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omens Moguls" sheetId="1" r:id="rId4"/>
    <sheet state="visible" name="Mens Moguls" sheetId="2" r:id="rId5"/>
  </sheets>
  <definedNames>
    <definedName hidden="1" localSheetId="1" name="_xlnm._FilterDatabase">'Mens Moguls'!$D$23:$CQ$31</definedName>
  </definedNames>
  <calcPr/>
  <extLst>
    <ext uri="GoogleSheetsCustomDataVersion1">
      <go:sheetsCustomData xmlns:go="http://customooxmlschemas.google.com/" r:id="rId6" roundtripDataSignature="AMtx7mhxQ9/x0bKHNJ0OK5j8sHuHr6/OQQ=="/>
    </ext>
  </extLst>
</workbook>
</file>

<file path=xl/sharedStrings.xml><?xml version="1.0" encoding="utf-8"?>
<sst xmlns="http://schemas.openxmlformats.org/spreadsheetml/2006/main" count="1079" uniqueCount="280">
  <si>
    <t>WOMEN</t>
  </si>
  <si>
    <t>rpa breakdown</t>
  </si>
  <si>
    <t>1st Run</t>
  </si>
  <si>
    <t>Finals Runs</t>
  </si>
  <si>
    <t>ex</t>
  </si>
  <si>
    <t>BCFSA SERIES</t>
  </si>
  <si>
    <t>n/a</t>
  </si>
  <si>
    <t>CANADIAN SERIES</t>
  </si>
  <si>
    <t>CANADA WINTER GAMES</t>
  </si>
  <si>
    <t>JUNIOR NATIONALS</t>
  </si>
  <si>
    <t>CANADIAN SELECTIONS</t>
  </si>
  <si>
    <t>NOR AM</t>
  </si>
  <si>
    <t>JR. WORLDS</t>
  </si>
  <si>
    <t>WORLD CUP</t>
  </si>
  <si>
    <t>WORLD CHAMPIONSHIPS</t>
  </si>
  <si>
    <t>Nationals</t>
  </si>
  <si>
    <t>Scores</t>
  </si>
  <si>
    <t>SCORES</t>
  </si>
  <si>
    <t>RPA'S</t>
  </si>
  <si>
    <t>Top Scores for Selection</t>
  </si>
  <si>
    <t>Points all runs</t>
  </si>
  <si>
    <t xml:space="preserve">Timber Tour </t>
  </si>
  <si>
    <t>Jr. Nationals</t>
  </si>
  <si>
    <t>Canadian Series</t>
  </si>
  <si>
    <t>Can Selects</t>
  </si>
  <si>
    <t>Nor-ams</t>
  </si>
  <si>
    <t>Timber Tour</t>
  </si>
  <si>
    <t>Points best of 2day</t>
  </si>
  <si>
    <t>Panorama</t>
  </si>
  <si>
    <t>Sun Peaks</t>
  </si>
  <si>
    <t>Whistler</t>
  </si>
  <si>
    <t>NB</t>
  </si>
  <si>
    <t>MSA</t>
  </si>
  <si>
    <t>Red Deer</t>
  </si>
  <si>
    <t>Apex</t>
  </si>
  <si>
    <t>Deer Valley</t>
  </si>
  <si>
    <t>VSC</t>
  </si>
  <si>
    <t>Killington</t>
  </si>
  <si>
    <t>Cdn selections Day 1</t>
  </si>
  <si>
    <t>Cdn selections Day 2</t>
  </si>
  <si>
    <t>Val. Ste. Come</t>
  </si>
  <si>
    <t>Ranking Lists</t>
  </si>
  <si>
    <t>Best</t>
  </si>
  <si>
    <t>Injured Athlete</t>
  </si>
  <si>
    <t>Overall/BC Team</t>
  </si>
  <si>
    <t>Best of 2</t>
  </si>
  <si>
    <t>Qualifications</t>
  </si>
  <si>
    <t>Final</t>
  </si>
  <si>
    <t>Qualiications</t>
  </si>
  <si>
    <t>RANK</t>
  </si>
  <si>
    <t>First</t>
  </si>
  <si>
    <t>Last</t>
  </si>
  <si>
    <t>Cat</t>
  </si>
  <si>
    <t xml:space="preserve">Club </t>
  </si>
  <si>
    <t>Moguls</t>
  </si>
  <si>
    <t>Dual Moguls</t>
  </si>
  <si>
    <t>Moguls 2</t>
  </si>
  <si>
    <t>Single Moguls</t>
  </si>
  <si>
    <t>Mogul</t>
  </si>
  <si>
    <t xml:space="preserve"> Moguls</t>
  </si>
  <si>
    <t>RANKINGS</t>
  </si>
  <si>
    <t xml:space="preserve">Jessica </t>
  </si>
  <si>
    <t>Linton</t>
  </si>
  <si>
    <t>BC Team</t>
  </si>
  <si>
    <t>Maya</t>
  </si>
  <si>
    <t>Mikkelsen</t>
  </si>
  <si>
    <t xml:space="preserve">Malica </t>
  </si>
  <si>
    <t>Malherbe</t>
  </si>
  <si>
    <t>Lynette</t>
  </si>
  <si>
    <t>Conn</t>
  </si>
  <si>
    <t>Annika</t>
  </si>
  <si>
    <t>Cooper</t>
  </si>
  <si>
    <t>F16</t>
  </si>
  <si>
    <t>Miranda</t>
  </si>
  <si>
    <t>Helvoigt</t>
  </si>
  <si>
    <t>F14</t>
  </si>
  <si>
    <t>Emilia</t>
  </si>
  <si>
    <t>Ozweicz</t>
  </si>
  <si>
    <t>F18</t>
  </si>
  <si>
    <t>Sierra</t>
  </si>
  <si>
    <t>Nelson</t>
  </si>
  <si>
    <t>Bobbi</t>
  </si>
  <si>
    <t>Wooden</t>
  </si>
  <si>
    <t>Silver Star</t>
  </si>
  <si>
    <t>Nicola</t>
  </si>
  <si>
    <t>Richmond</t>
  </si>
  <si>
    <t>Emelie</t>
  </si>
  <si>
    <t>McCaughey</t>
  </si>
  <si>
    <t>Linda</t>
  </si>
  <si>
    <t>Madi</t>
  </si>
  <si>
    <t>Ella</t>
  </si>
  <si>
    <t>Garrod</t>
  </si>
  <si>
    <t>Kareema</t>
  </si>
  <si>
    <t>Wakim</t>
  </si>
  <si>
    <t>Emily</t>
  </si>
  <si>
    <t>Howell</t>
  </si>
  <si>
    <t>Zoe</t>
  </si>
  <si>
    <t>Henderson</t>
  </si>
  <si>
    <t>Smith</t>
  </si>
  <si>
    <t>Lauren</t>
  </si>
  <si>
    <t>Kelley</t>
  </si>
  <si>
    <t>Greze-Kozuki</t>
  </si>
  <si>
    <t>Talia</t>
  </si>
  <si>
    <t>Manns</t>
  </si>
  <si>
    <t xml:space="preserve">Gabrielle </t>
  </si>
  <si>
    <t>Dinn</t>
  </si>
  <si>
    <t>Roberts</t>
  </si>
  <si>
    <t>Eliza</t>
  </si>
  <si>
    <t>Bell</t>
  </si>
  <si>
    <t>Big White</t>
  </si>
  <si>
    <t>Kristin</t>
  </si>
  <si>
    <t>Hoivik</t>
  </si>
  <si>
    <t>Sharon</t>
  </si>
  <si>
    <t>Van Schalm</t>
  </si>
  <si>
    <t>Effie</t>
  </si>
  <si>
    <t>Li</t>
  </si>
  <si>
    <t>Olivia</t>
  </si>
  <si>
    <t>London</t>
  </si>
  <si>
    <t>Anderson</t>
  </si>
  <si>
    <t>Ellysaiya</t>
  </si>
  <si>
    <t>Haddad</t>
  </si>
  <si>
    <t>Keelin</t>
  </si>
  <si>
    <t>Henry</t>
  </si>
  <si>
    <t>Van</t>
  </si>
  <si>
    <t>Charlie</t>
  </si>
  <si>
    <t>Weyman</t>
  </si>
  <si>
    <t>Fernie</t>
  </si>
  <si>
    <t>Avery</t>
  </si>
  <si>
    <t>Krumme</t>
  </si>
  <si>
    <t>Nyah</t>
  </si>
  <si>
    <t>Shopland</t>
  </si>
  <si>
    <t>Riley</t>
  </si>
  <si>
    <t>Prentice</t>
  </si>
  <si>
    <t>Poppy</t>
  </si>
  <si>
    <t>Clemenson</t>
  </si>
  <si>
    <t>Ruby</t>
  </si>
  <si>
    <t>Kite</t>
  </si>
  <si>
    <t>Sadie</t>
  </si>
  <si>
    <t>Grunling</t>
  </si>
  <si>
    <t>Vonah</t>
  </si>
  <si>
    <t>Oscar</t>
  </si>
  <si>
    <t>Blyth</t>
  </si>
  <si>
    <t>M4</t>
  </si>
  <si>
    <t>Vancouver</t>
  </si>
  <si>
    <t>Jacob</t>
  </si>
  <si>
    <t>Tooke</t>
  </si>
  <si>
    <t>Jaxon</t>
  </si>
  <si>
    <t>Parsons</t>
  </si>
  <si>
    <t>Owen</t>
  </si>
  <si>
    <t>Ternoway</t>
  </si>
  <si>
    <t>Max</t>
  </si>
  <si>
    <t>Heard</t>
  </si>
  <si>
    <t>M1</t>
  </si>
  <si>
    <t>Mt. Wash</t>
  </si>
  <si>
    <t>MEN</t>
  </si>
  <si>
    <t>Sam</t>
  </si>
  <si>
    <t>Cordell</t>
  </si>
  <si>
    <t>Alex</t>
  </si>
  <si>
    <t>Mysko</t>
  </si>
  <si>
    <t>Cole</t>
  </si>
  <si>
    <t>Carey</t>
  </si>
  <si>
    <t>Josh</t>
  </si>
  <si>
    <t>Maga</t>
  </si>
  <si>
    <t>George</t>
  </si>
  <si>
    <t>Bobyn</t>
  </si>
  <si>
    <t>Graden</t>
  </si>
  <si>
    <t>M18</t>
  </si>
  <si>
    <t>Quinn</t>
  </si>
  <si>
    <t>Patton</t>
  </si>
  <si>
    <t xml:space="preserve">Trent </t>
  </si>
  <si>
    <t>Walkley</t>
  </si>
  <si>
    <t>Unger</t>
  </si>
  <si>
    <t>Shawn</t>
  </si>
  <si>
    <t>Mason</t>
  </si>
  <si>
    <t>Oliver</t>
  </si>
  <si>
    <t>M16</t>
  </si>
  <si>
    <t>Luca</t>
  </si>
  <si>
    <t xml:space="preserve">Griffin </t>
  </si>
  <si>
    <t>Paterson</t>
  </si>
  <si>
    <t>Matheus</t>
  </si>
  <si>
    <t>Heslop</t>
  </si>
  <si>
    <t xml:space="preserve">Bradley </t>
  </si>
  <si>
    <t>Armaan</t>
  </si>
  <si>
    <t>Asrar Haghighi</t>
  </si>
  <si>
    <t>Vince</t>
  </si>
  <si>
    <t>DiFrancesco</t>
  </si>
  <si>
    <t>M14</t>
  </si>
  <si>
    <t>Finn</t>
  </si>
  <si>
    <t>Jackson</t>
  </si>
  <si>
    <t>Kendell</t>
  </si>
  <si>
    <t>Evan</t>
  </si>
  <si>
    <t>White</t>
  </si>
  <si>
    <t>Ryder</t>
  </si>
  <si>
    <t>Mckenzie-White</t>
  </si>
  <si>
    <t>Landon</t>
  </si>
  <si>
    <t>Owen-Mold</t>
  </si>
  <si>
    <t>Dexter</t>
  </si>
  <si>
    <t>McPherson</t>
  </si>
  <si>
    <t>Brandon</t>
  </si>
  <si>
    <t>Rylan</t>
  </si>
  <si>
    <t>Koturbash</t>
  </si>
  <si>
    <t>Connor</t>
  </si>
  <si>
    <t>Atkinson</t>
  </si>
  <si>
    <t>Jude</t>
  </si>
  <si>
    <t>McDonald</t>
  </si>
  <si>
    <t>William</t>
  </si>
  <si>
    <t>Johnson</t>
  </si>
  <si>
    <t>Elijah</t>
  </si>
  <si>
    <t>Triggs</t>
  </si>
  <si>
    <t>Markle</t>
  </si>
  <si>
    <t>Leo</t>
  </si>
  <si>
    <t>Longstreet</t>
  </si>
  <si>
    <t>Yamato</t>
  </si>
  <si>
    <t>Buhler</t>
  </si>
  <si>
    <t>Jack</t>
  </si>
  <si>
    <t>Hawrys</t>
  </si>
  <si>
    <t>M12</t>
  </si>
  <si>
    <t>Ben</t>
  </si>
  <si>
    <t>Novecosky</t>
  </si>
  <si>
    <t>Lucas</t>
  </si>
  <si>
    <t>Heppner</t>
  </si>
  <si>
    <t>Hunter</t>
  </si>
  <si>
    <t>Larson</t>
  </si>
  <si>
    <t>Joel</t>
  </si>
  <si>
    <t>O'Reilly Burge</t>
  </si>
  <si>
    <t>Drew</t>
  </si>
  <si>
    <t>Christensen</t>
  </si>
  <si>
    <t>Perkins</t>
  </si>
  <si>
    <t>Domareski</t>
  </si>
  <si>
    <t>Grayson</t>
  </si>
  <si>
    <t>Witvoet</t>
  </si>
  <si>
    <t>Kristian</t>
  </si>
  <si>
    <t>Knudsgaard</t>
  </si>
  <si>
    <t>Ollie</t>
  </si>
  <si>
    <t>Saxon</t>
  </si>
  <si>
    <t>Berry</t>
  </si>
  <si>
    <t>Micgill</t>
  </si>
  <si>
    <t>Parcher</t>
  </si>
  <si>
    <t>Mt. Washington</t>
  </si>
  <si>
    <t>Moore</t>
  </si>
  <si>
    <t>Khrystian</t>
  </si>
  <si>
    <t>Catlin</t>
  </si>
  <si>
    <t>Luke</t>
  </si>
  <si>
    <t>Gareau</t>
  </si>
  <si>
    <t>Parker</t>
  </si>
  <si>
    <t>Lehmann</t>
  </si>
  <si>
    <t>Yohan</t>
  </si>
  <si>
    <t>Simpson</t>
  </si>
  <si>
    <t>Michael</t>
  </si>
  <si>
    <t>Edwards</t>
  </si>
  <si>
    <t>Wren</t>
  </si>
  <si>
    <t>Tain</t>
  </si>
  <si>
    <t>Graham</t>
  </si>
  <si>
    <t>Brake</t>
  </si>
  <si>
    <t>Basko</t>
  </si>
  <si>
    <t>Garret</t>
  </si>
  <si>
    <t>Stirling</t>
  </si>
  <si>
    <t>Lachlan</t>
  </si>
  <si>
    <t>Bibby-Fox</t>
  </si>
  <si>
    <t>Sissons</t>
  </si>
  <si>
    <t>Boone</t>
  </si>
  <si>
    <t>Letendre</t>
  </si>
  <si>
    <t>Zachary</t>
  </si>
  <si>
    <t>Rozek</t>
  </si>
  <si>
    <t>Kimmins</t>
  </si>
  <si>
    <t>m16</t>
  </si>
  <si>
    <t>Byron</t>
  </si>
  <si>
    <t>Lambert</t>
  </si>
  <si>
    <t>Gold</t>
  </si>
  <si>
    <t>Hyde</t>
  </si>
  <si>
    <t>Brady</t>
  </si>
  <si>
    <t>Londergan</t>
  </si>
  <si>
    <t>MacGregor</t>
  </si>
  <si>
    <t>Jaxson</t>
  </si>
  <si>
    <t>Miller</t>
  </si>
  <si>
    <t>Finley</t>
  </si>
  <si>
    <t>Hayes</t>
  </si>
  <si>
    <t>Shames</t>
  </si>
  <si>
    <t>Eli</t>
  </si>
  <si>
    <t>Lavasseur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</si>
</sst>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.000"/>
  </numFmts>
  <fonts count="24">
    <font>
      <sz val="10.0"/>
      <color rgb="FF000000"/>
      <name val="Arial"/>
      <scheme val="minor"/>
    </font>
    <font>
      <sz val="8.0"/>
      <color theme="1"/>
      <name val="Arial"/>
    </font>
    <font>
      <b/>
      <sz val="14.0"/>
      <color theme="1"/>
      <name val="Arial"/>
    </font>
    <font>
      <sz val="10.0"/>
      <color rgb="FFFCF305"/>
      <name val="Arial"/>
    </font>
    <font>
      <sz val="10.0"/>
      <color theme="1"/>
      <name val="Arial"/>
    </font>
    <font>
      <b/>
      <sz val="10.0"/>
      <color theme="1"/>
      <name val="Arial"/>
    </font>
    <font>
      <b/>
      <u/>
      <sz val="10.0"/>
      <color theme="1"/>
      <name val="Arial"/>
    </font>
    <font>
      <color theme="1"/>
      <name val="Arial"/>
      <scheme val="minor"/>
    </font>
    <font>
      <b/>
      <i/>
      <sz val="10.0"/>
      <color theme="1"/>
      <name val="Arial"/>
    </font>
    <font>
      <sz val="11.0"/>
      <color theme="1"/>
      <name val="Arial"/>
    </font>
    <font>
      <b/>
      <sz val="10.0"/>
      <color theme="1"/>
      <name val="Verdana"/>
    </font>
    <font>
      <sz val="9.0"/>
      <color theme="1"/>
      <name val="Arial"/>
    </font>
    <font>
      <b/>
      <sz val="10.0"/>
      <color rgb="FFF20884"/>
      <name val="Arial"/>
    </font>
    <font>
      <b/>
      <i/>
      <sz val="9.0"/>
      <color theme="1"/>
      <name val="Arial"/>
    </font>
    <font>
      <i/>
      <sz val="8.0"/>
      <color theme="1"/>
      <name val="Arial"/>
    </font>
    <font>
      <i/>
      <sz val="10.0"/>
      <color theme="1"/>
      <name val="Arial"/>
    </font>
    <font>
      <sz val="8.0"/>
      <color theme="1"/>
      <name val="Verdana"/>
    </font>
    <font>
      <b/>
      <i/>
      <sz val="8.0"/>
      <color theme="1"/>
      <name val="Arial"/>
    </font>
    <font>
      <b/>
      <sz val="8.0"/>
      <color theme="1"/>
      <name val="Arial"/>
    </font>
    <font>
      <b/>
      <sz val="11.0"/>
      <color theme="1"/>
      <name val="Arial"/>
    </font>
    <font>
      <sz val="9.0"/>
      <color theme="1"/>
      <name val="Libre Franklin"/>
    </font>
    <font>
      <sz val="9.0"/>
      <color rgb="FF000000"/>
      <name val="Libre Franklin"/>
    </font>
    <font>
      <sz val="8.0"/>
      <color rgb="FF000000"/>
      <name val="Libre Franklin"/>
    </font>
    <font>
      <sz val="10.0"/>
      <color rgb="FF000000"/>
      <name val="Arial"/>
    </font>
  </fonts>
  <fills count="13">
    <fill>
      <patternFill patternType="none"/>
    </fill>
    <fill>
      <patternFill patternType="lightGray"/>
    </fill>
    <fill>
      <patternFill patternType="solid">
        <fgColor rgb="FFFCF305"/>
        <bgColor rgb="FFFCF305"/>
      </patternFill>
    </fill>
    <fill>
      <patternFill patternType="solid">
        <fgColor rgb="FF95B3D7"/>
        <bgColor rgb="FF95B3D7"/>
      </patternFill>
    </fill>
    <fill>
      <patternFill patternType="solid">
        <fgColor rgb="FFDD0806"/>
        <bgColor rgb="FFDD0806"/>
      </patternFill>
    </fill>
    <fill>
      <patternFill patternType="solid">
        <fgColor rgb="FFFFCC00"/>
        <bgColor rgb="FFFFCC00"/>
      </patternFill>
    </fill>
    <fill>
      <patternFill patternType="solid">
        <fgColor rgb="FF339966"/>
        <bgColor rgb="FF339966"/>
      </patternFill>
    </fill>
    <fill>
      <patternFill patternType="solid">
        <fgColor rgb="FF3366FF"/>
        <bgColor rgb="FF3366FF"/>
      </patternFill>
    </fill>
    <fill>
      <patternFill patternType="solid">
        <fgColor rgb="FFFFFF99"/>
        <bgColor rgb="FFFFFF99"/>
      </patternFill>
    </fill>
    <fill>
      <patternFill patternType="solid">
        <fgColor rgb="FFFFCC99"/>
        <bgColor rgb="FFFFCC99"/>
      </patternFill>
    </fill>
    <fill>
      <patternFill patternType="solid">
        <fgColor rgb="FF99CC00"/>
        <bgColor rgb="FF99CC00"/>
      </patternFill>
    </fill>
    <fill>
      <patternFill patternType="solid">
        <fgColor rgb="FF00ABEA"/>
        <bgColor rgb="FF00ABEA"/>
      </patternFill>
    </fill>
    <fill>
      <patternFill patternType="solid">
        <fgColor rgb="FFCCFFCC"/>
        <bgColor rgb="FFCCFFCC"/>
      </patternFill>
    </fill>
  </fills>
  <borders count="26">
    <border/>
    <border>
      <left/>
      <right/>
      <top/>
      <bottom/>
    </border>
    <border>
      <left style="thin">
        <color rgb="FF000000"/>
      </left>
    </border>
    <border>
      <left style="thin">
        <color rgb="FF000000"/>
      </left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/>
      <top/>
      <bottom/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bottom style="medium">
        <color rgb="FF000000"/>
      </bottom>
    </border>
  </borders>
  <cellStyleXfs count="1">
    <xf borderId="0" fillId="0" fontId="0" numFmtId="0" applyAlignment="1" applyFont="1"/>
  </cellStyleXfs>
  <cellXfs count="1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1" fillId="2" fontId="2" numFmtId="0" xfId="0" applyAlignment="1" applyBorder="1" applyFill="1" applyFont="1">
      <alignment shrinkToFit="0" vertical="bottom" wrapText="0"/>
    </xf>
    <xf borderId="1" fillId="2" fontId="3" numFmtId="0" xfId="0" applyAlignment="1" applyBorder="1" applyFont="1">
      <alignment shrinkToFit="0" vertical="bottom" wrapText="0"/>
    </xf>
    <xf borderId="1" fillId="2" fontId="4" numFmtId="0" xfId="0" applyAlignment="1" applyBorder="1" applyFont="1">
      <alignment shrinkToFit="0" vertical="bottom" wrapText="0"/>
    </xf>
    <xf borderId="0" fillId="0" fontId="4" numFmtId="2" xfId="0" applyAlignment="1" applyFont="1" applyNumberFormat="1">
      <alignment horizontal="center" shrinkToFit="0" vertical="bottom" wrapText="0"/>
    </xf>
    <xf borderId="0" fillId="0" fontId="4" numFmtId="2" xfId="0" applyAlignment="1" applyFont="1" applyNumberFormat="1">
      <alignment shrinkToFit="0" vertical="bottom" wrapText="0"/>
    </xf>
    <xf borderId="0" fillId="0" fontId="4" numFmtId="0" xfId="0" applyAlignment="1" applyFont="1">
      <alignment shrinkToFit="0" vertical="bottom" wrapText="0"/>
    </xf>
    <xf borderId="2" fillId="0" fontId="4" numFmtId="2" xfId="0" applyAlignment="1" applyBorder="1" applyFont="1" applyNumberFormat="1">
      <alignment shrinkToFit="0" vertical="bottom" wrapText="0"/>
    </xf>
    <xf borderId="0" fillId="0" fontId="5" numFmtId="0" xfId="0" applyAlignment="1" applyFont="1">
      <alignment shrinkToFit="0" vertical="bottom" wrapText="0"/>
    </xf>
    <xf borderId="2" fillId="0" fontId="4" numFmtId="0" xfId="0" applyAlignment="1" applyBorder="1" applyFont="1">
      <alignment shrinkToFit="0" vertical="bottom" wrapText="0"/>
    </xf>
    <xf borderId="0" fillId="0" fontId="4" numFmtId="0" xfId="0" applyAlignment="1" applyFont="1">
      <alignment horizontal="center" shrinkToFit="0" vertical="bottom" wrapText="0"/>
    </xf>
    <xf borderId="0" fillId="0" fontId="6" numFmtId="2" xfId="0" applyAlignment="1" applyFont="1" applyNumberFormat="1">
      <alignment shrinkToFit="0" vertical="bottom" wrapText="0"/>
    </xf>
    <xf borderId="1" fillId="3" fontId="5" numFmtId="1" xfId="0" applyAlignment="1" applyBorder="1" applyFill="1" applyFont="1" applyNumberFormat="1">
      <alignment horizontal="left" shrinkToFit="0" vertical="bottom" wrapText="0"/>
    </xf>
    <xf borderId="0" fillId="0" fontId="7" numFmtId="0" xfId="0" applyFont="1"/>
    <xf borderId="0" fillId="0" fontId="5" numFmtId="1" xfId="0" applyAlignment="1" applyFont="1" applyNumberFormat="1">
      <alignment horizontal="left" shrinkToFit="0" vertical="bottom" wrapText="0"/>
    </xf>
    <xf borderId="0" fillId="0" fontId="8" numFmtId="0" xfId="0" applyAlignment="1" applyFont="1">
      <alignment shrinkToFit="0" vertical="bottom" wrapText="0"/>
    </xf>
    <xf borderId="0" fillId="0" fontId="9" numFmtId="10" xfId="0" applyAlignment="1" applyFont="1" applyNumberFormat="1">
      <alignment horizontal="center" shrinkToFit="0" vertical="bottom" wrapText="0"/>
    </xf>
    <xf borderId="0" fillId="0" fontId="5" numFmtId="2" xfId="0" applyAlignment="1" applyFont="1" applyNumberFormat="1">
      <alignment horizontal="left" shrinkToFit="0" vertical="bottom" wrapText="0"/>
    </xf>
    <xf borderId="0" fillId="0" fontId="1" numFmtId="2" xfId="0" applyAlignment="1" applyFont="1" applyNumberFormat="1">
      <alignment shrinkToFit="0" vertical="bottom" wrapText="0"/>
    </xf>
    <xf borderId="0" fillId="0" fontId="10" numFmtId="0" xfId="0" applyAlignment="1" applyFont="1">
      <alignment shrinkToFit="0" vertical="bottom" wrapText="0"/>
    </xf>
    <xf borderId="0" fillId="0" fontId="5" numFmtId="1" xfId="0" applyAlignment="1" applyFont="1" applyNumberFormat="1">
      <alignment shrinkToFit="0" vertical="bottom" wrapText="0"/>
    </xf>
    <xf borderId="0" fillId="0" fontId="5" numFmtId="2" xfId="0" applyAlignment="1" applyFont="1" applyNumberFormat="1">
      <alignment shrinkToFit="0" vertical="bottom" wrapText="0"/>
    </xf>
    <xf borderId="0" fillId="0" fontId="11" numFmtId="9" xfId="0" applyAlignment="1" applyFont="1" applyNumberFormat="1">
      <alignment horizontal="center" shrinkToFit="0" vertical="bottom" wrapText="0"/>
    </xf>
    <xf borderId="0" fillId="0" fontId="4" numFmtId="9" xfId="0" applyAlignment="1" applyFont="1" applyNumberFormat="1">
      <alignment horizontal="center" shrinkToFit="0" vertical="bottom" wrapText="0"/>
    </xf>
    <xf borderId="1" fillId="4" fontId="5" numFmtId="1" xfId="0" applyAlignment="1" applyBorder="1" applyFill="1" applyFont="1" applyNumberFormat="1">
      <alignment horizontal="left" shrinkToFit="0" vertical="bottom" wrapText="0"/>
    </xf>
    <xf borderId="1" fillId="4" fontId="5" numFmtId="2" xfId="0" applyAlignment="1" applyBorder="1" applyFont="1" applyNumberFormat="1">
      <alignment horizontal="center" shrinkToFit="0" vertical="bottom" wrapText="0"/>
    </xf>
    <xf borderId="1" fillId="4" fontId="4" numFmtId="2" xfId="0" applyAlignment="1" applyBorder="1" applyFont="1" applyNumberFormat="1">
      <alignment horizontal="center" shrinkToFit="0" vertical="bottom" wrapText="0"/>
    </xf>
    <xf borderId="1" fillId="4" fontId="4" numFmtId="2" xfId="0" applyAlignment="1" applyBorder="1" applyFont="1" applyNumberFormat="1">
      <alignment shrinkToFit="0" vertical="bottom" wrapText="0"/>
    </xf>
    <xf borderId="1" fillId="4" fontId="4" numFmtId="0" xfId="0" applyAlignment="1" applyBorder="1" applyFont="1">
      <alignment shrinkToFit="0" vertical="bottom" wrapText="0"/>
    </xf>
    <xf borderId="1" fillId="4" fontId="4" numFmtId="0" xfId="0" applyAlignment="1" applyBorder="1" applyFont="1">
      <alignment horizontal="center" shrinkToFit="0" vertical="bottom" wrapText="0"/>
    </xf>
    <xf borderId="1" fillId="5" fontId="4" numFmtId="2" xfId="0" applyAlignment="1" applyBorder="1" applyFill="1" applyFont="1" applyNumberFormat="1">
      <alignment shrinkToFit="0" vertical="bottom" wrapText="0"/>
    </xf>
    <xf borderId="1" fillId="5" fontId="5" numFmtId="0" xfId="0" applyAlignment="1" applyBorder="1" applyFont="1">
      <alignment shrinkToFit="0" vertical="bottom" wrapText="0"/>
    </xf>
    <xf borderId="1" fillId="5" fontId="4" numFmtId="0" xfId="0" applyAlignment="1" applyBorder="1" applyFont="1">
      <alignment shrinkToFit="0" vertical="bottom" wrapText="0"/>
    </xf>
    <xf borderId="3" fillId="6" fontId="4" numFmtId="0" xfId="0" applyAlignment="1" applyBorder="1" applyFill="1" applyFont="1">
      <alignment shrinkToFit="0" vertical="bottom" wrapText="0"/>
    </xf>
    <xf borderId="1" fillId="6" fontId="4" numFmtId="0" xfId="0" applyAlignment="1" applyBorder="1" applyFont="1">
      <alignment shrinkToFit="0" vertical="bottom" wrapText="0"/>
    </xf>
    <xf borderId="1" fillId="6" fontId="4" numFmtId="0" xfId="0" applyAlignment="1" applyBorder="1" applyFont="1">
      <alignment horizontal="center" shrinkToFit="0" vertical="bottom" wrapText="0"/>
    </xf>
    <xf borderId="1" fillId="7" fontId="4" numFmtId="0" xfId="0" applyAlignment="1" applyBorder="1" applyFill="1" applyFont="1">
      <alignment shrinkToFit="0" vertical="bottom" wrapText="0"/>
    </xf>
    <xf borderId="1" fillId="5" fontId="5" numFmtId="1" xfId="0" applyAlignment="1" applyBorder="1" applyFont="1" applyNumberFormat="1">
      <alignment horizontal="left" shrinkToFit="0" vertical="bottom" wrapText="0"/>
    </xf>
    <xf borderId="0" fillId="0" fontId="12" numFmtId="1" xfId="0" applyAlignment="1" applyFont="1" applyNumberFormat="1">
      <alignment shrinkToFit="0" vertical="bottom" wrapText="0"/>
    </xf>
    <xf borderId="0" fillId="0" fontId="13" numFmtId="9" xfId="0" applyAlignment="1" applyFont="1" applyNumberFormat="1">
      <alignment horizontal="left" shrinkToFit="0" vertical="bottom" wrapText="0"/>
    </xf>
    <xf borderId="4" fillId="8" fontId="1" numFmtId="2" xfId="0" applyAlignment="1" applyBorder="1" applyFill="1" applyFont="1" applyNumberFormat="1">
      <alignment horizontal="center" shrinkToFit="0" vertical="bottom" wrapText="0"/>
    </xf>
    <xf borderId="5" fillId="8" fontId="1" numFmtId="0" xfId="0" applyAlignment="1" applyBorder="1" applyFont="1">
      <alignment horizontal="center" shrinkToFit="0" vertical="bottom" wrapText="0"/>
    </xf>
    <xf borderId="6" fillId="8" fontId="1" numFmtId="0" xfId="0" applyAlignment="1" applyBorder="1" applyFont="1">
      <alignment horizontal="center" shrinkToFit="0" vertical="bottom" wrapText="0"/>
    </xf>
    <xf borderId="7" fillId="8" fontId="1" numFmtId="0" xfId="0" applyAlignment="1" applyBorder="1" applyFont="1">
      <alignment horizontal="center" shrinkToFit="0" vertical="bottom" wrapText="0"/>
    </xf>
    <xf borderId="8" fillId="8" fontId="1" numFmtId="0" xfId="0" applyAlignment="1" applyBorder="1" applyFont="1">
      <alignment horizontal="center" shrinkToFit="0" vertical="bottom" wrapText="0"/>
    </xf>
    <xf borderId="9" fillId="8" fontId="1" numFmtId="0" xfId="0" applyAlignment="1" applyBorder="1" applyFont="1">
      <alignment horizontal="center" shrinkToFit="0" vertical="bottom" wrapText="0"/>
    </xf>
    <xf borderId="10" fillId="8" fontId="1" numFmtId="0" xfId="0" applyAlignment="1" applyBorder="1" applyFont="1">
      <alignment horizontal="center" shrinkToFit="0" vertical="bottom" wrapText="0"/>
    </xf>
    <xf borderId="11" fillId="8" fontId="1" numFmtId="0" xfId="0" applyAlignment="1" applyBorder="1" applyFont="1">
      <alignment horizontal="center" shrinkToFit="0" vertical="bottom" wrapText="0"/>
    </xf>
    <xf borderId="12" fillId="8" fontId="1" numFmtId="2" xfId="0" applyAlignment="1" applyBorder="1" applyFont="1" applyNumberFormat="1">
      <alignment horizontal="center" shrinkToFit="0" vertical="bottom" wrapText="0"/>
    </xf>
    <xf borderId="13" fillId="8" fontId="1" numFmtId="0" xfId="0" applyAlignment="1" applyBorder="1" applyFont="1">
      <alignment horizontal="center" shrinkToFit="0" vertical="bottom" wrapText="0"/>
    </xf>
    <xf borderId="11" fillId="8" fontId="1" numFmtId="2" xfId="0" applyAlignment="1" applyBorder="1" applyFont="1" applyNumberFormat="1">
      <alignment horizontal="center" shrinkToFit="0" vertical="bottom" wrapText="0"/>
    </xf>
    <xf borderId="14" fillId="0" fontId="1" numFmtId="0" xfId="0" applyAlignment="1" applyBorder="1" applyFont="1">
      <alignment horizontal="center" shrinkToFit="0" vertical="bottom" wrapText="0"/>
    </xf>
    <xf borderId="0" fillId="0" fontId="14" numFmtId="0" xfId="0" applyAlignment="1" applyFont="1">
      <alignment shrinkToFit="0" vertical="bottom" wrapText="0"/>
    </xf>
    <xf borderId="1" fillId="6" fontId="5" numFmtId="0" xfId="0" applyAlignment="1" applyBorder="1" applyFont="1">
      <alignment shrinkToFit="0" vertical="bottom" wrapText="0"/>
    </xf>
    <xf borderId="0" fillId="0" fontId="15" numFmtId="0" xfId="0" applyAlignment="1" applyFont="1">
      <alignment shrinkToFit="0" vertical="bottom" wrapText="0"/>
    </xf>
    <xf borderId="0" fillId="0" fontId="8" numFmtId="0" xfId="0" applyAlignment="1" applyFont="1">
      <alignment horizontal="right" shrinkToFit="0" vertical="bottom" wrapText="0"/>
    </xf>
    <xf borderId="15" fillId="8" fontId="1" numFmtId="0" xfId="0" applyAlignment="1" applyBorder="1" applyFont="1">
      <alignment horizontal="center" shrinkToFit="0" vertical="bottom" wrapText="0"/>
    </xf>
    <xf borderId="16" fillId="8" fontId="1" numFmtId="0" xfId="0" applyAlignment="1" applyBorder="1" applyFont="1">
      <alignment horizontal="center" shrinkToFit="0" vertical="bottom" wrapText="0"/>
    </xf>
    <xf borderId="16" fillId="8" fontId="1" numFmtId="2" xfId="0" applyAlignment="1" applyBorder="1" applyFont="1" applyNumberFormat="1">
      <alignment horizontal="center" shrinkToFit="0" vertical="bottom" wrapText="0"/>
    </xf>
    <xf borderId="1" fillId="8" fontId="1" numFmtId="0" xfId="0" applyAlignment="1" applyBorder="1" applyFont="1">
      <alignment horizontal="center" shrinkToFit="0" vertical="bottom" wrapText="0"/>
    </xf>
    <xf borderId="17" fillId="8" fontId="1" numFmtId="0" xfId="0" applyAlignment="1" applyBorder="1" applyFont="1">
      <alignment horizontal="center" shrinkToFit="0" vertical="bottom" wrapText="0"/>
    </xf>
    <xf borderId="1" fillId="8" fontId="14" numFmtId="0" xfId="0" applyAlignment="1" applyBorder="1" applyFont="1">
      <alignment horizontal="center" shrinkToFit="0" vertical="bottom" wrapText="0"/>
    </xf>
    <xf borderId="17" fillId="8" fontId="14" numFmtId="0" xfId="0" applyAlignment="1" applyBorder="1" applyFont="1">
      <alignment horizontal="center" shrinkToFit="0" vertical="bottom" wrapText="0"/>
    </xf>
    <xf borderId="16" fillId="8" fontId="14" numFmtId="0" xfId="0" applyAlignment="1" applyBorder="1" applyFont="1">
      <alignment horizontal="center" shrinkToFit="0" vertical="bottom" wrapText="0"/>
    </xf>
    <xf borderId="3" fillId="8" fontId="1" numFmtId="0" xfId="0" applyAlignment="1" applyBorder="1" applyFont="1">
      <alignment horizontal="center" shrinkToFit="0" vertical="bottom" wrapText="0"/>
    </xf>
    <xf borderId="18" fillId="0" fontId="14" numFmtId="0" xfId="0" applyAlignment="1" applyBorder="1" applyFont="1">
      <alignment horizontal="center" shrinkToFit="0" vertical="bottom" wrapText="0"/>
    </xf>
    <xf borderId="1" fillId="7" fontId="5" numFmtId="1" xfId="0" applyAlignment="1" applyBorder="1" applyFont="1" applyNumberFormat="1">
      <alignment horizontal="left" shrinkToFit="0" vertical="bottom" wrapText="0"/>
    </xf>
    <xf borderId="15" fillId="9" fontId="1" numFmtId="2" xfId="0" applyAlignment="1" applyBorder="1" applyFill="1" applyFont="1" applyNumberFormat="1">
      <alignment horizontal="center" shrinkToFit="0" vertical="bottom" wrapText="0"/>
    </xf>
    <xf borderId="16" fillId="9" fontId="1" numFmtId="2" xfId="0" applyAlignment="1" applyBorder="1" applyFont="1" applyNumberFormat="1">
      <alignment horizontal="center" shrinkToFit="0" vertical="bottom" wrapText="0"/>
    </xf>
    <xf borderId="1" fillId="9" fontId="1" numFmtId="2" xfId="0" applyAlignment="1" applyBorder="1" applyFont="1" applyNumberFormat="1">
      <alignment horizontal="center" shrinkToFit="0" vertical="bottom" wrapText="0"/>
    </xf>
    <xf borderId="17" fillId="9" fontId="1" numFmtId="2" xfId="0" applyAlignment="1" applyBorder="1" applyFont="1" applyNumberFormat="1">
      <alignment horizontal="center" shrinkToFit="0" vertical="bottom" wrapText="0"/>
    </xf>
    <xf borderId="1" fillId="9" fontId="16" numFmtId="0" xfId="0" applyAlignment="1" applyBorder="1" applyFont="1">
      <alignment horizontal="center" shrinkToFit="0" vertical="bottom" wrapText="0"/>
    </xf>
    <xf borderId="1" fillId="9" fontId="1" numFmtId="0" xfId="0" applyAlignment="1" applyBorder="1" applyFont="1">
      <alignment horizontal="center" shrinkToFit="0" vertical="bottom" wrapText="0"/>
    </xf>
    <xf borderId="17" fillId="9" fontId="1" numFmtId="0" xfId="0" applyAlignment="1" applyBorder="1" applyFont="1">
      <alignment horizontal="center" shrinkToFit="0" vertical="bottom" wrapText="0"/>
    </xf>
    <xf borderId="16" fillId="9" fontId="1" numFmtId="0" xfId="0" applyAlignment="1" applyBorder="1" applyFont="1">
      <alignment horizontal="center" shrinkToFit="0" vertical="bottom" wrapText="0"/>
    </xf>
    <xf borderId="15" fillId="9" fontId="14" numFmtId="0" xfId="0" applyAlignment="1" applyBorder="1" applyFont="1">
      <alignment horizontal="center" shrinkToFit="0" vertical="bottom" wrapText="0"/>
    </xf>
    <xf borderId="16" fillId="9" fontId="14" numFmtId="2" xfId="0" applyAlignment="1" applyBorder="1" applyFont="1" applyNumberFormat="1">
      <alignment horizontal="center" shrinkToFit="0" vertical="bottom" wrapText="0"/>
    </xf>
    <xf borderId="1" fillId="9" fontId="14" numFmtId="2" xfId="0" applyAlignment="1" applyBorder="1" applyFont="1" applyNumberFormat="1">
      <alignment horizontal="center" shrinkToFit="0" vertical="bottom" wrapText="0"/>
    </xf>
    <xf borderId="17" fillId="9" fontId="14" numFmtId="2" xfId="0" applyAlignment="1" applyBorder="1" applyFont="1" applyNumberFormat="1">
      <alignment horizontal="center" shrinkToFit="0" vertical="bottom" wrapText="0"/>
    </xf>
    <xf borderId="3" fillId="9" fontId="1" numFmtId="0" xfId="0" applyAlignment="1" applyBorder="1" applyFont="1">
      <alignment horizontal="center" shrinkToFit="0" vertical="bottom" wrapText="0"/>
    </xf>
    <xf borderId="18" fillId="0" fontId="4" numFmtId="0" xfId="0" applyAlignment="1" applyBorder="1" applyFont="1">
      <alignment horizontal="center" shrinkToFit="0" vertical="bottom" wrapText="0"/>
    </xf>
    <xf borderId="1" fillId="10" fontId="5" numFmtId="0" xfId="0" applyAlignment="1" applyBorder="1" applyFill="1" applyFont="1">
      <alignment shrinkToFit="0" vertical="bottom" wrapText="0"/>
    </xf>
    <xf borderId="19" fillId="0" fontId="1" numFmtId="0" xfId="0" applyAlignment="1" applyBorder="1" applyFont="1">
      <alignment horizontal="center" shrinkToFit="0" vertical="bottom" wrapText="0"/>
    </xf>
    <xf borderId="20" fillId="0" fontId="1" numFmtId="0" xfId="0" applyAlignment="1" applyBorder="1" applyFont="1">
      <alignment horizontal="center" shrinkToFit="0" vertical="bottom" wrapText="0"/>
    </xf>
    <xf borderId="0" fillId="0" fontId="1" numFmtId="0" xfId="0" applyAlignment="1" applyFont="1">
      <alignment horizontal="center" shrinkToFit="0" vertical="bottom" wrapText="0"/>
    </xf>
    <xf borderId="18" fillId="0" fontId="1" numFmtId="0" xfId="0" applyAlignment="1" applyBorder="1" applyFont="1">
      <alignment horizontal="center" shrinkToFit="0" vertical="bottom" wrapText="0"/>
    </xf>
    <xf borderId="0" fillId="0" fontId="16" numFmtId="9" xfId="0" applyAlignment="1" applyFont="1" applyNumberFormat="1">
      <alignment horizontal="center" shrinkToFit="0" vertical="bottom" wrapText="0"/>
    </xf>
    <xf borderId="0" fillId="0" fontId="16" numFmtId="0" xfId="0" applyAlignment="1" applyFont="1">
      <alignment horizontal="center" shrinkToFit="0" vertical="bottom" wrapText="0"/>
    </xf>
    <xf borderId="2" fillId="0" fontId="1" numFmtId="0" xfId="0" applyAlignment="1" applyBorder="1" applyFont="1">
      <alignment horizontal="center" shrinkToFit="0" vertical="bottom" wrapText="0"/>
    </xf>
    <xf borderId="19" fillId="0" fontId="4" numFmtId="0" xfId="0" applyAlignment="1" applyBorder="1" applyFont="1">
      <alignment horizontal="center" shrinkToFit="0" vertical="bottom" wrapText="0"/>
    </xf>
    <xf borderId="0" fillId="0" fontId="17" numFmtId="0" xfId="0" applyAlignment="1" applyFont="1">
      <alignment horizontal="center" shrinkToFit="0" vertical="bottom" wrapText="0"/>
    </xf>
    <xf borderId="21" fillId="0" fontId="1" numFmtId="0" xfId="0" applyAlignment="1" applyBorder="1" applyFont="1">
      <alignment horizontal="center" shrinkToFit="0" vertical="bottom" wrapText="0"/>
    </xf>
    <xf borderId="22" fillId="0" fontId="1" numFmtId="0" xfId="0" applyAlignment="1" applyBorder="1" applyFont="1">
      <alignment horizontal="center" shrinkToFit="0" vertical="bottom" wrapText="0"/>
    </xf>
    <xf borderId="23" fillId="0" fontId="1" numFmtId="0" xfId="0" applyAlignment="1" applyBorder="1" applyFont="1">
      <alignment horizontal="center" shrinkToFit="0" vertical="bottom" wrapText="0"/>
    </xf>
    <xf borderId="24" fillId="0" fontId="1" numFmtId="0" xfId="0" applyAlignment="1" applyBorder="1" applyFont="1">
      <alignment horizontal="center" shrinkToFit="0" vertical="bottom" wrapText="0"/>
    </xf>
    <xf borderId="23" fillId="0" fontId="14" numFmtId="0" xfId="0" applyAlignment="1" applyBorder="1" applyFont="1">
      <alignment horizontal="center" shrinkToFit="0" vertical="bottom" wrapText="0"/>
    </xf>
    <xf borderId="21" fillId="0" fontId="14" numFmtId="0" xfId="0" applyAlignment="1" applyBorder="1" applyFont="1">
      <alignment horizontal="center" shrinkToFit="0" vertical="bottom" wrapText="0"/>
    </xf>
    <xf borderId="22" fillId="0" fontId="14" numFmtId="0" xfId="0" applyAlignment="1" applyBorder="1" applyFont="1">
      <alignment horizontal="center" shrinkToFit="0" vertical="bottom" wrapText="0"/>
    </xf>
    <xf borderId="24" fillId="0" fontId="14" numFmtId="0" xfId="0" applyAlignment="1" applyBorder="1" applyFont="1">
      <alignment horizontal="center" shrinkToFit="0" vertical="bottom" wrapText="0"/>
    </xf>
    <xf borderId="25" fillId="0" fontId="1" numFmtId="0" xfId="0" applyAlignment="1" applyBorder="1" applyFont="1">
      <alignment horizontal="center" shrinkToFit="0" vertical="bottom" wrapText="0"/>
    </xf>
    <xf borderId="24" fillId="0" fontId="18" numFmtId="0" xfId="0" applyAlignment="1" applyBorder="1" applyFont="1">
      <alignment horizontal="center" shrinkToFit="0" vertical="bottom" wrapText="0"/>
    </xf>
    <xf borderId="1" fillId="2" fontId="18" numFmtId="0" xfId="0" applyAlignment="1" applyBorder="1" applyFont="1">
      <alignment horizontal="center" shrinkToFit="0" vertical="bottom" wrapText="0"/>
    </xf>
    <xf borderId="1" fillId="2" fontId="17" numFmtId="0" xfId="0" applyAlignment="1" applyBorder="1" applyFont="1">
      <alignment horizontal="center" shrinkToFit="0" vertical="bottom" wrapText="0"/>
    </xf>
    <xf borderId="3" fillId="2" fontId="18" numFmtId="0" xfId="0" applyAlignment="1" applyBorder="1" applyFont="1">
      <alignment horizontal="center" shrinkToFit="0" vertical="bottom" wrapText="0"/>
    </xf>
    <xf borderId="0" fillId="0" fontId="19" numFmtId="0" xfId="0" applyAlignment="1" applyFont="1">
      <alignment shrinkToFit="0" vertical="bottom" wrapText="0"/>
    </xf>
    <xf borderId="0" fillId="0" fontId="20" numFmtId="0" xfId="0" applyAlignment="1" applyFont="1">
      <alignment shrinkToFit="0" vertical="bottom" wrapText="0"/>
    </xf>
    <xf borderId="0" fillId="0" fontId="21" numFmtId="0" xfId="0" applyAlignment="1" applyFont="1">
      <alignment shrinkToFit="0" vertical="bottom" wrapText="0"/>
    </xf>
    <xf borderId="0" fillId="0" fontId="21" numFmtId="2" xfId="0" applyAlignment="1" applyFont="1" applyNumberFormat="1">
      <alignment horizontal="center" shrinkToFit="0" vertical="bottom" wrapText="0"/>
    </xf>
    <xf borderId="1" fillId="11" fontId="4" numFmtId="2" xfId="0" applyAlignment="1" applyBorder="1" applyFill="1" applyFont="1" applyNumberFormat="1">
      <alignment horizontal="center" shrinkToFit="0" vertical="bottom" wrapText="0"/>
    </xf>
    <xf borderId="1" fillId="11" fontId="21" numFmtId="2" xfId="0" applyAlignment="1" applyBorder="1" applyFont="1" applyNumberFormat="1">
      <alignment horizontal="center" shrinkToFit="0" vertical="bottom" wrapText="0"/>
    </xf>
    <xf borderId="1" fillId="11" fontId="5" numFmtId="2" xfId="0" applyAlignment="1" applyBorder="1" applyFont="1" applyNumberFormat="1">
      <alignment horizontal="center" shrinkToFit="0" vertical="bottom" wrapText="0"/>
    </xf>
    <xf borderId="1" fillId="12" fontId="4" numFmtId="2" xfId="0" applyAlignment="1" applyBorder="1" applyFill="1" applyFont="1" applyNumberFormat="1">
      <alignment horizontal="center" shrinkToFit="0" vertical="bottom" wrapText="0"/>
    </xf>
    <xf borderId="0" fillId="0" fontId="19" numFmtId="0" xfId="0" applyAlignment="1" applyFont="1">
      <alignment readingOrder="0" shrinkToFit="0" vertical="bottom" wrapText="0"/>
    </xf>
    <xf borderId="0" fillId="0" fontId="22" numFmtId="0" xfId="0" applyAlignment="1" applyFont="1">
      <alignment shrinkToFit="0" vertical="bottom" wrapText="0"/>
    </xf>
    <xf borderId="0" fillId="0" fontId="23" numFmtId="0" xfId="0" applyAlignment="1" applyFont="1">
      <alignment shrinkToFit="0" vertical="bottom" wrapText="0"/>
    </xf>
    <xf borderId="0" fillId="0" fontId="4" numFmtId="164" xfId="0" applyAlignment="1" applyFont="1" applyNumberFormat="1">
      <alignment horizontal="center" shrinkToFit="0" vertical="bottom" wrapText="0"/>
    </xf>
    <xf borderId="0" fillId="0" fontId="18" numFmtId="0" xfId="0" applyAlignment="1" applyFont="1">
      <alignment shrinkToFit="0" vertical="bottom" wrapText="0"/>
    </xf>
    <xf borderId="0" fillId="0" fontId="5" numFmtId="2" xfId="0" applyAlignment="1" applyFont="1" applyNumberFormat="1">
      <alignment horizontal="center" shrinkToFit="0" vertical="bottom" wrapText="0"/>
    </xf>
    <xf borderId="0" fillId="0" fontId="5" numFmtId="0" xfId="0" applyAlignment="1" applyFont="1">
      <alignment horizontal="center" shrinkToFit="0" vertical="bottom" wrapText="0"/>
    </xf>
    <xf borderId="2" fillId="0" fontId="4" numFmtId="2" xfId="0" applyAlignment="1" applyBorder="1" applyFont="1" applyNumberFormat="1">
      <alignment horizontal="center" shrinkToFit="0" vertical="bottom" wrapText="0"/>
    </xf>
    <xf borderId="2" fillId="0" fontId="4" numFmtId="0" xfId="0" applyAlignment="1" applyBorder="1" applyFont="1">
      <alignment horizontal="center" shrinkToFit="0" vertical="bottom" wrapText="0"/>
    </xf>
    <xf borderId="0" fillId="0" fontId="4" numFmtId="165" xfId="0" applyAlignment="1" applyFont="1" applyNumberFormat="1">
      <alignment shrinkToFit="0" vertical="bottom" wrapText="0"/>
    </xf>
    <xf borderId="1" fillId="2" fontId="4" numFmtId="2" xfId="0" applyAlignment="1" applyBorder="1" applyFont="1" applyNumberFormat="1">
      <alignment horizontal="center" shrinkToFit="0" vertical="bottom" wrapText="0"/>
    </xf>
    <xf borderId="0" fillId="0" fontId="11" numFmtId="2" xfId="0" applyAlignment="1" applyFont="1" applyNumberForma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6.0" ySplit="15.0" topLeftCell="G16" activePane="bottomRight" state="frozen"/>
      <selection activeCell="G1" sqref="G1" pane="topRight"/>
      <selection activeCell="A16" sqref="A16" pane="bottomLeft"/>
      <selection activeCell="G16" sqref="G16" pane="bottomRight"/>
    </sheetView>
  </sheetViews>
  <sheetFormatPr customHeight="1" defaultColWidth="12.63" defaultRowHeight="15.0"/>
  <cols>
    <col customWidth="1" min="1" max="1" width="21.88"/>
    <col customWidth="1" hidden="1" min="2" max="2" width="21.88"/>
    <col customWidth="1" hidden="1" min="3" max="3" width="9.13"/>
    <col customWidth="1" min="4" max="4" width="23.88"/>
    <col customWidth="1" min="5" max="5" width="10.63"/>
    <col customWidth="1" min="6" max="6" width="10.0"/>
    <col customWidth="1" min="7" max="7" width="15.0"/>
    <col customWidth="1" min="8" max="8" width="15.63"/>
    <col customWidth="1" min="9" max="9" width="11.38"/>
    <col customWidth="1" min="10" max="10" width="10.0"/>
    <col customWidth="1" min="11" max="11" width="11.13"/>
    <col customWidth="1" min="12" max="12" width="11.38"/>
    <col customWidth="1" min="13" max="13" width="11.88"/>
    <col customWidth="1" min="14" max="17" width="10.38"/>
    <col customWidth="1" min="18" max="18" width="14.63"/>
    <col customWidth="1" min="19" max="19" width="12.0"/>
    <col customWidth="1" min="20" max="20" width="9.5"/>
    <col customWidth="1" min="21" max="21" width="9.0"/>
    <col customWidth="1" min="22" max="22" width="11.0"/>
    <col customWidth="1" min="23" max="23" width="19.0"/>
    <col customWidth="1" min="24" max="24" width="15.63"/>
    <col customWidth="1" min="25" max="25" width="19.38"/>
    <col customWidth="1" min="26" max="26" width="16.5"/>
    <col customWidth="1" min="27" max="27" width="23.38"/>
    <col customWidth="1" min="28" max="28" width="18.38"/>
    <col customWidth="1" min="29" max="29" width="19.13"/>
    <col customWidth="1" min="30" max="40" width="18.38"/>
    <col customWidth="1" min="41" max="42" width="9.5"/>
    <col customWidth="1" min="43" max="43" width="10.13"/>
    <col customWidth="1" min="44" max="44" width="9.5"/>
    <col customWidth="1" min="45" max="51" width="10.38"/>
    <col customWidth="1" min="52" max="52" width="11.5"/>
    <col customWidth="1" min="53" max="53" width="10.38"/>
    <col customWidth="1" min="54" max="54" width="8.13"/>
    <col customWidth="1" min="55" max="55" width="10.5"/>
    <col customWidth="1" min="56" max="56" width="11.13"/>
    <col customWidth="1" min="57" max="57" width="7.63"/>
    <col customWidth="1" min="58" max="58" width="11.38"/>
    <col customWidth="1" min="59" max="59" width="11.13"/>
    <col customWidth="1" min="60" max="60" width="12.13"/>
    <col customWidth="1" min="61" max="61" width="11.0"/>
    <col customWidth="1" min="62" max="62" width="9.0"/>
    <col customWidth="1" min="63" max="64" width="11.13"/>
    <col customWidth="1" min="65" max="65" width="11.0"/>
    <col customWidth="1" min="66" max="66" width="12.88"/>
    <col customWidth="1" min="67" max="67" width="13.13"/>
    <col customWidth="1" min="68" max="68" width="13.0"/>
    <col customWidth="1" min="69" max="69" width="19.63"/>
    <col customWidth="1" min="70" max="84" width="14.38"/>
    <col customWidth="1" min="85" max="85" width="11.0"/>
    <col customWidth="1" min="86" max="86" width="12.38"/>
    <col customWidth="1" min="87" max="87" width="11.5"/>
    <col customWidth="1" min="88" max="88" width="10.63"/>
    <col customWidth="1" min="89" max="89" width="11.63"/>
    <col customWidth="1" min="90" max="90" width="11.88"/>
    <col customWidth="1" min="91" max="91" width="13.63"/>
    <col customWidth="1" min="92" max="92" width="12.13"/>
    <col customWidth="1" min="93" max="93" width="17.88"/>
    <col customWidth="1" min="94" max="94" width="11.88"/>
    <col customWidth="1" min="95" max="95" width="16.5"/>
    <col customWidth="1" min="96" max="97" width="14.38"/>
    <col customWidth="1" min="98" max="98" width="6.63"/>
  </cols>
  <sheetData>
    <row r="1" ht="16.5" customHeight="1">
      <c r="A1" s="1"/>
      <c r="B1" s="1"/>
      <c r="D1" s="2" t="s">
        <v>0</v>
      </c>
      <c r="E1" s="2"/>
      <c r="F1" s="3"/>
      <c r="G1" s="4"/>
      <c r="H1" s="5"/>
      <c r="I1" s="5"/>
      <c r="J1" s="5"/>
      <c r="K1" s="6"/>
      <c r="L1" s="6"/>
      <c r="M1" s="6"/>
      <c r="N1" s="6"/>
      <c r="O1" s="6"/>
      <c r="P1" s="6"/>
      <c r="Q1" s="6"/>
      <c r="S1" s="6"/>
      <c r="T1" s="6"/>
      <c r="U1" s="6"/>
      <c r="V1" s="6"/>
      <c r="X1" s="7"/>
      <c r="Y1" s="7"/>
      <c r="Z1" s="7"/>
      <c r="AA1" s="7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8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9"/>
      <c r="BD1" s="9"/>
      <c r="BV1" s="10"/>
      <c r="BW1" s="7"/>
      <c r="CF1" s="11"/>
    </row>
    <row r="2" ht="12.0" customHeight="1">
      <c r="A2" s="1"/>
      <c r="B2" s="1"/>
      <c r="C2" s="12"/>
      <c r="D2" s="13" t="s">
        <v>1</v>
      </c>
      <c r="E2" s="14" t="s">
        <v>2</v>
      </c>
      <c r="F2" s="14" t="s">
        <v>3</v>
      </c>
      <c r="H2" s="5"/>
      <c r="I2" s="5"/>
      <c r="J2" s="5"/>
      <c r="K2" s="6"/>
      <c r="L2" s="6"/>
      <c r="M2" s="6"/>
      <c r="N2" s="6"/>
      <c r="O2" s="6"/>
      <c r="P2" s="6"/>
      <c r="Q2" s="6"/>
      <c r="S2" s="6"/>
      <c r="T2" s="6"/>
      <c r="U2" s="6"/>
      <c r="V2" s="6"/>
      <c r="X2" s="7"/>
      <c r="Y2" s="7"/>
      <c r="Z2" s="7"/>
      <c r="AA2" s="7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8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9"/>
      <c r="BD2" s="9"/>
      <c r="BV2" s="10"/>
      <c r="BW2" s="7"/>
      <c r="CF2" s="11"/>
    </row>
    <row r="3" ht="12.75" customHeight="1">
      <c r="A3" s="1" t="s">
        <v>4</v>
      </c>
      <c r="B3" s="1"/>
      <c r="C3" s="15"/>
      <c r="D3" s="16"/>
      <c r="E3" s="17"/>
      <c r="F3" s="17"/>
      <c r="H3" s="5"/>
      <c r="I3" s="5"/>
      <c r="J3" s="5"/>
      <c r="K3" s="6"/>
      <c r="L3" s="6"/>
      <c r="M3" s="6"/>
      <c r="N3" s="6"/>
      <c r="O3" s="6"/>
      <c r="P3" s="6"/>
      <c r="Q3" s="6"/>
      <c r="S3" s="6"/>
      <c r="T3" s="6"/>
      <c r="U3" s="6"/>
      <c r="V3" s="6"/>
      <c r="X3" s="7"/>
      <c r="Y3" s="7"/>
      <c r="Z3" s="7"/>
      <c r="AA3" s="7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8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9"/>
      <c r="BD3" s="9"/>
      <c r="BV3" s="10"/>
      <c r="BW3" s="7"/>
      <c r="CF3" s="11"/>
    </row>
    <row r="4" ht="12.75" customHeight="1">
      <c r="A4" s="1"/>
      <c r="B4" s="1"/>
      <c r="C4" s="18"/>
      <c r="D4" s="16" t="s">
        <v>5</v>
      </c>
      <c r="E4" s="17">
        <v>0.65</v>
      </c>
      <c r="F4" s="17" t="s">
        <v>6</v>
      </c>
      <c r="H4" s="5"/>
      <c r="I4" s="5"/>
      <c r="J4" s="5"/>
      <c r="K4" s="6"/>
      <c r="L4" s="6"/>
      <c r="M4" s="6"/>
      <c r="N4" s="6"/>
      <c r="O4" s="6"/>
      <c r="P4" s="6"/>
      <c r="Q4" s="6"/>
      <c r="S4" s="6"/>
      <c r="T4" s="6"/>
      <c r="U4" s="6"/>
      <c r="V4" s="6"/>
      <c r="X4" s="7"/>
      <c r="Y4" s="7"/>
      <c r="Z4" s="7"/>
      <c r="AA4" s="7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8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9"/>
      <c r="BD4" s="9"/>
      <c r="BV4" s="10"/>
      <c r="BW4" s="7"/>
      <c r="CF4" s="11"/>
    </row>
    <row r="5" ht="12.75" customHeight="1">
      <c r="A5" s="1"/>
      <c r="B5" s="1"/>
      <c r="C5" s="15"/>
      <c r="D5" s="15" t="s">
        <v>7</v>
      </c>
      <c r="E5" s="17">
        <v>0.75</v>
      </c>
      <c r="F5" s="17">
        <v>0.75</v>
      </c>
      <c r="G5" s="7"/>
      <c r="H5" s="5"/>
      <c r="I5" s="5"/>
      <c r="J5" s="5"/>
      <c r="K5" s="6"/>
      <c r="L5" s="6"/>
      <c r="M5" s="6"/>
      <c r="N5" s="6"/>
      <c r="O5" s="6"/>
      <c r="P5" s="6"/>
      <c r="Q5" s="6"/>
      <c r="R5" s="7"/>
      <c r="S5" s="6"/>
      <c r="T5" s="6"/>
      <c r="U5" s="6"/>
      <c r="V5" s="6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</row>
    <row r="6" ht="12.75" customHeight="1">
      <c r="A6" s="19"/>
      <c r="B6" s="19"/>
      <c r="C6" s="15"/>
      <c r="D6" s="15" t="s">
        <v>8</v>
      </c>
      <c r="E6" s="17">
        <v>0.75</v>
      </c>
      <c r="F6" s="17">
        <v>0.75</v>
      </c>
      <c r="G6" s="7"/>
      <c r="H6" s="5"/>
      <c r="I6" s="5"/>
      <c r="J6" s="5"/>
      <c r="K6" s="6"/>
      <c r="L6" s="6"/>
      <c r="M6" s="6"/>
      <c r="N6" s="6"/>
      <c r="O6" s="6"/>
      <c r="P6" s="6"/>
      <c r="Q6" s="6"/>
      <c r="R6" s="7"/>
      <c r="S6" s="6"/>
      <c r="T6" s="6"/>
      <c r="U6" s="6"/>
      <c r="V6" s="6"/>
      <c r="W6" s="7"/>
      <c r="X6" s="20"/>
      <c r="Y6" s="20"/>
      <c r="Z6" s="20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</row>
    <row r="7" ht="12.75" customHeight="1">
      <c r="A7" s="19"/>
      <c r="B7" s="19"/>
      <c r="C7" s="15"/>
      <c r="D7" s="21" t="s">
        <v>9</v>
      </c>
      <c r="E7" s="17">
        <v>0.75</v>
      </c>
      <c r="F7" s="17" t="s">
        <v>6</v>
      </c>
      <c r="G7" s="7"/>
      <c r="H7" s="5"/>
      <c r="I7" s="5"/>
      <c r="J7" s="5"/>
      <c r="K7" s="6"/>
      <c r="L7" s="6"/>
      <c r="M7" s="6"/>
      <c r="N7" s="6"/>
      <c r="O7" s="6"/>
      <c r="P7" s="6"/>
      <c r="Q7" s="6"/>
      <c r="R7" s="7"/>
      <c r="S7" s="6"/>
      <c r="T7" s="6"/>
      <c r="U7" s="6"/>
      <c r="V7" s="6"/>
      <c r="W7" s="7"/>
      <c r="X7" s="20"/>
      <c r="Y7" s="20"/>
      <c r="Z7" s="20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</row>
    <row r="8" ht="12.75" customHeight="1">
      <c r="A8" s="19"/>
      <c r="B8" s="19"/>
      <c r="C8" s="15"/>
      <c r="D8" s="22" t="s">
        <v>10</v>
      </c>
      <c r="E8" s="17">
        <v>0.85</v>
      </c>
      <c r="F8" s="17">
        <v>0.85</v>
      </c>
      <c r="G8" s="7"/>
      <c r="H8" s="5"/>
      <c r="I8" s="5"/>
      <c r="J8" s="5"/>
      <c r="K8" s="6"/>
      <c r="L8" s="6"/>
      <c r="M8" s="6"/>
      <c r="N8" s="6"/>
      <c r="O8" s="6"/>
      <c r="P8" s="6"/>
      <c r="Q8" s="6"/>
      <c r="R8" s="7"/>
      <c r="S8" s="6"/>
      <c r="T8" s="6"/>
      <c r="U8" s="6"/>
      <c r="V8" s="6"/>
      <c r="W8" s="7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9"/>
      <c r="BD8" s="9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10"/>
      <c r="BW8" s="7"/>
      <c r="BX8" s="7"/>
      <c r="BY8" s="7"/>
      <c r="BZ8" s="7"/>
      <c r="CA8" s="7"/>
      <c r="CB8" s="7"/>
      <c r="CC8" s="7"/>
      <c r="CD8" s="7"/>
      <c r="CE8" s="7"/>
      <c r="CF8" s="11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T8" s="6"/>
    </row>
    <row r="9" ht="12.75" customHeight="1">
      <c r="A9" s="19"/>
      <c r="B9" s="19"/>
      <c r="C9" s="15"/>
      <c r="D9" s="15" t="s">
        <v>11</v>
      </c>
      <c r="E9" s="17">
        <v>0.9</v>
      </c>
      <c r="F9" s="17">
        <v>0.9</v>
      </c>
      <c r="G9" s="7"/>
      <c r="H9" s="5"/>
      <c r="I9" s="5"/>
      <c r="J9" s="5"/>
      <c r="K9" s="6"/>
      <c r="L9" s="6"/>
      <c r="M9" s="6"/>
      <c r="N9" s="6"/>
      <c r="O9" s="6"/>
      <c r="P9" s="6"/>
      <c r="Q9" s="6"/>
      <c r="R9" s="7"/>
      <c r="S9" s="6"/>
      <c r="T9" s="6"/>
      <c r="U9" s="6"/>
      <c r="V9" s="6"/>
      <c r="W9" s="7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9"/>
      <c r="BD9" s="9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10"/>
      <c r="BW9" s="7"/>
      <c r="BX9" s="7"/>
      <c r="BY9" s="7"/>
      <c r="BZ9" s="7"/>
      <c r="CA9" s="7"/>
      <c r="CB9" s="7"/>
      <c r="CC9" s="7"/>
      <c r="CD9" s="7"/>
      <c r="CE9" s="7"/>
      <c r="CF9" s="11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T9" s="6"/>
    </row>
    <row r="10" ht="12.75" customHeight="1">
      <c r="A10" s="19"/>
      <c r="B10" s="19"/>
      <c r="C10" s="15"/>
      <c r="D10" s="15" t="s">
        <v>12</v>
      </c>
      <c r="E10" s="17">
        <v>0.9</v>
      </c>
      <c r="F10" s="17">
        <v>0.9</v>
      </c>
      <c r="G10" s="7"/>
      <c r="H10" s="5"/>
      <c r="I10" s="5"/>
      <c r="J10" s="5"/>
      <c r="K10" s="6"/>
      <c r="L10" s="6"/>
      <c r="M10" s="6"/>
      <c r="N10" s="6"/>
      <c r="O10" s="6"/>
      <c r="P10" s="6"/>
      <c r="Q10" s="6"/>
      <c r="R10" s="7"/>
      <c r="S10" s="6"/>
      <c r="T10" s="6"/>
      <c r="U10" s="6"/>
      <c r="V10" s="6"/>
      <c r="W10" s="7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9"/>
      <c r="BD10" s="9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10"/>
      <c r="BW10" s="7"/>
      <c r="BX10" s="7"/>
      <c r="BY10" s="7"/>
      <c r="BZ10" s="7"/>
      <c r="CA10" s="7"/>
      <c r="CB10" s="7"/>
      <c r="CC10" s="7"/>
      <c r="CD10" s="7"/>
      <c r="CE10" s="7"/>
      <c r="CF10" s="11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T10" s="6"/>
    </row>
    <row r="11" ht="12.75" customHeight="1">
      <c r="A11" s="19"/>
      <c r="B11" s="19"/>
      <c r="C11" s="15"/>
      <c r="D11" s="15" t="s">
        <v>13</v>
      </c>
      <c r="E11" s="17">
        <v>0.95</v>
      </c>
      <c r="F11" s="17">
        <v>0.95</v>
      </c>
      <c r="G11" s="7"/>
      <c r="H11" s="5"/>
      <c r="I11" s="5"/>
      <c r="J11" s="5"/>
      <c r="K11" s="6"/>
      <c r="L11" s="6"/>
      <c r="M11" s="6"/>
      <c r="N11" s="6"/>
      <c r="O11" s="6"/>
      <c r="P11" s="6"/>
      <c r="Q11" s="6"/>
      <c r="R11" s="7"/>
      <c r="S11" s="6"/>
      <c r="T11" s="6"/>
      <c r="U11" s="6"/>
      <c r="V11" s="6"/>
      <c r="W11" s="7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9"/>
      <c r="BD11" s="9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10"/>
      <c r="BW11" s="7"/>
      <c r="BX11" s="7"/>
      <c r="BY11" s="7"/>
      <c r="BZ11" s="7"/>
      <c r="CA11" s="7"/>
      <c r="CB11" s="7"/>
      <c r="CC11" s="7"/>
      <c r="CD11" s="7"/>
      <c r="CE11" s="7"/>
      <c r="CF11" s="11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T11" s="6"/>
    </row>
    <row r="12" ht="12.75" customHeight="1">
      <c r="A12" s="19"/>
      <c r="B12" s="19"/>
      <c r="C12" s="15"/>
      <c r="D12" s="15" t="s">
        <v>14</v>
      </c>
      <c r="E12" s="17">
        <v>0.95</v>
      </c>
      <c r="F12" s="17">
        <v>0.95</v>
      </c>
      <c r="G12" s="7"/>
      <c r="H12" s="5"/>
      <c r="I12" s="5"/>
      <c r="J12" s="5"/>
      <c r="K12" s="6"/>
      <c r="L12" s="6"/>
      <c r="M12" s="6"/>
      <c r="N12" s="6"/>
      <c r="O12" s="6"/>
      <c r="P12" s="6"/>
      <c r="Q12" s="6"/>
      <c r="R12" s="7"/>
      <c r="S12" s="6"/>
      <c r="T12" s="6"/>
      <c r="U12" s="6"/>
      <c r="V12" s="6"/>
      <c r="W12" s="7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9"/>
      <c r="BD12" s="9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10"/>
      <c r="BW12" s="7"/>
      <c r="BX12" s="7"/>
      <c r="BY12" s="7"/>
      <c r="BZ12" s="7"/>
      <c r="CA12" s="7"/>
      <c r="CB12" s="7"/>
      <c r="CC12" s="7"/>
      <c r="CD12" s="7"/>
      <c r="CE12" s="7"/>
      <c r="CF12" s="11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T12" s="6"/>
    </row>
    <row r="13" ht="12.75" customHeight="1">
      <c r="A13" s="19"/>
      <c r="B13" s="19"/>
      <c r="C13" s="15"/>
      <c r="D13" s="15" t="s">
        <v>15</v>
      </c>
      <c r="E13" s="17">
        <v>0.9</v>
      </c>
      <c r="F13" s="17">
        <v>0.9</v>
      </c>
      <c r="G13" s="7"/>
      <c r="H13" s="5"/>
      <c r="I13" s="5"/>
      <c r="J13" s="5"/>
      <c r="K13" s="6"/>
      <c r="L13" s="6"/>
      <c r="M13" s="6"/>
      <c r="N13" s="6"/>
      <c r="O13" s="6"/>
      <c r="P13" s="6"/>
      <c r="Q13" s="6"/>
      <c r="R13" s="7"/>
      <c r="S13" s="6"/>
      <c r="T13" s="6"/>
      <c r="U13" s="6"/>
      <c r="V13" s="6"/>
      <c r="W13" s="7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9"/>
      <c r="BD13" s="9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10"/>
      <c r="BW13" s="7"/>
      <c r="BX13" s="7"/>
      <c r="BY13" s="7"/>
      <c r="BZ13" s="7"/>
      <c r="CA13" s="7"/>
      <c r="CB13" s="7"/>
      <c r="CC13" s="7"/>
      <c r="CD13" s="7"/>
      <c r="CE13" s="7"/>
      <c r="CF13" s="11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T13" s="6"/>
    </row>
    <row r="14" ht="12.75" customHeight="1">
      <c r="A14" s="19"/>
      <c r="B14" s="19"/>
      <c r="C14" s="15"/>
      <c r="D14" s="6"/>
      <c r="E14" s="6"/>
      <c r="F14" s="6"/>
      <c r="G14" s="7"/>
      <c r="H14" s="5"/>
      <c r="I14" s="5"/>
      <c r="J14" s="5"/>
      <c r="K14" s="6"/>
      <c r="L14" s="6"/>
      <c r="M14" s="6"/>
      <c r="N14" s="6"/>
      <c r="O14" s="6"/>
      <c r="P14" s="6"/>
      <c r="Q14" s="6"/>
      <c r="R14" s="7"/>
      <c r="S14" s="6"/>
      <c r="T14" s="6"/>
      <c r="U14" s="6"/>
      <c r="V14" s="6"/>
      <c r="W14" s="7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9"/>
      <c r="BD14" s="9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10"/>
      <c r="BW14" s="7"/>
      <c r="BX14" s="7"/>
      <c r="BY14" s="7"/>
      <c r="BZ14" s="7"/>
      <c r="CA14" s="7"/>
      <c r="CB14" s="7"/>
      <c r="CC14" s="7"/>
      <c r="CD14" s="7"/>
      <c r="CE14" s="7"/>
      <c r="CF14" s="11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T14" s="6"/>
    </row>
    <row r="15" ht="12.75" customHeight="1">
      <c r="A15" s="19"/>
      <c r="B15" s="19"/>
      <c r="C15" s="15"/>
      <c r="D15" s="15"/>
      <c r="E15" s="23"/>
      <c r="F15" s="24"/>
      <c r="G15" s="7"/>
      <c r="H15" s="5"/>
      <c r="I15" s="5"/>
      <c r="J15" s="5"/>
      <c r="K15" s="6"/>
      <c r="L15" s="6"/>
      <c r="M15" s="6"/>
      <c r="N15" s="6"/>
      <c r="O15" s="6"/>
      <c r="P15" s="6"/>
      <c r="Q15" s="6"/>
      <c r="R15" s="7"/>
      <c r="S15" s="6"/>
      <c r="T15" s="6"/>
      <c r="U15" s="6"/>
      <c r="V15" s="6"/>
      <c r="W15" s="7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9"/>
      <c r="BD15" s="9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10"/>
      <c r="BW15" s="7"/>
      <c r="BX15" s="7"/>
      <c r="BY15" s="7"/>
      <c r="BZ15" s="7"/>
      <c r="CA15" s="7"/>
      <c r="CB15" s="7"/>
      <c r="CC15" s="7"/>
      <c r="CD15" s="7"/>
      <c r="CE15" s="7"/>
      <c r="CF15" s="11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T15" s="6"/>
    </row>
    <row r="16" ht="12.75" customHeight="1">
      <c r="A16" s="1"/>
      <c r="B16" s="1"/>
      <c r="C16" s="15"/>
      <c r="H16" s="5"/>
      <c r="I16" s="5"/>
      <c r="J16" s="5"/>
      <c r="K16" s="6"/>
      <c r="L16" s="6"/>
      <c r="M16" s="6"/>
      <c r="N16" s="6"/>
      <c r="O16" s="6"/>
      <c r="P16" s="6"/>
      <c r="Q16" s="6"/>
      <c r="S16" s="6"/>
      <c r="T16" s="6"/>
      <c r="U16" s="6"/>
      <c r="V16" s="6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8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9"/>
      <c r="BD16" s="9"/>
      <c r="BV16" s="10"/>
      <c r="BW16" s="7"/>
      <c r="CF16" s="11"/>
    </row>
    <row r="17" ht="12.75" customHeight="1">
      <c r="A17" s="1"/>
      <c r="B17" s="1"/>
      <c r="C17" s="21"/>
      <c r="D17" s="25" t="s">
        <v>16</v>
      </c>
      <c r="H17" s="26" t="s">
        <v>17</v>
      </c>
      <c r="I17" s="27"/>
      <c r="J17" s="27"/>
      <c r="K17" s="28"/>
      <c r="L17" s="28"/>
      <c r="M17" s="28"/>
      <c r="N17" s="28"/>
      <c r="O17" s="28"/>
      <c r="P17" s="28"/>
      <c r="Q17" s="28"/>
      <c r="R17" s="29"/>
      <c r="S17" s="28"/>
      <c r="T17" s="28"/>
      <c r="U17" s="28"/>
      <c r="V17" s="28"/>
      <c r="W17" s="29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1" t="s">
        <v>18</v>
      </c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2"/>
      <c r="BD17" s="32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4" t="s">
        <v>19</v>
      </c>
      <c r="BW17" s="35"/>
      <c r="BX17" s="35"/>
      <c r="BY17" s="35"/>
      <c r="BZ17" s="35"/>
      <c r="CA17" s="35"/>
      <c r="CB17" s="35"/>
      <c r="CC17" s="35"/>
      <c r="CD17" s="35"/>
      <c r="CE17" s="35"/>
      <c r="CF17" s="36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7"/>
      <c r="CT17" s="7"/>
    </row>
    <row r="18" ht="12.75" customHeight="1">
      <c r="A18" s="1"/>
      <c r="B18" s="1"/>
      <c r="C18" s="21"/>
      <c r="D18" s="38" t="s">
        <v>20</v>
      </c>
      <c r="E18" s="39"/>
      <c r="F18" s="40"/>
      <c r="H18" s="41" t="s">
        <v>21</v>
      </c>
      <c r="I18" s="41" t="s">
        <v>21</v>
      </c>
      <c r="J18" s="41" t="s">
        <v>21</v>
      </c>
      <c r="K18" s="42" t="s">
        <v>22</v>
      </c>
      <c r="L18" s="43"/>
      <c r="M18" s="44" t="s">
        <v>23</v>
      </c>
      <c r="N18" s="45"/>
      <c r="O18" s="43"/>
      <c r="P18" s="44" t="s">
        <v>23</v>
      </c>
      <c r="Q18" s="45"/>
      <c r="R18" s="46" t="s">
        <v>24</v>
      </c>
      <c r="S18" s="47"/>
      <c r="T18" s="47"/>
      <c r="U18" s="48"/>
      <c r="V18" s="46" t="s">
        <v>25</v>
      </c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6" t="s">
        <v>15</v>
      </c>
      <c r="AM18" s="48"/>
      <c r="AN18" s="48"/>
      <c r="AO18" s="49" t="s">
        <v>26</v>
      </c>
      <c r="AP18" s="49" t="s">
        <v>26</v>
      </c>
      <c r="AQ18" s="49" t="s">
        <v>26</v>
      </c>
      <c r="AR18" s="47" t="s">
        <v>22</v>
      </c>
      <c r="AS18" s="43"/>
      <c r="AT18" s="44" t="s">
        <v>23</v>
      </c>
      <c r="AU18" s="45"/>
      <c r="AV18" s="43"/>
      <c r="AW18" s="44" t="s">
        <v>23</v>
      </c>
      <c r="AX18" s="45"/>
      <c r="AY18" s="46" t="s">
        <v>24</v>
      </c>
      <c r="AZ18" s="47"/>
      <c r="BA18" s="47"/>
      <c r="BB18" s="48"/>
      <c r="BC18" s="46" t="s">
        <v>25</v>
      </c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6" t="s">
        <v>15</v>
      </c>
      <c r="BT18" s="47"/>
      <c r="BU18" s="47"/>
      <c r="BV18" s="50"/>
      <c r="BW18" s="47"/>
      <c r="BX18" s="47" t="s">
        <v>21</v>
      </c>
      <c r="BY18" s="47" t="s">
        <v>26</v>
      </c>
      <c r="BZ18" s="51" t="s">
        <v>26</v>
      </c>
      <c r="CA18" s="47" t="s">
        <v>22</v>
      </c>
      <c r="CB18" s="46"/>
      <c r="CC18" s="47" t="s">
        <v>23</v>
      </c>
      <c r="CD18" s="47"/>
      <c r="CE18" s="47"/>
      <c r="CF18" s="46" t="s">
        <v>25</v>
      </c>
      <c r="CG18" s="47"/>
      <c r="CH18" s="47"/>
      <c r="CI18" s="47"/>
      <c r="CJ18" s="47"/>
      <c r="CK18" s="47"/>
      <c r="CL18" s="47"/>
      <c r="CM18" s="47"/>
      <c r="CN18" s="47"/>
      <c r="CO18" s="46" t="s">
        <v>15</v>
      </c>
      <c r="CP18" s="46" t="s">
        <v>15</v>
      </c>
      <c r="CQ18" s="52"/>
      <c r="CT18" s="7"/>
    </row>
    <row r="19" ht="12.0" customHeight="1">
      <c r="A19" s="53"/>
      <c r="B19" s="53"/>
      <c r="C19" s="15"/>
      <c r="D19" s="54" t="s">
        <v>27</v>
      </c>
      <c r="E19" s="55"/>
      <c r="F19" s="40"/>
      <c r="G19" s="56"/>
      <c r="H19" s="57" t="s">
        <v>28</v>
      </c>
      <c r="I19" s="58" t="s">
        <v>29</v>
      </c>
      <c r="J19" s="59" t="s">
        <v>30</v>
      </c>
      <c r="K19" s="60" t="s">
        <v>31</v>
      </c>
      <c r="L19" s="61" t="s">
        <v>32</v>
      </c>
      <c r="M19" s="61"/>
      <c r="N19" s="61" t="s">
        <v>32</v>
      </c>
      <c r="O19" s="61" t="s">
        <v>33</v>
      </c>
      <c r="P19" s="61" t="s">
        <v>33</v>
      </c>
      <c r="Q19" s="61" t="s">
        <v>33</v>
      </c>
      <c r="R19" s="61" t="s">
        <v>34</v>
      </c>
      <c r="S19" s="60"/>
      <c r="T19" s="60" t="s">
        <v>34</v>
      </c>
      <c r="U19" s="58"/>
      <c r="V19" s="61" t="s">
        <v>35</v>
      </c>
      <c r="W19" s="61"/>
      <c r="X19" s="61" t="s">
        <v>35</v>
      </c>
      <c r="Y19" s="61" t="s">
        <v>35</v>
      </c>
      <c r="Z19" s="60" t="s">
        <v>36</v>
      </c>
      <c r="AA19" s="60" t="s">
        <v>36</v>
      </c>
      <c r="AB19" s="60" t="s">
        <v>36</v>
      </c>
      <c r="AC19" s="60" t="s">
        <v>36</v>
      </c>
      <c r="AD19" s="60" t="s">
        <v>34</v>
      </c>
      <c r="AE19" s="60" t="s">
        <v>34</v>
      </c>
      <c r="AF19" s="60" t="s">
        <v>34</v>
      </c>
      <c r="AG19" s="60" t="s">
        <v>34</v>
      </c>
      <c r="AH19" s="60" t="s">
        <v>37</v>
      </c>
      <c r="AI19" s="60" t="s">
        <v>37</v>
      </c>
      <c r="AJ19" s="60" t="s">
        <v>37</v>
      </c>
      <c r="AK19" s="60" t="s">
        <v>37</v>
      </c>
      <c r="AL19" s="61" t="s">
        <v>36</v>
      </c>
      <c r="AM19" s="61" t="s">
        <v>36</v>
      </c>
      <c r="AN19" s="61" t="s">
        <v>36</v>
      </c>
      <c r="AO19" s="57" t="s">
        <v>28</v>
      </c>
      <c r="AP19" s="58" t="s">
        <v>29</v>
      </c>
      <c r="AQ19" s="59" t="s">
        <v>30</v>
      </c>
      <c r="AR19" s="62"/>
      <c r="AS19" s="63" t="s">
        <v>32</v>
      </c>
      <c r="AT19" s="63" t="s">
        <v>32</v>
      </c>
      <c r="AU19" s="63" t="s">
        <v>32</v>
      </c>
      <c r="AV19" s="61" t="s">
        <v>33</v>
      </c>
      <c r="AW19" s="61" t="s">
        <v>33</v>
      </c>
      <c r="AX19" s="61" t="s">
        <v>33</v>
      </c>
      <c r="AY19" s="63" t="s">
        <v>34</v>
      </c>
      <c r="AZ19" s="62" t="s">
        <v>34</v>
      </c>
      <c r="BA19" s="62" t="s">
        <v>34</v>
      </c>
      <c r="BB19" s="64" t="s">
        <v>34</v>
      </c>
      <c r="BC19" s="63" t="s">
        <v>35</v>
      </c>
      <c r="BD19" s="63" t="s">
        <v>35</v>
      </c>
      <c r="BE19" s="63" t="s">
        <v>35</v>
      </c>
      <c r="BF19" s="63" t="s">
        <v>35</v>
      </c>
      <c r="BG19" s="62" t="s">
        <v>36</v>
      </c>
      <c r="BH19" s="62" t="s">
        <v>36</v>
      </c>
      <c r="BI19" s="62" t="s">
        <v>36</v>
      </c>
      <c r="BJ19" s="62" t="s">
        <v>36</v>
      </c>
      <c r="BK19" s="62" t="s">
        <v>34</v>
      </c>
      <c r="BL19" s="62" t="s">
        <v>34</v>
      </c>
      <c r="BM19" s="62" t="s">
        <v>34</v>
      </c>
      <c r="BN19" s="62" t="s">
        <v>34</v>
      </c>
      <c r="BO19" s="62" t="s">
        <v>37</v>
      </c>
      <c r="BP19" s="62" t="s">
        <v>37</v>
      </c>
      <c r="BQ19" s="62" t="s">
        <v>37</v>
      </c>
      <c r="BR19" s="62" t="s">
        <v>37</v>
      </c>
      <c r="BS19" s="61" t="s">
        <v>36</v>
      </c>
      <c r="BT19" s="60"/>
      <c r="BU19" s="60" t="s">
        <v>36</v>
      </c>
      <c r="BV19" s="65" t="s">
        <v>38</v>
      </c>
      <c r="BW19" s="60" t="s">
        <v>39</v>
      </c>
      <c r="BX19" s="60" t="s">
        <v>28</v>
      </c>
      <c r="BY19" s="60" t="s">
        <v>29</v>
      </c>
      <c r="BZ19" s="59" t="s">
        <v>30</v>
      </c>
      <c r="CA19" s="62" t="s">
        <v>33</v>
      </c>
      <c r="CB19" s="63" t="s">
        <v>32</v>
      </c>
      <c r="CC19" s="63" t="s">
        <v>32</v>
      </c>
      <c r="CD19" s="62" t="s">
        <v>33</v>
      </c>
      <c r="CE19" s="62" t="s">
        <v>33</v>
      </c>
      <c r="CF19" s="63" t="s">
        <v>35</v>
      </c>
      <c r="CG19" s="63" t="s">
        <v>35</v>
      </c>
      <c r="CH19" s="62" t="s">
        <v>36</v>
      </c>
      <c r="CI19" s="62" t="s">
        <v>36</v>
      </c>
      <c r="CJ19" s="62" t="s">
        <v>34</v>
      </c>
      <c r="CK19" s="62" t="s">
        <v>34</v>
      </c>
      <c r="CL19" s="62" t="s">
        <v>37</v>
      </c>
      <c r="CM19" s="62" t="s">
        <v>37</v>
      </c>
      <c r="CN19" s="62"/>
      <c r="CO19" s="61" t="s">
        <v>40</v>
      </c>
      <c r="CP19" s="61" t="s">
        <v>40</v>
      </c>
      <c r="CQ19" s="66"/>
      <c r="CT19" s="55"/>
    </row>
    <row r="20" ht="12.0" customHeight="1">
      <c r="A20" s="1"/>
      <c r="B20" s="1"/>
      <c r="D20" s="67" t="s">
        <v>41</v>
      </c>
      <c r="F20" s="40"/>
      <c r="G20" s="56" t="s">
        <v>42</v>
      </c>
      <c r="H20" s="68">
        <v>57.95</v>
      </c>
      <c r="I20" s="69">
        <v>77.16</v>
      </c>
      <c r="J20" s="69">
        <v>73.82</v>
      </c>
      <c r="K20" s="70">
        <v>73.41</v>
      </c>
      <c r="L20" s="71">
        <v>77.33</v>
      </c>
      <c r="M20" s="70">
        <v>79.22</v>
      </c>
      <c r="N20" s="70">
        <v>1.0</v>
      </c>
      <c r="O20" s="70">
        <v>74.35</v>
      </c>
      <c r="P20" s="70">
        <v>1.0</v>
      </c>
      <c r="Q20" s="70">
        <v>60.98</v>
      </c>
      <c r="R20" s="71">
        <v>73.84</v>
      </c>
      <c r="S20" s="70">
        <v>78.38</v>
      </c>
      <c r="T20" s="70">
        <v>74.67</v>
      </c>
      <c r="U20" s="69">
        <v>76.39</v>
      </c>
      <c r="V20" s="71">
        <v>65.27</v>
      </c>
      <c r="W20" s="70">
        <v>73.89</v>
      </c>
      <c r="X20" s="72">
        <v>1.0</v>
      </c>
      <c r="Y20" s="72">
        <v>1.0</v>
      </c>
      <c r="Z20" s="72">
        <v>76.85</v>
      </c>
      <c r="AA20" s="72">
        <v>1.0</v>
      </c>
      <c r="AB20" s="72">
        <v>1.0</v>
      </c>
      <c r="AC20" s="73">
        <v>1.0</v>
      </c>
      <c r="AD20" s="73">
        <v>76.8</v>
      </c>
      <c r="AE20" s="73">
        <v>81.63</v>
      </c>
      <c r="AF20" s="73">
        <v>1.0</v>
      </c>
      <c r="AG20" s="73">
        <v>1.0</v>
      </c>
      <c r="AH20" s="73">
        <v>80.16</v>
      </c>
      <c r="AI20" s="73">
        <v>1.0</v>
      </c>
      <c r="AJ20" s="73">
        <v>1.0</v>
      </c>
      <c r="AK20" s="73">
        <v>1.0</v>
      </c>
      <c r="AL20" s="74">
        <v>78.09</v>
      </c>
      <c r="AM20" s="75">
        <v>78.21</v>
      </c>
      <c r="AN20" s="75">
        <v>69.86</v>
      </c>
      <c r="AO20" s="76"/>
      <c r="AP20" s="77"/>
      <c r="AQ20" s="77"/>
      <c r="AR20" s="78"/>
      <c r="AS20" s="79"/>
      <c r="AT20" s="78"/>
      <c r="AU20" s="78"/>
      <c r="AV20" s="70"/>
      <c r="AW20" s="70"/>
      <c r="AX20" s="70"/>
      <c r="AY20" s="79"/>
      <c r="AZ20" s="78"/>
      <c r="BA20" s="78"/>
      <c r="BB20" s="77"/>
      <c r="BC20" s="79"/>
      <c r="BD20" s="78"/>
      <c r="BE20" s="72"/>
      <c r="BF20" s="72"/>
      <c r="BG20" s="72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4"/>
      <c r="BT20" s="73"/>
      <c r="BU20" s="73"/>
      <c r="BV20" s="80"/>
      <c r="BW20" s="73"/>
      <c r="BX20" s="73"/>
      <c r="BY20" s="73"/>
      <c r="BZ20" s="77"/>
      <c r="CA20" s="78"/>
      <c r="CB20" s="79"/>
      <c r="CC20" s="78"/>
      <c r="CD20" s="78"/>
      <c r="CE20" s="78"/>
      <c r="CF20" s="79"/>
      <c r="CG20" s="72"/>
      <c r="CH20" s="72"/>
      <c r="CI20" s="72"/>
      <c r="CJ20" s="73"/>
      <c r="CK20" s="73"/>
      <c r="CL20" s="73"/>
      <c r="CM20" s="73"/>
      <c r="CN20" s="73"/>
      <c r="CO20" s="74"/>
      <c r="CP20" s="74"/>
      <c r="CQ20" s="81">
        <v>2022.0</v>
      </c>
      <c r="CT20" s="7"/>
    </row>
    <row r="21" ht="12.0" customHeight="1">
      <c r="A21" s="1"/>
      <c r="B21" s="1"/>
      <c r="D21" s="82" t="s">
        <v>43</v>
      </c>
      <c r="F21" s="40"/>
      <c r="H21" s="83"/>
      <c r="I21" s="84"/>
      <c r="J21" s="84"/>
      <c r="K21" s="85"/>
      <c r="L21" s="86"/>
      <c r="M21" s="85"/>
      <c r="N21" s="85"/>
      <c r="O21" s="85"/>
      <c r="P21" s="85"/>
      <c r="Q21" s="85"/>
      <c r="R21" s="86">
        <v>0.0</v>
      </c>
      <c r="S21" s="85">
        <v>0.0</v>
      </c>
      <c r="T21" s="85">
        <v>0.0</v>
      </c>
      <c r="U21" s="84">
        <v>0.0</v>
      </c>
      <c r="V21" s="86">
        <v>0.0</v>
      </c>
      <c r="W21" s="85"/>
      <c r="X21" s="87"/>
      <c r="Y21" s="87"/>
      <c r="Z21" s="88"/>
      <c r="AA21" s="88"/>
      <c r="AB21" s="87"/>
      <c r="AC21" s="85"/>
      <c r="AD21" s="85"/>
      <c r="AE21" s="85"/>
      <c r="AF21" s="85"/>
      <c r="AG21" s="85"/>
      <c r="AH21" s="85"/>
      <c r="AI21" s="85"/>
      <c r="AJ21" s="85"/>
      <c r="AK21" s="85"/>
      <c r="AL21" s="86"/>
      <c r="AM21" s="84"/>
      <c r="AN21" s="84"/>
      <c r="AO21" s="83"/>
      <c r="AP21" s="84"/>
      <c r="AQ21" s="84"/>
      <c r="AR21" s="85"/>
      <c r="AS21" s="86"/>
      <c r="AT21" s="85"/>
      <c r="AU21" s="85"/>
      <c r="AV21" s="85"/>
      <c r="AW21" s="85"/>
      <c r="AX21" s="85"/>
      <c r="AY21" s="86"/>
      <c r="AZ21" s="85"/>
      <c r="BA21" s="85"/>
      <c r="BB21" s="84"/>
      <c r="BC21" s="86"/>
      <c r="BD21" s="85"/>
      <c r="BE21" s="87"/>
      <c r="BF21" s="87"/>
      <c r="BG21" s="87"/>
      <c r="BH21" s="87"/>
      <c r="BI21" s="87"/>
      <c r="BJ21" s="85"/>
      <c r="BK21" s="85"/>
      <c r="BL21" s="85"/>
      <c r="BM21" s="85"/>
      <c r="BN21" s="85"/>
      <c r="BO21" s="85"/>
      <c r="BP21" s="85"/>
      <c r="BQ21" s="85"/>
      <c r="BR21" s="85"/>
      <c r="BS21" s="86"/>
      <c r="BT21" s="85"/>
      <c r="BU21" s="85"/>
      <c r="BV21" s="89"/>
      <c r="BW21" s="85"/>
      <c r="BX21" s="85"/>
      <c r="BY21" s="85"/>
      <c r="BZ21" s="84"/>
      <c r="CA21" s="85"/>
      <c r="CB21" s="86"/>
      <c r="CC21" s="85"/>
      <c r="CD21" s="85"/>
      <c r="CE21" s="85"/>
      <c r="CF21" s="86"/>
      <c r="CG21" s="87"/>
      <c r="CH21" s="87"/>
      <c r="CI21" s="87"/>
      <c r="CJ21" s="85"/>
      <c r="CK21" s="85"/>
      <c r="CL21" s="85"/>
      <c r="CM21" s="85"/>
      <c r="CN21" s="85"/>
      <c r="CO21" s="86"/>
      <c r="CP21" s="86"/>
      <c r="CQ21" s="90" t="s">
        <v>44</v>
      </c>
      <c r="CT21" s="7"/>
    </row>
    <row r="22" ht="12.75" customHeight="1">
      <c r="A22" s="91"/>
      <c r="B22" s="91"/>
      <c r="C22" s="91"/>
      <c r="D22" s="91"/>
      <c r="E22" s="91"/>
      <c r="F22" s="91"/>
      <c r="G22" s="91"/>
      <c r="H22" s="92" t="s">
        <v>45</v>
      </c>
      <c r="I22" s="93" t="s">
        <v>45</v>
      </c>
      <c r="J22" s="94" t="s">
        <v>45</v>
      </c>
      <c r="K22" s="95" t="s">
        <v>45</v>
      </c>
      <c r="L22" s="95" t="s">
        <v>46</v>
      </c>
      <c r="M22" s="94" t="s">
        <v>47</v>
      </c>
      <c r="N22" s="94" t="s">
        <v>46</v>
      </c>
      <c r="O22" s="95" t="s">
        <v>46</v>
      </c>
      <c r="P22" s="94" t="s">
        <v>47</v>
      </c>
      <c r="Q22" s="94" t="s">
        <v>46</v>
      </c>
      <c r="R22" s="95" t="s">
        <v>46</v>
      </c>
      <c r="S22" s="94" t="s">
        <v>47</v>
      </c>
      <c r="T22" s="94" t="s">
        <v>46</v>
      </c>
      <c r="U22" s="93" t="s">
        <v>47</v>
      </c>
      <c r="V22" s="95" t="s">
        <v>46</v>
      </c>
      <c r="W22" s="94" t="s">
        <v>47</v>
      </c>
      <c r="X22" s="94"/>
      <c r="Y22" s="94" t="s">
        <v>47</v>
      </c>
      <c r="Z22" s="94" t="s">
        <v>46</v>
      </c>
      <c r="AA22" s="94" t="s">
        <v>47</v>
      </c>
      <c r="AB22" s="94" t="s">
        <v>46</v>
      </c>
      <c r="AC22" s="94" t="s">
        <v>47</v>
      </c>
      <c r="AD22" s="94" t="s">
        <v>46</v>
      </c>
      <c r="AE22" s="94" t="s">
        <v>47</v>
      </c>
      <c r="AF22" s="94" t="s">
        <v>46</v>
      </c>
      <c r="AG22" s="94" t="s">
        <v>47</v>
      </c>
      <c r="AH22" s="94" t="s">
        <v>46</v>
      </c>
      <c r="AI22" s="94" t="s">
        <v>47</v>
      </c>
      <c r="AJ22" s="96" t="s">
        <v>46</v>
      </c>
      <c r="AK22" s="94" t="s">
        <v>47</v>
      </c>
      <c r="AL22" s="95" t="s">
        <v>46</v>
      </c>
      <c r="AM22" s="93" t="s">
        <v>47</v>
      </c>
      <c r="AN22" s="93" t="s">
        <v>46</v>
      </c>
      <c r="AO22" s="97" t="s">
        <v>45</v>
      </c>
      <c r="AP22" s="98" t="s">
        <v>45</v>
      </c>
      <c r="AQ22" s="96" t="s">
        <v>45</v>
      </c>
      <c r="AR22" s="99" t="s">
        <v>45</v>
      </c>
      <c r="AS22" s="99" t="s">
        <v>46</v>
      </c>
      <c r="AT22" s="96" t="s">
        <v>47</v>
      </c>
      <c r="AU22" s="96" t="s">
        <v>46</v>
      </c>
      <c r="AV22" s="95" t="s">
        <v>46</v>
      </c>
      <c r="AW22" s="94" t="s">
        <v>47</v>
      </c>
      <c r="AX22" s="94" t="s">
        <v>46</v>
      </c>
      <c r="AY22" s="99" t="s">
        <v>46</v>
      </c>
      <c r="AZ22" s="96" t="s">
        <v>47</v>
      </c>
      <c r="BA22" s="96" t="s">
        <v>46</v>
      </c>
      <c r="BB22" s="98" t="s">
        <v>47</v>
      </c>
      <c r="BC22" s="99" t="s">
        <v>46</v>
      </c>
      <c r="BD22" s="96" t="s">
        <v>47</v>
      </c>
      <c r="BE22" s="96" t="s">
        <v>47</v>
      </c>
      <c r="BF22" s="96"/>
      <c r="BG22" s="96" t="s">
        <v>46</v>
      </c>
      <c r="BH22" s="96" t="s">
        <v>47</v>
      </c>
      <c r="BI22" s="96" t="s">
        <v>46</v>
      </c>
      <c r="BJ22" s="96" t="s">
        <v>47</v>
      </c>
      <c r="BK22" s="96" t="s">
        <v>46</v>
      </c>
      <c r="BL22" s="96" t="s">
        <v>47</v>
      </c>
      <c r="BM22" s="96" t="s">
        <v>46</v>
      </c>
      <c r="BN22" s="96" t="s">
        <v>47</v>
      </c>
      <c r="BO22" s="96" t="s">
        <v>46</v>
      </c>
      <c r="BP22" s="96" t="s">
        <v>47</v>
      </c>
      <c r="BQ22" s="96" t="s">
        <v>46</v>
      </c>
      <c r="BR22" s="96" t="s">
        <v>47</v>
      </c>
      <c r="BS22" s="95" t="s">
        <v>46</v>
      </c>
      <c r="BT22" s="94" t="s">
        <v>47</v>
      </c>
      <c r="BU22" s="94" t="s">
        <v>48</v>
      </c>
      <c r="BV22" s="100" t="s">
        <v>45</v>
      </c>
      <c r="BW22" s="94" t="s">
        <v>45</v>
      </c>
      <c r="BX22" s="94"/>
      <c r="BY22" s="94"/>
      <c r="BZ22" s="96"/>
      <c r="CA22" s="99" t="s">
        <v>45</v>
      </c>
      <c r="CB22" s="99" t="s">
        <v>45</v>
      </c>
      <c r="CC22" s="96"/>
      <c r="CD22" s="96"/>
      <c r="CE22" s="96"/>
      <c r="CF22" s="99" t="s">
        <v>45</v>
      </c>
      <c r="CG22" s="96" t="s">
        <v>45</v>
      </c>
      <c r="CH22" s="96" t="s">
        <v>45</v>
      </c>
      <c r="CI22" s="96"/>
      <c r="CJ22" s="96" t="s">
        <v>46</v>
      </c>
      <c r="CK22" s="96" t="s">
        <v>47</v>
      </c>
      <c r="CL22" s="96" t="s">
        <v>46</v>
      </c>
      <c r="CM22" s="96" t="s">
        <v>47</v>
      </c>
      <c r="CN22" s="96" t="s">
        <v>46</v>
      </c>
      <c r="CO22" s="99" t="s">
        <v>45</v>
      </c>
      <c r="CP22" s="99"/>
      <c r="CQ22" s="101"/>
      <c r="CT22" s="91"/>
    </row>
    <row r="23" ht="12.0" customHeight="1">
      <c r="A23" s="91"/>
      <c r="B23" s="91"/>
      <c r="C23" s="91" t="s">
        <v>49</v>
      </c>
      <c r="D23" s="91" t="s">
        <v>50</v>
      </c>
      <c r="E23" s="91" t="s">
        <v>51</v>
      </c>
      <c r="F23" s="91" t="s">
        <v>52</v>
      </c>
      <c r="G23" s="91" t="s">
        <v>53</v>
      </c>
      <c r="H23" s="102" t="s">
        <v>54</v>
      </c>
      <c r="I23" s="102" t="s">
        <v>54</v>
      </c>
      <c r="J23" s="102" t="s">
        <v>54</v>
      </c>
      <c r="K23" s="102" t="s">
        <v>54</v>
      </c>
      <c r="L23" s="102" t="s">
        <v>54</v>
      </c>
      <c r="M23" s="102" t="s">
        <v>54</v>
      </c>
      <c r="N23" s="102" t="s">
        <v>55</v>
      </c>
      <c r="O23" s="102" t="s">
        <v>54</v>
      </c>
      <c r="P23" s="102" t="s">
        <v>54</v>
      </c>
      <c r="Q23" s="102" t="s">
        <v>55</v>
      </c>
      <c r="R23" s="102" t="s">
        <v>54</v>
      </c>
      <c r="S23" s="102" t="s">
        <v>54</v>
      </c>
      <c r="T23" s="102" t="s">
        <v>54</v>
      </c>
      <c r="U23" s="102" t="s">
        <v>54</v>
      </c>
      <c r="V23" s="102" t="s">
        <v>54</v>
      </c>
      <c r="W23" s="102" t="s">
        <v>54</v>
      </c>
      <c r="X23" s="103" t="s">
        <v>56</v>
      </c>
      <c r="Y23" s="103" t="s">
        <v>56</v>
      </c>
      <c r="Z23" s="102" t="s">
        <v>54</v>
      </c>
      <c r="AA23" s="102" t="s">
        <v>54</v>
      </c>
      <c r="AB23" s="103" t="s">
        <v>55</v>
      </c>
      <c r="AC23" s="102" t="s">
        <v>54</v>
      </c>
      <c r="AD23" s="103" t="s">
        <v>57</v>
      </c>
      <c r="AE23" s="102" t="s">
        <v>54</v>
      </c>
      <c r="AF23" s="103" t="s">
        <v>55</v>
      </c>
      <c r="AG23" s="102" t="s">
        <v>54</v>
      </c>
      <c r="AH23" s="102" t="s">
        <v>54</v>
      </c>
      <c r="AI23" s="102" t="s">
        <v>54</v>
      </c>
      <c r="AJ23" s="103" t="s">
        <v>55</v>
      </c>
      <c r="AK23" s="102" t="s">
        <v>55</v>
      </c>
      <c r="AL23" s="103" t="s">
        <v>54</v>
      </c>
      <c r="AM23" s="102" t="s">
        <v>54</v>
      </c>
      <c r="AN23" s="102" t="s">
        <v>55</v>
      </c>
      <c r="AO23" s="104" t="s">
        <v>54</v>
      </c>
      <c r="AP23" s="102" t="s">
        <v>54</v>
      </c>
      <c r="AQ23" s="102" t="s">
        <v>54</v>
      </c>
      <c r="AR23" s="102" t="s">
        <v>54</v>
      </c>
      <c r="AS23" s="102" t="s">
        <v>54</v>
      </c>
      <c r="AT23" s="102" t="s">
        <v>54</v>
      </c>
      <c r="AU23" s="102" t="s">
        <v>55</v>
      </c>
      <c r="AV23" s="102" t="s">
        <v>54</v>
      </c>
      <c r="AW23" s="102" t="s">
        <v>54</v>
      </c>
      <c r="AX23" s="102" t="s">
        <v>55</v>
      </c>
      <c r="AY23" s="102" t="s">
        <v>54</v>
      </c>
      <c r="AZ23" s="102" t="s">
        <v>54</v>
      </c>
      <c r="BA23" s="102" t="s">
        <v>54</v>
      </c>
      <c r="BB23" s="102" t="s">
        <v>54</v>
      </c>
      <c r="BC23" s="102" t="s">
        <v>54</v>
      </c>
      <c r="BD23" s="102" t="s">
        <v>54</v>
      </c>
      <c r="BE23" s="103" t="s">
        <v>56</v>
      </c>
      <c r="BF23" s="103" t="s">
        <v>56</v>
      </c>
      <c r="BG23" s="102" t="s">
        <v>54</v>
      </c>
      <c r="BH23" s="102" t="s">
        <v>54</v>
      </c>
      <c r="BI23" s="103" t="s">
        <v>55</v>
      </c>
      <c r="BJ23" s="102" t="s">
        <v>54</v>
      </c>
      <c r="BK23" s="103" t="s">
        <v>54</v>
      </c>
      <c r="BL23" s="102" t="s">
        <v>54</v>
      </c>
      <c r="BM23" s="103" t="s">
        <v>55</v>
      </c>
      <c r="BN23" s="103" t="s">
        <v>55</v>
      </c>
      <c r="BO23" s="103" t="s">
        <v>54</v>
      </c>
      <c r="BP23" s="102" t="s">
        <v>54</v>
      </c>
      <c r="BQ23" s="103" t="s">
        <v>55</v>
      </c>
      <c r="BR23" s="102" t="s">
        <v>54</v>
      </c>
      <c r="BS23" s="103" t="s">
        <v>54</v>
      </c>
      <c r="BT23" s="103" t="s">
        <v>54</v>
      </c>
      <c r="BU23" s="103" t="s">
        <v>54</v>
      </c>
      <c r="BV23" s="104" t="s">
        <v>54</v>
      </c>
      <c r="BW23" s="102" t="s">
        <v>58</v>
      </c>
      <c r="BX23" s="102" t="s">
        <v>54</v>
      </c>
      <c r="BY23" s="102" t="s">
        <v>54</v>
      </c>
      <c r="BZ23" s="102" t="s">
        <v>54</v>
      </c>
      <c r="CA23" s="102" t="s">
        <v>54</v>
      </c>
      <c r="CB23" s="102" t="s">
        <v>54</v>
      </c>
      <c r="CC23" s="102" t="s">
        <v>55</v>
      </c>
      <c r="CD23" s="102" t="s">
        <v>54</v>
      </c>
      <c r="CE23" s="102" t="s">
        <v>55</v>
      </c>
      <c r="CF23" s="102" t="s">
        <v>54</v>
      </c>
      <c r="CG23" s="103" t="s">
        <v>56</v>
      </c>
      <c r="CH23" s="102" t="s">
        <v>54</v>
      </c>
      <c r="CI23" s="103" t="s">
        <v>55</v>
      </c>
      <c r="CJ23" s="103" t="s">
        <v>54</v>
      </c>
      <c r="CK23" s="102" t="s">
        <v>54</v>
      </c>
      <c r="CL23" s="103" t="s">
        <v>54</v>
      </c>
      <c r="CM23" s="102" t="s">
        <v>59</v>
      </c>
      <c r="CN23" s="103" t="s">
        <v>55</v>
      </c>
      <c r="CO23" s="103" t="s">
        <v>54</v>
      </c>
      <c r="CP23" s="103" t="s">
        <v>55</v>
      </c>
      <c r="CQ23" s="102" t="s">
        <v>60</v>
      </c>
      <c r="CT23" s="91"/>
    </row>
    <row r="24" ht="12.75" customHeight="1">
      <c r="A24" s="105">
        <v>1.0</v>
      </c>
      <c r="B24" s="1"/>
      <c r="C24" s="7">
        <v>1.0</v>
      </c>
      <c r="D24" s="106" t="s">
        <v>61</v>
      </c>
      <c r="E24" s="106" t="s">
        <v>62</v>
      </c>
      <c r="F24" s="107"/>
      <c r="G24" s="7" t="s">
        <v>63</v>
      </c>
      <c r="H24" s="108"/>
      <c r="I24" s="108"/>
      <c r="J24" s="108"/>
      <c r="K24" s="108"/>
      <c r="L24" s="108">
        <v>72.81</v>
      </c>
      <c r="M24" s="108">
        <v>71.23</v>
      </c>
      <c r="N24" s="108"/>
      <c r="O24" s="108">
        <v>74.35</v>
      </c>
      <c r="P24" s="108"/>
      <c r="Q24" s="108"/>
      <c r="R24" s="108">
        <v>68.04</v>
      </c>
      <c r="S24" s="108">
        <v>76.95</v>
      </c>
      <c r="T24" s="108">
        <v>74.67</v>
      </c>
      <c r="U24" s="108">
        <v>76.39</v>
      </c>
      <c r="V24" s="108">
        <v>50.59</v>
      </c>
      <c r="W24" s="108">
        <v>56.42</v>
      </c>
      <c r="X24" s="108"/>
      <c r="Y24" s="108"/>
      <c r="Z24" s="108">
        <v>35.64</v>
      </c>
      <c r="AA24" s="108"/>
      <c r="AB24" s="108"/>
      <c r="AC24" s="108"/>
      <c r="AD24" s="108">
        <v>69.52</v>
      </c>
      <c r="AE24" s="108">
        <v>76.39</v>
      </c>
      <c r="AF24" s="108"/>
      <c r="AG24" s="108"/>
      <c r="AH24" s="108">
        <v>65.29</v>
      </c>
      <c r="AI24" s="108"/>
      <c r="AJ24" s="108"/>
      <c r="AK24" s="108"/>
      <c r="AL24" s="108">
        <v>59.51</v>
      </c>
      <c r="AM24" s="108">
        <v>63.83</v>
      </c>
      <c r="AN24" s="108">
        <v>53.3</v>
      </c>
      <c r="AO24" s="109">
        <f t="shared" ref="AO24:AO99" si="6">((H24/$H$20)*1000)*$E$4</f>
        <v>0</v>
      </c>
      <c r="AP24" s="5">
        <f t="shared" ref="AP24:AP56" si="7">((I24/$I$20)*1000)*$E$4</f>
        <v>0</v>
      </c>
      <c r="AQ24" s="109">
        <f t="shared" ref="AQ24:AQ99" si="8">((J24/$J$20)*1000)*$E$4</f>
        <v>0</v>
      </c>
      <c r="AR24" s="109">
        <f t="shared" ref="AR24:AR32" si="9">((K24/$K$20)*1000)*$E$7</f>
        <v>0</v>
      </c>
      <c r="AS24" s="109">
        <f t="shared" ref="AS24:AS44" si="10">((L24/$L$20)*1000)*$E$5</f>
        <v>706.1619035</v>
      </c>
      <c r="AT24" s="109">
        <f t="shared" ref="AT24:AT44" si="11">((M24/$M$20)*1000)*$F$5</f>
        <v>674.3562232</v>
      </c>
      <c r="AU24" s="109">
        <f t="shared" ref="AU24:AU29" si="12">((N24/$L$20)*1000)*$E$5</f>
        <v>0</v>
      </c>
      <c r="AV24" s="109">
        <f t="shared" ref="AV24:AV99" si="13">((O24/$O$20)*1000)*$E$5</f>
        <v>750</v>
      </c>
      <c r="AW24" s="109">
        <f t="shared" ref="AW24:AW99" si="14">((P24/$P$20)*1000)*$F$5</f>
        <v>0</v>
      </c>
      <c r="AX24" s="109">
        <f t="shared" ref="AX24:AX29" si="15">((Q24/$O$20)*1000)*$E$5</f>
        <v>0</v>
      </c>
      <c r="AY24" s="109">
        <f t="shared" ref="AY24:AY44" si="16">((R24/$R$20)*1000)*$E$8</f>
        <v>783.2340195</v>
      </c>
      <c r="AZ24" s="109">
        <f t="shared" ref="AZ24:AZ44" si="17">((S24/$S$20)*1000)*$F$8</f>
        <v>834.4922174</v>
      </c>
      <c r="BA24" s="109">
        <f t="shared" ref="BA24:BA44" si="18">((T24/$T$20)*1000)*$E$8</f>
        <v>850</v>
      </c>
      <c r="BB24" s="109">
        <f t="shared" ref="BB24:BB44" si="19">((U24/$U$20)*1000)*$F$8</f>
        <v>850</v>
      </c>
      <c r="BC24" s="109">
        <f t="shared" ref="BC24:BD24" si="1">((V24/$V$20)*1000)*$E$9</f>
        <v>697.579286</v>
      </c>
      <c r="BD24" s="109">
        <f t="shared" si="1"/>
        <v>777.9684388</v>
      </c>
      <c r="BE24" s="109">
        <f t="shared" ref="BE24:BE28" si="21">((X24/$X$20)*1000)*$E$6</f>
        <v>0</v>
      </c>
      <c r="BF24" s="110">
        <v>0.0</v>
      </c>
      <c r="BG24" s="109">
        <f t="shared" ref="BG24:BG30" si="22">((Z24/$Z$20)*1000)*$E$9</f>
        <v>417.3845153</v>
      </c>
      <c r="BH24" s="110">
        <v>0.0</v>
      </c>
      <c r="BI24" s="109">
        <f t="shared" ref="BI24:BI30" si="23">((AB24/$AB$20)*1000)*$E$9</f>
        <v>0</v>
      </c>
      <c r="BJ24" s="110">
        <v>0.0</v>
      </c>
      <c r="BK24" s="109">
        <f t="shared" ref="BK24:BL24" si="2">((AD24/$AD$20)*1000)*$E$9</f>
        <v>814.6875</v>
      </c>
      <c r="BL24" s="109">
        <f t="shared" si="2"/>
        <v>895.1953125</v>
      </c>
      <c r="BM24" s="109">
        <f t="shared" ref="BM24:BM30" si="25">((AF24/$AF$20)*1000)*$E$9</f>
        <v>0</v>
      </c>
      <c r="BN24" s="110">
        <v>0.0</v>
      </c>
      <c r="BO24" s="109">
        <f t="shared" ref="BO24:BO31" si="26">((AH24/$AH$20)*1000)*$E$9</f>
        <v>733.0464072</v>
      </c>
      <c r="BP24" s="110">
        <v>0.0</v>
      </c>
      <c r="BQ24" s="109">
        <f t="shared" ref="BQ24:BQ30" si="27">((AJ24/$AJ$20)*1000)*$E$9</f>
        <v>0</v>
      </c>
      <c r="BR24" s="110">
        <v>0.0</v>
      </c>
      <c r="BS24" s="109">
        <v>0.0</v>
      </c>
      <c r="BT24" s="109">
        <f t="shared" ref="BT24:BT26" si="28">((AM24/$AM$20)*1000)*$E$9</f>
        <v>734.5224396</v>
      </c>
      <c r="BU24" s="111">
        <v>0.0</v>
      </c>
      <c r="BV24" s="109">
        <f t="shared" ref="BV24:BV63" si="29">IF(AY24&gt;AZ24,AY24,AZ24)</f>
        <v>834.4922174</v>
      </c>
      <c r="BW24" s="109">
        <f t="shared" ref="BW24:BW63" si="30">IF(BA24&gt;BB24,BA24,BB24)</f>
        <v>850</v>
      </c>
      <c r="BX24" s="109">
        <f t="shared" ref="BX24:CA24" si="3">AO24</f>
        <v>0</v>
      </c>
      <c r="BY24" s="109">
        <f t="shared" si="3"/>
        <v>0</v>
      </c>
      <c r="BZ24" s="109">
        <f t="shared" si="3"/>
        <v>0</v>
      </c>
      <c r="CA24" s="109">
        <f t="shared" si="3"/>
        <v>0</v>
      </c>
      <c r="CB24" s="109">
        <f t="shared" ref="CB24:CB99" si="32">IF(AS24&gt;AT24,AS24,AT24)</f>
        <v>706.1619035</v>
      </c>
      <c r="CC24" s="109">
        <f t="shared" ref="CC24:CC99" si="33">AU24</f>
        <v>0</v>
      </c>
      <c r="CD24" s="109">
        <f t="shared" ref="CD24:CE24" si="4">IF(AV24&gt;AW24,AV24,AW24)</f>
        <v>750</v>
      </c>
      <c r="CE24" s="109">
        <f t="shared" si="4"/>
        <v>0</v>
      </c>
      <c r="CF24" s="109">
        <f t="shared" ref="CF24:CF99" si="35">IF(BC24&gt;BD24,BC24,BD24)</f>
        <v>777.9684388</v>
      </c>
      <c r="CG24" s="109">
        <f t="shared" ref="CG24:CG44" si="36">IF(BE24&gt;BF24,BE24,BF24)</f>
        <v>0</v>
      </c>
      <c r="CH24" s="109">
        <f t="shared" ref="CH24:CH44" si="37">IF(BG24&gt;BH24,BG24,BH24)</f>
        <v>417.3845153</v>
      </c>
      <c r="CI24" s="109">
        <f t="shared" ref="CI24:CI44" si="38">BI24</f>
        <v>0</v>
      </c>
      <c r="CJ24" s="109">
        <f t="shared" ref="CJ24:CK24" si="5">BK24</f>
        <v>814.6875</v>
      </c>
      <c r="CK24" s="109">
        <f t="shared" si="5"/>
        <v>895.1953125</v>
      </c>
      <c r="CL24" s="109">
        <f t="shared" ref="CL24:CL28" si="40">BO24</f>
        <v>733.0464072</v>
      </c>
      <c r="CM24" s="109">
        <f t="shared" ref="CM24:CM28" si="41">BN24</f>
        <v>0</v>
      </c>
      <c r="CN24" s="109">
        <f t="shared" ref="CN24:CN44" si="42">BQ24</f>
        <v>0</v>
      </c>
      <c r="CO24" s="109">
        <f t="shared" ref="CO24:CO99" si="43">IF(BS24&gt;BT24,BS24,BT24)</f>
        <v>734.5224396</v>
      </c>
      <c r="CP24" s="109">
        <f t="shared" ref="CP24:CP99" si="44">BU24</f>
        <v>0</v>
      </c>
      <c r="CQ24" s="109">
        <f t="shared" ref="CQ24:CQ99" si="45">SUM(LARGE($BV24:$CP24,1),LARGE($BV24:$CP24,2),LARGE($BV24:$CP24,3),LARGE($BV24:$CP24,4))</f>
        <v>3394.37503</v>
      </c>
      <c r="CT24" s="7"/>
    </row>
    <row r="25" ht="12.75" customHeight="1">
      <c r="A25" s="105">
        <v>2.0</v>
      </c>
      <c r="B25" s="1"/>
      <c r="C25" s="7">
        <v>2.0</v>
      </c>
      <c r="D25" s="107" t="s">
        <v>64</v>
      </c>
      <c r="E25" s="106" t="s">
        <v>65</v>
      </c>
      <c r="F25" s="107"/>
      <c r="G25" s="7" t="s">
        <v>63</v>
      </c>
      <c r="H25" s="108"/>
      <c r="I25" s="108"/>
      <c r="J25" s="108"/>
      <c r="K25" s="108"/>
      <c r="L25" s="108">
        <v>69.7</v>
      </c>
      <c r="M25" s="108">
        <v>71.42</v>
      </c>
      <c r="N25" s="108"/>
      <c r="O25" s="108">
        <v>71.78</v>
      </c>
      <c r="P25" s="108"/>
      <c r="Q25" s="108"/>
      <c r="R25" s="108">
        <v>64.85</v>
      </c>
      <c r="S25" s="108">
        <v>66.46</v>
      </c>
      <c r="T25" s="108">
        <v>62.36</v>
      </c>
      <c r="U25" s="108">
        <v>59.58</v>
      </c>
      <c r="V25" s="108">
        <v>59.51</v>
      </c>
      <c r="W25" s="108">
        <v>60.65</v>
      </c>
      <c r="X25" s="108"/>
      <c r="Y25" s="108"/>
      <c r="Z25" s="108">
        <v>56.78</v>
      </c>
      <c r="AA25" s="108"/>
      <c r="AB25" s="108"/>
      <c r="AC25" s="108"/>
      <c r="AD25" s="108">
        <v>67.05</v>
      </c>
      <c r="AE25" s="108">
        <v>65.56</v>
      </c>
      <c r="AF25" s="108"/>
      <c r="AG25" s="108"/>
      <c r="AH25" s="108">
        <v>67.45</v>
      </c>
      <c r="AI25" s="108"/>
      <c r="AJ25" s="108"/>
      <c r="AK25" s="108"/>
      <c r="AL25" s="108">
        <v>61.84</v>
      </c>
      <c r="AM25" s="108">
        <v>68.26</v>
      </c>
      <c r="AN25" s="108">
        <v>51.98</v>
      </c>
      <c r="AO25" s="109">
        <f t="shared" si="6"/>
        <v>0</v>
      </c>
      <c r="AP25" s="5">
        <f t="shared" si="7"/>
        <v>0</v>
      </c>
      <c r="AQ25" s="109">
        <f t="shared" si="8"/>
        <v>0</v>
      </c>
      <c r="AR25" s="109">
        <f t="shared" si="9"/>
        <v>0</v>
      </c>
      <c r="AS25" s="109">
        <f t="shared" si="10"/>
        <v>675.9989655</v>
      </c>
      <c r="AT25" s="109">
        <f t="shared" si="11"/>
        <v>676.1550114</v>
      </c>
      <c r="AU25" s="109">
        <f t="shared" si="12"/>
        <v>0</v>
      </c>
      <c r="AV25" s="109">
        <f t="shared" si="13"/>
        <v>724.0753194</v>
      </c>
      <c r="AW25" s="109">
        <f t="shared" si="14"/>
        <v>0</v>
      </c>
      <c r="AX25" s="109">
        <f t="shared" si="15"/>
        <v>0</v>
      </c>
      <c r="AY25" s="109">
        <f t="shared" si="16"/>
        <v>746.5127302</v>
      </c>
      <c r="AZ25" s="109">
        <f t="shared" si="17"/>
        <v>720.7323297</v>
      </c>
      <c r="BA25" s="109">
        <f t="shared" si="18"/>
        <v>709.8700951</v>
      </c>
      <c r="BB25" s="109">
        <f t="shared" si="19"/>
        <v>662.9532661</v>
      </c>
      <c r="BC25" s="109">
        <f t="shared" ref="BC25:BD25" si="20">((V25/$V$20)*1000)*$E$9</f>
        <v>820.5760686</v>
      </c>
      <c r="BD25" s="109">
        <f t="shared" si="20"/>
        <v>836.2953884</v>
      </c>
      <c r="BE25" s="109">
        <f t="shared" si="21"/>
        <v>0</v>
      </c>
      <c r="BF25" s="110">
        <v>0.0</v>
      </c>
      <c r="BG25" s="109">
        <f t="shared" si="22"/>
        <v>664.9577098</v>
      </c>
      <c r="BH25" s="110">
        <v>0.0</v>
      </c>
      <c r="BI25" s="109">
        <f t="shared" si="23"/>
        <v>0</v>
      </c>
      <c r="BJ25" s="110">
        <v>0.0</v>
      </c>
      <c r="BK25" s="109">
        <f t="shared" ref="BK25:BL25" si="24">((AD25/$AD$20)*1000)*$E$9</f>
        <v>785.7421875</v>
      </c>
      <c r="BL25" s="109">
        <f t="shared" si="24"/>
        <v>768.28125</v>
      </c>
      <c r="BM25" s="109">
        <f t="shared" si="25"/>
        <v>0</v>
      </c>
      <c r="BN25" s="110">
        <v>0.0</v>
      </c>
      <c r="BO25" s="109">
        <f t="shared" si="26"/>
        <v>757.2979042</v>
      </c>
      <c r="BP25" s="110">
        <v>0.0</v>
      </c>
      <c r="BQ25" s="109">
        <f t="shared" si="27"/>
        <v>0</v>
      </c>
      <c r="BR25" s="110">
        <v>0.0</v>
      </c>
      <c r="BS25" s="109">
        <v>0.0</v>
      </c>
      <c r="BT25" s="109">
        <f t="shared" si="28"/>
        <v>785.5005754</v>
      </c>
      <c r="BU25" s="109">
        <v>0.0</v>
      </c>
      <c r="BV25" s="109">
        <f t="shared" si="29"/>
        <v>746.5127302</v>
      </c>
      <c r="BW25" s="109">
        <f t="shared" si="30"/>
        <v>709.8700951</v>
      </c>
      <c r="BX25" s="109">
        <f t="shared" ref="BX25:CA25" si="31">AO25</f>
        <v>0</v>
      </c>
      <c r="BY25" s="109">
        <f t="shared" si="31"/>
        <v>0</v>
      </c>
      <c r="BZ25" s="109">
        <f t="shared" si="31"/>
        <v>0</v>
      </c>
      <c r="CA25" s="109">
        <f t="shared" si="31"/>
        <v>0</v>
      </c>
      <c r="CB25" s="109">
        <f t="shared" si="32"/>
        <v>676.1550114</v>
      </c>
      <c r="CC25" s="109">
        <f t="shared" si="33"/>
        <v>0</v>
      </c>
      <c r="CD25" s="109">
        <f t="shared" ref="CD25:CE25" si="34">IF(AV25&gt;AW25,AV25,AW25)</f>
        <v>724.0753194</v>
      </c>
      <c r="CE25" s="109">
        <f t="shared" si="34"/>
        <v>0</v>
      </c>
      <c r="CF25" s="109">
        <f t="shared" si="35"/>
        <v>836.2953884</v>
      </c>
      <c r="CG25" s="109">
        <f t="shared" si="36"/>
        <v>0</v>
      </c>
      <c r="CH25" s="109">
        <f t="shared" si="37"/>
        <v>664.9577098</v>
      </c>
      <c r="CI25" s="109">
        <f t="shared" si="38"/>
        <v>0</v>
      </c>
      <c r="CJ25" s="109">
        <f t="shared" ref="CJ25:CK25" si="39">BK25</f>
        <v>785.7421875</v>
      </c>
      <c r="CK25" s="109">
        <f t="shared" si="39"/>
        <v>768.28125</v>
      </c>
      <c r="CL25" s="109">
        <f t="shared" si="40"/>
        <v>757.2979042</v>
      </c>
      <c r="CM25" s="109">
        <f t="shared" si="41"/>
        <v>0</v>
      </c>
      <c r="CN25" s="109">
        <f t="shared" si="42"/>
        <v>0</v>
      </c>
      <c r="CO25" s="109">
        <f t="shared" si="43"/>
        <v>785.5005754</v>
      </c>
      <c r="CP25" s="109">
        <f t="shared" si="44"/>
        <v>0</v>
      </c>
      <c r="CQ25" s="109">
        <f t="shared" si="45"/>
        <v>3175.819401</v>
      </c>
      <c r="CT25" s="7"/>
    </row>
    <row r="26" ht="12.75" customHeight="1">
      <c r="A26" s="105">
        <v>3.0</v>
      </c>
      <c r="B26" s="1"/>
      <c r="C26" s="7">
        <f t="shared" ref="C26:C28" si="51">C25+1</f>
        <v>3</v>
      </c>
      <c r="D26" s="107" t="s">
        <v>66</v>
      </c>
      <c r="E26" s="106" t="s">
        <v>67</v>
      </c>
      <c r="F26" s="107"/>
      <c r="G26" s="7" t="s">
        <v>63</v>
      </c>
      <c r="H26" s="108"/>
      <c r="I26" s="108"/>
      <c r="J26" s="108"/>
      <c r="K26" s="108"/>
      <c r="L26" s="108">
        <v>51.88</v>
      </c>
      <c r="M26" s="108"/>
      <c r="N26" s="108"/>
      <c r="O26" s="108">
        <v>61.8</v>
      </c>
      <c r="P26" s="108"/>
      <c r="Q26" s="108"/>
      <c r="R26" s="108">
        <v>57.24</v>
      </c>
      <c r="S26" s="108">
        <v>55.27</v>
      </c>
      <c r="T26" s="108">
        <v>51.88</v>
      </c>
      <c r="U26" s="108">
        <v>6.12</v>
      </c>
      <c r="V26" s="108">
        <v>41.6</v>
      </c>
      <c r="W26" s="108"/>
      <c r="X26" s="108"/>
      <c r="Y26" s="108"/>
      <c r="Z26" s="108"/>
      <c r="AA26" s="108"/>
      <c r="AB26" s="108"/>
      <c r="AC26" s="108"/>
      <c r="AD26" s="108">
        <v>57.28</v>
      </c>
      <c r="AE26" s="108"/>
      <c r="AF26" s="108"/>
      <c r="AG26" s="108"/>
      <c r="AH26" s="108"/>
      <c r="AI26" s="108"/>
      <c r="AJ26" s="108"/>
      <c r="AK26" s="108"/>
      <c r="AL26" s="108">
        <v>51.1</v>
      </c>
      <c r="AM26" s="108">
        <v>55.62</v>
      </c>
      <c r="AN26" s="108">
        <v>50.55</v>
      </c>
      <c r="AO26" s="109">
        <f t="shared" si="6"/>
        <v>0</v>
      </c>
      <c r="AP26" s="5">
        <f t="shared" si="7"/>
        <v>0</v>
      </c>
      <c r="AQ26" s="109">
        <f t="shared" si="8"/>
        <v>0</v>
      </c>
      <c r="AR26" s="109">
        <f t="shared" si="9"/>
        <v>0</v>
      </c>
      <c r="AS26" s="109">
        <f t="shared" si="10"/>
        <v>503.16824</v>
      </c>
      <c r="AT26" s="109">
        <f t="shared" si="11"/>
        <v>0</v>
      </c>
      <c r="AU26" s="109">
        <f t="shared" si="12"/>
        <v>0</v>
      </c>
      <c r="AV26" s="109">
        <f t="shared" si="13"/>
        <v>623.4028245</v>
      </c>
      <c r="AW26" s="109">
        <f t="shared" si="14"/>
        <v>0</v>
      </c>
      <c r="AX26" s="109">
        <f t="shared" si="15"/>
        <v>0</v>
      </c>
      <c r="AY26" s="109">
        <f t="shared" si="16"/>
        <v>658.9111593</v>
      </c>
      <c r="AZ26" s="109">
        <f t="shared" si="17"/>
        <v>599.3812197</v>
      </c>
      <c r="BA26" s="109">
        <f t="shared" si="18"/>
        <v>590.5718495</v>
      </c>
      <c r="BB26" s="109">
        <f t="shared" si="19"/>
        <v>68.09791858</v>
      </c>
      <c r="BC26" s="109">
        <f t="shared" ref="BC26:BD26" si="46">((V26/$V$20)*1000)*$E$9</f>
        <v>573.6172821</v>
      </c>
      <c r="BD26" s="109">
        <f t="shared" si="46"/>
        <v>0</v>
      </c>
      <c r="BE26" s="109">
        <f t="shared" si="21"/>
        <v>0</v>
      </c>
      <c r="BF26" s="110">
        <v>0.0</v>
      </c>
      <c r="BG26" s="109">
        <f t="shared" si="22"/>
        <v>0</v>
      </c>
      <c r="BH26" s="110">
        <v>0.0</v>
      </c>
      <c r="BI26" s="109">
        <f t="shared" si="23"/>
        <v>0</v>
      </c>
      <c r="BJ26" s="110">
        <v>0.0</v>
      </c>
      <c r="BK26" s="109">
        <f t="shared" ref="BK26:BL26" si="47">((AD26/$AD$20)*1000)*$E$9</f>
        <v>671.25</v>
      </c>
      <c r="BL26" s="109">
        <f t="shared" si="47"/>
        <v>0</v>
      </c>
      <c r="BM26" s="109">
        <f t="shared" si="25"/>
        <v>0</v>
      </c>
      <c r="BN26" s="110">
        <v>0.0</v>
      </c>
      <c r="BO26" s="109">
        <f t="shared" si="26"/>
        <v>0</v>
      </c>
      <c r="BP26" s="110">
        <v>0.0</v>
      </c>
      <c r="BQ26" s="109">
        <f t="shared" si="27"/>
        <v>0</v>
      </c>
      <c r="BR26" s="110">
        <v>0.0</v>
      </c>
      <c r="BS26" s="109">
        <f t="shared" ref="BS26:BS99" si="53">((AL26/$AL$20)*1000)*$E$9</f>
        <v>588.9358433</v>
      </c>
      <c r="BT26" s="109">
        <f t="shared" si="28"/>
        <v>640.0460299</v>
      </c>
      <c r="BU26" s="109">
        <f t="shared" ref="BU26:BU53" si="54">((AN26/$AN$20)*1000)*$E$9</f>
        <v>651.2310335</v>
      </c>
      <c r="BV26" s="109">
        <f t="shared" si="29"/>
        <v>658.9111593</v>
      </c>
      <c r="BW26" s="109">
        <f t="shared" si="30"/>
        <v>590.5718495</v>
      </c>
      <c r="BX26" s="109">
        <f t="shared" ref="BX26:CA26" si="48">AO26</f>
        <v>0</v>
      </c>
      <c r="BY26" s="109">
        <f t="shared" si="48"/>
        <v>0</v>
      </c>
      <c r="BZ26" s="109">
        <f t="shared" si="48"/>
        <v>0</v>
      </c>
      <c r="CA26" s="109">
        <f t="shared" si="48"/>
        <v>0</v>
      </c>
      <c r="CB26" s="109">
        <f t="shared" si="32"/>
        <v>503.16824</v>
      </c>
      <c r="CC26" s="109">
        <f t="shared" si="33"/>
        <v>0</v>
      </c>
      <c r="CD26" s="109">
        <f t="shared" ref="CD26:CE26" si="49">IF(AV26&gt;AW26,AV26,AW26)</f>
        <v>623.4028245</v>
      </c>
      <c r="CE26" s="109">
        <f t="shared" si="49"/>
        <v>0</v>
      </c>
      <c r="CF26" s="109">
        <f t="shared" si="35"/>
        <v>573.6172821</v>
      </c>
      <c r="CG26" s="109">
        <f t="shared" si="36"/>
        <v>0</v>
      </c>
      <c r="CH26" s="109">
        <f t="shared" si="37"/>
        <v>0</v>
      </c>
      <c r="CI26" s="109">
        <f t="shared" si="38"/>
        <v>0</v>
      </c>
      <c r="CJ26" s="109">
        <f t="shared" ref="CJ26:CK26" si="50">BK26</f>
        <v>671.25</v>
      </c>
      <c r="CK26" s="109">
        <f t="shared" si="50"/>
        <v>0</v>
      </c>
      <c r="CL26" s="109">
        <f t="shared" si="40"/>
        <v>0</v>
      </c>
      <c r="CM26" s="109">
        <f t="shared" si="41"/>
        <v>0</v>
      </c>
      <c r="CN26" s="109">
        <f t="shared" si="42"/>
        <v>0</v>
      </c>
      <c r="CO26" s="109">
        <f t="shared" si="43"/>
        <v>640.0460299</v>
      </c>
      <c r="CP26" s="109">
        <f t="shared" si="44"/>
        <v>651.2310335</v>
      </c>
      <c r="CQ26" s="109">
        <f t="shared" si="45"/>
        <v>2621.438223</v>
      </c>
      <c r="CT26" s="7"/>
    </row>
    <row r="27" ht="12.75" customHeight="1">
      <c r="A27" s="105">
        <v>4.0</v>
      </c>
      <c r="B27" s="1"/>
      <c r="C27" s="7">
        <f t="shared" si="51"/>
        <v>4</v>
      </c>
      <c r="D27" s="107" t="s">
        <v>68</v>
      </c>
      <c r="E27" s="106" t="s">
        <v>69</v>
      </c>
      <c r="F27" s="107"/>
      <c r="G27" s="7" t="s">
        <v>63</v>
      </c>
      <c r="H27" s="108"/>
      <c r="I27" s="108"/>
      <c r="J27" s="108"/>
      <c r="K27" s="108"/>
      <c r="L27" s="108">
        <v>62.05</v>
      </c>
      <c r="M27" s="108">
        <v>70.26</v>
      </c>
      <c r="N27" s="108"/>
      <c r="O27" s="108">
        <v>29.68</v>
      </c>
      <c r="P27" s="108"/>
      <c r="Q27" s="108"/>
      <c r="R27" s="108">
        <v>54.64</v>
      </c>
      <c r="S27" s="108">
        <v>55.16</v>
      </c>
      <c r="T27" s="108">
        <v>51.14</v>
      </c>
      <c r="U27" s="108">
        <v>42.68</v>
      </c>
      <c r="V27" s="108">
        <v>43.71</v>
      </c>
      <c r="W27" s="108"/>
      <c r="X27" s="108"/>
      <c r="Y27" s="108"/>
      <c r="Z27" s="108">
        <v>53.28</v>
      </c>
      <c r="AA27" s="108"/>
      <c r="AB27" s="108"/>
      <c r="AC27" s="108"/>
      <c r="AD27" s="108">
        <v>57.25</v>
      </c>
      <c r="AE27" s="108"/>
      <c r="AF27" s="108"/>
      <c r="AG27" s="108"/>
      <c r="AH27" s="108">
        <v>57.99</v>
      </c>
      <c r="AI27" s="108"/>
      <c r="AJ27" s="108"/>
      <c r="AK27" s="108"/>
      <c r="AL27" s="108"/>
      <c r="AM27" s="108"/>
      <c r="AN27" s="108"/>
      <c r="AO27" s="109">
        <f t="shared" si="6"/>
        <v>0</v>
      </c>
      <c r="AP27" s="5">
        <f t="shared" si="7"/>
        <v>0</v>
      </c>
      <c r="AQ27" s="109">
        <f t="shared" si="8"/>
        <v>0</v>
      </c>
      <c r="AR27" s="109">
        <f t="shared" si="9"/>
        <v>0</v>
      </c>
      <c r="AS27" s="109">
        <f t="shared" si="10"/>
        <v>601.8039571</v>
      </c>
      <c r="AT27" s="109">
        <f t="shared" si="11"/>
        <v>665.1729361</v>
      </c>
      <c r="AU27" s="109">
        <f t="shared" si="12"/>
        <v>0</v>
      </c>
      <c r="AV27" s="109">
        <f t="shared" si="13"/>
        <v>299.3947545</v>
      </c>
      <c r="AW27" s="109">
        <f t="shared" si="14"/>
        <v>0</v>
      </c>
      <c r="AX27" s="109">
        <f t="shared" si="15"/>
        <v>0</v>
      </c>
      <c r="AY27" s="109">
        <f t="shared" si="16"/>
        <v>628.9815818</v>
      </c>
      <c r="AZ27" s="109">
        <f t="shared" si="17"/>
        <v>598.1883133</v>
      </c>
      <c r="BA27" s="109">
        <f t="shared" si="18"/>
        <v>582.1481184</v>
      </c>
      <c r="BB27" s="109">
        <f t="shared" si="19"/>
        <v>474.9050923</v>
      </c>
      <c r="BC27" s="109">
        <f t="shared" ref="BC27:BC44" si="58">((V27/$V$20)*1000)*$E$9</f>
        <v>602.7118125</v>
      </c>
      <c r="BD27" s="110">
        <v>0.0</v>
      </c>
      <c r="BE27" s="109">
        <f t="shared" si="21"/>
        <v>0</v>
      </c>
      <c r="BF27" s="110">
        <v>0.0</v>
      </c>
      <c r="BG27" s="109">
        <f t="shared" si="22"/>
        <v>623.9687703</v>
      </c>
      <c r="BH27" s="110">
        <v>0.0</v>
      </c>
      <c r="BI27" s="109">
        <f t="shared" si="23"/>
        <v>0</v>
      </c>
      <c r="BJ27" s="110">
        <v>0.0</v>
      </c>
      <c r="BK27" s="109">
        <f t="shared" ref="BK27:BL27" si="52">((AD27/$AD$20)*1000)*$E$9</f>
        <v>670.8984375</v>
      </c>
      <c r="BL27" s="109">
        <f t="shared" si="52"/>
        <v>0</v>
      </c>
      <c r="BM27" s="109">
        <f t="shared" si="25"/>
        <v>0</v>
      </c>
      <c r="BN27" s="110">
        <v>0.0</v>
      </c>
      <c r="BO27" s="109">
        <f t="shared" si="26"/>
        <v>651.0853293</v>
      </c>
      <c r="BP27" s="110">
        <v>0.0</v>
      </c>
      <c r="BQ27" s="109">
        <f t="shared" si="27"/>
        <v>0</v>
      </c>
      <c r="BR27" s="110">
        <v>0.0</v>
      </c>
      <c r="BS27" s="109">
        <f t="shared" si="53"/>
        <v>0</v>
      </c>
      <c r="BT27" s="112">
        <v>542.96</v>
      </c>
      <c r="BU27" s="109">
        <f t="shared" si="54"/>
        <v>0</v>
      </c>
      <c r="BV27" s="109">
        <f t="shared" si="29"/>
        <v>628.9815818</v>
      </c>
      <c r="BW27" s="109">
        <f t="shared" si="30"/>
        <v>582.1481184</v>
      </c>
      <c r="BX27" s="109">
        <f t="shared" ref="BX27:CA27" si="55">AO27</f>
        <v>0</v>
      </c>
      <c r="BY27" s="109">
        <f t="shared" si="55"/>
        <v>0</v>
      </c>
      <c r="BZ27" s="109">
        <f t="shared" si="55"/>
        <v>0</v>
      </c>
      <c r="CA27" s="109">
        <f t="shared" si="55"/>
        <v>0</v>
      </c>
      <c r="CB27" s="109">
        <f t="shared" si="32"/>
        <v>665.1729361</v>
      </c>
      <c r="CC27" s="109">
        <f t="shared" si="33"/>
        <v>0</v>
      </c>
      <c r="CD27" s="109">
        <f t="shared" ref="CD27:CE27" si="56">IF(AV27&gt;AW27,AV27,AW27)</f>
        <v>299.3947545</v>
      </c>
      <c r="CE27" s="109">
        <f t="shared" si="56"/>
        <v>0</v>
      </c>
      <c r="CF27" s="109">
        <f t="shared" si="35"/>
        <v>602.7118125</v>
      </c>
      <c r="CG27" s="109">
        <f t="shared" si="36"/>
        <v>0</v>
      </c>
      <c r="CH27" s="109">
        <f t="shared" si="37"/>
        <v>623.9687703</v>
      </c>
      <c r="CI27" s="109">
        <f t="shared" si="38"/>
        <v>0</v>
      </c>
      <c r="CJ27" s="109">
        <f t="shared" ref="CJ27:CK27" si="57">BK27</f>
        <v>670.8984375</v>
      </c>
      <c r="CK27" s="109">
        <f t="shared" si="57"/>
        <v>0</v>
      </c>
      <c r="CL27" s="109">
        <f t="shared" si="40"/>
        <v>651.0853293</v>
      </c>
      <c r="CM27" s="109">
        <f t="shared" si="41"/>
        <v>0</v>
      </c>
      <c r="CN27" s="109">
        <f t="shared" si="42"/>
        <v>0</v>
      </c>
      <c r="CO27" s="109">
        <f t="shared" si="43"/>
        <v>542.96</v>
      </c>
      <c r="CP27" s="109">
        <f t="shared" si="44"/>
        <v>0</v>
      </c>
      <c r="CQ27" s="109">
        <f t="shared" si="45"/>
        <v>2616.138285</v>
      </c>
      <c r="CT27" s="7"/>
    </row>
    <row r="28" ht="12.75" customHeight="1">
      <c r="A28" s="105">
        <v>5.0</v>
      </c>
      <c r="B28" s="1"/>
      <c r="C28" s="7">
        <f t="shared" si="51"/>
        <v>5</v>
      </c>
      <c r="D28" s="107" t="s">
        <v>70</v>
      </c>
      <c r="E28" s="106" t="s">
        <v>71</v>
      </c>
      <c r="F28" s="107" t="s">
        <v>72</v>
      </c>
      <c r="G28" s="7" t="s">
        <v>28</v>
      </c>
      <c r="H28" s="108"/>
      <c r="I28" s="108">
        <v>77.16</v>
      </c>
      <c r="J28" s="108">
        <v>65.06</v>
      </c>
      <c r="K28" s="108"/>
      <c r="L28" s="108"/>
      <c r="M28" s="108"/>
      <c r="N28" s="108"/>
      <c r="O28" s="108">
        <v>46.07</v>
      </c>
      <c r="P28" s="108"/>
      <c r="Q28" s="108">
        <v>44.66</v>
      </c>
      <c r="R28" s="108">
        <v>48.28</v>
      </c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>
        <v>58.19</v>
      </c>
      <c r="AE28" s="108"/>
      <c r="AF28" s="108"/>
      <c r="AG28" s="108"/>
      <c r="AH28" s="108"/>
      <c r="AI28" s="108"/>
      <c r="AJ28" s="108"/>
      <c r="AK28" s="108"/>
      <c r="AL28" s="108">
        <v>36.06</v>
      </c>
      <c r="AM28" s="108"/>
      <c r="AN28" s="108">
        <v>45.81</v>
      </c>
      <c r="AO28" s="109">
        <f t="shared" si="6"/>
        <v>0</v>
      </c>
      <c r="AP28" s="5">
        <f t="shared" si="7"/>
        <v>650</v>
      </c>
      <c r="AQ28" s="109">
        <f t="shared" si="8"/>
        <v>572.8664319</v>
      </c>
      <c r="AR28" s="109">
        <f t="shared" si="9"/>
        <v>0</v>
      </c>
      <c r="AS28" s="109">
        <f t="shared" si="10"/>
        <v>0</v>
      </c>
      <c r="AT28" s="109">
        <f t="shared" si="11"/>
        <v>0</v>
      </c>
      <c r="AU28" s="109">
        <f t="shared" si="12"/>
        <v>0</v>
      </c>
      <c r="AV28" s="109">
        <f t="shared" si="13"/>
        <v>464.7276395</v>
      </c>
      <c r="AW28" s="109">
        <f t="shared" si="14"/>
        <v>0</v>
      </c>
      <c r="AX28" s="109">
        <f t="shared" si="15"/>
        <v>450.5043712</v>
      </c>
      <c r="AY28" s="109">
        <f t="shared" si="16"/>
        <v>555.7692308</v>
      </c>
      <c r="AZ28" s="109">
        <f t="shared" si="17"/>
        <v>0</v>
      </c>
      <c r="BA28" s="109">
        <f t="shared" si="18"/>
        <v>0</v>
      </c>
      <c r="BB28" s="109">
        <f t="shared" si="19"/>
        <v>0</v>
      </c>
      <c r="BC28" s="109">
        <f t="shared" si="58"/>
        <v>0</v>
      </c>
      <c r="BD28" s="110">
        <v>0.0</v>
      </c>
      <c r="BE28" s="109">
        <f t="shared" si="21"/>
        <v>0</v>
      </c>
      <c r="BF28" s="110">
        <v>0.0</v>
      </c>
      <c r="BG28" s="109">
        <f t="shared" si="22"/>
        <v>0</v>
      </c>
      <c r="BH28" s="110">
        <v>0.0</v>
      </c>
      <c r="BI28" s="109">
        <f t="shared" si="23"/>
        <v>0</v>
      </c>
      <c r="BJ28" s="110">
        <v>0.0</v>
      </c>
      <c r="BK28" s="109">
        <f t="shared" ref="BK28:BL28" si="59">((AD28/$AD$20)*1000)*$E$9</f>
        <v>681.9140625</v>
      </c>
      <c r="BL28" s="109">
        <f t="shared" si="59"/>
        <v>0</v>
      </c>
      <c r="BM28" s="109">
        <f t="shared" si="25"/>
        <v>0</v>
      </c>
      <c r="BN28" s="110">
        <v>0.0</v>
      </c>
      <c r="BO28" s="109">
        <f t="shared" si="26"/>
        <v>0</v>
      </c>
      <c r="BP28" s="110">
        <v>0.0</v>
      </c>
      <c r="BQ28" s="109">
        <f t="shared" si="27"/>
        <v>0</v>
      </c>
      <c r="BR28" s="110">
        <v>0.0</v>
      </c>
      <c r="BS28" s="109">
        <f t="shared" si="53"/>
        <v>415.5973876</v>
      </c>
      <c r="BT28" s="109">
        <f t="shared" ref="BT28:BT99" si="64">((AM28/$AM$20)*1000)*$E$9</f>
        <v>0</v>
      </c>
      <c r="BU28" s="109">
        <f t="shared" si="54"/>
        <v>590.1660464</v>
      </c>
      <c r="BV28" s="109">
        <f t="shared" si="29"/>
        <v>555.7692308</v>
      </c>
      <c r="BW28" s="109">
        <f t="shared" si="30"/>
        <v>0</v>
      </c>
      <c r="BX28" s="109">
        <f t="shared" ref="BX28:CA28" si="60">AO28</f>
        <v>0</v>
      </c>
      <c r="BY28" s="109">
        <f t="shared" si="60"/>
        <v>650</v>
      </c>
      <c r="BZ28" s="109">
        <f t="shared" si="60"/>
        <v>572.8664319</v>
      </c>
      <c r="CA28" s="109">
        <f t="shared" si="60"/>
        <v>0</v>
      </c>
      <c r="CB28" s="109">
        <f t="shared" si="32"/>
        <v>0</v>
      </c>
      <c r="CC28" s="109">
        <f t="shared" si="33"/>
        <v>0</v>
      </c>
      <c r="CD28" s="109">
        <f t="shared" ref="CD28:CE28" si="61">IF(AV28&gt;AW28,AV28,AW28)</f>
        <v>464.7276395</v>
      </c>
      <c r="CE28" s="109">
        <f t="shared" si="61"/>
        <v>450.5043712</v>
      </c>
      <c r="CF28" s="109">
        <f t="shared" si="35"/>
        <v>0</v>
      </c>
      <c r="CG28" s="109">
        <f t="shared" si="36"/>
        <v>0</v>
      </c>
      <c r="CH28" s="109">
        <f t="shared" si="37"/>
        <v>0</v>
      </c>
      <c r="CI28" s="109">
        <f t="shared" si="38"/>
        <v>0</v>
      </c>
      <c r="CJ28" s="109">
        <f t="shared" ref="CJ28:CK28" si="62">BK28</f>
        <v>681.9140625</v>
      </c>
      <c r="CK28" s="109">
        <f t="shared" si="62"/>
        <v>0</v>
      </c>
      <c r="CL28" s="109">
        <f t="shared" si="40"/>
        <v>0</v>
      </c>
      <c r="CM28" s="109">
        <f t="shared" si="41"/>
        <v>0</v>
      </c>
      <c r="CN28" s="109">
        <f t="shared" si="42"/>
        <v>0</v>
      </c>
      <c r="CO28" s="109">
        <f t="shared" si="43"/>
        <v>415.5973876</v>
      </c>
      <c r="CP28" s="109">
        <f t="shared" si="44"/>
        <v>590.1660464</v>
      </c>
      <c r="CQ28" s="109">
        <f t="shared" si="45"/>
        <v>2494.946541</v>
      </c>
      <c r="CT28" s="7"/>
    </row>
    <row r="29" ht="12.75" customHeight="1">
      <c r="A29" s="105">
        <v>7.0</v>
      </c>
      <c r="B29" s="1"/>
      <c r="C29" s="7" t="str">
        <f>#REF!+1</f>
        <v>#REF!</v>
      </c>
      <c r="D29" s="107" t="s">
        <v>73</v>
      </c>
      <c r="E29" s="106" t="s">
        <v>74</v>
      </c>
      <c r="F29" s="107" t="s">
        <v>75</v>
      </c>
      <c r="G29" s="7" t="s">
        <v>28</v>
      </c>
      <c r="H29" s="108">
        <v>57.95</v>
      </c>
      <c r="I29" s="108">
        <v>62.18</v>
      </c>
      <c r="J29" s="108">
        <v>64.38</v>
      </c>
      <c r="K29" s="108">
        <v>43.62</v>
      </c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9">
        <f t="shared" si="6"/>
        <v>650</v>
      </c>
      <c r="AP29" s="5">
        <f t="shared" si="7"/>
        <v>523.8076724</v>
      </c>
      <c r="AQ29" s="109">
        <f t="shared" si="8"/>
        <v>566.8788946</v>
      </c>
      <c r="AR29" s="109">
        <f t="shared" si="9"/>
        <v>445.6477319</v>
      </c>
      <c r="AS29" s="109">
        <f t="shared" si="10"/>
        <v>0</v>
      </c>
      <c r="AT29" s="109">
        <f t="shared" si="11"/>
        <v>0</v>
      </c>
      <c r="AU29" s="109">
        <f t="shared" si="12"/>
        <v>0</v>
      </c>
      <c r="AV29" s="109">
        <f t="shared" si="13"/>
        <v>0</v>
      </c>
      <c r="AW29" s="109">
        <f t="shared" si="14"/>
        <v>0</v>
      </c>
      <c r="AX29" s="109">
        <f t="shared" si="15"/>
        <v>0</v>
      </c>
      <c r="AY29" s="109">
        <f t="shared" si="16"/>
        <v>0</v>
      </c>
      <c r="AZ29" s="109">
        <f t="shared" si="17"/>
        <v>0</v>
      </c>
      <c r="BA29" s="109">
        <f t="shared" si="18"/>
        <v>0</v>
      </c>
      <c r="BB29" s="109">
        <f t="shared" si="19"/>
        <v>0</v>
      </c>
      <c r="BC29" s="109">
        <f t="shared" si="58"/>
        <v>0</v>
      </c>
      <c r="BD29" s="110">
        <v>0.0</v>
      </c>
      <c r="BE29" s="109">
        <f t="shared" ref="BE29:BE30" si="68">((X29/$X$20)*1000)*$E$9</f>
        <v>0</v>
      </c>
      <c r="BF29" s="110">
        <v>0.0</v>
      </c>
      <c r="BG29" s="109">
        <f t="shared" si="22"/>
        <v>0</v>
      </c>
      <c r="BH29" s="110">
        <v>0.0</v>
      </c>
      <c r="BI29" s="109">
        <f t="shared" si="23"/>
        <v>0</v>
      </c>
      <c r="BJ29" s="110">
        <v>0.0</v>
      </c>
      <c r="BK29" s="109">
        <f t="shared" ref="BK29:BL29" si="63">((AD29/$AD$20)*1000)*$E$9</f>
        <v>0</v>
      </c>
      <c r="BL29" s="109">
        <f t="shared" si="63"/>
        <v>0</v>
      </c>
      <c r="BM29" s="109">
        <f t="shared" si="25"/>
        <v>0</v>
      </c>
      <c r="BN29" s="110">
        <v>0.0</v>
      </c>
      <c r="BO29" s="109">
        <f t="shared" si="26"/>
        <v>0</v>
      </c>
      <c r="BP29" s="110">
        <v>0.0</v>
      </c>
      <c r="BQ29" s="109">
        <f t="shared" si="27"/>
        <v>0</v>
      </c>
      <c r="BR29" s="110">
        <v>0.0</v>
      </c>
      <c r="BS29" s="109">
        <f t="shared" si="53"/>
        <v>0</v>
      </c>
      <c r="BT29" s="109">
        <f t="shared" si="64"/>
        <v>0</v>
      </c>
      <c r="BU29" s="109">
        <f t="shared" si="54"/>
        <v>0</v>
      </c>
      <c r="BV29" s="109">
        <f t="shared" si="29"/>
        <v>0</v>
      </c>
      <c r="BW29" s="109">
        <f t="shared" si="30"/>
        <v>0</v>
      </c>
      <c r="BX29" s="109">
        <f t="shared" ref="BX29:CA29" si="65">AO29</f>
        <v>650</v>
      </c>
      <c r="BY29" s="109">
        <f t="shared" si="65"/>
        <v>523.8076724</v>
      </c>
      <c r="BZ29" s="109">
        <f t="shared" si="65"/>
        <v>566.8788946</v>
      </c>
      <c r="CA29" s="109">
        <f t="shared" si="65"/>
        <v>445.6477319</v>
      </c>
      <c r="CB29" s="109">
        <f t="shared" si="32"/>
        <v>0</v>
      </c>
      <c r="CC29" s="109">
        <f t="shared" si="33"/>
        <v>0</v>
      </c>
      <c r="CD29" s="109">
        <f t="shared" ref="CD29:CE29" si="66">IF(AV29&gt;AW29,AV29,AW29)</f>
        <v>0</v>
      </c>
      <c r="CE29" s="109">
        <f t="shared" si="66"/>
        <v>0</v>
      </c>
      <c r="CF29" s="109">
        <f t="shared" si="35"/>
        <v>0</v>
      </c>
      <c r="CG29" s="109">
        <f t="shared" si="36"/>
        <v>0</v>
      </c>
      <c r="CH29" s="109">
        <f t="shared" si="37"/>
        <v>0</v>
      </c>
      <c r="CI29" s="109">
        <f t="shared" si="38"/>
        <v>0</v>
      </c>
      <c r="CJ29" s="109">
        <f t="shared" ref="CJ29:CM29" si="67">BK29</f>
        <v>0</v>
      </c>
      <c r="CK29" s="109">
        <f t="shared" si="67"/>
        <v>0</v>
      </c>
      <c r="CL29" s="109">
        <f t="shared" si="67"/>
        <v>0</v>
      </c>
      <c r="CM29" s="109">
        <f t="shared" si="67"/>
        <v>0</v>
      </c>
      <c r="CN29" s="109">
        <f t="shared" si="42"/>
        <v>0</v>
      </c>
      <c r="CO29" s="109">
        <f t="shared" si="43"/>
        <v>0</v>
      </c>
      <c r="CP29" s="109">
        <f t="shared" si="44"/>
        <v>0</v>
      </c>
      <c r="CQ29" s="109">
        <f t="shared" si="45"/>
        <v>2186.334299</v>
      </c>
      <c r="CT29" s="7"/>
    </row>
    <row r="30" ht="12.75" customHeight="1">
      <c r="A30" s="105">
        <v>8.0</v>
      </c>
      <c r="B30" s="1"/>
      <c r="C30" s="7" t="str">
        <f t="shared" ref="C30:C42" si="71">C29+1</f>
        <v>#REF!</v>
      </c>
      <c r="D30" s="107" t="s">
        <v>76</v>
      </c>
      <c r="E30" s="106" t="s">
        <v>77</v>
      </c>
      <c r="F30" s="107" t="s">
        <v>78</v>
      </c>
      <c r="G30" s="107" t="s">
        <v>30</v>
      </c>
      <c r="H30" s="108"/>
      <c r="I30" s="108"/>
      <c r="J30" s="108"/>
      <c r="K30" s="108">
        <v>44.25</v>
      </c>
      <c r="L30" s="108"/>
      <c r="M30" s="108"/>
      <c r="N30" s="108"/>
      <c r="O30" s="108">
        <v>55.55</v>
      </c>
      <c r="P30" s="108"/>
      <c r="Q30" s="108">
        <v>53.9</v>
      </c>
      <c r="R30" s="108">
        <v>42.32</v>
      </c>
      <c r="S30" s="108"/>
      <c r="T30" s="108">
        <v>42.99</v>
      </c>
      <c r="U30" s="108"/>
      <c r="V30" s="108">
        <v>36.43</v>
      </c>
      <c r="W30" s="108"/>
      <c r="X30" s="108"/>
      <c r="Y30" s="108"/>
      <c r="Z30" s="108">
        <v>31.87</v>
      </c>
      <c r="AA30" s="108"/>
      <c r="AB30" s="108"/>
      <c r="AC30" s="108"/>
      <c r="AD30" s="108">
        <v>50.74</v>
      </c>
      <c r="AE30" s="108"/>
      <c r="AF30" s="108"/>
      <c r="AG30" s="108"/>
      <c r="AH30" s="108">
        <v>53.1</v>
      </c>
      <c r="AI30" s="108"/>
      <c r="AJ30" s="108"/>
      <c r="AK30" s="108"/>
      <c r="AL30" s="108">
        <v>39.57</v>
      </c>
      <c r="AM30" s="108"/>
      <c r="AN30" s="108">
        <v>5.58</v>
      </c>
      <c r="AO30" s="109">
        <f t="shared" si="6"/>
        <v>0</v>
      </c>
      <c r="AP30" s="5">
        <f t="shared" si="7"/>
        <v>0</v>
      </c>
      <c r="AQ30" s="109">
        <f t="shared" si="8"/>
        <v>0</v>
      </c>
      <c r="AR30" s="109">
        <f t="shared" si="9"/>
        <v>452.0841847</v>
      </c>
      <c r="AS30" s="109">
        <f t="shared" si="10"/>
        <v>0</v>
      </c>
      <c r="AT30" s="109">
        <f t="shared" si="11"/>
        <v>0</v>
      </c>
      <c r="AU30" s="109">
        <f t="shared" ref="AU30:AU32" si="72">((N30/$N$20)*1000)*$E$5</f>
        <v>0</v>
      </c>
      <c r="AV30" s="109">
        <f t="shared" si="13"/>
        <v>560.3564223</v>
      </c>
      <c r="AW30" s="109">
        <f t="shared" si="14"/>
        <v>0</v>
      </c>
      <c r="AX30" s="109">
        <f t="shared" ref="AX30:AX32" si="73">((Q30/$Q$20)*1000)*$E$5</f>
        <v>662.9222696</v>
      </c>
      <c r="AY30" s="109">
        <f t="shared" si="16"/>
        <v>487.1614301</v>
      </c>
      <c r="AZ30" s="109">
        <f t="shared" si="17"/>
        <v>0</v>
      </c>
      <c r="BA30" s="109">
        <f t="shared" si="18"/>
        <v>489.3732423</v>
      </c>
      <c r="BB30" s="109">
        <f t="shared" si="19"/>
        <v>0</v>
      </c>
      <c r="BC30" s="109">
        <f t="shared" si="58"/>
        <v>502.3287881</v>
      </c>
      <c r="BD30" s="110">
        <v>0.0</v>
      </c>
      <c r="BE30" s="109">
        <f t="shared" si="68"/>
        <v>0</v>
      </c>
      <c r="BF30" s="110">
        <v>0.0</v>
      </c>
      <c r="BG30" s="109">
        <f t="shared" si="22"/>
        <v>373.2335719</v>
      </c>
      <c r="BH30" s="110">
        <v>0.0</v>
      </c>
      <c r="BI30" s="109">
        <f t="shared" si="23"/>
        <v>0</v>
      </c>
      <c r="BJ30" s="110">
        <v>0.0</v>
      </c>
      <c r="BK30" s="109">
        <f>((AD30/$AD$20)*1000)*$E$9</f>
        <v>594.609375</v>
      </c>
      <c r="BL30" s="110">
        <v>0.0</v>
      </c>
      <c r="BM30" s="109">
        <f t="shared" si="25"/>
        <v>0</v>
      </c>
      <c r="BN30" s="110">
        <v>0.0</v>
      </c>
      <c r="BO30" s="109">
        <f t="shared" si="26"/>
        <v>596.1826347</v>
      </c>
      <c r="BP30" s="110">
        <v>0.0</v>
      </c>
      <c r="BQ30" s="109">
        <f t="shared" si="27"/>
        <v>0</v>
      </c>
      <c r="BR30" s="110">
        <v>0.0</v>
      </c>
      <c r="BS30" s="109">
        <f t="shared" si="53"/>
        <v>456.0507107</v>
      </c>
      <c r="BT30" s="109">
        <f t="shared" si="64"/>
        <v>0</v>
      </c>
      <c r="BU30" s="109">
        <f t="shared" si="54"/>
        <v>71.8866304</v>
      </c>
      <c r="BV30" s="109">
        <f t="shared" si="29"/>
        <v>487.1614301</v>
      </c>
      <c r="BW30" s="109">
        <f t="shared" si="30"/>
        <v>489.3732423</v>
      </c>
      <c r="BX30" s="109">
        <f t="shared" ref="BX30:CA30" si="69">AO30</f>
        <v>0</v>
      </c>
      <c r="BY30" s="109">
        <f t="shared" si="69"/>
        <v>0</v>
      </c>
      <c r="BZ30" s="109">
        <f t="shared" si="69"/>
        <v>0</v>
      </c>
      <c r="CA30" s="109">
        <f t="shared" si="69"/>
        <v>452.0841847</v>
      </c>
      <c r="CB30" s="109">
        <f t="shared" si="32"/>
        <v>0</v>
      </c>
      <c r="CC30" s="109">
        <f t="shared" si="33"/>
        <v>0</v>
      </c>
      <c r="CD30" s="109">
        <f t="shared" ref="CD30:CD32" si="75">IF(AU30&gt;AV30,AU30,AV30)</f>
        <v>560.3564223</v>
      </c>
      <c r="CE30" s="109">
        <f>AW30</f>
        <v>0</v>
      </c>
      <c r="CF30" s="109">
        <f t="shared" si="35"/>
        <v>502.3287881</v>
      </c>
      <c r="CG30" s="109">
        <f t="shared" si="36"/>
        <v>0</v>
      </c>
      <c r="CH30" s="109">
        <f t="shared" si="37"/>
        <v>373.2335719</v>
      </c>
      <c r="CI30" s="109">
        <f t="shared" si="38"/>
        <v>0</v>
      </c>
      <c r="CJ30" s="109">
        <f t="shared" ref="CJ30:CM30" si="70">BK30</f>
        <v>594.609375</v>
      </c>
      <c r="CK30" s="109">
        <f t="shared" si="70"/>
        <v>0</v>
      </c>
      <c r="CL30" s="109">
        <f t="shared" si="70"/>
        <v>0</v>
      </c>
      <c r="CM30" s="109">
        <f t="shared" si="70"/>
        <v>0</v>
      </c>
      <c r="CN30" s="109">
        <f t="shared" si="42"/>
        <v>0</v>
      </c>
      <c r="CO30" s="109">
        <f t="shared" si="43"/>
        <v>456.0507107</v>
      </c>
      <c r="CP30" s="109">
        <f t="shared" si="44"/>
        <v>71.8866304</v>
      </c>
      <c r="CQ30" s="109">
        <f t="shared" si="45"/>
        <v>2146.667828</v>
      </c>
      <c r="CT30" s="7"/>
    </row>
    <row r="31" ht="12.75" customHeight="1">
      <c r="A31" s="105">
        <v>9.0</v>
      </c>
      <c r="B31" s="1"/>
      <c r="C31" s="7" t="str">
        <f t="shared" si="71"/>
        <v>#REF!</v>
      </c>
      <c r="D31" s="107" t="s">
        <v>79</v>
      </c>
      <c r="E31" s="106" t="s">
        <v>80</v>
      </c>
      <c r="F31" s="107" t="s">
        <v>78</v>
      </c>
      <c r="G31" s="7" t="s">
        <v>28</v>
      </c>
      <c r="H31" s="108"/>
      <c r="I31" s="108">
        <v>54.42</v>
      </c>
      <c r="J31" s="108">
        <v>42.78</v>
      </c>
      <c r="K31" s="108"/>
      <c r="L31" s="108"/>
      <c r="M31" s="108"/>
      <c r="N31" s="108"/>
      <c r="O31" s="108">
        <v>40.85</v>
      </c>
      <c r="P31" s="108"/>
      <c r="Q31" s="108">
        <v>35.17</v>
      </c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>
        <v>43.23</v>
      </c>
      <c r="AE31" s="108"/>
      <c r="AF31" s="108"/>
      <c r="AG31" s="108"/>
      <c r="AH31" s="108"/>
      <c r="AI31" s="108"/>
      <c r="AJ31" s="108"/>
      <c r="AK31" s="108"/>
      <c r="AL31" s="108"/>
      <c r="AM31" s="108"/>
      <c r="AN31" s="108">
        <v>21.61</v>
      </c>
      <c r="AO31" s="109">
        <f t="shared" si="6"/>
        <v>0</v>
      </c>
      <c r="AP31" s="5">
        <f t="shared" si="7"/>
        <v>458.437014</v>
      </c>
      <c r="AQ31" s="109">
        <f t="shared" si="8"/>
        <v>376.6865348</v>
      </c>
      <c r="AR31" s="109">
        <f t="shared" si="9"/>
        <v>0</v>
      </c>
      <c r="AS31" s="109">
        <f t="shared" si="10"/>
        <v>0</v>
      </c>
      <c r="AT31" s="109">
        <f t="shared" si="11"/>
        <v>0</v>
      </c>
      <c r="AU31" s="109">
        <f t="shared" si="72"/>
        <v>0</v>
      </c>
      <c r="AV31" s="109">
        <f t="shared" si="13"/>
        <v>412.0712845</v>
      </c>
      <c r="AW31" s="109">
        <f t="shared" si="14"/>
        <v>0</v>
      </c>
      <c r="AX31" s="109">
        <f t="shared" si="73"/>
        <v>432.5598557</v>
      </c>
      <c r="AY31" s="109">
        <f t="shared" si="16"/>
        <v>0</v>
      </c>
      <c r="AZ31" s="109">
        <f t="shared" si="17"/>
        <v>0</v>
      </c>
      <c r="BA31" s="109">
        <f t="shared" si="18"/>
        <v>0</v>
      </c>
      <c r="BB31" s="109">
        <f t="shared" si="19"/>
        <v>0</v>
      </c>
      <c r="BC31" s="109">
        <f t="shared" si="58"/>
        <v>0</v>
      </c>
      <c r="BD31" s="110">
        <v>0.0</v>
      </c>
      <c r="BE31" s="110">
        <v>0.0</v>
      </c>
      <c r="BF31" s="110">
        <v>0.0</v>
      </c>
      <c r="BG31" s="110">
        <v>0.0</v>
      </c>
      <c r="BH31" s="110">
        <v>0.0</v>
      </c>
      <c r="BI31" s="110">
        <v>0.0</v>
      </c>
      <c r="BJ31" s="110">
        <v>0.0</v>
      </c>
      <c r="BK31" s="109">
        <f t="shared" ref="BK31:BK33" si="77">((AD31/$V$20)*1000)*$E$9</f>
        <v>596.0931515</v>
      </c>
      <c r="BL31" s="109">
        <f>((AE31/$AD$20)*1000)*$E$9</f>
        <v>0</v>
      </c>
      <c r="BM31" s="109">
        <f t="shared" ref="BM31:BM33" si="78">((AF31/$V$20)*1000)*$E$9</f>
        <v>0</v>
      </c>
      <c r="BN31" s="110">
        <v>0.0</v>
      </c>
      <c r="BO31" s="109">
        <f t="shared" si="26"/>
        <v>0</v>
      </c>
      <c r="BP31" s="110">
        <v>0.0</v>
      </c>
      <c r="BQ31" s="110">
        <v>0.0</v>
      </c>
      <c r="BR31" s="110">
        <v>0.0</v>
      </c>
      <c r="BS31" s="109">
        <f t="shared" si="53"/>
        <v>0</v>
      </c>
      <c r="BT31" s="109">
        <f t="shared" si="64"/>
        <v>0</v>
      </c>
      <c r="BU31" s="109">
        <f t="shared" si="54"/>
        <v>278.3996565</v>
      </c>
      <c r="BV31" s="109">
        <f t="shared" si="29"/>
        <v>0</v>
      </c>
      <c r="BW31" s="109">
        <f t="shared" si="30"/>
        <v>0</v>
      </c>
      <c r="BX31" s="109">
        <f t="shared" ref="BX31:CA31" si="74">AO31</f>
        <v>0</v>
      </c>
      <c r="BY31" s="109">
        <f t="shared" si="74"/>
        <v>458.437014</v>
      </c>
      <c r="BZ31" s="109">
        <f t="shared" si="74"/>
        <v>376.6865348</v>
      </c>
      <c r="CA31" s="109">
        <f t="shared" si="74"/>
        <v>0</v>
      </c>
      <c r="CB31" s="109">
        <f t="shared" si="32"/>
        <v>0</v>
      </c>
      <c r="CC31" s="109">
        <f t="shared" si="33"/>
        <v>0</v>
      </c>
      <c r="CD31" s="109">
        <f t="shared" si="75"/>
        <v>412.0712845</v>
      </c>
      <c r="CE31" s="109">
        <f>IF(AW31&gt;AX31,AW31,AX31)</f>
        <v>432.5598557</v>
      </c>
      <c r="CF31" s="109">
        <f t="shared" si="35"/>
        <v>0</v>
      </c>
      <c r="CG31" s="109">
        <f t="shared" si="36"/>
        <v>0</v>
      </c>
      <c r="CH31" s="109">
        <f t="shared" si="37"/>
        <v>0</v>
      </c>
      <c r="CI31" s="109">
        <f t="shared" si="38"/>
        <v>0</v>
      </c>
      <c r="CJ31" s="109">
        <f t="shared" ref="CJ31:CM31" si="76">BK31</f>
        <v>596.0931515</v>
      </c>
      <c r="CK31" s="109">
        <f t="shared" si="76"/>
        <v>0</v>
      </c>
      <c r="CL31" s="109">
        <f t="shared" si="76"/>
        <v>0</v>
      </c>
      <c r="CM31" s="109">
        <f t="shared" si="76"/>
        <v>0</v>
      </c>
      <c r="CN31" s="109">
        <f t="shared" si="42"/>
        <v>0</v>
      </c>
      <c r="CO31" s="109">
        <f t="shared" si="43"/>
        <v>0</v>
      </c>
      <c r="CP31" s="109">
        <f t="shared" si="44"/>
        <v>278.3996565</v>
      </c>
      <c r="CQ31" s="109">
        <f t="shared" si="45"/>
        <v>1899.161306</v>
      </c>
      <c r="CT31" s="7"/>
    </row>
    <row r="32" ht="12.75" customHeight="1">
      <c r="A32" s="105">
        <v>10.0</v>
      </c>
      <c r="B32" s="1"/>
      <c r="C32" s="7" t="str">
        <f t="shared" si="71"/>
        <v>#REF!</v>
      </c>
      <c r="D32" s="106" t="s">
        <v>81</v>
      </c>
      <c r="E32" s="106" t="s">
        <v>82</v>
      </c>
      <c r="F32" s="107" t="s">
        <v>72</v>
      </c>
      <c r="G32" s="107" t="s">
        <v>83</v>
      </c>
      <c r="H32" s="108"/>
      <c r="I32" s="108">
        <v>66.13</v>
      </c>
      <c r="J32" s="108">
        <v>73.82</v>
      </c>
      <c r="K32" s="108">
        <v>55.12</v>
      </c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9">
        <f t="shared" si="6"/>
        <v>0</v>
      </c>
      <c r="AP32" s="5">
        <f t="shared" si="7"/>
        <v>557.0826853</v>
      </c>
      <c r="AQ32" s="109">
        <f t="shared" si="8"/>
        <v>650</v>
      </c>
      <c r="AR32" s="109">
        <f t="shared" si="9"/>
        <v>563.138537</v>
      </c>
      <c r="AS32" s="109">
        <f t="shared" si="10"/>
        <v>0</v>
      </c>
      <c r="AT32" s="109">
        <f t="shared" si="11"/>
        <v>0</v>
      </c>
      <c r="AU32" s="109">
        <f t="shared" si="72"/>
        <v>0</v>
      </c>
      <c r="AV32" s="109">
        <f t="shared" si="13"/>
        <v>0</v>
      </c>
      <c r="AW32" s="109">
        <f t="shared" si="14"/>
        <v>0</v>
      </c>
      <c r="AX32" s="109">
        <f t="shared" si="73"/>
        <v>0</v>
      </c>
      <c r="AY32" s="109">
        <f t="shared" si="16"/>
        <v>0</v>
      </c>
      <c r="AZ32" s="109">
        <f t="shared" si="17"/>
        <v>0</v>
      </c>
      <c r="BA32" s="109">
        <f t="shared" si="18"/>
        <v>0</v>
      </c>
      <c r="BB32" s="109">
        <f t="shared" si="19"/>
        <v>0</v>
      </c>
      <c r="BC32" s="109">
        <f t="shared" si="58"/>
        <v>0</v>
      </c>
      <c r="BD32" s="110">
        <v>0.0</v>
      </c>
      <c r="BE32" s="110">
        <v>0.0</v>
      </c>
      <c r="BF32" s="110">
        <v>0.0</v>
      </c>
      <c r="BG32" s="110">
        <v>0.0</v>
      </c>
      <c r="BH32" s="110">
        <v>0.0</v>
      </c>
      <c r="BI32" s="110">
        <v>0.0</v>
      </c>
      <c r="BJ32" s="110">
        <v>0.0</v>
      </c>
      <c r="BK32" s="109">
        <f t="shared" si="77"/>
        <v>0</v>
      </c>
      <c r="BL32" s="110">
        <v>0.0</v>
      </c>
      <c r="BM32" s="109">
        <f t="shared" si="78"/>
        <v>0</v>
      </c>
      <c r="BN32" s="110">
        <v>0.0</v>
      </c>
      <c r="BO32" s="110">
        <v>0.0</v>
      </c>
      <c r="BP32" s="110">
        <v>0.0</v>
      </c>
      <c r="BQ32" s="110">
        <v>0.0</v>
      </c>
      <c r="BR32" s="110">
        <v>0.0</v>
      </c>
      <c r="BS32" s="109">
        <f t="shared" si="53"/>
        <v>0</v>
      </c>
      <c r="BT32" s="109">
        <f t="shared" si="64"/>
        <v>0</v>
      </c>
      <c r="BU32" s="109">
        <f t="shared" si="54"/>
        <v>0</v>
      </c>
      <c r="BV32" s="109">
        <f t="shared" si="29"/>
        <v>0</v>
      </c>
      <c r="BW32" s="109">
        <f t="shared" si="30"/>
        <v>0</v>
      </c>
      <c r="BX32" s="109">
        <f t="shared" ref="BX32:CA32" si="79">AO32</f>
        <v>0</v>
      </c>
      <c r="BY32" s="109">
        <f t="shared" si="79"/>
        <v>557.0826853</v>
      </c>
      <c r="BZ32" s="109">
        <f t="shared" si="79"/>
        <v>650</v>
      </c>
      <c r="CA32" s="109">
        <f t="shared" si="79"/>
        <v>563.138537</v>
      </c>
      <c r="CB32" s="109">
        <f t="shared" si="32"/>
        <v>0</v>
      </c>
      <c r="CC32" s="109">
        <f t="shared" si="33"/>
        <v>0</v>
      </c>
      <c r="CD32" s="109">
        <f t="shared" si="75"/>
        <v>0</v>
      </c>
      <c r="CE32" s="109">
        <f>AW32</f>
        <v>0</v>
      </c>
      <c r="CF32" s="109">
        <f t="shared" si="35"/>
        <v>0</v>
      </c>
      <c r="CG32" s="109">
        <f t="shared" si="36"/>
        <v>0</v>
      </c>
      <c r="CH32" s="109">
        <f t="shared" si="37"/>
        <v>0</v>
      </c>
      <c r="CI32" s="109">
        <f t="shared" si="38"/>
        <v>0</v>
      </c>
      <c r="CJ32" s="109">
        <f t="shared" ref="CJ32:CM32" si="80">BK32</f>
        <v>0</v>
      </c>
      <c r="CK32" s="109">
        <f t="shared" si="80"/>
        <v>0</v>
      </c>
      <c r="CL32" s="109">
        <f t="shared" si="80"/>
        <v>0</v>
      </c>
      <c r="CM32" s="109">
        <f t="shared" si="80"/>
        <v>0</v>
      </c>
      <c r="CN32" s="109">
        <f t="shared" si="42"/>
        <v>0</v>
      </c>
      <c r="CO32" s="109">
        <f t="shared" si="43"/>
        <v>0</v>
      </c>
      <c r="CP32" s="109">
        <f t="shared" si="44"/>
        <v>0</v>
      </c>
      <c r="CQ32" s="109">
        <f t="shared" si="45"/>
        <v>1770.221222</v>
      </c>
      <c r="CT32" s="7"/>
    </row>
    <row r="33" ht="12.75" customHeight="1">
      <c r="A33" s="105">
        <v>11.0</v>
      </c>
      <c r="B33" s="1"/>
      <c r="C33" s="7" t="str">
        <f t="shared" si="71"/>
        <v>#REF!</v>
      </c>
      <c r="D33" s="107" t="s">
        <v>84</v>
      </c>
      <c r="E33" s="106" t="s">
        <v>85</v>
      </c>
      <c r="F33" s="107" t="s">
        <v>72</v>
      </c>
      <c r="G33" s="107" t="s">
        <v>30</v>
      </c>
      <c r="H33" s="108">
        <v>41.99</v>
      </c>
      <c r="I33" s="108">
        <v>49.9</v>
      </c>
      <c r="J33" s="108">
        <v>51.88</v>
      </c>
      <c r="K33" s="108"/>
      <c r="L33" s="108">
        <v>34.09</v>
      </c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>
        <v>0.0</v>
      </c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9">
        <f t="shared" si="6"/>
        <v>470.9836066</v>
      </c>
      <c r="AP33" s="5">
        <f t="shared" si="7"/>
        <v>420.3602903</v>
      </c>
      <c r="AQ33" s="109">
        <f t="shared" si="8"/>
        <v>456.8138716</v>
      </c>
      <c r="AR33" s="110">
        <v>0.0</v>
      </c>
      <c r="AS33" s="109">
        <f t="shared" si="10"/>
        <v>330.6284754</v>
      </c>
      <c r="AT33" s="109">
        <f t="shared" si="11"/>
        <v>0</v>
      </c>
      <c r="AU33" s="109">
        <f>((N33/$M$20)*1000)*$F$5</f>
        <v>0</v>
      </c>
      <c r="AV33" s="109">
        <f t="shared" si="13"/>
        <v>0</v>
      </c>
      <c r="AW33" s="109">
        <f t="shared" si="14"/>
        <v>0</v>
      </c>
      <c r="AX33" s="109">
        <f t="shared" ref="AX33:AX34" si="84">((Q33/$O$20)*1000)*$E$5</f>
        <v>0</v>
      </c>
      <c r="AY33" s="109">
        <f t="shared" si="16"/>
        <v>0</v>
      </c>
      <c r="AZ33" s="109">
        <f t="shared" si="17"/>
        <v>0</v>
      </c>
      <c r="BA33" s="109">
        <f t="shared" si="18"/>
        <v>0</v>
      </c>
      <c r="BB33" s="109">
        <f t="shared" si="19"/>
        <v>0</v>
      </c>
      <c r="BC33" s="109">
        <f t="shared" si="58"/>
        <v>0</v>
      </c>
      <c r="BD33" s="110">
        <v>0.0</v>
      </c>
      <c r="BE33" s="110">
        <v>0.0</v>
      </c>
      <c r="BF33" s="110">
        <v>0.0</v>
      </c>
      <c r="BG33" s="110">
        <v>0.0</v>
      </c>
      <c r="BH33" s="110">
        <v>0.0</v>
      </c>
      <c r="BI33" s="110">
        <v>0.0</v>
      </c>
      <c r="BJ33" s="110">
        <v>0.0</v>
      </c>
      <c r="BK33" s="109">
        <f t="shared" si="77"/>
        <v>0</v>
      </c>
      <c r="BL33" s="109">
        <f>((AE33/$AD$20)*1000)*$E$9</f>
        <v>0</v>
      </c>
      <c r="BM33" s="109">
        <f t="shared" si="78"/>
        <v>0</v>
      </c>
      <c r="BN33" s="110">
        <v>0.0</v>
      </c>
      <c r="BO33" s="110">
        <v>0.0</v>
      </c>
      <c r="BP33" s="110">
        <v>0.0</v>
      </c>
      <c r="BQ33" s="110">
        <v>0.0</v>
      </c>
      <c r="BR33" s="110">
        <v>0.0</v>
      </c>
      <c r="BS33" s="109">
        <f t="shared" si="53"/>
        <v>0</v>
      </c>
      <c r="BT33" s="109">
        <f t="shared" si="64"/>
        <v>0</v>
      </c>
      <c r="BU33" s="109">
        <f t="shared" si="54"/>
        <v>0</v>
      </c>
      <c r="BV33" s="109">
        <f t="shared" si="29"/>
        <v>0</v>
      </c>
      <c r="BW33" s="109">
        <f t="shared" si="30"/>
        <v>0</v>
      </c>
      <c r="BX33" s="109">
        <f t="shared" ref="BX33:CA33" si="81">AO33</f>
        <v>470.9836066</v>
      </c>
      <c r="BY33" s="109">
        <f t="shared" si="81"/>
        <v>420.3602903</v>
      </c>
      <c r="BZ33" s="109">
        <f t="shared" si="81"/>
        <v>456.8138716</v>
      </c>
      <c r="CA33" s="109">
        <f t="shared" si="81"/>
        <v>0</v>
      </c>
      <c r="CB33" s="109">
        <f t="shared" si="32"/>
        <v>330.6284754</v>
      </c>
      <c r="CC33" s="109">
        <f t="shared" si="33"/>
        <v>0</v>
      </c>
      <c r="CD33" s="109">
        <f t="shared" ref="CD33:CE33" si="82">IF(AV33&gt;AW33,AV33,AW33)</f>
        <v>0</v>
      </c>
      <c r="CE33" s="109">
        <f t="shared" si="82"/>
        <v>0</v>
      </c>
      <c r="CF33" s="109">
        <f t="shared" si="35"/>
        <v>0</v>
      </c>
      <c r="CG33" s="109">
        <f t="shared" si="36"/>
        <v>0</v>
      </c>
      <c r="CH33" s="109">
        <f t="shared" si="37"/>
        <v>0</v>
      </c>
      <c r="CI33" s="109">
        <f t="shared" si="38"/>
        <v>0</v>
      </c>
      <c r="CJ33" s="109">
        <f t="shared" ref="CJ33:CM33" si="83">BK33</f>
        <v>0</v>
      </c>
      <c r="CK33" s="109">
        <f t="shared" si="83"/>
        <v>0</v>
      </c>
      <c r="CL33" s="109">
        <f t="shared" si="83"/>
        <v>0</v>
      </c>
      <c r="CM33" s="109">
        <f t="shared" si="83"/>
        <v>0</v>
      </c>
      <c r="CN33" s="109">
        <f t="shared" si="42"/>
        <v>0</v>
      </c>
      <c r="CO33" s="109">
        <f t="shared" si="43"/>
        <v>0</v>
      </c>
      <c r="CP33" s="109">
        <f t="shared" si="44"/>
        <v>0</v>
      </c>
      <c r="CQ33" s="109">
        <f t="shared" si="45"/>
        <v>1678.786244</v>
      </c>
      <c r="CT33" s="7"/>
    </row>
    <row r="34" ht="12.75" customHeight="1">
      <c r="A34" s="113">
        <v>12.0</v>
      </c>
      <c r="B34" s="114"/>
      <c r="C34" s="7" t="str">
        <f t="shared" si="71"/>
        <v>#REF!</v>
      </c>
      <c r="D34" s="107" t="s">
        <v>86</v>
      </c>
      <c r="E34" s="106" t="s">
        <v>87</v>
      </c>
      <c r="F34" s="107" t="s">
        <v>75</v>
      </c>
      <c r="G34" s="7" t="s">
        <v>34</v>
      </c>
      <c r="H34" s="108">
        <v>40.75</v>
      </c>
      <c r="I34" s="108">
        <v>53.15</v>
      </c>
      <c r="J34" s="108"/>
      <c r="K34" s="108">
        <v>41.54</v>
      </c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9">
        <f t="shared" si="6"/>
        <v>457.0750647</v>
      </c>
      <c r="AP34" s="5">
        <f t="shared" si="7"/>
        <v>447.7384655</v>
      </c>
      <c r="AQ34" s="109">
        <f t="shared" si="8"/>
        <v>0</v>
      </c>
      <c r="AR34" s="109">
        <f t="shared" ref="AR34:AR41" si="89">((K34/$K$20)*1000)*$E$7</f>
        <v>424.3972211</v>
      </c>
      <c r="AS34" s="109">
        <f t="shared" si="10"/>
        <v>0</v>
      </c>
      <c r="AT34" s="109">
        <f t="shared" si="11"/>
        <v>0</v>
      </c>
      <c r="AU34" s="109">
        <f>((N34/$L$20)*1000)*$E$5</f>
        <v>0</v>
      </c>
      <c r="AV34" s="109">
        <f t="shared" si="13"/>
        <v>0</v>
      </c>
      <c r="AW34" s="109">
        <f t="shared" si="14"/>
        <v>0</v>
      </c>
      <c r="AX34" s="109">
        <f t="shared" si="84"/>
        <v>0</v>
      </c>
      <c r="AY34" s="109">
        <f t="shared" si="16"/>
        <v>0</v>
      </c>
      <c r="AZ34" s="109">
        <f t="shared" si="17"/>
        <v>0</v>
      </c>
      <c r="BA34" s="109">
        <f t="shared" si="18"/>
        <v>0</v>
      </c>
      <c r="BB34" s="109">
        <f t="shared" si="19"/>
        <v>0</v>
      </c>
      <c r="BC34" s="109">
        <f t="shared" si="58"/>
        <v>0</v>
      </c>
      <c r="BD34" s="110">
        <v>0.0</v>
      </c>
      <c r="BE34" s="109">
        <f>((X34/$X$20)*1000)*$E$6</f>
        <v>0</v>
      </c>
      <c r="BF34" s="110">
        <v>0.0</v>
      </c>
      <c r="BG34" s="109">
        <f>((Z34/$Z$20)*1000)*$E$9</f>
        <v>0</v>
      </c>
      <c r="BH34" s="110">
        <v>0.0</v>
      </c>
      <c r="BI34" s="109">
        <f>((AB34/$AB$20)*1000)*$E$9</f>
        <v>0</v>
      </c>
      <c r="BJ34" s="110">
        <v>0.0</v>
      </c>
      <c r="BK34" s="109">
        <f t="shared" ref="BK34:BL34" si="85">((AD34/$AD$20)*1000)*$E$9</f>
        <v>0</v>
      </c>
      <c r="BL34" s="109">
        <f t="shared" si="85"/>
        <v>0</v>
      </c>
      <c r="BM34" s="109">
        <f>((AF34/$AF$20)*1000)*$E$9</f>
        <v>0</v>
      </c>
      <c r="BN34" s="110">
        <v>0.0</v>
      </c>
      <c r="BO34" s="109">
        <f>((AH34/$AH$20)*1000)*$E$9</f>
        <v>0</v>
      </c>
      <c r="BP34" s="110">
        <v>0.0</v>
      </c>
      <c r="BQ34" s="109">
        <f>((AJ34/$AJ$20)*1000)*$E$9</f>
        <v>0</v>
      </c>
      <c r="BR34" s="110">
        <v>0.0</v>
      </c>
      <c r="BS34" s="109">
        <f t="shared" si="53"/>
        <v>0</v>
      </c>
      <c r="BT34" s="109">
        <f t="shared" si="64"/>
        <v>0</v>
      </c>
      <c r="BU34" s="109">
        <f t="shared" si="54"/>
        <v>0</v>
      </c>
      <c r="BV34" s="109">
        <f t="shared" si="29"/>
        <v>0</v>
      </c>
      <c r="BW34" s="109">
        <f t="shared" si="30"/>
        <v>0</v>
      </c>
      <c r="BX34" s="109">
        <f t="shared" ref="BX34:CA34" si="86">AO34</f>
        <v>457.0750647</v>
      </c>
      <c r="BY34" s="109">
        <f t="shared" si="86"/>
        <v>447.7384655</v>
      </c>
      <c r="BZ34" s="109">
        <f t="shared" si="86"/>
        <v>0</v>
      </c>
      <c r="CA34" s="109">
        <f t="shared" si="86"/>
        <v>424.3972211</v>
      </c>
      <c r="CB34" s="109">
        <f t="shared" si="32"/>
        <v>0</v>
      </c>
      <c r="CC34" s="109">
        <f t="shared" si="33"/>
        <v>0</v>
      </c>
      <c r="CD34" s="109">
        <f t="shared" ref="CD34:CE34" si="87">IF(AV34&gt;AW34,AV34,AW34)</f>
        <v>0</v>
      </c>
      <c r="CE34" s="109">
        <f t="shared" si="87"/>
        <v>0</v>
      </c>
      <c r="CF34" s="109">
        <f t="shared" si="35"/>
        <v>0</v>
      </c>
      <c r="CG34" s="109">
        <f t="shared" si="36"/>
        <v>0</v>
      </c>
      <c r="CH34" s="109">
        <f t="shared" si="37"/>
        <v>0</v>
      </c>
      <c r="CI34" s="109">
        <f t="shared" si="38"/>
        <v>0</v>
      </c>
      <c r="CJ34" s="109">
        <f t="shared" ref="CJ34:CK34" si="88">BK34</f>
        <v>0</v>
      </c>
      <c r="CK34" s="109">
        <f t="shared" si="88"/>
        <v>0</v>
      </c>
      <c r="CL34" s="109">
        <f>BO34</f>
        <v>0</v>
      </c>
      <c r="CM34" s="109">
        <f>BN34</f>
        <v>0</v>
      </c>
      <c r="CN34" s="109">
        <f t="shared" si="42"/>
        <v>0</v>
      </c>
      <c r="CO34" s="109">
        <f t="shared" si="43"/>
        <v>0</v>
      </c>
      <c r="CP34" s="109">
        <f t="shared" si="44"/>
        <v>0</v>
      </c>
      <c r="CQ34" s="109">
        <f t="shared" si="45"/>
        <v>1329.210751</v>
      </c>
      <c r="CT34" s="7"/>
    </row>
    <row r="35" ht="12.75" customHeight="1">
      <c r="A35" s="105">
        <v>13.0</v>
      </c>
      <c r="B35" s="1"/>
      <c r="C35" s="7" t="str">
        <f t="shared" si="71"/>
        <v>#REF!</v>
      </c>
      <c r="D35" s="107" t="s">
        <v>88</v>
      </c>
      <c r="E35" s="107" t="s">
        <v>89</v>
      </c>
      <c r="F35" s="107" t="s">
        <v>72</v>
      </c>
      <c r="G35" s="107" t="s">
        <v>30</v>
      </c>
      <c r="H35" s="108">
        <v>26.55</v>
      </c>
      <c r="I35" s="108">
        <v>51.93</v>
      </c>
      <c r="J35" s="108">
        <v>41.87</v>
      </c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9">
        <f t="shared" si="6"/>
        <v>297.7998274</v>
      </c>
      <c r="AP35" s="5">
        <f t="shared" si="7"/>
        <v>437.4611198</v>
      </c>
      <c r="AQ35" s="109">
        <f t="shared" si="8"/>
        <v>368.6738011</v>
      </c>
      <c r="AR35" s="109">
        <f t="shared" si="89"/>
        <v>0</v>
      </c>
      <c r="AS35" s="109">
        <f t="shared" si="10"/>
        <v>0</v>
      </c>
      <c r="AT35" s="109">
        <f t="shared" si="11"/>
        <v>0</v>
      </c>
      <c r="AU35" s="109">
        <f>((N35/$M$20)*1000)*$F$5</f>
        <v>0</v>
      </c>
      <c r="AV35" s="109">
        <f t="shared" si="13"/>
        <v>0</v>
      </c>
      <c r="AW35" s="109">
        <f t="shared" si="14"/>
        <v>0</v>
      </c>
      <c r="AX35" s="109">
        <f>((Q35/$Q$20)*1000)*$E$5</f>
        <v>0</v>
      </c>
      <c r="AY35" s="109">
        <f t="shared" si="16"/>
        <v>0</v>
      </c>
      <c r="AZ35" s="109">
        <f t="shared" si="17"/>
        <v>0</v>
      </c>
      <c r="BA35" s="109">
        <f t="shared" si="18"/>
        <v>0</v>
      </c>
      <c r="BB35" s="109">
        <f t="shared" si="19"/>
        <v>0</v>
      </c>
      <c r="BC35" s="109">
        <f t="shared" si="58"/>
        <v>0</v>
      </c>
      <c r="BD35" s="110">
        <v>0.0</v>
      </c>
      <c r="BE35" s="110">
        <v>0.0</v>
      </c>
      <c r="BF35" s="110">
        <v>0.0</v>
      </c>
      <c r="BG35" s="110">
        <v>0.0</v>
      </c>
      <c r="BH35" s="110">
        <v>0.0</v>
      </c>
      <c r="BI35" s="110">
        <v>0.0</v>
      </c>
      <c r="BJ35" s="110">
        <v>0.0</v>
      </c>
      <c r="BK35" s="109">
        <f t="shared" ref="BK35:BK38" si="93">((AD35/$V$20)*1000)*$E$9</f>
        <v>0</v>
      </c>
      <c r="BL35" s="109">
        <f t="shared" ref="BL35:BL37" si="94">((AE35/$AD$20)*1000)*$E$9</f>
        <v>0</v>
      </c>
      <c r="BM35" s="109">
        <f t="shared" ref="BM35:BM38" si="95">((AF35/$V$20)*1000)*$E$9</f>
        <v>0</v>
      </c>
      <c r="BN35" s="110">
        <v>0.0</v>
      </c>
      <c r="BO35" s="110">
        <v>0.0</v>
      </c>
      <c r="BP35" s="110">
        <v>0.0</v>
      </c>
      <c r="BQ35" s="110">
        <v>0.0</v>
      </c>
      <c r="BR35" s="110">
        <v>0.0</v>
      </c>
      <c r="BS35" s="109">
        <f t="shared" si="53"/>
        <v>0</v>
      </c>
      <c r="BT35" s="109">
        <f t="shared" si="64"/>
        <v>0</v>
      </c>
      <c r="BU35" s="109">
        <f t="shared" si="54"/>
        <v>0</v>
      </c>
      <c r="BV35" s="109">
        <f t="shared" si="29"/>
        <v>0</v>
      </c>
      <c r="BW35" s="109">
        <f t="shared" si="30"/>
        <v>0</v>
      </c>
      <c r="BX35" s="109">
        <f t="shared" ref="BX35:CA35" si="90">AO35</f>
        <v>297.7998274</v>
      </c>
      <c r="BY35" s="109">
        <f t="shared" si="90"/>
        <v>437.4611198</v>
      </c>
      <c r="BZ35" s="109">
        <f t="shared" si="90"/>
        <v>368.6738011</v>
      </c>
      <c r="CA35" s="109">
        <f t="shared" si="90"/>
        <v>0</v>
      </c>
      <c r="CB35" s="109">
        <f t="shared" si="32"/>
        <v>0</v>
      </c>
      <c r="CC35" s="109">
        <f t="shared" si="33"/>
        <v>0</v>
      </c>
      <c r="CD35" s="109">
        <f t="shared" ref="CD35:CE35" si="91">IF(AV35&gt;AW35,AV35,AW35)</f>
        <v>0</v>
      </c>
      <c r="CE35" s="109">
        <f t="shared" si="91"/>
        <v>0</v>
      </c>
      <c r="CF35" s="109">
        <f t="shared" si="35"/>
        <v>0</v>
      </c>
      <c r="CG35" s="109">
        <f t="shared" si="36"/>
        <v>0</v>
      </c>
      <c r="CH35" s="109">
        <f t="shared" si="37"/>
        <v>0</v>
      </c>
      <c r="CI35" s="109">
        <f t="shared" si="38"/>
        <v>0</v>
      </c>
      <c r="CJ35" s="109">
        <f t="shared" ref="CJ35:CM35" si="92">BK35</f>
        <v>0</v>
      </c>
      <c r="CK35" s="109">
        <f t="shared" si="92"/>
        <v>0</v>
      </c>
      <c r="CL35" s="109">
        <f t="shared" si="92"/>
        <v>0</v>
      </c>
      <c r="CM35" s="109">
        <f t="shared" si="92"/>
        <v>0</v>
      </c>
      <c r="CN35" s="109">
        <f t="shared" si="42"/>
        <v>0</v>
      </c>
      <c r="CO35" s="109">
        <f t="shared" si="43"/>
        <v>0</v>
      </c>
      <c r="CP35" s="109">
        <f t="shared" si="44"/>
        <v>0</v>
      </c>
      <c r="CQ35" s="109">
        <f t="shared" si="45"/>
        <v>1103.934748</v>
      </c>
      <c r="CT35" s="7"/>
    </row>
    <row r="36" ht="12.75" customHeight="1">
      <c r="A36" s="105">
        <v>14.0</v>
      </c>
      <c r="B36" s="1"/>
      <c r="C36" s="7" t="str">
        <f t="shared" si="71"/>
        <v>#REF!</v>
      </c>
      <c r="D36" s="107" t="s">
        <v>90</v>
      </c>
      <c r="E36" s="106" t="s">
        <v>91</v>
      </c>
      <c r="F36" s="107" t="s">
        <v>72</v>
      </c>
      <c r="G36" s="107" t="s">
        <v>83</v>
      </c>
      <c r="H36" s="108">
        <v>45.54</v>
      </c>
      <c r="I36" s="108">
        <v>31.62</v>
      </c>
      <c r="J36" s="108">
        <v>32.68</v>
      </c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9">
        <f t="shared" si="6"/>
        <v>510.8024159</v>
      </c>
      <c r="AP36" s="5">
        <f t="shared" si="7"/>
        <v>266.3685848</v>
      </c>
      <c r="AQ36" s="109">
        <f t="shared" si="8"/>
        <v>287.7539962</v>
      </c>
      <c r="AR36" s="109">
        <f t="shared" si="89"/>
        <v>0</v>
      </c>
      <c r="AS36" s="109">
        <f t="shared" si="10"/>
        <v>0</v>
      </c>
      <c r="AT36" s="109">
        <f t="shared" si="11"/>
        <v>0</v>
      </c>
      <c r="AU36" s="109">
        <f>((N36/$L$20)*1000)*$E$5</f>
        <v>0</v>
      </c>
      <c r="AV36" s="109">
        <f t="shared" si="13"/>
        <v>0</v>
      </c>
      <c r="AW36" s="109">
        <f t="shared" si="14"/>
        <v>0</v>
      </c>
      <c r="AX36" s="109">
        <f>((Q36/$O$20)*1000)*$E$5</f>
        <v>0</v>
      </c>
      <c r="AY36" s="109">
        <f t="shared" si="16"/>
        <v>0</v>
      </c>
      <c r="AZ36" s="109">
        <f t="shared" si="17"/>
        <v>0</v>
      </c>
      <c r="BA36" s="109">
        <f t="shared" si="18"/>
        <v>0</v>
      </c>
      <c r="BB36" s="109">
        <f t="shared" si="19"/>
        <v>0</v>
      </c>
      <c r="BC36" s="109">
        <f t="shared" si="58"/>
        <v>0</v>
      </c>
      <c r="BD36" s="110">
        <v>0.0</v>
      </c>
      <c r="BE36" s="110">
        <v>0.0</v>
      </c>
      <c r="BF36" s="110">
        <v>0.0</v>
      </c>
      <c r="BG36" s="110">
        <v>0.0</v>
      </c>
      <c r="BH36" s="110">
        <v>0.0</v>
      </c>
      <c r="BI36" s="110">
        <v>0.0</v>
      </c>
      <c r="BJ36" s="110">
        <v>0.0</v>
      </c>
      <c r="BK36" s="109">
        <f t="shared" si="93"/>
        <v>0</v>
      </c>
      <c r="BL36" s="109">
        <f t="shared" si="94"/>
        <v>0</v>
      </c>
      <c r="BM36" s="109">
        <f t="shared" si="95"/>
        <v>0</v>
      </c>
      <c r="BN36" s="110">
        <v>0.0</v>
      </c>
      <c r="BO36" s="109">
        <f t="shared" ref="BO36:BO44" si="99">((AH36/$AH$20)*1000)*$E$9</f>
        <v>0</v>
      </c>
      <c r="BP36" s="110">
        <v>0.0</v>
      </c>
      <c r="BQ36" s="110">
        <v>0.0</v>
      </c>
      <c r="BR36" s="110">
        <v>0.0</v>
      </c>
      <c r="BS36" s="109">
        <f t="shared" si="53"/>
        <v>0</v>
      </c>
      <c r="BT36" s="109">
        <f t="shared" si="64"/>
        <v>0</v>
      </c>
      <c r="BU36" s="109">
        <f t="shared" si="54"/>
        <v>0</v>
      </c>
      <c r="BV36" s="109">
        <f t="shared" si="29"/>
        <v>0</v>
      </c>
      <c r="BW36" s="109">
        <f t="shared" si="30"/>
        <v>0</v>
      </c>
      <c r="BX36" s="109">
        <f t="shared" ref="BX36:CA36" si="96">AO36</f>
        <v>510.8024159</v>
      </c>
      <c r="BY36" s="109">
        <f t="shared" si="96"/>
        <v>266.3685848</v>
      </c>
      <c r="BZ36" s="109">
        <f t="shared" si="96"/>
        <v>287.7539962</v>
      </c>
      <c r="CA36" s="109">
        <f t="shared" si="96"/>
        <v>0</v>
      </c>
      <c r="CB36" s="109">
        <f t="shared" si="32"/>
        <v>0</v>
      </c>
      <c r="CC36" s="109">
        <f t="shared" si="33"/>
        <v>0</v>
      </c>
      <c r="CD36" s="109">
        <f t="shared" ref="CD36:CE36" si="97">IF(AV36&gt;AW36,AV36,AW36)</f>
        <v>0</v>
      </c>
      <c r="CE36" s="109">
        <f t="shared" si="97"/>
        <v>0</v>
      </c>
      <c r="CF36" s="109">
        <f t="shared" si="35"/>
        <v>0</v>
      </c>
      <c r="CG36" s="109">
        <f t="shared" si="36"/>
        <v>0</v>
      </c>
      <c r="CH36" s="109">
        <f t="shared" si="37"/>
        <v>0</v>
      </c>
      <c r="CI36" s="109">
        <f t="shared" si="38"/>
        <v>0</v>
      </c>
      <c r="CJ36" s="109">
        <f t="shared" ref="CJ36:CM36" si="98">BK36</f>
        <v>0</v>
      </c>
      <c r="CK36" s="109">
        <f t="shared" si="98"/>
        <v>0</v>
      </c>
      <c r="CL36" s="109">
        <f t="shared" si="98"/>
        <v>0</v>
      </c>
      <c r="CM36" s="109">
        <f t="shared" si="98"/>
        <v>0</v>
      </c>
      <c r="CN36" s="109">
        <f t="shared" si="42"/>
        <v>0</v>
      </c>
      <c r="CO36" s="109">
        <f t="shared" si="43"/>
        <v>0</v>
      </c>
      <c r="CP36" s="109">
        <f t="shared" si="44"/>
        <v>0</v>
      </c>
      <c r="CQ36" s="109">
        <f t="shared" si="45"/>
        <v>1064.924997</v>
      </c>
      <c r="CT36" s="7"/>
    </row>
    <row r="37" ht="12.75" customHeight="1">
      <c r="A37" s="105">
        <v>14.0</v>
      </c>
      <c r="B37" s="1"/>
      <c r="C37" s="7" t="str">
        <f t="shared" si="71"/>
        <v>#REF!</v>
      </c>
      <c r="D37" s="107" t="s">
        <v>92</v>
      </c>
      <c r="E37" s="107" t="s">
        <v>93</v>
      </c>
      <c r="F37" s="107"/>
      <c r="G37" s="107" t="s">
        <v>34</v>
      </c>
      <c r="H37" s="108"/>
      <c r="I37" s="108"/>
      <c r="J37" s="108"/>
      <c r="K37" s="108"/>
      <c r="L37" s="108"/>
      <c r="M37" s="108"/>
      <c r="N37" s="108"/>
      <c r="O37" s="108">
        <v>19.19</v>
      </c>
      <c r="P37" s="108"/>
      <c r="Q37" s="108">
        <v>45.97</v>
      </c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>
        <v>16.76</v>
      </c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9">
        <f t="shared" si="6"/>
        <v>0</v>
      </c>
      <c r="AP37" s="5">
        <f t="shared" si="7"/>
        <v>0</v>
      </c>
      <c r="AQ37" s="109">
        <f t="shared" si="8"/>
        <v>0</v>
      </c>
      <c r="AR37" s="109">
        <f t="shared" si="89"/>
        <v>0</v>
      </c>
      <c r="AS37" s="109">
        <f t="shared" si="10"/>
        <v>0</v>
      </c>
      <c r="AT37" s="109">
        <f t="shared" si="11"/>
        <v>0</v>
      </c>
      <c r="AU37" s="109">
        <f>((N37/$M$20)*1000)*$F$5</f>
        <v>0</v>
      </c>
      <c r="AV37" s="109">
        <f t="shared" si="13"/>
        <v>193.5776732</v>
      </c>
      <c r="AW37" s="109">
        <f t="shared" si="14"/>
        <v>0</v>
      </c>
      <c r="AX37" s="109">
        <f t="shared" ref="AX37:AX38" si="103">((Q37/$Q$20)*1000)*$E$5</f>
        <v>565.3902919</v>
      </c>
      <c r="AY37" s="109">
        <f t="shared" si="16"/>
        <v>0</v>
      </c>
      <c r="AZ37" s="109">
        <f t="shared" si="17"/>
        <v>0</v>
      </c>
      <c r="BA37" s="109">
        <f t="shared" si="18"/>
        <v>0</v>
      </c>
      <c r="BB37" s="109">
        <f t="shared" si="19"/>
        <v>0</v>
      </c>
      <c r="BC37" s="109">
        <f t="shared" si="58"/>
        <v>0</v>
      </c>
      <c r="BD37" s="110">
        <v>0.0</v>
      </c>
      <c r="BE37" s="110">
        <v>0.0</v>
      </c>
      <c r="BF37" s="110">
        <v>0.0</v>
      </c>
      <c r="BG37" s="110">
        <v>0.0</v>
      </c>
      <c r="BH37" s="110">
        <v>0.0</v>
      </c>
      <c r="BI37" s="110">
        <v>0.0</v>
      </c>
      <c r="BJ37" s="110">
        <v>0.0</v>
      </c>
      <c r="BK37" s="109">
        <f t="shared" si="93"/>
        <v>231.1015781</v>
      </c>
      <c r="BL37" s="109">
        <f t="shared" si="94"/>
        <v>0</v>
      </c>
      <c r="BM37" s="109">
        <f t="shared" si="95"/>
        <v>0</v>
      </c>
      <c r="BN37" s="110">
        <v>0.0</v>
      </c>
      <c r="BO37" s="109">
        <f t="shared" si="99"/>
        <v>0</v>
      </c>
      <c r="BP37" s="110">
        <v>0.0</v>
      </c>
      <c r="BQ37" s="110">
        <v>0.0</v>
      </c>
      <c r="BR37" s="110">
        <v>0.0</v>
      </c>
      <c r="BS37" s="109">
        <f t="shared" si="53"/>
        <v>0</v>
      </c>
      <c r="BT37" s="109">
        <f t="shared" si="64"/>
        <v>0</v>
      </c>
      <c r="BU37" s="109">
        <f t="shared" si="54"/>
        <v>0</v>
      </c>
      <c r="BV37" s="109">
        <f t="shared" si="29"/>
        <v>0</v>
      </c>
      <c r="BW37" s="109">
        <f t="shared" si="30"/>
        <v>0</v>
      </c>
      <c r="BX37" s="109">
        <f t="shared" ref="BX37:CA37" si="100">AO37</f>
        <v>0</v>
      </c>
      <c r="BY37" s="109">
        <f t="shared" si="100"/>
        <v>0</v>
      </c>
      <c r="BZ37" s="109">
        <f t="shared" si="100"/>
        <v>0</v>
      </c>
      <c r="CA37" s="109">
        <f t="shared" si="100"/>
        <v>0</v>
      </c>
      <c r="CB37" s="109">
        <f t="shared" si="32"/>
        <v>0</v>
      </c>
      <c r="CC37" s="109">
        <f t="shared" si="33"/>
        <v>0</v>
      </c>
      <c r="CD37" s="109">
        <f t="shared" ref="CD37:CE37" si="101">IF(AV37&gt;AW37,AV37,AW37)</f>
        <v>193.5776732</v>
      </c>
      <c r="CE37" s="109">
        <f t="shared" si="101"/>
        <v>565.3902919</v>
      </c>
      <c r="CF37" s="109">
        <f t="shared" si="35"/>
        <v>0</v>
      </c>
      <c r="CG37" s="109">
        <f t="shared" si="36"/>
        <v>0</v>
      </c>
      <c r="CH37" s="109">
        <f t="shared" si="37"/>
        <v>0</v>
      </c>
      <c r="CI37" s="109">
        <f t="shared" si="38"/>
        <v>0</v>
      </c>
      <c r="CJ37" s="109">
        <f t="shared" ref="CJ37:CM37" si="102">BK37</f>
        <v>231.1015781</v>
      </c>
      <c r="CK37" s="109">
        <f t="shared" si="102"/>
        <v>0</v>
      </c>
      <c r="CL37" s="109">
        <f t="shared" si="102"/>
        <v>0</v>
      </c>
      <c r="CM37" s="109">
        <f t="shared" si="102"/>
        <v>0</v>
      </c>
      <c r="CN37" s="109">
        <f t="shared" si="42"/>
        <v>0</v>
      </c>
      <c r="CO37" s="109">
        <f t="shared" si="43"/>
        <v>0</v>
      </c>
      <c r="CP37" s="109">
        <f t="shared" si="44"/>
        <v>0</v>
      </c>
      <c r="CQ37" s="109">
        <f t="shared" si="45"/>
        <v>990.0695431</v>
      </c>
      <c r="CT37" s="7"/>
    </row>
    <row r="38" ht="12.75" customHeight="1">
      <c r="A38" s="105">
        <v>16.0</v>
      </c>
      <c r="B38" s="1"/>
      <c r="C38" s="7" t="str">
        <f t="shared" si="71"/>
        <v>#REF!</v>
      </c>
      <c r="D38" s="107" t="s">
        <v>94</v>
      </c>
      <c r="E38" s="106" t="s">
        <v>95</v>
      </c>
      <c r="F38" s="107" t="s">
        <v>78</v>
      </c>
      <c r="G38" s="107" t="s">
        <v>30</v>
      </c>
      <c r="H38" s="108"/>
      <c r="I38" s="108">
        <v>55.8</v>
      </c>
      <c r="J38" s="108">
        <v>54.66</v>
      </c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9">
        <f t="shared" si="6"/>
        <v>0</v>
      </c>
      <c r="AP38" s="5">
        <f t="shared" si="7"/>
        <v>470.0622084</v>
      </c>
      <c r="AQ38" s="109">
        <f t="shared" si="8"/>
        <v>481.2923327</v>
      </c>
      <c r="AR38" s="109">
        <f t="shared" si="89"/>
        <v>0</v>
      </c>
      <c r="AS38" s="109">
        <f t="shared" si="10"/>
        <v>0</v>
      </c>
      <c r="AT38" s="109">
        <f t="shared" si="11"/>
        <v>0</v>
      </c>
      <c r="AU38" s="109">
        <f>((N38/$N$20)*1000)*$E$5</f>
        <v>0</v>
      </c>
      <c r="AV38" s="109">
        <f t="shared" si="13"/>
        <v>0</v>
      </c>
      <c r="AW38" s="109">
        <f t="shared" si="14"/>
        <v>0</v>
      </c>
      <c r="AX38" s="109">
        <f t="shared" si="103"/>
        <v>0</v>
      </c>
      <c r="AY38" s="109">
        <f t="shared" si="16"/>
        <v>0</v>
      </c>
      <c r="AZ38" s="109">
        <f t="shared" si="17"/>
        <v>0</v>
      </c>
      <c r="BA38" s="109">
        <f t="shared" si="18"/>
        <v>0</v>
      </c>
      <c r="BB38" s="109">
        <f t="shared" si="19"/>
        <v>0</v>
      </c>
      <c r="BC38" s="109">
        <f t="shared" si="58"/>
        <v>0</v>
      </c>
      <c r="BD38" s="110">
        <v>0.0</v>
      </c>
      <c r="BE38" s="110">
        <v>0.0</v>
      </c>
      <c r="BF38" s="110">
        <v>0.0</v>
      </c>
      <c r="BG38" s="109">
        <f>((Z38/$V$20)*1000)*$E$9</f>
        <v>0</v>
      </c>
      <c r="BH38" s="110">
        <v>0.0</v>
      </c>
      <c r="BI38" s="109">
        <f>((AB38/$V$20)*1000)*$E$9</f>
        <v>0</v>
      </c>
      <c r="BJ38" s="110">
        <v>0.0</v>
      </c>
      <c r="BK38" s="109">
        <f t="shared" si="93"/>
        <v>0</v>
      </c>
      <c r="BL38" s="110">
        <v>0.0</v>
      </c>
      <c r="BM38" s="109">
        <f t="shared" si="95"/>
        <v>0</v>
      </c>
      <c r="BN38" s="110">
        <v>0.0</v>
      </c>
      <c r="BO38" s="109">
        <f t="shared" si="99"/>
        <v>0</v>
      </c>
      <c r="BP38" s="110">
        <v>0.0</v>
      </c>
      <c r="BQ38" s="110">
        <v>0.0</v>
      </c>
      <c r="BR38" s="110">
        <v>0.0</v>
      </c>
      <c r="BS38" s="109">
        <f t="shared" si="53"/>
        <v>0</v>
      </c>
      <c r="BT38" s="109">
        <f t="shared" si="64"/>
        <v>0</v>
      </c>
      <c r="BU38" s="109">
        <f t="shared" si="54"/>
        <v>0</v>
      </c>
      <c r="BV38" s="109">
        <f t="shared" si="29"/>
        <v>0</v>
      </c>
      <c r="BW38" s="109">
        <f t="shared" si="30"/>
        <v>0</v>
      </c>
      <c r="BX38" s="109">
        <f t="shared" ref="BX38:CA38" si="104">AO38</f>
        <v>0</v>
      </c>
      <c r="BY38" s="109">
        <f t="shared" si="104"/>
        <v>470.0622084</v>
      </c>
      <c r="BZ38" s="109">
        <f t="shared" si="104"/>
        <v>481.2923327</v>
      </c>
      <c r="CA38" s="109">
        <f t="shared" si="104"/>
        <v>0</v>
      </c>
      <c r="CB38" s="109">
        <f t="shared" si="32"/>
        <v>0</v>
      </c>
      <c r="CC38" s="109">
        <f t="shared" si="33"/>
        <v>0</v>
      </c>
      <c r="CD38" s="109">
        <f>IF(AU38&gt;AV38,AU38,AV38)</f>
        <v>0</v>
      </c>
      <c r="CE38" s="109">
        <f>AW38</f>
        <v>0</v>
      </c>
      <c r="CF38" s="109">
        <f t="shared" si="35"/>
        <v>0</v>
      </c>
      <c r="CG38" s="109">
        <f t="shared" si="36"/>
        <v>0</v>
      </c>
      <c r="CH38" s="109">
        <f t="shared" si="37"/>
        <v>0</v>
      </c>
      <c r="CI38" s="109">
        <f t="shared" si="38"/>
        <v>0</v>
      </c>
      <c r="CJ38" s="109">
        <f t="shared" ref="CJ38:CM38" si="105">BK38</f>
        <v>0</v>
      </c>
      <c r="CK38" s="109">
        <f t="shared" si="105"/>
        <v>0</v>
      </c>
      <c r="CL38" s="109">
        <f t="shared" si="105"/>
        <v>0</v>
      </c>
      <c r="CM38" s="109">
        <f t="shared" si="105"/>
        <v>0</v>
      </c>
      <c r="CN38" s="109">
        <f t="shared" si="42"/>
        <v>0</v>
      </c>
      <c r="CO38" s="109">
        <f t="shared" si="43"/>
        <v>0</v>
      </c>
      <c r="CP38" s="109">
        <f t="shared" si="44"/>
        <v>0</v>
      </c>
      <c r="CQ38" s="109">
        <f t="shared" si="45"/>
        <v>951.3545411</v>
      </c>
      <c r="CT38" s="7"/>
    </row>
    <row r="39" ht="12.75" customHeight="1">
      <c r="A39" s="105">
        <v>17.0</v>
      </c>
      <c r="B39" s="1"/>
      <c r="C39" s="7" t="str">
        <f t="shared" si="71"/>
        <v>#REF!</v>
      </c>
      <c r="D39" s="107" t="s">
        <v>96</v>
      </c>
      <c r="E39" s="106" t="s">
        <v>97</v>
      </c>
      <c r="F39" s="107" t="s">
        <v>75</v>
      </c>
      <c r="G39" s="7" t="s">
        <v>30</v>
      </c>
      <c r="H39" s="108">
        <v>19.03</v>
      </c>
      <c r="I39" s="108">
        <v>29.67</v>
      </c>
      <c r="J39" s="108">
        <v>33.26</v>
      </c>
      <c r="K39" s="108">
        <v>18.01</v>
      </c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9">
        <f t="shared" si="6"/>
        <v>213.4512511</v>
      </c>
      <c r="AP39" s="5">
        <f t="shared" si="7"/>
        <v>249.9416796</v>
      </c>
      <c r="AQ39" s="109">
        <f t="shared" si="8"/>
        <v>292.8610133</v>
      </c>
      <c r="AR39" s="109">
        <f t="shared" si="89"/>
        <v>184.0008173</v>
      </c>
      <c r="AS39" s="109">
        <f t="shared" si="10"/>
        <v>0</v>
      </c>
      <c r="AT39" s="109">
        <f t="shared" si="11"/>
        <v>0</v>
      </c>
      <c r="AU39" s="109">
        <f>((N39/$L$20)*1000)*$E$5</f>
        <v>0</v>
      </c>
      <c r="AV39" s="109">
        <f t="shared" si="13"/>
        <v>0</v>
      </c>
      <c r="AW39" s="109">
        <f t="shared" si="14"/>
        <v>0</v>
      </c>
      <c r="AX39" s="109">
        <v>0.0</v>
      </c>
      <c r="AY39" s="109">
        <f t="shared" si="16"/>
        <v>0</v>
      </c>
      <c r="AZ39" s="109">
        <f t="shared" si="17"/>
        <v>0</v>
      </c>
      <c r="BA39" s="109">
        <f t="shared" si="18"/>
        <v>0</v>
      </c>
      <c r="BB39" s="109">
        <f t="shared" si="19"/>
        <v>0</v>
      </c>
      <c r="BC39" s="109">
        <f t="shared" si="58"/>
        <v>0</v>
      </c>
      <c r="BD39" s="110">
        <v>0.0</v>
      </c>
      <c r="BE39" s="109">
        <f>((X39/$X$20)*1000)*$E$6</f>
        <v>0</v>
      </c>
      <c r="BF39" s="110">
        <v>0.0</v>
      </c>
      <c r="BG39" s="109">
        <f>((Z39/$Z$20)*1000)*$E$9</f>
        <v>0</v>
      </c>
      <c r="BH39" s="110">
        <v>0.0</v>
      </c>
      <c r="BI39" s="109">
        <f>((AB39/$AB$20)*1000)*$E$9</f>
        <v>0</v>
      </c>
      <c r="BJ39" s="110">
        <v>0.0</v>
      </c>
      <c r="BK39" s="109">
        <f>((AD39/$AD$20)*1000)*$E$9</f>
        <v>0</v>
      </c>
      <c r="BL39" s="110">
        <v>0.0</v>
      </c>
      <c r="BM39" s="109">
        <f>((AF39/$AF$20)*1000)*$E$9</f>
        <v>0</v>
      </c>
      <c r="BN39" s="110">
        <v>0.0</v>
      </c>
      <c r="BO39" s="109">
        <f t="shared" si="99"/>
        <v>0</v>
      </c>
      <c r="BP39" s="110">
        <v>0.0</v>
      </c>
      <c r="BQ39" s="109">
        <f>((AJ39/$AJ$20)*1000)*$E$9</f>
        <v>0</v>
      </c>
      <c r="BR39" s="110">
        <v>0.0</v>
      </c>
      <c r="BS39" s="109">
        <f t="shared" si="53"/>
        <v>0</v>
      </c>
      <c r="BT39" s="109">
        <f t="shared" si="64"/>
        <v>0</v>
      </c>
      <c r="BU39" s="109">
        <f t="shared" si="54"/>
        <v>0</v>
      </c>
      <c r="BV39" s="109">
        <f t="shared" si="29"/>
        <v>0</v>
      </c>
      <c r="BW39" s="109">
        <f t="shared" si="30"/>
        <v>0</v>
      </c>
      <c r="BX39" s="109">
        <f t="shared" ref="BX39:CA39" si="106">AO39</f>
        <v>213.4512511</v>
      </c>
      <c r="BY39" s="109">
        <f t="shared" si="106"/>
        <v>249.9416796</v>
      </c>
      <c r="BZ39" s="109">
        <f t="shared" si="106"/>
        <v>292.8610133</v>
      </c>
      <c r="CA39" s="109">
        <f t="shared" si="106"/>
        <v>184.0008173</v>
      </c>
      <c r="CB39" s="109">
        <f t="shared" si="32"/>
        <v>0</v>
      </c>
      <c r="CC39" s="109">
        <f t="shared" si="33"/>
        <v>0</v>
      </c>
      <c r="CD39" s="109">
        <f t="shared" ref="CD39:CE39" si="107">IF(AV39&gt;AW39,AV39,AW39)</f>
        <v>0</v>
      </c>
      <c r="CE39" s="109">
        <f t="shared" si="107"/>
        <v>0</v>
      </c>
      <c r="CF39" s="109">
        <f t="shared" si="35"/>
        <v>0</v>
      </c>
      <c r="CG39" s="109">
        <f t="shared" si="36"/>
        <v>0</v>
      </c>
      <c r="CH39" s="109">
        <f t="shared" si="37"/>
        <v>0</v>
      </c>
      <c r="CI39" s="109">
        <f t="shared" si="38"/>
        <v>0</v>
      </c>
      <c r="CJ39" s="109">
        <f t="shared" ref="CJ39:CK39" si="108">BK39</f>
        <v>0</v>
      </c>
      <c r="CK39" s="109">
        <f t="shared" si="108"/>
        <v>0</v>
      </c>
      <c r="CL39" s="109">
        <f>BO39</f>
        <v>0</v>
      </c>
      <c r="CM39" s="109">
        <f>BN39</f>
        <v>0</v>
      </c>
      <c r="CN39" s="109">
        <f t="shared" si="42"/>
        <v>0</v>
      </c>
      <c r="CO39" s="109">
        <f t="shared" si="43"/>
        <v>0</v>
      </c>
      <c r="CP39" s="109">
        <f t="shared" si="44"/>
        <v>0</v>
      </c>
      <c r="CQ39" s="109">
        <f t="shared" si="45"/>
        <v>940.2547613</v>
      </c>
      <c r="CT39" s="7"/>
    </row>
    <row r="40" ht="12.75" customHeight="1">
      <c r="A40" s="105">
        <v>18.0</v>
      </c>
      <c r="B40" s="1"/>
      <c r="C40" s="7" t="str">
        <f t="shared" si="71"/>
        <v>#REF!</v>
      </c>
      <c r="D40" s="107" t="s">
        <v>64</v>
      </c>
      <c r="E40" s="107" t="s">
        <v>98</v>
      </c>
      <c r="F40" s="107" t="s">
        <v>75</v>
      </c>
      <c r="G40" s="107" t="s">
        <v>28</v>
      </c>
      <c r="H40" s="108"/>
      <c r="I40" s="108">
        <v>52.58</v>
      </c>
      <c r="J40" s="108"/>
      <c r="K40" s="108">
        <v>33.16</v>
      </c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9">
        <f t="shared" si="6"/>
        <v>0</v>
      </c>
      <c r="AP40" s="5">
        <f t="shared" si="7"/>
        <v>442.9367548</v>
      </c>
      <c r="AQ40" s="109">
        <f t="shared" si="8"/>
        <v>0</v>
      </c>
      <c r="AR40" s="109">
        <f t="shared" si="89"/>
        <v>338.7821823</v>
      </c>
      <c r="AS40" s="109">
        <f t="shared" si="10"/>
        <v>0</v>
      </c>
      <c r="AT40" s="109">
        <f t="shared" si="11"/>
        <v>0</v>
      </c>
      <c r="AU40" s="109">
        <f t="shared" ref="AU40:AU43" si="111">((N40/$N$20)*1000)*$E$5</f>
        <v>0</v>
      </c>
      <c r="AV40" s="109">
        <f t="shared" si="13"/>
        <v>0</v>
      </c>
      <c r="AW40" s="109">
        <f t="shared" si="14"/>
        <v>0</v>
      </c>
      <c r="AX40" s="109">
        <f t="shared" ref="AX40:AX99" si="112">((Q40/$Q$20)*1000)*$E$5</f>
        <v>0</v>
      </c>
      <c r="AY40" s="109">
        <f t="shared" si="16"/>
        <v>0</v>
      </c>
      <c r="AZ40" s="109">
        <f t="shared" si="17"/>
        <v>0</v>
      </c>
      <c r="BA40" s="109">
        <f t="shared" si="18"/>
        <v>0</v>
      </c>
      <c r="BB40" s="109">
        <f t="shared" si="19"/>
        <v>0</v>
      </c>
      <c r="BC40" s="109">
        <f t="shared" si="58"/>
        <v>0</v>
      </c>
      <c r="BD40" s="110">
        <v>0.0</v>
      </c>
      <c r="BE40" s="110">
        <v>0.0</v>
      </c>
      <c r="BF40" s="110">
        <v>0.0</v>
      </c>
      <c r="BG40" s="110">
        <v>0.0</v>
      </c>
      <c r="BH40" s="110">
        <v>0.0</v>
      </c>
      <c r="BI40" s="110">
        <v>0.0</v>
      </c>
      <c r="BJ40" s="110">
        <v>0.0</v>
      </c>
      <c r="BK40" s="109">
        <f t="shared" ref="BK40:BK42" si="113">((AD40/$V$20)*1000)*$E$9</f>
        <v>0</v>
      </c>
      <c r="BL40" s="110">
        <v>0.0</v>
      </c>
      <c r="BM40" s="109">
        <f>((AF40/$V$20)*1000)*$E$9</f>
        <v>0</v>
      </c>
      <c r="BN40" s="110">
        <v>0.0</v>
      </c>
      <c r="BO40" s="109">
        <f t="shared" si="99"/>
        <v>0</v>
      </c>
      <c r="BP40" s="110">
        <v>0.0</v>
      </c>
      <c r="BQ40" s="110">
        <v>0.0</v>
      </c>
      <c r="BR40" s="110">
        <v>0.0</v>
      </c>
      <c r="BS40" s="109">
        <f t="shared" si="53"/>
        <v>0</v>
      </c>
      <c r="BT40" s="109">
        <f t="shared" si="64"/>
        <v>0</v>
      </c>
      <c r="BU40" s="109">
        <f t="shared" si="54"/>
        <v>0</v>
      </c>
      <c r="BV40" s="109">
        <f t="shared" si="29"/>
        <v>0</v>
      </c>
      <c r="BW40" s="109">
        <f t="shared" si="30"/>
        <v>0</v>
      </c>
      <c r="BX40" s="109">
        <f t="shared" ref="BX40:CA40" si="109">AO40</f>
        <v>0</v>
      </c>
      <c r="BY40" s="109">
        <f t="shared" si="109"/>
        <v>442.9367548</v>
      </c>
      <c r="BZ40" s="109">
        <f t="shared" si="109"/>
        <v>0</v>
      </c>
      <c r="CA40" s="109">
        <f t="shared" si="109"/>
        <v>338.7821823</v>
      </c>
      <c r="CB40" s="109">
        <f t="shared" si="32"/>
        <v>0</v>
      </c>
      <c r="CC40" s="109">
        <f t="shared" si="33"/>
        <v>0</v>
      </c>
      <c r="CD40" s="109">
        <f t="shared" ref="CD40:CD43" si="115">IF(AU40&gt;AV40,AU40,AV40)</f>
        <v>0</v>
      </c>
      <c r="CE40" s="109">
        <f>IF(AW40&gt;AX40,AW40,AX40)</f>
        <v>0</v>
      </c>
      <c r="CF40" s="109">
        <f t="shared" si="35"/>
        <v>0</v>
      </c>
      <c r="CG40" s="109">
        <f t="shared" si="36"/>
        <v>0</v>
      </c>
      <c r="CH40" s="109">
        <f t="shared" si="37"/>
        <v>0</v>
      </c>
      <c r="CI40" s="109">
        <f t="shared" si="38"/>
        <v>0</v>
      </c>
      <c r="CJ40" s="109">
        <f t="shared" ref="CJ40:CM40" si="110">BK40</f>
        <v>0</v>
      </c>
      <c r="CK40" s="109">
        <f t="shared" si="110"/>
        <v>0</v>
      </c>
      <c r="CL40" s="109">
        <f t="shared" si="110"/>
        <v>0</v>
      </c>
      <c r="CM40" s="109">
        <f t="shared" si="110"/>
        <v>0</v>
      </c>
      <c r="CN40" s="109">
        <f t="shared" si="42"/>
        <v>0</v>
      </c>
      <c r="CO40" s="109">
        <f t="shared" si="43"/>
        <v>0</v>
      </c>
      <c r="CP40" s="109">
        <f t="shared" si="44"/>
        <v>0</v>
      </c>
      <c r="CQ40" s="109">
        <f t="shared" si="45"/>
        <v>781.7189371</v>
      </c>
      <c r="CT40" s="7"/>
    </row>
    <row r="41" ht="12.75" customHeight="1">
      <c r="A41" s="105">
        <v>19.0</v>
      </c>
      <c r="B41" s="1"/>
      <c r="C41" s="7" t="str">
        <f t="shared" si="71"/>
        <v>#REF!</v>
      </c>
      <c r="D41" s="107" t="s">
        <v>99</v>
      </c>
      <c r="E41" s="107" t="s">
        <v>100</v>
      </c>
      <c r="F41" s="107" t="s">
        <v>72</v>
      </c>
      <c r="G41" s="107" t="s">
        <v>30</v>
      </c>
      <c r="H41" s="108"/>
      <c r="I41" s="108">
        <v>38.48</v>
      </c>
      <c r="J41" s="108">
        <v>47.58</v>
      </c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9">
        <f t="shared" si="6"/>
        <v>0</v>
      </c>
      <c r="AP41" s="5">
        <f t="shared" si="7"/>
        <v>324.1575946</v>
      </c>
      <c r="AQ41" s="109">
        <f t="shared" si="8"/>
        <v>418.9515037</v>
      </c>
      <c r="AR41" s="109">
        <f t="shared" si="89"/>
        <v>0</v>
      </c>
      <c r="AS41" s="109">
        <f t="shared" si="10"/>
        <v>0</v>
      </c>
      <c r="AT41" s="109">
        <f t="shared" si="11"/>
        <v>0</v>
      </c>
      <c r="AU41" s="109">
        <f t="shared" si="111"/>
        <v>0</v>
      </c>
      <c r="AV41" s="109">
        <f t="shared" si="13"/>
        <v>0</v>
      </c>
      <c r="AW41" s="109">
        <f t="shared" si="14"/>
        <v>0</v>
      </c>
      <c r="AX41" s="109">
        <f t="shared" si="112"/>
        <v>0</v>
      </c>
      <c r="AY41" s="109">
        <f t="shared" si="16"/>
        <v>0</v>
      </c>
      <c r="AZ41" s="109">
        <f t="shared" si="17"/>
        <v>0</v>
      </c>
      <c r="BA41" s="109">
        <f t="shared" si="18"/>
        <v>0</v>
      </c>
      <c r="BB41" s="109">
        <f t="shared" si="19"/>
        <v>0</v>
      </c>
      <c r="BC41" s="109">
        <f t="shared" si="58"/>
        <v>0</v>
      </c>
      <c r="BD41" s="110">
        <v>0.0</v>
      </c>
      <c r="BE41" s="109">
        <f>((X41/$V$20)*1000)*$E$9</f>
        <v>0</v>
      </c>
      <c r="BF41" s="110">
        <v>0.0</v>
      </c>
      <c r="BG41" s="109">
        <f>((Z41/$V$20)*1000)*$E$9</f>
        <v>0</v>
      </c>
      <c r="BH41" s="110">
        <v>0.0</v>
      </c>
      <c r="BI41" s="109">
        <f>((AB41/$V$20)*1000)*$E$9</f>
        <v>0</v>
      </c>
      <c r="BJ41" s="110">
        <v>0.0</v>
      </c>
      <c r="BK41" s="109">
        <f t="shared" si="113"/>
        <v>0</v>
      </c>
      <c r="BL41" s="110">
        <v>0.0</v>
      </c>
      <c r="BM41" s="109">
        <f>((AF41/$AF$20)*1000)*$E$9</f>
        <v>0</v>
      </c>
      <c r="BN41" s="110">
        <v>0.0</v>
      </c>
      <c r="BO41" s="109">
        <f t="shared" si="99"/>
        <v>0</v>
      </c>
      <c r="BP41" s="110">
        <v>0.0</v>
      </c>
      <c r="BQ41" s="109">
        <f>((AJ41/$AJ$20)*1000)*$E$9</f>
        <v>0</v>
      </c>
      <c r="BR41" s="110">
        <v>0.0</v>
      </c>
      <c r="BS41" s="109">
        <f t="shared" si="53"/>
        <v>0</v>
      </c>
      <c r="BT41" s="109">
        <f t="shared" si="64"/>
        <v>0</v>
      </c>
      <c r="BU41" s="109">
        <f t="shared" si="54"/>
        <v>0</v>
      </c>
      <c r="BV41" s="109">
        <f t="shared" si="29"/>
        <v>0</v>
      </c>
      <c r="BW41" s="109">
        <f t="shared" si="30"/>
        <v>0</v>
      </c>
      <c r="BX41" s="109">
        <f t="shared" ref="BX41:CA41" si="114">AO41</f>
        <v>0</v>
      </c>
      <c r="BY41" s="109">
        <f t="shared" si="114"/>
        <v>324.1575946</v>
      </c>
      <c r="BZ41" s="109">
        <f t="shared" si="114"/>
        <v>418.9515037</v>
      </c>
      <c r="CA41" s="109">
        <f t="shared" si="114"/>
        <v>0</v>
      </c>
      <c r="CB41" s="109">
        <f t="shared" si="32"/>
        <v>0</v>
      </c>
      <c r="CC41" s="109">
        <f t="shared" si="33"/>
        <v>0</v>
      </c>
      <c r="CD41" s="109">
        <f t="shared" si="115"/>
        <v>0</v>
      </c>
      <c r="CE41" s="109">
        <f t="shared" ref="CE41:CE42" si="118">AW41</f>
        <v>0</v>
      </c>
      <c r="CF41" s="109">
        <f t="shared" si="35"/>
        <v>0</v>
      </c>
      <c r="CG41" s="109">
        <f t="shared" si="36"/>
        <v>0</v>
      </c>
      <c r="CH41" s="109">
        <f t="shared" si="37"/>
        <v>0</v>
      </c>
      <c r="CI41" s="109">
        <f t="shared" si="38"/>
        <v>0</v>
      </c>
      <c r="CJ41" s="109">
        <f t="shared" ref="CJ41:CM41" si="116">BK41</f>
        <v>0</v>
      </c>
      <c r="CK41" s="109">
        <f t="shared" si="116"/>
        <v>0</v>
      </c>
      <c r="CL41" s="109">
        <f t="shared" si="116"/>
        <v>0</v>
      </c>
      <c r="CM41" s="109">
        <f t="shared" si="116"/>
        <v>0</v>
      </c>
      <c r="CN41" s="109">
        <f t="shared" si="42"/>
        <v>0</v>
      </c>
      <c r="CO41" s="109">
        <f t="shared" si="43"/>
        <v>0</v>
      </c>
      <c r="CP41" s="109">
        <f t="shared" si="44"/>
        <v>0</v>
      </c>
      <c r="CQ41" s="109">
        <f t="shared" si="45"/>
        <v>743.1090983</v>
      </c>
      <c r="CT41" s="7"/>
    </row>
    <row r="42" ht="12.75" customHeight="1">
      <c r="A42" s="105">
        <v>20.0</v>
      </c>
      <c r="B42" s="1"/>
      <c r="C42" s="7" t="str">
        <f t="shared" si="71"/>
        <v>#REF!</v>
      </c>
      <c r="D42" s="107" t="s">
        <v>96</v>
      </c>
      <c r="E42" s="106" t="s">
        <v>101</v>
      </c>
      <c r="F42" s="107" t="s">
        <v>78</v>
      </c>
      <c r="G42" s="107" t="s">
        <v>30</v>
      </c>
      <c r="H42" s="108"/>
      <c r="I42" s="108">
        <v>46.03</v>
      </c>
      <c r="J42" s="108">
        <v>34.91</v>
      </c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9">
        <f t="shared" si="6"/>
        <v>0</v>
      </c>
      <c r="AP42" s="5">
        <f t="shared" si="7"/>
        <v>387.7592017</v>
      </c>
      <c r="AQ42" s="109">
        <f t="shared" si="8"/>
        <v>307.3895963</v>
      </c>
      <c r="AR42" s="110">
        <v>0.0</v>
      </c>
      <c r="AS42" s="109">
        <f t="shared" si="10"/>
        <v>0</v>
      </c>
      <c r="AT42" s="109">
        <f t="shared" si="11"/>
        <v>0</v>
      </c>
      <c r="AU42" s="109">
        <f t="shared" si="111"/>
        <v>0</v>
      </c>
      <c r="AV42" s="109">
        <f t="shared" si="13"/>
        <v>0</v>
      </c>
      <c r="AW42" s="109">
        <f t="shared" si="14"/>
        <v>0</v>
      </c>
      <c r="AX42" s="109">
        <f t="shared" si="112"/>
        <v>0</v>
      </c>
      <c r="AY42" s="109">
        <f t="shared" si="16"/>
        <v>0</v>
      </c>
      <c r="AZ42" s="109">
        <f t="shared" si="17"/>
        <v>0</v>
      </c>
      <c r="BA42" s="109">
        <f t="shared" si="18"/>
        <v>0</v>
      </c>
      <c r="BB42" s="109">
        <f t="shared" si="19"/>
        <v>0</v>
      </c>
      <c r="BC42" s="109">
        <f t="shared" si="58"/>
        <v>0</v>
      </c>
      <c r="BD42" s="110">
        <v>0.0</v>
      </c>
      <c r="BE42" s="110">
        <v>0.0</v>
      </c>
      <c r="BF42" s="110">
        <v>0.0</v>
      </c>
      <c r="BG42" s="110">
        <v>0.0</v>
      </c>
      <c r="BH42" s="110">
        <v>0.0</v>
      </c>
      <c r="BI42" s="110">
        <v>0.0</v>
      </c>
      <c r="BJ42" s="110">
        <v>0.0</v>
      </c>
      <c r="BK42" s="109">
        <f t="shared" si="113"/>
        <v>0</v>
      </c>
      <c r="BL42" s="110">
        <v>0.0</v>
      </c>
      <c r="BM42" s="109">
        <f>((AF42/$V$20)*1000)*$E$9</f>
        <v>0</v>
      </c>
      <c r="BN42" s="110">
        <v>0.0</v>
      </c>
      <c r="BO42" s="109">
        <f t="shared" si="99"/>
        <v>0</v>
      </c>
      <c r="BP42" s="110">
        <v>0.0</v>
      </c>
      <c r="BQ42" s="110">
        <v>0.0</v>
      </c>
      <c r="BR42" s="110">
        <v>0.0</v>
      </c>
      <c r="BS42" s="109">
        <f t="shared" si="53"/>
        <v>0</v>
      </c>
      <c r="BT42" s="109">
        <f t="shared" si="64"/>
        <v>0</v>
      </c>
      <c r="BU42" s="109">
        <f t="shared" si="54"/>
        <v>0</v>
      </c>
      <c r="BV42" s="109">
        <f t="shared" si="29"/>
        <v>0</v>
      </c>
      <c r="BW42" s="109">
        <f t="shared" si="30"/>
        <v>0</v>
      </c>
      <c r="BX42" s="109">
        <f t="shared" ref="BX42:CA42" si="117">AO42</f>
        <v>0</v>
      </c>
      <c r="BY42" s="109">
        <f t="shared" si="117"/>
        <v>387.7592017</v>
      </c>
      <c r="BZ42" s="109">
        <f t="shared" si="117"/>
        <v>307.3895963</v>
      </c>
      <c r="CA42" s="109">
        <f t="shared" si="117"/>
        <v>0</v>
      </c>
      <c r="CB42" s="109">
        <f t="shared" si="32"/>
        <v>0</v>
      </c>
      <c r="CC42" s="109">
        <f t="shared" si="33"/>
        <v>0</v>
      </c>
      <c r="CD42" s="109">
        <f t="shared" si="115"/>
        <v>0</v>
      </c>
      <c r="CE42" s="109">
        <f t="shared" si="118"/>
        <v>0</v>
      </c>
      <c r="CF42" s="109">
        <f t="shared" si="35"/>
        <v>0</v>
      </c>
      <c r="CG42" s="109">
        <f t="shared" si="36"/>
        <v>0</v>
      </c>
      <c r="CH42" s="109">
        <f t="shared" si="37"/>
        <v>0</v>
      </c>
      <c r="CI42" s="109">
        <f t="shared" si="38"/>
        <v>0</v>
      </c>
      <c r="CJ42" s="109">
        <f t="shared" ref="CJ42:CM42" si="119">BK42</f>
        <v>0</v>
      </c>
      <c r="CK42" s="109">
        <f t="shared" si="119"/>
        <v>0</v>
      </c>
      <c r="CL42" s="109">
        <f t="shared" si="119"/>
        <v>0</v>
      </c>
      <c r="CM42" s="109">
        <f t="shared" si="119"/>
        <v>0</v>
      </c>
      <c r="CN42" s="109">
        <f t="shared" si="42"/>
        <v>0</v>
      </c>
      <c r="CO42" s="109">
        <f t="shared" si="43"/>
        <v>0</v>
      </c>
      <c r="CP42" s="109">
        <f t="shared" si="44"/>
        <v>0</v>
      </c>
      <c r="CQ42" s="109">
        <f t="shared" si="45"/>
        <v>695.148798</v>
      </c>
      <c r="CT42" s="7"/>
    </row>
    <row r="43" ht="12.75" customHeight="1">
      <c r="A43" s="105">
        <v>21.0</v>
      </c>
      <c r="B43" s="1"/>
      <c r="C43" s="7" t="str">
        <f>#REF!+1</f>
        <v>#REF!</v>
      </c>
      <c r="D43" s="107" t="s">
        <v>102</v>
      </c>
      <c r="E43" s="107" t="s">
        <v>103</v>
      </c>
      <c r="F43" s="107"/>
      <c r="G43" s="107"/>
      <c r="H43" s="108"/>
      <c r="I43" s="108">
        <v>48.31</v>
      </c>
      <c r="J43" s="108"/>
      <c r="K43" s="108"/>
      <c r="L43" s="108"/>
      <c r="M43" s="108"/>
      <c r="N43" s="108"/>
      <c r="O43" s="108">
        <v>22.39</v>
      </c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9">
        <f t="shared" si="6"/>
        <v>0</v>
      </c>
      <c r="AP43" s="5">
        <f t="shared" si="7"/>
        <v>406.9660446</v>
      </c>
      <c r="AQ43" s="109">
        <f t="shared" si="8"/>
        <v>0</v>
      </c>
      <c r="AR43" s="109">
        <f>((K43/$K$20)*1000)*$E$7</f>
        <v>0</v>
      </c>
      <c r="AS43" s="109">
        <f t="shared" si="10"/>
        <v>0</v>
      </c>
      <c r="AT43" s="109">
        <f t="shared" si="11"/>
        <v>0</v>
      </c>
      <c r="AU43" s="109">
        <f t="shared" si="111"/>
        <v>0</v>
      </c>
      <c r="AV43" s="109">
        <f t="shared" si="13"/>
        <v>225.8574311</v>
      </c>
      <c r="AW43" s="109">
        <f t="shared" si="14"/>
        <v>0</v>
      </c>
      <c r="AX43" s="109">
        <f t="shared" si="112"/>
        <v>0</v>
      </c>
      <c r="AY43" s="109">
        <f t="shared" si="16"/>
        <v>0</v>
      </c>
      <c r="AZ43" s="109">
        <f t="shared" si="17"/>
        <v>0</v>
      </c>
      <c r="BA43" s="109">
        <f t="shared" si="18"/>
        <v>0</v>
      </c>
      <c r="BB43" s="109">
        <f t="shared" si="19"/>
        <v>0</v>
      </c>
      <c r="BC43" s="109">
        <f t="shared" si="58"/>
        <v>0</v>
      </c>
      <c r="BD43" s="110">
        <v>0.0</v>
      </c>
      <c r="BE43" s="109">
        <f>((X43/$X$20)*1000)*$E$9</f>
        <v>0</v>
      </c>
      <c r="BF43" s="110">
        <v>0.0</v>
      </c>
      <c r="BG43" s="109">
        <f>((Z43/$Z$20)*1000)*$E$9</f>
        <v>0</v>
      </c>
      <c r="BH43" s="110">
        <v>0.0</v>
      </c>
      <c r="BI43" s="109">
        <f>((AB43/$AB$20)*1000)*$E$9</f>
        <v>0</v>
      </c>
      <c r="BJ43" s="110">
        <v>0.0</v>
      </c>
      <c r="BK43" s="109">
        <f>((AD43/$AD$20)*1000)*$E$9</f>
        <v>0</v>
      </c>
      <c r="BL43" s="110">
        <v>0.0</v>
      </c>
      <c r="BM43" s="109">
        <f>((AF43/$AF$20)*1000)*$E$9</f>
        <v>0</v>
      </c>
      <c r="BN43" s="110">
        <v>0.0</v>
      </c>
      <c r="BO43" s="109">
        <f t="shared" si="99"/>
        <v>0</v>
      </c>
      <c r="BP43" s="110">
        <v>0.0</v>
      </c>
      <c r="BQ43" s="109">
        <f>((AJ43/$AJ$20)*1000)*$E$9</f>
        <v>0</v>
      </c>
      <c r="BR43" s="110">
        <v>0.0</v>
      </c>
      <c r="BS43" s="109">
        <f t="shared" si="53"/>
        <v>0</v>
      </c>
      <c r="BT43" s="109">
        <f t="shared" si="64"/>
        <v>0</v>
      </c>
      <c r="BU43" s="109">
        <f t="shared" si="54"/>
        <v>0</v>
      </c>
      <c r="BV43" s="109">
        <f t="shared" si="29"/>
        <v>0</v>
      </c>
      <c r="BW43" s="109">
        <f t="shared" si="30"/>
        <v>0</v>
      </c>
      <c r="BX43" s="109">
        <f t="shared" ref="BX43:CA43" si="120">AO43</f>
        <v>0</v>
      </c>
      <c r="BY43" s="109">
        <f t="shared" si="120"/>
        <v>406.9660446</v>
      </c>
      <c r="BZ43" s="109">
        <f t="shared" si="120"/>
        <v>0</v>
      </c>
      <c r="CA43" s="109">
        <f t="shared" si="120"/>
        <v>0</v>
      </c>
      <c r="CB43" s="109">
        <f t="shared" si="32"/>
        <v>0</v>
      </c>
      <c r="CC43" s="109">
        <f t="shared" si="33"/>
        <v>0</v>
      </c>
      <c r="CD43" s="109">
        <f t="shared" si="115"/>
        <v>225.8574311</v>
      </c>
      <c r="CE43" s="109">
        <f>IF(AW43&gt;AX43,AW43,AX43)</f>
        <v>0</v>
      </c>
      <c r="CF43" s="109">
        <f t="shared" si="35"/>
        <v>0</v>
      </c>
      <c r="CG43" s="109">
        <f t="shared" si="36"/>
        <v>0</v>
      </c>
      <c r="CH43" s="109">
        <f t="shared" si="37"/>
        <v>0</v>
      </c>
      <c r="CI43" s="109">
        <f t="shared" si="38"/>
        <v>0</v>
      </c>
      <c r="CJ43" s="109">
        <f t="shared" ref="CJ43:CM43" si="121">BK43</f>
        <v>0</v>
      </c>
      <c r="CK43" s="109">
        <f t="shared" si="121"/>
        <v>0</v>
      </c>
      <c r="CL43" s="109">
        <f t="shared" si="121"/>
        <v>0</v>
      </c>
      <c r="CM43" s="109">
        <f t="shared" si="121"/>
        <v>0</v>
      </c>
      <c r="CN43" s="109">
        <f t="shared" si="42"/>
        <v>0</v>
      </c>
      <c r="CO43" s="109">
        <f t="shared" si="43"/>
        <v>0</v>
      </c>
      <c r="CP43" s="109">
        <f t="shared" si="44"/>
        <v>0</v>
      </c>
      <c r="CQ43" s="109">
        <f t="shared" si="45"/>
        <v>632.8234757</v>
      </c>
      <c r="CT43" s="7"/>
    </row>
    <row r="44" ht="12.75" customHeight="1">
      <c r="A44" s="105">
        <v>22.0</v>
      </c>
      <c r="B44" s="1"/>
      <c r="C44" s="7" t="str">
        <f t="shared" ref="C44:C99" si="125">C43+1</f>
        <v>#REF!</v>
      </c>
      <c r="D44" s="107" t="s">
        <v>104</v>
      </c>
      <c r="E44" s="107" t="s">
        <v>105</v>
      </c>
      <c r="F44" s="107" t="s">
        <v>72</v>
      </c>
      <c r="G44" s="107" t="s">
        <v>29</v>
      </c>
      <c r="H44" s="108">
        <v>20.81</v>
      </c>
      <c r="I44" s="108">
        <v>11.74</v>
      </c>
      <c r="J44" s="108">
        <v>25.66</v>
      </c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9">
        <f t="shared" si="6"/>
        <v>233.4167386</v>
      </c>
      <c r="AP44" s="5">
        <f t="shared" si="7"/>
        <v>98.89839295</v>
      </c>
      <c r="AQ44" s="109">
        <f t="shared" si="8"/>
        <v>225.9414793</v>
      </c>
      <c r="AR44" s="110">
        <v>0.0</v>
      </c>
      <c r="AS44" s="109">
        <f t="shared" si="10"/>
        <v>0</v>
      </c>
      <c r="AT44" s="109">
        <f t="shared" si="11"/>
        <v>0</v>
      </c>
      <c r="AU44" s="109">
        <f>((N44/$M$20)*1000)*$F$5</f>
        <v>0</v>
      </c>
      <c r="AV44" s="109">
        <f t="shared" si="13"/>
        <v>0</v>
      </c>
      <c r="AW44" s="109">
        <f t="shared" si="14"/>
        <v>0</v>
      </c>
      <c r="AX44" s="109">
        <f t="shared" si="112"/>
        <v>0</v>
      </c>
      <c r="AY44" s="109">
        <f t="shared" si="16"/>
        <v>0</v>
      </c>
      <c r="AZ44" s="109">
        <f t="shared" si="17"/>
        <v>0</v>
      </c>
      <c r="BA44" s="109">
        <f t="shared" si="18"/>
        <v>0</v>
      </c>
      <c r="BB44" s="109">
        <f t="shared" si="19"/>
        <v>0</v>
      </c>
      <c r="BC44" s="109">
        <f t="shared" si="58"/>
        <v>0</v>
      </c>
      <c r="BD44" s="110">
        <v>0.0</v>
      </c>
      <c r="BE44" s="110">
        <v>0.0</v>
      </c>
      <c r="BF44" s="110">
        <v>0.0</v>
      </c>
      <c r="BG44" s="110">
        <v>0.0</v>
      </c>
      <c r="BH44" s="110">
        <v>0.0</v>
      </c>
      <c r="BI44" s="110">
        <v>0.0</v>
      </c>
      <c r="BJ44" s="110">
        <v>0.0</v>
      </c>
      <c r="BK44" s="109">
        <f>((AD44/$V$20)*1000)*$E$9</f>
        <v>0</v>
      </c>
      <c r="BL44" s="110">
        <v>0.0</v>
      </c>
      <c r="BM44" s="109">
        <f t="shared" ref="BM44:BM53" si="128">((AF44/$V$20)*1000)*$E$9</f>
        <v>0</v>
      </c>
      <c r="BN44" s="110">
        <v>0.0</v>
      </c>
      <c r="BO44" s="109">
        <f t="shared" si="99"/>
        <v>0</v>
      </c>
      <c r="BP44" s="110">
        <v>0.0</v>
      </c>
      <c r="BQ44" s="110">
        <v>0.0</v>
      </c>
      <c r="BR44" s="110">
        <v>0.0</v>
      </c>
      <c r="BS44" s="109">
        <f t="shared" si="53"/>
        <v>0</v>
      </c>
      <c r="BT44" s="109">
        <f t="shared" si="64"/>
        <v>0</v>
      </c>
      <c r="BU44" s="109">
        <f t="shared" si="54"/>
        <v>0</v>
      </c>
      <c r="BV44" s="109">
        <f t="shared" si="29"/>
        <v>0</v>
      </c>
      <c r="BW44" s="109">
        <f t="shared" si="30"/>
        <v>0</v>
      </c>
      <c r="BX44" s="109">
        <f t="shared" ref="BX44:CA44" si="122">AO44</f>
        <v>233.4167386</v>
      </c>
      <c r="BY44" s="109">
        <f t="shared" si="122"/>
        <v>98.89839295</v>
      </c>
      <c r="BZ44" s="109">
        <f t="shared" si="122"/>
        <v>225.9414793</v>
      </c>
      <c r="CA44" s="109">
        <f t="shared" si="122"/>
        <v>0</v>
      </c>
      <c r="CB44" s="109">
        <f t="shared" si="32"/>
        <v>0</v>
      </c>
      <c r="CC44" s="109">
        <f t="shared" si="33"/>
        <v>0</v>
      </c>
      <c r="CD44" s="109">
        <f t="shared" ref="CD44:CE44" si="123">IF(AV44&gt;AW44,AV44,AW44)</f>
        <v>0</v>
      </c>
      <c r="CE44" s="109">
        <f t="shared" si="123"/>
        <v>0</v>
      </c>
      <c r="CF44" s="109">
        <f t="shared" si="35"/>
        <v>0</v>
      </c>
      <c r="CG44" s="109">
        <f t="shared" si="36"/>
        <v>0</v>
      </c>
      <c r="CH44" s="109">
        <f t="shared" si="37"/>
        <v>0</v>
      </c>
      <c r="CI44" s="109">
        <f t="shared" si="38"/>
        <v>0</v>
      </c>
      <c r="CJ44" s="109">
        <f t="shared" ref="CJ44:CM44" si="124">BK44</f>
        <v>0</v>
      </c>
      <c r="CK44" s="109">
        <f t="shared" si="124"/>
        <v>0</v>
      </c>
      <c r="CL44" s="109">
        <f t="shared" si="124"/>
        <v>0</v>
      </c>
      <c r="CM44" s="109">
        <f t="shared" si="124"/>
        <v>0</v>
      </c>
      <c r="CN44" s="109">
        <f t="shared" si="42"/>
        <v>0</v>
      </c>
      <c r="CO44" s="109">
        <f t="shared" si="43"/>
        <v>0</v>
      </c>
      <c r="CP44" s="109">
        <f t="shared" si="44"/>
        <v>0</v>
      </c>
      <c r="CQ44" s="109">
        <f t="shared" si="45"/>
        <v>558.2566108</v>
      </c>
      <c r="CT44" s="7"/>
    </row>
    <row r="45" ht="12.75" customHeight="1">
      <c r="A45" s="105">
        <v>23.0</v>
      </c>
      <c r="B45" s="1"/>
      <c r="C45" s="7" t="str">
        <f t="shared" si="125"/>
        <v>#REF!</v>
      </c>
      <c r="D45" s="107" t="s">
        <v>70</v>
      </c>
      <c r="E45" s="107" t="s">
        <v>106</v>
      </c>
      <c r="F45" s="107" t="s">
        <v>72</v>
      </c>
      <c r="G45" s="107" t="s">
        <v>29</v>
      </c>
      <c r="H45" s="108">
        <v>13.93</v>
      </c>
      <c r="I45" s="108">
        <v>26.34</v>
      </c>
      <c r="J45" s="108">
        <v>20.27</v>
      </c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9">
        <f t="shared" si="6"/>
        <v>156.2467645</v>
      </c>
      <c r="AP45" s="5">
        <f t="shared" si="7"/>
        <v>221.8895801</v>
      </c>
      <c r="AQ45" s="109">
        <f t="shared" si="8"/>
        <v>178.4814413</v>
      </c>
      <c r="AR45" s="109">
        <f t="shared" ref="AR45:AU45" si="126">((K45/$L$20)*1000)*$E$5</f>
        <v>0</v>
      </c>
      <c r="AS45" s="109">
        <f t="shared" si="126"/>
        <v>0</v>
      </c>
      <c r="AT45" s="109">
        <f t="shared" si="126"/>
        <v>0</v>
      </c>
      <c r="AU45" s="109">
        <f t="shared" si="126"/>
        <v>0</v>
      </c>
      <c r="AV45" s="109">
        <f t="shared" si="13"/>
        <v>0</v>
      </c>
      <c r="AW45" s="109">
        <f t="shared" si="14"/>
        <v>0</v>
      </c>
      <c r="AX45" s="109">
        <f t="shared" si="112"/>
        <v>0</v>
      </c>
      <c r="AY45" s="109">
        <f t="shared" ref="AY45:BL45" si="127">((R45/$L$20)*1000)*$E$5</f>
        <v>0</v>
      </c>
      <c r="AZ45" s="109">
        <f t="shared" si="127"/>
        <v>0</v>
      </c>
      <c r="BA45" s="109">
        <f t="shared" si="127"/>
        <v>0</v>
      </c>
      <c r="BB45" s="109">
        <f t="shared" si="127"/>
        <v>0</v>
      </c>
      <c r="BC45" s="109">
        <f t="shared" si="127"/>
        <v>0</v>
      </c>
      <c r="BD45" s="109">
        <f t="shared" si="127"/>
        <v>0</v>
      </c>
      <c r="BE45" s="109">
        <f t="shared" si="127"/>
        <v>0</v>
      </c>
      <c r="BF45" s="109">
        <f t="shared" si="127"/>
        <v>0</v>
      </c>
      <c r="BG45" s="109">
        <f t="shared" si="127"/>
        <v>0</v>
      </c>
      <c r="BH45" s="109">
        <f t="shared" si="127"/>
        <v>0</v>
      </c>
      <c r="BI45" s="109">
        <f t="shared" si="127"/>
        <v>0</v>
      </c>
      <c r="BJ45" s="109">
        <f t="shared" si="127"/>
        <v>0</v>
      </c>
      <c r="BK45" s="109">
        <f t="shared" si="127"/>
        <v>0</v>
      </c>
      <c r="BL45" s="109">
        <f t="shared" si="127"/>
        <v>0</v>
      </c>
      <c r="BM45" s="109">
        <f t="shared" si="128"/>
        <v>0</v>
      </c>
      <c r="BN45" s="109">
        <f t="shared" ref="BN45:BR45" si="129">((AG45/$L$20)*1000)*$E$5</f>
        <v>0</v>
      </c>
      <c r="BO45" s="109">
        <f t="shared" si="129"/>
        <v>0</v>
      </c>
      <c r="BP45" s="109">
        <f t="shared" si="129"/>
        <v>0</v>
      </c>
      <c r="BQ45" s="109">
        <f t="shared" si="129"/>
        <v>0</v>
      </c>
      <c r="BR45" s="109">
        <f t="shared" si="129"/>
        <v>0</v>
      </c>
      <c r="BS45" s="109">
        <f t="shared" si="53"/>
        <v>0</v>
      </c>
      <c r="BT45" s="109">
        <f t="shared" si="64"/>
        <v>0</v>
      </c>
      <c r="BU45" s="109">
        <f t="shared" si="54"/>
        <v>0</v>
      </c>
      <c r="BV45" s="109">
        <f t="shared" si="29"/>
        <v>0</v>
      </c>
      <c r="BW45" s="109">
        <f t="shared" si="30"/>
        <v>0</v>
      </c>
      <c r="BX45" s="109">
        <f t="shared" ref="BX45:CA45" si="130">AO45</f>
        <v>156.2467645</v>
      </c>
      <c r="BY45" s="109">
        <f t="shared" si="130"/>
        <v>221.8895801</v>
      </c>
      <c r="BZ45" s="109">
        <f t="shared" si="130"/>
        <v>178.4814413</v>
      </c>
      <c r="CA45" s="109">
        <f t="shared" si="130"/>
        <v>0</v>
      </c>
      <c r="CB45" s="109">
        <f t="shared" si="32"/>
        <v>0</v>
      </c>
      <c r="CC45" s="109">
        <f t="shared" si="33"/>
        <v>0</v>
      </c>
      <c r="CD45" s="109">
        <f>IF(AU45&gt;AV45,AU45,AV45)</f>
        <v>0</v>
      </c>
      <c r="CE45" s="109">
        <f>IF(AW45&gt;AX45,AW45,AX45)</f>
        <v>0</v>
      </c>
      <c r="CF45" s="109">
        <f t="shared" si="35"/>
        <v>0</v>
      </c>
      <c r="CG45" s="109"/>
      <c r="CH45" s="109"/>
      <c r="CI45" s="109"/>
      <c r="CJ45" s="109">
        <f t="shared" ref="CJ45:CL45" si="131">BK45</f>
        <v>0</v>
      </c>
      <c r="CK45" s="109">
        <f t="shared" si="131"/>
        <v>0</v>
      </c>
      <c r="CL45" s="109">
        <f t="shared" si="131"/>
        <v>0</v>
      </c>
      <c r="CM45" s="109">
        <v>0.0</v>
      </c>
      <c r="CN45" s="109">
        <v>0.0</v>
      </c>
      <c r="CO45" s="109">
        <f t="shared" si="43"/>
        <v>0</v>
      </c>
      <c r="CP45" s="109">
        <f t="shared" si="44"/>
        <v>0</v>
      </c>
      <c r="CQ45" s="109">
        <f t="shared" si="45"/>
        <v>556.6177859</v>
      </c>
      <c r="CT45" s="7"/>
    </row>
    <row r="46" ht="12.75" customHeight="1">
      <c r="A46" s="105">
        <v>24.0</v>
      </c>
      <c r="B46" s="1"/>
      <c r="C46" s="7" t="str">
        <f t="shared" si="125"/>
        <v>#REF!</v>
      </c>
      <c r="D46" s="106" t="s">
        <v>107</v>
      </c>
      <c r="E46" s="107" t="s">
        <v>108</v>
      </c>
      <c r="F46" s="107" t="s">
        <v>72</v>
      </c>
      <c r="G46" s="107" t="s">
        <v>109</v>
      </c>
      <c r="H46" s="108">
        <v>17.27</v>
      </c>
      <c r="I46" s="108">
        <v>34.44</v>
      </c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9">
        <f t="shared" si="6"/>
        <v>193.7100949</v>
      </c>
      <c r="AP46" s="5">
        <f t="shared" si="7"/>
        <v>290.1244168</v>
      </c>
      <c r="AQ46" s="109">
        <f t="shared" si="8"/>
        <v>0</v>
      </c>
      <c r="AR46" s="110">
        <v>0.0</v>
      </c>
      <c r="AS46" s="109">
        <f t="shared" ref="AS46:AS64" si="135">((L46/$L$20)*1000)*$E$5</f>
        <v>0</v>
      </c>
      <c r="AT46" s="109">
        <f t="shared" ref="AT46:AT64" si="136">((M46/$M$20)*1000)*$F$5</f>
        <v>0</v>
      </c>
      <c r="AU46" s="109">
        <f>((N46/$N$20)*1000)*$E$5</f>
        <v>0</v>
      </c>
      <c r="AV46" s="109">
        <f t="shared" si="13"/>
        <v>0</v>
      </c>
      <c r="AW46" s="109">
        <f t="shared" si="14"/>
        <v>0</v>
      </c>
      <c r="AX46" s="109">
        <f t="shared" si="112"/>
        <v>0</v>
      </c>
      <c r="AY46" s="109">
        <f t="shared" ref="AY46:AY64" si="137">((R46/$R$20)*1000)*$E$8</f>
        <v>0</v>
      </c>
      <c r="AZ46" s="109">
        <f t="shared" ref="AZ46:AZ64" si="138">((S46/$S$20)*1000)*$F$8</f>
        <v>0</v>
      </c>
      <c r="BA46" s="109">
        <f t="shared" ref="BA46:BA64" si="139">((T46/$T$20)*1000)*$E$8</f>
        <v>0</v>
      </c>
      <c r="BB46" s="109">
        <f t="shared" ref="BB46:BB64" si="140">((U46/$U$20)*1000)*$F$8</f>
        <v>0</v>
      </c>
      <c r="BC46" s="109">
        <f t="shared" ref="BC46:BC64" si="141">((V46/$V$20)*1000)*$E$9</f>
        <v>0</v>
      </c>
      <c r="BD46" s="110">
        <v>0.0</v>
      </c>
      <c r="BE46" s="110">
        <v>0.0</v>
      </c>
      <c r="BF46" s="110">
        <v>0.0</v>
      </c>
      <c r="BG46" s="110">
        <v>0.0</v>
      </c>
      <c r="BH46" s="110">
        <v>0.0</v>
      </c>
      <c r="BI46" s="110">
        <v>0.0</v>
      </c>
      <c r="BJ46" s="110">
        <v>0.0</v>
      </c>
      <c r="BK46" s="109">
        <f t="shared" ref="BK46:BK53" si="142">((AD46/$V$20)*1000)*$E$9</f>
        <v>0</v>
      </c>
      <c r="BL46" s="110">
        <v>0.0</v>
      </c>
      <c r="BM46" s="109">
        <f t="shared" si="128"/>
        <v>0</v>
      </c>
      <c r="BN46" s="110">
        <v>0.0</v>
      </c>
      <c r="BO46" s="110">
        <v>0.0</v>
      </c>
      <c r="BP46" s="110">
        <v>0.0</v>
      </c>
      <c r="BQ46" s="110">
        <v>0.0</v>
      </c>
      <c r="BR46" s="110">
        <v>0.0</v>
      </c>
      <c r="BS46" s="109">
        <f t="shared" si="53"/>
        <v>0</v>
      </c>
      <c r="BT46" s="109">
        <f t="shared" si="64"/>
        <v>0</v>
      </c>
      <c r="BU46" s="109">
        <f t="shared" si="54"/>
        <v>0</v>
      </c>
      <c r="BV46" s="109">
        <f t="shared" si="29"/>
        <v>0</v>
      </c>
      <c r="BW46" s="109">
        <f t="shared" si="30"/>
        <v>0</v>
      </c>
      <c r="BX46" s="109">
        <f t="shared" ref="BX46:CA46" si="132">AO46</f>
        <v>193.7100949</v>
      </c>
      <c r="BY46" s="109">
        <f t="shared" si="132"/>
        <v>290.1244168</v>
      </c>
      <c r="BZ46" s="109">
        <f t="shared" si="132"/>
        <v>0</v>
      </c>
      <c r="CA46" s="109">
        <f t="shared" si="132"/>
        <v>0</v>
      </c>
      <c r="CB46" s="109">
        <f t="shared" si="32"/>
        <v>0</v>
      </c>
      <c r="CC46" s="109">
        <f t="shared" si="33"/>
        <v>0</v>
      </c>
      <c r="CD46" s="109">
        <f t="shared" ref="CD46:CE46" si="133">IF(AV46&gt;AW46,AV46,AW46)</f>
        <v>0</v>
      </c>
      <c r="CE46" s="109">
        <f t="shared" si="133"/>
        <v>0</v>
      </c>
      <c r="CF46" s="109">
        <f t="shared" si="35"/>
        <v>0</v>
      </c>
      <c r="CG46" s="109">
        <f t="shared" ref="CG46:CG64" si="145">IF(BE46&gt;BF46,BE46,BF46)</f>
        <v>0</v>
      </c>
      <c r="CH46" s="109">
        <f t="shared" ref="CH46:CH64" si="146">IF(BG46&gt;BH46,BG46,BH46)</f>
        <v>0</v>
      </c>
      <c r="CI46" s="109">
        <f t="shared" ref="CI46:CI64" si="147">BI46</f>
        <v>0</v>
      </c>
      <c r="CJ46" s="109">
        <f t="shared" ref="CJ46:CM46" si="134">BK46</f>
        <v>0</v>
      </c>
      <c r="CK46" s="109">
        <f t="shared" si="134"/>
        <v>0</v>
      </c>
      <c r="CL46" s="109">
        <f t="shared" si="134"/>
        <v>0</v>
      </c>
      <c r="CM46" s="109">
        <f t="shared" si="134"/>
        <v>0</v>
      </c>
      <c r="CN46" s="109">
        <f t="shared" ref="CN46:CN64" si="149">BQ46</f>
        <v>0</v>
      </c>
      <c r="CO46" s="109">
        <f t="shared" si="43"/>
        <v>0</v>
      </c>
      <c r="CP46" s="109">
        <f t="shared" si="44"/>
        <v>0</v>
      </c>
      <c r="CQ46" s="109">
        <f t="shared" si="45"/>
        <v>483.8345117</v>
      </c>
      <c r="CT46" s="7"/>
    </row>
    <row r="47" ht="12.75" customHeight="1">
      <c r="A47" s="105">
        <v>25.0</v>
      </c>
      <c r="B47" s="1"/>
      <c r="C47" s="7" t="str">
        <f t="shared" si="125"/>
        <v>#REF!</v>
      </c>
      <c r="D47" s="107" t="s">
        <v>110</v>
      </c>
      <c r="E47" s="106" t="s">
        <v>111</v>
      </c>
      <c r="F47" s="107" t="s">
        <v>72</v>
      </c>
      <c r="G47" s="107" t="s">
        <v>83</v>
      </c>
      <c r="H47" s="108">
        <v>38.0</v>
      </c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9">
        <f t="shared" si="6"/>
        <v>426.2295082</v>
      </c>
      <c r="AP47" s="5">
        <f t="shared" si="7"/>
        <v>0</v>
      </c>
      <c r="AQ47" s="109">
        <f t="shared" si="8"/>
        <v>0</v>
      </c>
      <c r="AR47" s="109">
        <f t="shared" ref="AR47:AR50" si="150">((K47/$K$20)*1000)*$E$7</f>
        <v>0</v>
      </c>
      <c r="AS47" s="109">
        <f t="shared" si="135"/>
        <v>0</v>
      </c>
      <c r="AT47" s="109">
        <f t="shared" si="136"/>
        <v>0</v>
      </c>
      <c r="AU47" s="109">
        <f>((N47/$M$20)*1000)*$F$5</f>
        <v>0</v>
      </c>
      <c r="AV47" s="109">
        <f t="shared" si="13"/>
        <v>0</v>
      </c>
      <c r="AW47" s="109">
        <f t="shared" si="14"/>
        <v>0</v>
      </c>
      <c r="AX47" s="109">
        <f t="shared" si="112"/>
        <v>0</v>
      </c>
      <c r="AY47" s="109">
        <f t="shared" si="137"/>
        <v>0</v>
      </c>
      <c r="AZ47" s="109">
        <f t="shared" si="138"/>
        <v>0</v>
      </c>
      <c r="BA47" s="109">
        <f t="shared" si="139"/>
        <v>0</v>
      </c>
      <c r="BB47" s="109">
        <f t="shared" si="140"/>
        <v>0</v>
      </c>
      <c r="BC47" s="109">
        <f t="shared" si="141"/>
        <v>0</v>
      </c>
      <c r="BD47" s="110">
        <v>0.0</v>
      </c>
      <c r="BE47" s="110">
        <v>0.0</v>
      </c>
      <c r="BF47" s="110">
        <v>0.0</v>
      </c>
      <c r="BG47" s="110">
        <v>0.0</v>
      </c>
      <c r="BH47" s="110">
        <v>0.0</v>
      </c>
      <c r="BI47" s="110">
        <v>0.0</v>
      </c>
      <c r="BJ47" s="110">
        <v>0.0</v>
      </c>
      <c r="BK47" s="109">
        <f t="shared" si="142"/>
        <v>0</v>
      </c>
      <c r="BL47" s="109">
        <f t="shared" ref="BL47:BL48" si="151">((AE47/$AD$20)*1000)*$E$9</f>
        <v>0</v>
      </c>
      <c r="BM47" s="109">
        <f t="shared" si="128"/>
        <v>0</v>
      </c>
      <c r="BN47" s="110">
        <v>0.0</v>
      </c>
      <c r="BO47" s="109">
        <f>((AH47/$AH$20)*1000)*$E$9</f>
        <v>0</v>
      </c>
      <c r="BP47" s="110">
        <v>0.0</v>
      </c>
      <c r="BQ47" s="110">
        <v>0.0</v>
      </c>
      <c r="BR47" s="110">
        <v>0.0</v>
      </c>
      <c r="BS47" s="109">
        <f t="shared" si="53"/>
        <v>0</v>
      </c>
      <c r="BT47" s="109">
        <f t="shared" si="64"/>
        <v>0</v>
      </c>
      <c r="BU47" s="109">
        <f t="shared" si="54"/>
        <v>0</v>
      </c>
      <c r="BV47" s="109">
        <f t="shared" si="29"/>
        <v>0</v>
      </c>
      <c r="BW47" s="109">
        <f t="shared" si="30"/>
        <v>0</v>
      </c>
      <c r="BX47" s="109">
        <f t="shared" ref="BX47:CA47" si="143">AO47</f>
        <v>426.2295082</v>
      </c>
      <c r="BY47" s="109">
        <f t="shared" si="143"/>
        <v>0</v>
      </c>
      <c r="BZ47" s="109">
        <f t="shared" si="143"/>
        <v>0</v>
      </c>
      <c r="CA47" s="109">
        <f t="shared" si="143"/>
        <v>0</v>
      </c>
      <c r="CB47" s="109">
        <f t="shared" si="32"/>
        <v>0</v>
      </c>
      <c r="CC47" s="109">
        <f t="shared" si="33"/>
        <v>0</v>
      </c>
      <c r="CD47" s="109">
        <f t="shared" ref="CD47:CE47" si="144">IF(AV47&gt;AW47,AV47,AW47)</f>
        <v>0</v>
      </c>
      <c r="CE47" s="109">
        <f t="shared" si="144"/>
        <v>0</v>
      </c>
      <c r="CF47" s="109">
        <f t="shared" si="35"/>
        <v>0</v>
      </c>
      <c r="CG47" s="109">
        <f t="shared" si="145"/>
        <v>0</v>
      </c>
      <c r="CH47" s="109">
        <f t="shared" si="146"/>
        <v>0</v>
      </c>
      <c r="CI47" s="109">
        <f t="shared" si="147"/>
        <v>0</v>
      </c>
      <c r="CJ47" s="109">
        <f t="shared" ref="CJ47:CM47" si="148">BK47</f>
        <v>0</v>
      </c>
      <c r="CK47" s="109">
        <f t="shared" si="148"/>
        <v>0</v>
      </c>
      <c r="CL47" s="109">
        <f t="shared" si="148"/>
        <v>0</v>
      </c>
      <c r="CM47" s="109">
        <f t="shared" si="148"/>
        <v>0</v>
      </c>
      <c r="CN47" s="109">
        <f t="shared" si="149"/>
        <v>0</v>
      </c>
      <c r="CO47" s="109">
        <f t="shared" si="43"/>
        <v>0</v>
      </c>
      <c r="CP47" s="109">
        <f t="shared" si="44"/>
        <v>0</v>
      </c>
      <c r="CQ47" s="109">
        <f t="shared" si="45"/>
        <v>426.2295082</v>
      </c>
      <c r="CT47" s="7"/>
    </row>
    <row r="48" ht="12.75" customHeight="1">
      <c r="A48" s="105">
        <v>26.0</v>
      </c>
      <c r="B48" s="1"/>
      <c r="C48" s="7" t="str">
        <f t="shared" si="125"/>
        <v>#REF!</v>
      </c>
      <c r="D48" s="107" t="s">
        <v>112</v>
      </c>
      <c r="E48" s="106" t="s">
        <v>113</v>
      </c>
      <c r="F48" s="107" t="s">
        <v>78</v>
      </c>
      <c r="G48" s="107" t="s">
        <v>34</v>
      </c>
      <c r="H48" s="108">
        <v>37.94</v>
      </c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9">
        <f t="shared" si="6"/>
        <v>425.5565142</v>
      </c>
      <c r="AP48" s="5">
        <f t="shared" si="7"/>
        <v>0</v>
      </c>
      <c r="AQ48" s="109">
        <f t="shared" si="8"/>
        <v>0</v>
      </c>
      <c r="AR48" s="109">
        <f t="shared" si="150"/>
        <v>0</v>
      </c>
      <c r="AS48" s="109">
        <f t="shared" si="135"/>
        <v>0</v>
      </c>
      <c r="AT48" s="109">
        <f t="shared" si="136"/>
        <v>0</v>
      </c>
      <c r="AU48" s="109">
        <f t="shared" ref="AU48:AU54" si="154">((N48/$N$20)*1000)*$E$5</f>
        <v>0</v>
      </c>
      <c r="AV48" s="109">
        <f t="shared" si="13"/>
        <v>0</v>
      </c>
      <c r="AW48" s="109">
        <f t="shared" si="14"/>
        <v>0</v>
      </c>
      <c r="AX48" s="109">
        <f t="shared" si="112"/>
        <v>0</v>
      </c>
      <c r="AY48" s="109">
        <f t="shared" si="137"/>
        <v>0</v>
      </c>
      <c r="AZ48" s="109">
        <f t="shared" si="138"/>
        <v>0</v>
      </c>
      <c r="BA48" s="109">
        <f t="shared" si="139"/>
        <v>0</v>
      </c>
      <c r="BB48" s="109">
        <f t="shared" si="140"/>
        <v>0</v>
      </c>
      <c r="BC48" s="109">
        <f t="shared" si="141"/>
        <v>0</v>
      </c>
      <c r="BD48" s="110">
        <v>0.0</v>
      </c>
      <c r="BE48" s="110">
        <v>0.0</v>
      </c>
      <c r="BF48" s="110">
        <v>0.0</v>
      </c>
      <c r="BG48" s="110">
        <v>0.0</v>
      </c>
      <c r="BH48" s="110">
        <v>0.0</v>
      </c>
      <c r="BI48" s="110">
        <v>0.0</v>
      </c>
      <c r="BJ48" s="110">
        <v>0.0</v>
      </c>
      <c r="BK48" s="109">
        <f t="shared" si="142"/>
        <v>0</v>
      </c>
      <c r="BL48" s="109">
        <f t="shared" si="151"/>
        <v>0</v>
      </c>
      <c r="BM48" s="109">
        <f t="shared" si="128"/>
        <v>0</v>
      </c>
      <c r="BN48" s="110">
        <v>0.0</v>
      </c>
      <c r="BO48" s="110">
        <v>0.0</v>
      </c>
      <c r="BP48" s="110">
        <v>0.0</v>
      </c>
      <c r="BQ48" s="110">
        <v>0.0</v>
      </c>
      <c r="BR48" s="110">
        <v>0.0</v>
      </c>
      <c r="BS48" s="109">
        <f t="shared" si="53"/>
        <v>0</v>
      </c>
      <c r="BT48" s="109">
        <f t="shared" si="64"/>
        <v>0</v>
      </c>
      <c r="BU48" s="109">
        <f t="shared" si="54"/>
        <v>0</v>
      </c>
      <c r="BV48" s="109">
        <f t="shared" si="29"/>
        <v>0</v>
      </c>
      <c r="BW48" s="109">
        <f t="shared" si="30"/>
        <v>0</v>
      </c>
      <c r="BX48" s="109">
        <f t="shared" ref="BX48:CA48" si="152">AO48</f>
        <v>425.5565142</v>
      </c>
      <c r="BY48" s="109">
        <f t="shared" si="152"/>
        <v>0</v>
      </c>
      <c r="BZ48" s="109">
        <f t="shared" si="152"/>
        <v>0</v>
      </c>
      <c r="CA48" s="109">
        <f t="shared" si="152"/>
        <v>0</v>
      </c>
      <c r="CB48" s="109">
        <f t="shared" si="32"/>
        <v>0</v>
      </c>
      <c r="CC48" s="109">
        <f t="shared" si="33"/>
        <v>0</v>
      </c>
      <c r="CD48" s="109">
        <f t="shared" ref="CD48:CD54" si="156">IF(AU48&gt;AV48,AU48,AV48)</f>
        <v>0</v>
      </c>
      <c r="CE48" s="109">
        <f>IF(AW48&gt;AX48,AW48,AX48)</f>
        <v>0</v>
      </c>
      <c r="CF48" s="109">
        <f t="shared" si="35"/>
        <v>0</v>
      </c>
      <c r="CG48" s="109">
        <f t="shared" si="145"/>
        <v>0</v>
      </c>
      <c r="CH48" s="109">
        <f t="shared" si="146"/>
        <v>0</v>
      </c>
      <c r="CI48" s="109">
        <f t="shared" si="147"/>
        <v>0</v>
      </c>
      <c r="CJ48" s="109">
        <f t="shared" ref="CJ48:CM48" si="153">BK48</f>
        <v>0</v>
      </c>
      <c r="CK48" s="109">
        <f t="shared" si="153"/>
        <v>0</v>
      </c>
      <c r="CL48" s="109">
        <f t="shared" si="153"/>
        <v>0</v>
      </c>
      <c r="CM48" s="109">
        <f t="shared" si="153"/>
        <v>0</v>
      </c>
      <c r="CN48" s="109">
        <f t="shared" si="149"/>
        <v>0</v>
      </c>
      <c r="CO48" s="109">
        <f t="shared" si="43"/>
        <v>0</v>
      </c>
      <c r="CP48" s="109">
        <f t="shared" si="44"/>
        <v>0</v>
      </c>
      <c r="CQ48" s="109">
        <f t="shared" si="45"/>
        <v>425.5565142</v>
      </c>
      <c r="CT48" s="7"/>
    </row>
    <row r="49" ht="12.75" customHeight="1">
      <c r="A49" s="105">
        <v>27.0</v>
      </c>
      <c r="B49" s="1"/>
      <c r="C49" s="7" t="str">
        <f t="shared" si="125"/>
        <v>#REF!</v>
      </c>
      <c r="D49" s="107" t="s">
        <v>114</v>
      </c>
      <c r="E49" s="106" t="s">
        <v>115</v>
      </c>
      <c r="F49" s="107" t="s">
        <v>75</v>
      </c>
      <c r="G49" s="107" t="s">
        <v>30</v>
      </c>
      <c r="H49" s="108"/>
      <c r="I49" s="108"/>
      <c r="J49" s="108">
        <v>48.12</v>
      </c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9">
        <f t="shared" si="6"/>
        <v>0</v>
      </c>
      <c r="AP49" s="5">
        <f t="shared" si="7"/>
        <v>0</v>
      </c>
      <c r="AQ49" s="109">
        <f t="shared" si="8"/>
        <v>423.7063127</v>
      </c>
      <c r="AR49" s="109">
        <f t="shared" si="150"/>
        <v>0</v>
      </c>
      <c r="AS49" s="109">
        <f t="shared" si="135"/>
        <v>0</v>
      </c>
      <c r="AT49" s="109">
        <f t="shared" si="136"/>
        <v>0</v>
      </c>
      <c r="AU49" s="109">
        <f t="shared" si="154"/>
        <v>0</v>
      </c>
      <c r="AV49" s="109">
        <f t="shared" si="13"/>
        <v>0</v>
      </c>
      <c r="AW49" s="109">
        <f t="shared" si="14"/>
        <v>0</v>
      </c>
      <c r="AX49" s="109">
        <f t="shared" si="112"/>
        <v>0</v>
      </c>
      <c r="AY49" s="109">
        <f t="shared" si="137"/>
        <v>0</v>
      </c>
      <c r="AZ49" s="109">
        <f t="shared" si="138"/>
        <v>0</v>
      </c>
      <c r="BA49" s="109">
        <f t="shared" si="139"/>
        <v>0</v>
      </c>
      <c r="BB49" s="109">
        <f t="shared" si="140"/>
        <v>0</v>
      </c>
      <c r="BC49" s="109">
        <f t="shared" si="141"/>
        <v>0</v>
      </c>
      <c r="BD49" s="110">
        <v>0.0</v>
      </c>
      <c r="BE49" s="110">
        <v>0.0</v>
      </c>
      <c r="BF49" s="110">
        <v>0.0</v>
      </c>
      <c r="BG49" s="110">
        <v>0.0</v>
      </c>
      <c r="BH49" s="110">
        <v>0.0</v>
      </c>
      <c r="BI49" s="110">
        <v>0.0</v>
      </c>
      <c r="BJ49" s="110">
        <v>0.0</v>
      </c>
      <c r="BK49" s="109">
        <f t="shared" si="142"/>
        <v>0</v>
      </c>
      <c r="BL49" s="110">
        <v>0.0</v>
      </c>
      <c r="BM49" s="109">
        <f t="shared" si="128"/>
        <v>0</v>
      </c>
      <c r="BN49" s="110">
        <v>0.0</v>
      </c>
      <c r="BO49" s="109">
        <f>((AH49/$AH$20)*1000)*$E$9</f>
        <v>0</v>
      </c>
      <c r="BP49" s="110">
        <v>0.0</v>
      </c>
      <c r="BQ49" s="110">
        <v>0.0</v>
      </c>
      <c r="BR49" s="110">
        <v>0.0</v>
      </c>
      <c r="BS49" s="109">
        <f t="shared" si="53"/>
        <v>0</v>
      </c>
      <c r="BT49" s="109">
        <f t="shared" si="64"/>
        <v>0</v>
      </c>
      <c r="BU49" s="109">
        <f t="shared" si="54"/>
        <v>0</v>
      </c>
      <c r="BV49" s="109">
        <f t="shared" si="29"/>
        <v>0</v>
      </c>
      <c r="BW49" s="109">
        <f t="shared" si="30"/>
        <v>0</v>
      </c>
      <c r="BX49" s="109">
        <f t="shared" ref="BX49:CA49" si="155">AO49</f>
        <v>0</v>
      </c>
      <c r="BY49" s="109">
        <f t="shared" si="155"/>
        <v>0</v>
      </c>
      <c r="BZ49" s="109">
        <f t="shared" si="155"/>
        <v>423.7063127</v>
      </c>
      <c r="CA49" s="109">
        <f t="shared" si="155"/>
        <v>0</v>
      </c>
      <c r="CB49" s="109">
        <f t="shared" si="32"/>
        <v>0</v>
      </c>
      <c r="CC49" s="109">
        <f t="shared" si="33"/>
        <v>0</v>
      </c>
      <c r="CD49" s="109">
        <f t="shared" si="156"/>
        <v>0</v>
      </c>
      <c r="CE49" s="109">
        <f>AW49</f>
        <v>0</v>
      </c>
      <c r="CF49" s="109">
        <f t="shared" si="35"/>
        <v>0</v>
      </c>
      <c r="CG49" s="109">
        <f t="shared" si="145"/>
        <v>0</v>
      </c>
      <c r="CH49" s="109">
        <f t="shared" si="146"/>
        <v>0</v>
      </c>
      <c r="CI49" s="109">
        <f t="shared" si="147"/>
        <v>0</v>
      </c>
      <c r="CJ49" s="109">
        <f t="shared" ref="CJ49:CM49" si="157">BK49</f>
        <v>0</v>
      </c>
      <c r="CK49" s="109">
        <f t="shared" si="157"/>
        <v>0</v>
      </c>
      <c r="CL49" s="109">
        <f t="shared" si="157"/>
        <v>0</v>
      </c>
      <c r="CM49" s="109">
        <f t="shared" si="157"/>
        <v>0</v>
      </c>
      <c r="CN49" s="109">
        <f t="shared" si="149"/>
        <v>0</v>
      </c>
      <c r="CO49" s="109">
        <f t="shared" si="43"/>
        <v>0</v>
      </c>
      <c r="CP49" s="109">
        <f t="shared" si="44"/>
        <v>0</v>
      </c>
      <c r="CQ49" s="109">
        <f t="shared" si="45"/>
        <v>423.7063127</v>
      </c>
      <c r="CT49" s="7"/>
    </row>
    <row r="50" ht="12.75" customHeight="1">
      <c r="A50" s="105">
        <v>28.0</v>
      </c>
      <c r="B50" s="1"/>
      <c r="C50" s="7" t="str">
        <f t="shared" si="125"/>
        <v>#REF!</v>
      </c>
      <c r="D50" s="107" t="s">
        <v>116</v>
      </c>
      <c r="E50" s="106" t="s">
        <v>97</v>
      </c>
      <c r="F50" s="107" t="s">
        <v>72</v>
      </c>
      <c r="G50" s="107" t="s">
        <v>83</v>
      </c>
      <c r="H50" s="108">
        <v>17.18</v>
      </c>
      <c r="I50" s="108">
        <v>26.6</v>
      </c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9">
        <f t="shared" si="6"/>
        <v>192.700604</v>
      </c>
      <c r="AP50" s="5">
        <f t="shared" si="7"/>
        <v>224.0798341</v>
      </c>
      <c r="AQ50" s="109">
        <f t="shared" si="8"/>
        <v>0</v>
      </c>
      <c r="AR50" s="109">
        <f t="shared" si="150"/>
        <v>0</v>
      </c>
      <c r="AS50" s="109">
        <f t="shared" si="135"/>
        <v>0</v>
      </c>
      <c r="AT50" s="109">
        <f t="shared" si="136"/>
        <v>0</v>
      </c>
      <c r="AU50" s="109">
        <f t="shared" si="154"/>
        <v>0</v>
      </c>
      <c r="AV50" s="109">
        <f t="shared" si="13"/>
        <v>0</v>
      </c>
      <c r="AW50" s="109">
        <f t="shared" si="14"/>
        <v>0</v>
      </c>
      <c r="AX50" s="109">
        <f t="shared" si="112"/>
        <v>0</v>
      </c>
      <c r="AY50" s="109">
        <f t="shared" si="137"/>
        <v>0</v>
      </c>
      <c r="AZ50" s="109">
        <f t="shared" si="138"/>
        <v>0</v>
      </c>
      <c r="BA50" s="109">
        <f t="shared" si="139"/>
        <v>0</v>
      </c>
      <c r="BB50" s="109">
        <f t="shared" si="140"/>
        <v>0</v>
      </c>
      <c r="BC50" s="109">
        <f t="shared" si="141"/>
        <v>0</v>
      </c>
      <c r="BD50" s="110">
        <v>0.0</v>
      </c>
      <c r="BE50" s="110">
        <v>0.0</v>
      </c>
      <c r="BF50" s="110">
        <v>0.0</v>
      </c>
      <c r="BG50" s="110">
        <v>0.0</v>
      </c>
      <c r="BH50" s="110">
        <v>0.0</v>
      </c>
      <c r="BI50" s="110">
        <v>0.0</v>
      </c>
      <c r="BJ50" s="110">
        <v>0.0</v>
      </c>
      <c r="BK50" s="109">
        <f t="shared" si="142"/>
        <v>0</v>
      </c>
      <c r="BL50" s="110">
        <v>0.0</v>
      </c>
      <c r="BM50" s="109">
        <f t="shared" si="128"/>
        <v>0</v>
      </c>
      <c r="BN50" s="110">
        <v>0.0</v>
      </c>
      <c r="BO50" s="110">
        <v>0.0</v>
      </c>
      <c r="BP50" s="110">
        <v>0.0</v>
      </c>
      <c r="BQ50" s="110">
        <v>0.0</v>
      </c>
      <c r="BR50" s="110">
        <v>0.0</v>
      </c>
      <c r="BS50" s="109">
        <f t="shared" si="53"/>
        <v>0</v>
      </c>
      <c r="BT50" s="109">
        <f t="shared" si="64"/>
        <v>0</v>
      </c>
      <c r="BU50" s="109">
        <f t="shared" si="54"/>
        <v>0</v>
      </c>
      <c r="BV50" s="109">
        <f t="shared" si="29"/>
        <v>0</v>
      </c>
      <c r="BW50" s="109">
        <f t="shared" si="30"/>
        <v>0</v>
      </c>
      <c r="BX50" s="109">
        <f t="shared" ref="BX50:CA50" si="158">AO50</f>
        <v>192.700604</v>
      </c>
      <c r="BY50" s="109">
        <f t="shared" si="158"/>
        <v>224.0798341</v>
      </c>
      <c r="BZ50" s="109">
        <f t="shared" si="158"/>
        <v>0</v>
      </c>
      <c r="CA50" s="109">
        <f t="shared" si="158"/>
        <v>0</v>
      </c>
      <c r="CB50" s="109">
        <f t="shared" si="32"/>
        <v>0</v>
      </c>
      <c r="CC50" s="109">
        <f t="shared" si="33"/>
        <v>0</v>
      </c>
      <c r="CD50" s="109">
        <f t="shared" si="156"/>
        <v>0</v>
      </c>
      <c r="CE50" s="109">
        <f t="shared" ref="CE50:CE51" si="161">IF(AW50&gt;AX50,AW50,AX50)</f>
        <v>0</v>
      </c>
      <c r="CF50" s="109">
        <f t="shared" si="35"/>
        <v>0</v>
      </c>
      <c r="CG50" s="109">
        <f t="shared" si="145"/>
        <v>0</v>
      </c>
      <c r="CH50" s="109">
        <f t="shared" si="146"/>
        <v>0</v>
      </c>
      <c r="CI50" s="109">
        <f t="shared" si="147"/>
        <v>0</v>
      </c>
      <c r="CJ50" s="109">
        <f t="shared" ref="CJ50:CM50" si="159">BK50</f>
        <v>0</v>
      </c>
      <c r="CK50" s="109">
        <f t="shared" si="159"/>
        <v>0</v>
      </c>
      <c r="CL50" s="109">
        <f t="shared" si="159"/>
        <v>0</v>
      </c>
      <c r="CM50" s="109">
        <f t="shared" si="159"/>
        <v>0</v>
      </c>
      <c r="CN50" s="109">
        <f t="shared" si="149"/>
        <v>0</v>
      </c>
      <c r="CO50" s="109">
        <f t="shared" si="43"/>
        <v>0</v>
      </c>
      <c r="CP50" s="109">
        <f t="shared" si="44"/>
        <v>0</v>
      </c>
      <c r="CQ50" s="109">
        <f t="shared" si="45"/>
        <v>416.7804381</v>
      </c>
      <c r="CT50" s="7"/>
    </row>
    <row r="51" ht="12.75" customHeight="1">
      <c r="A51" s="105">
        <v>29.0</v>
      </c>
      <c r="B51" s="1"/>
      <c r="C51" s="7" t="str">
        <f t="shared" si="125"/>
        <v>#REF!</v>
      </c>
      <c r="D51" s="107" t="s">
        <v>117</v>
      </c>
      <c r="E51" s="106" t="s">
        <v>118</v>
      </c>
      <c r="F51" s="107" t="s">
        <v>72</v>
      </c>
      <c r="G51" s="107" t="s">
        <v>83</v>
      </c>
      <c r="H51" s="108">
        <v>17.1</v>
      </c>
      <c r="I51" s="108">
        <v>25.26</v>
      </c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9">
        <f t="shared" si="6"/>
        <v>191.8032787</v>
      </c>
      <c r="AP51" s="5">
        <f t="shared" si="7"/>
        <v>212.7916019</v>
      </c>
      <c r="AQ51" s="109">
        <f t="shared" si="8"/>
        <v>0</v>
      </c>
      <c r="AR51" s="110">
        <v>0.0</v>
      </c>
      <c r="AS51" s="109">
        <f t="shared" si="135"/>
        <v>0</v>
      </c>
      <c r="AT51" s="109">
        <f t="shared" si="136"/>
        <v>0</v>
      </c>
      <c r="AU51" s="109">
        <f t="shared" si="154"/>
        <v>0</v>
      </c>
      <c r="AV51" s="109">
        <f t="shared" si="13"/>
        <v>0</v>
      </c>
      <c r="AW51" s="109">
        <f t="shared" si="14"/>
        <v>0</v>
      </c>
      <c r="AX51" s="109">
        <f t="shared" si="112"/>
        <v>0</v>
      </c>
      <c r="AY51" s="109">
        <f t="shared" si="137"/>
        <v>0</v>
      </c>
      <c r="AZ51" s="109">
        <f t="shared" si="138"/>
        <v>0</v>
      </c>
      <c r="BA51" s="109">
        <f t="shared" si="139"/>
        <v>0</v>
      </c>
      <c r="BB51" s="109">
        <f t="shared" si="140"/>
        <v>0</v>
      </c>
      <c r="BC51" s="109">
        <f t="shared" si="141"/>
        <v>0</v>
      </c>
      <c r="BD51" s="110">
        <v>0.0</v>
      </c>
      <c r="BE51" s="110">
        <v>0.0</v>
      </c>
      <c r="BF51" s="110">
        <v>0.0</v>
      </c>
      <c r="BG51" s="110">
        <v>0.0</v>
      </c>
      <c r="BH51" s="110">
        <v>0.0</v>
      </c>
      <c r="BI51" s="110">
        <v>0.0</v>
      </c>
      <c r="BJ51" s="110">
        <v>0.0</v>
      </c>
      <c r="BK51" s="109">
        <f t="shared" si="142"/>
        <v>0</v>
      </c>
      <c r="BL51" s="110">
        <v>0.0</v>
      </c>
      <c r="BM51" s="109">
        <f t="shared" si="128"/>
        <v>0</v>
      </c>
      <c r="BN51" s="110">
        <v>0.0</v>
      </c>
      <c r="BO51" s="109">
        <f t="shared" ref="BO51:BO60" si="163">((AH51/$AH$20)*1000)*$E$9</f>
        <v>0</v>
      </c>
      <c r="BP51" s="110">
        <v>0.0</v>
      </c>
      <c r="BQ51" s="110">
        <v>0.0</v>
      </c>
      <c r="BR51" s="110">
        <v>0.0</v>
      </c>
      <c r="BS51" s="109">
        <f t="shared" si="53"/>
        <v>0</v>
      </c>
      <c r="BT51" s="109">
        <f t="shared" si="64"/>
        <v>0</v>
      </c>
      <c r="BU51" s="109">
        <f t="shared" si="54"/>
        <v>0</v>
      </c>
      <c r="BV51" s="109">
        <f t="shared" si="29"/>
        <v>0</v>
      </c>
      <c r="BW51" s="109">
        <f t="shared" si="30"/>
        <v>0</v>
      </c>
      <c r="BX51" s="109">
        <f t="shared" ref="BX51:CA51" si="160">AO51</f>
        <v>191.8032787</v>
      </c>
      <c r="BY51" s="109">
        <f t="shared" si="160"/>
        <v>212.7916019</v>
      </c>
      <c r="BZ51" s="109">
        <f t="shared" si="160"/>
        <v>0</v>
      </c>
      <c r="CA51" s="109">
        <f t="shared" si="160"/>
        <v>0</v>
      </c>
      <c r="CB51" s="109">
        <f t="shared" si="32"/>
        <v>0</v>
      </c>
      <c r="CC51" s="109">
        <f t="shared" si="33"/>
        <v>0</v>
      </c>
      <c r="CD51" s="109">
        <f t="shared" si="156"/>
        <v>0</v>
      </c>
      <c r="CE51" s="109">
        <f t="shared" si="161"/>
        <v>0</v>
      </c>
      <c r="CF51" s="109">
        <f t="shared" si="35"/>
        <v>0</v>
      </c>
      <c r="CG51" s="109">
        <f t="shared" si="145"/>
        <v>0</v>
      </c>
      <c r="CH51" s="109">
        <f t="shared" si="146"/>
        <v>0</v>
      </c>
      <c r="CI51" s="109">
        <f t="shared" si="147"/>
        <v>0</v>
      </c>
      <c r="CJ51" s="109">
        <f t="shared" ref="CJ51:CM51" si="162">BK51</f>
        <v>0</v>
      </c>
      <c r="CK51" s="109">
        <f t="shared" si="162"/>
        <v>0</v>
      </c>
      <c r="CL51" s="109">
        <f t="shared" si="162"/>
        <v>0</v>
      </c>
      <c r="CM51" s="109">
        <f t="shared" si="162"/>
        <v>0</v>
      </c>
      <c r="CN51" s="109">
        <f t="shared" si="149"/>
        <v>0</v>
      </c>
      <c r="CO51" s="109">
        <f t="shared" si="43"/>
        <v>0</v>
      </c>
      <c r="CP51" s="109">
        <f t="shared" si="44"/>
        <v>0</v>
      </c>
      <c r="CQ51" s="109">
        <f t="shared" si="45"/>
        <v>404.5948806</v>
      </c>
      <c r="CT51" s="7"/>
    </row>
    <row r="52" ht="12.75" customHeight="1">
      <c r="A52" s="105">
        <v>30.0</v>
      </c>
      <c r="B52" s="1"/>
      <c r="C52" s="7" t="str">
        <f t="shared" si="125"/>
        <v>#REF!</v>
      </c>
      <c r="D52" s="107" t="s">
        <v>119</v>
      </c>
      <c r="E52" s="106" t="s">
        <v>120</v>
      </c>
      <c r="F52" s="107" t="s">
        <v>75</v>
      </c>
      <c r="G52" s="107" t="s">
        <v>30</v>
      </c>
      <c r="H52" s="108"/>
      <c r="I52" s="108"/>
      <c r="J52" s="108">
        <v>41.14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9">
        <f t="shared" si="6"/>
        <v>0</v>
      </c>
      <c r="AP52" s="5">
        <f t="shared" si="7"/>
        <v>0</v>
      </c>
      <c r="AQ52" s="109">
        <f t="shared" si="8"/>
        <v>362.2460038</v>
      </c>
      <c r="AR52" s="109">
        <f t="shared" ref="AR52:AR55" si="166">((K52/$K$20)*1000)*$E$7</f>
        <v>0</v>
      </c>
      <c r="AS52" s="109">
        <f t="shared" si="135"/>
        <v>0</v>
      </c>
      <c r="AT52" s="109">
        <f t="shared" si="136"/>
        <v>0</v>
      </c>
      <c r="AU52" s="109">
        <f t="shared" si="154"/>
        <v>0</v>
      </c>
      <c r="AV52" s="109">
        <f t="shared" si="13"/>
        <v>0</v>
      </c>
      <c r="AW52" s="109">
        <f t="shared" si="14"/>
        <v>0</v>
      </c>
      <c r="AX52" s="109">
        <f t="shared" si="112"/>
        <v>0</v>
      </c>
      <c r="AY52" s="109">
        <f t="shared" si="137"/>
        <v>0</v>
      </c>
      <c r="AZ52" s="109">
        <f t="shared" si="138"/>
        <v>0</v>
      </c>
      <c r="BA52" s="109">
        <f t="shared" si="139"/>
        <v>0</v>
      </c>
      <c r="BB52" s="109">
        <f t="shared" si="140"/>
        <v>0</v>
      </c>
      <c r="BC52" s="109">
        <f t="shared" si="141"/>
        <v>0</v>
      </c>
      <c r="BD52" s="110">
        <v>0.0</v>
      </c>
      <c r="BE52" s="110">
        <v>0.0</v>
      </c>
      <c r="BF52" s="110">
        <v>0.0</v>
      </c>
      <c r="BG52" s="110">
        <v>0.0</v>
      </c>
      <c r="BH52" s="110">
        <v>0.0</v>
      </c>
      <c r="BI52" s="110">
        <v>0.0</v>
      </c>
      <c r="BJ52" s="110">
        <v>0.0</v>
      </c>
      <c r="BK52" s="109">
        <f t="shared" si="142"/>
        <v>0</v>
      </c>
      <c r="BL52" s="110">
        <v>0.0</v>
      </c>
      <c r="BM52" s="109">
        <f t="shared" si="128"/>
        <v>0</v>
      </c>
      <c r="BN52" s="110">
        <v>0.0</v>
      </c>
      <c r="BO52" s="109">
        <f t="shared" si="163"/>
        <v>0</v>
      </c>
      <c r="BP52" s="110">
        <v>0.0</v>
      </c>
      <c r="BQ52" s="110">
        <v>0.0</v>
      </c>
      <c r="BR52" s="110">
        <v>0.0</v>
      </c>
      <c r="BS52" s="109">
        <f t="shared" si="53"/>
        <v>0</v>
      </c>
      <c r="BT52" s="109">
        <f t="shared" si="64"/>
        <v>0</v>
      </c>
      <c r="BU52" s="109">
        <f t="shared" si="54"/>
        <v>0</v>
      </c>
      <c r="BV52" s="109">
        <f t="shared" si="29"/>
        <v>0</v>
      </c>
      <c r="BW52" s="109">
        <f t="shared" si="30"/>
        <v>0</v>
      </c>
      <c r="BX52" s="109">
        <f t="shared" ref="BX52:CA52" si="164">AO52</f>
        <v>0</v>
      </c>
      <c r="BY52" s="109">
        <f t="shared" si="164"/>
        <v>0</v>
      </c>
      <c r="BZ52" s="109">
        <f t="shared" si="164"/>
        <v>362.2460038</v>
      </c>
      <c r="CA52" s="109">
        <f t="shared" si="164"/>
        <v>0</v>
      </c>
      <c r="CB52" s="109">
        <f t="shared" si="32"/>
        <v>0</v>
      </c>
      <c r="CC52" s="109">
        <f t="shared" si="33"/>
        <v>0</v>
      </c>
      <c r="CD52" s="109">
        <f t="shared" si="156"/>
        <v>0</v>
      </c>
      <c r="CE52" s="109">
        <f t="shared" ref="CE52:CE54" si="168">AW52</f>
        <v>0</v>
      </c>
      <c r="CF52" s="109">
        <f t="shared" si="35"/>
        <v>0</v>
      </c>
      <c r="CG52" s="109">
        <f t="shared" si="145"/>
        <v>0</v>
      </c>
      <c r="CH52" s="109">
        <f t="shared" si="146"/>
        <v>0</v>
      </c>
      <c r="CI52" s="109">
        <f t="shared" si="147"/>
        <v>0</v>
      </c>
      <c r="CJ52" s="109">
        <f t="shared" ref="CJ52:CM52" si="165">BK52</f>
        <v>0</v>
      </c>
      <c r="CK52" s="109">
        <f t="shared" si="165"/>
        <v>0</v>
      </c>
      <c r="CL52" s="109">
        <f t="shared" si="165"/>
        <v>0</v>
      </c>
      <c r="CM52" s="109">
        <f t="shared" si="165"/>
        <v>0</v>
      </c>
      <c r="CN52" s="109">
        <f t="shared" si="149"/>
        <v>0</v>
      </c>
      <c r="CO52" s="109">
        <f t="shared" si="43"/>
        <v>0</v>
      </c>
      <c r="CP52" s="109">
        <f t="shared" si="44"/>
        <v>0</v>
      </c>
      <c r="CQ52" s="109">
        <f t="shared" si="45"/>
        <v>362.2460038</v>
      </c>
      <c r="CT52" s="7"/>
    </row>
    <row r="53" ht="12.75" customHeight="1">
      <c r="A53" s="105">
        <v>31.0</v>
      </c>
      <c r="B53" s="1"/>
      <c r="C53" s="7" t="str">
        <f t="shared" si="125"/>
        <v>#REF!</v>
      </c>
      <c r="D53" s="107" t="s">
        <v>107</v>
      </c>
      <c r="E53" s="106" t="s">
        <v>108</v>
      </c>
      <c r="F53" s="107" t="s">
        <v>72</v>
      </c>
      <c r="G53" s="107" t="s">
        <v>109</v>
      </c>
      <c r="H53" s="108"/>
      <c r="I53" s="108"/>
      <c r="J53" s="108">
        <v>31.76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9">
        <f t="shared" si="6"/>
        <v>0</v>
      </c>
      <c r="AP53" s="5">
        <f t="shared" si="7"/>
        <v>0</v>
      </c>
      <c r="AQ53" s="109">
        <f t="shared" si="8"/>
        <v>279.6532105</v>
      </c>
      <c r="AR53" s="109">
        <f t="shared" si="166"/>
        <v>0</v>
      </c>
      <c r="AS53" s="109">
        <f t="shared" si="135"/>
        <v>0</v>
      </c>
      <c r="AT53" s="109">
        <f t="shared" si="136"/>
        <v>0</v>
      </c>
      <c r="AU53" s="109">
        <f t="shared" si="154"/>
        <v>0</v>
      </c>
      <c r="AV53" s="109">
        <f t="shared" si="13"/>
        <v>0</v>
      </c>
      <c r="AW53" s="109">
        <f t="shared" si="14"/>
        <v>0</v>
      </c>
      <c r="AX53" s="109">
        <f t="shared" si="112"/>
        <v>0</v>
      </c>
      <c r="AY53" s="109">
        <f t="shared" si="137"/>
        <v>0</v>
      </c>
      <c r="AZ53" s="109">
        <f t="shared" si="138"/>
        <v>0</v>
      </c>
      <c r="BA53" s="109">
        <f t="shared" si="139"/>
        <v>0</v>
      </c>
      <c r="BB53" s="109">
        <f t="shared" si="140"/>
        <v>0</v>
      </c>
      <c r="BC53" s="109">
        <f t="shared" si="141"/>
        <v>0</v>
      </c>
      <c r="BD53" s="110">
        <v>0.0</v>
      </c>
      <c r="BE53" s="110">
        <v>0.0</v>
      </c>
      <c r="BF53" s="110">
        <v>0.0</v>
      </c>
      <c r="BG53" s="110">
        <v>0.0</v>
      </c>
      <c r="BH53" s="110">
        <v>0.0</v>
      </c>
      <c r="BI53" s="110">
        <v>0.0</v>
      </c>
      <c r="BJ53" s="110">
        <v>0.0</v>
      </c>
      <c r="BK53" s="109">
        <f t="shared" si="142"/>
        <v>0</v>
      </c>
      <c r="BL53" s="110">
        <v>0.0</v>
      </c>
      <c r="BM53" s="109">
        <f t="shared" si="128"/>
        <v>0</v>
      </c>
      <c r="BN53" s="110">
        <v>0.0</v>
      </c>
      <c r="BO53" s="109">
        <f t="shared" si="163"/>
        <v>0</v>
      </c>
      <c r="BP53" s="110">
        <v>0.0</v>
      </c>
      <c r="BQ53" s="110">
        <v>0.0</v>
      </c>
      <c r="BR53" s="110">
        <v>0.0</v>
      </c>
      <c r="BS53" s="109">
        <f t="shared" si="53"/>
        <v>0</v>
      </c>
      <c r="BT53" s="109">
        <f t="shared" si="64"/>
        <v>0</v>
      </c>
      <c r="BU53" s="109">
        <f t="shared" si="54"/>
        <v>0</v>
      </c>
      <c r="BV53" s="109">
        <f t="shared" si="29"/>
        <v>0</v>
      </c>
      <c r="BW53" s="109">
        <f t="shared" si="30"/>
        <v>0</v>
      </c>
      <c r="BX53" s="109">
        <f t="shared" ref="BX53:CA53" si="167">AO53</f>
        <v>0</v>
      </c>
      <c r="BY53" s="109">
        <f t="shared" si="167"/>
        <v>0</v>
      </c>
      <c r="BZ53" s="109">
        <f t="shared" si="167"/>
        <v>279.6532105</v>
      </c>
      <c r="CA53" s="109">
        <f t="shared" si="167"/>
        <v>0</v>
      </c>
      <c r="CB53" s="109">
        <f t="shared" si="32"/>
        <v>0</v>
      </c>
      <c r="CC53" s="109">
        <f t="shared" si="33"/>
        <v>0</v>
      </c>
      <c r="CD53" s="109">
        <f t="shared" si="156"/>
        <v>0</v>
      </c>
      <c r="CE53" s="109">
        <f t="shared" si="168"/>
        <v>0</v>
      </c>
      <c r="CF53" s="109">
        <f t="shared" si="35"/>
        <v>0</v>
      </c>
      <c r="CG53" s="109">
        <f t="shared" si="145"/>
        <v>0</v>
      </c>
      <c r="CH53" s="109">
        <f t="shared" si="146"/>
        <v>0</v>
      </c>
      <c r="CI53" s="109">
        <f t="shared" si="147"/>
        <v>0</v>
      </c>
      <c r="CJ53" s="109">
        <f t="shared" ref="CJ53:CM53" si="169">BK53</f>
        <v>0</v>
      </c>
      <c r="CK53" s="109">
        <f t="shared" si="169"/>
        <v>0</v>
      </c>
      <c r="CL53" s="109">
        <f t="shared" si="169"/>
        <v>0</v>
      </c>
      <c r="CM53" s="109">
        <f t="shared" si="169"/>
        <v>0</v>
      </c>
      <c r="CN53" s="109">
        <f t="shared" si="149"/>
        <v>0</v>
      </c>
      <c r="CO53" s="109">
        <f t="shared" si="43"/>
        <v>0</v>
      </c>
      <c r="CP53" s="109">
        <f t="shared" si="44"/>
        <v>0</v>
      </c>
      <c r="CQ53" s="109">
        <f t="shared" si="45"/>
        <v>279.6532105</v>
      </c>
      <c r="CT53" s="7"/>
    </row>
    <row r="54" ht="12.75" customHeight="1">
      <c r="A54" s="105">
        <v>32.0</v>
      </c>
      <c r="B54" s="1"/>
      <c r="C54" s="7" t="str">
        <f t="shared" si="125"/>
        <v>#REF!</v>
      </c>
      <c r="D54" s="107" t="s">
        <v>121</v>
      </c>
      <c r="E54" s="106" t="s">
        <v>122</v>
      </c>
      <c r="F54" s="107" t="s">
        <v>78</v>
      </c>
      <c r="G54" s="107" t="s">
        <v>123</v>
      </c>
      <c r="H54" s="108"/>
      <c r="I54" s="108">
        <v>33.03</v>
      </c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9">
        <f t="shared" si="6"/>
        <v>0</v>
      </c>
      <c r="AP54" s="5">
        <f t="shared" si="7"/>
        <v>278.2465008</v>
      </c>
      <c r="AQ54" s="109">
        <f t="shared" si="8"/>
        <v>0</v>
      </c>
      <c r="AR54" s="109">
        <f t="shared" si="166"/>
        <v>0</v>
      </c>
      <c r="AS54" s="109">
        <f t="shared" si="135"/>
        <v>0</v>
      </c>
      <c r="AT54" s="109">
        <f t="shared" si="136"/>
        <v>0</v>
      </c>
      <c r="AU54" s="109">
        <f t="shared" si="154"/>
        <v>0</v>
      </c>
      <c r="AV54" s="109">
        <f t="shared" si="13"/>
        <v>0</v>
      </c>
      <c r="AW54" s="109">
        <f t="shared" si="14"/>
        <v>0</v>
      </c>
      <c r="AX54" s="109">
        <f t="shared" si="112"/>
        <v>0</v>
      </c>
      <c r="AY54" s="109">
        <f t="shared" si="137"/>
        <v>0</v>
      </c>
      <c r="AZ54" s="109">
        <f t="shared" si="138"/>
        <v>0</v>
      </c>
      <c r="BA54" s="109">
        <f t="shared" si="139"/>
        <v>0</v>
      </c>
      <c r="BB54" s="109">
        <f t="shared" si="140"/>
        <v>0</v>
      </c>
      <c r="BC54" s="109">
        <f t="shared" si="141"/>
        <v>0</v>
      </c>
      <c r="BD54" s="110">
        <v>0.0</v>
      </c>
      <c r="BE54" s="109">
        <f>((X54/$X$20)*1000)*$E$9</f>
        <v>0</v>
      </c>
      <c r="BF54" s="110">
        <v>0.0</v>
      </c>
      <c r="BG54" s="109">
        <f t="shared" ref="BG54:BG55" si="172">((Z54/$Z$20)*1000)*$E$9</f>
        <v>0</v>
      </c>
      <c r="BH54" s="110">
        <v>0.0</v>
      </c>
      <c r="BI54" s="109">
        <f t="shared" ref="BI54:BI55" si="173">((AB54/$AB$20)*1000)*$E$9</f>
        <v>0</v>
      </c>
      <c r="BJ54" s="110">
        <v>0.0</v>
      </c>
      <c r="BK54" s="109">
        <f t="shared" ref="BK54:BK55" si="174">((AD54/$AD$20)*1000)*$E$9</f>
        <v>0</v>
      </c>
      <c r="BL54" s="110">
        <v>0.0</v>
      </c>
      <c r="BM54" s="109">
        <f t="shared" ref="BM54:BM55" si="175">((AF54/$AF$20)*1000)*$E$9</f>
        <v>0</v>
      </c>
      <c r="BN54" s="110">
        <v>0.0</v>
      </c>
      <c r="BO54" s="109">
        <f t="shared" si="163"/>
        <v>0</v>
      </c>
      <c r="BP54" s="110">
        <v>0.0</v>
      </c>
      <c r="BQ54" s="109">
        <f t="shared" ref="BQ54:BQ55" si="176">((AJ54/$AJ$20)*1000)*$E$9</f>
        <v>0</v>
      </c>
      <c r="BR54" s="110">
        <v>0.0</v>
      </c>
      <c r="BS54" s="109">
        <f t="shared" si="53"/>
        <v>0</v>
      </c>
      <c r="BT54" s="109">
        <f t="shared" si="64"/>
        <v>0</v>
      </c>
      <c r="BU54" s="111">
        <f>((AN54/$AN$20)*1000)*$F$9</f>
        <v>0</v>
      </c>
      <c r="BV54" s="109">
        <f t="shared" si="29"/>
        <v>0</v>
      </c>
      <c r="BW54" s="109">
        <f t="shared" si="30"/>
        <v>0</v>
      </c>
      <c r="BX54" s="109">
        <f t="shared" ref="BX54:CA54" si="170">AO54</f>
        <v>0</v>
      </c>
      <c r="BY54" s="109">
        <f t="shared" si="170"/>
        <v>278.2465008</v>
      </c>
      <c r="BZ54" s="109">
        <f t="shared" si="170"/>
        <v>0</v>
      </c>
      <c r="CA54" s="109">
        <f t="shared" si="170"/>
        <v>0</v>
      </c>
      <c r="CB54" s="109">
        <f t="shared" si="32"/>
        <v>0</v>
      </c>
      <c r="CC54" s="109">
        <f t="shared" si="33"/>
        <v>0</v>
      </c>
      <c r="CD54" s="109">
        <f t="shared" si="156"/>
        <v>0</v>
      </c>
      <c r="CE54" s="109">
        <f t="shared" si="168"/>
        <v>0</v>
      </c>
      <c r="CF54" s="109">
        <f t="shared" si="35"/>
        <v>0</v>
      </c>
      <c r="CG54" s="109">
        <f t="shared" si="145"/>
        <v>0</v>
      </c>
      <c r="CH54" s="109">
        <f t="shared" si="146"/>
        <v>0</v>
      </c>
      <c r="CI54" s="109">
        <f t="shared" si="147"/>
        <v>0</v>
      </c>
      <c r="CJ54" s="109">
        <f t="shared" ref="CJ54:CM54" si="171">BK54</f>
        <v>0</v>
      </c>
      <c r="CK54" s="109">
        <f t="shared" si="171"/>
        <v>0</v>
      </c>
      <c r="CL54" s="109">
        <f t="shared" si="171"/>
        <v>0</v>
      </c>
      <c r="CM54" s="109">
        <f t="shared" si="171"/>
        <v>0</v>
      </c>
      <c r="CN54" s="109">
        <f t="shared" si="149"/>
        <v>0</v>
      </c>
      <c r="CO54" s="109">
        <f t="shared" si="43"/>
        <v>0</v>
      </c>
      <c r="CP54" s="109">
        <f t="shared" si="44"/>
        <v>0</v>
      </c>
      <c r="CQ54" s="109">
        <f t="shared" si="45"/>
        <v>278.2465008</v>
      </c>
      <c r="CT54" s="7"/>
    </row>
    <row r="55" ht="12.75" customHeight="1">
      <c r="A55" s="105">
        <v>33.0</v>
      </c>
      <c r="B55" s="1"/>
      <c r="C55" s="7" t="str">
        <f t="shared" si="125"/>
        <v>#REF!</v>
      </c>
      <c r="D55" s="107" t="s">
        <v>124</v>
      </c>
      <c r="E55" s="106" t="s">
        <v>125</v>
      </c>
      <c r="F55" s="107" t="s">
        <v>75</v>
      </c>
      <c r="G55" s="7" t="s">
        <v>126</v>
      </c>
      <c r="H55" s="108">
        <v>22.57</v>
      </c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9">
        <f t="shared" si="6"/>
        <v>253.1578947</v>
      </c>
      <c r="AP55" s="5">
        <f t="shared" si="7"/>
        <v>0</v>
      </c>
      <c r="AQ55" s="109">
        <f t="shared" si="8"/>
        <v>0</v>
      </c>
      <c r="AR55" s="109">
        <f t="shared" si="166"/>
        <v>0</v>
      </c>
      <c r="AS55" s="109">
        <f t="shared" si="135"/>
        <v>0</v>
      </c>
      <c r="AT55" s="109">
        <f t="shared" si="136"/>
        <v>0</v>
      </c>
      <c r="AU55" s="109">
        <f>((N55/$L$20)*1000)*$E$5</f>
        <v>0</v>
      </c>
      <c r="AV55" s="109">
        <f t="shared" si="13"/>
        <v>0</v>
      </c>
      <c r="AW55" s="109">
        <f t="shared" si="14"/>
        <v>0</v>
      </c>
      <c r="AX55" s="109">
        <f t="shared" si="112"/>
        <v>0</v>
      </c>
      <c r="AY55" s="109">
        <f t="shared" si="137"/>
        <v>0</v>
      </c>
      <c r="AZ55" s="109">
        <f t="shared" si="138"/>
        <v>0</v>
      </c>
      <c r="BA55" s="109">
        <f t="shared" si="139"/>
        <v>0</v>
      </c>
      <c r="BB55" s="109">
        <f t="shared" si="140"/>
        <v>0</v>
      </c>
      <c r="BC55" s="109">
        <f t="shared" si="141"/>
        <v>0</v>
      </c>
      <c r="BD55" s="110">
        <v>0.0</v>
      </c>
      <c r="BE55" s="109">
        <f>((X55/$X$20)*1000)*$E$6</f>
        <v>0</v>
      </c>
      <c r="BF55" s="110">
        <v>0.0</v>
      </c>
      <c r="BG55" s="109">
        <f t="shared" si="172"/>
        <v>0</v>
      </c>
      <c r="BH55" s="110">
        <v>0.0</v>
      </c>
      <c r="BI55" s="109">
        <f t="shared" si="173"/>
        <v>0</v>
      </c>
      <c r="BJ55" s="110">
        <v>0.0</v>
      </c>
      <c r="BK55" s="109">
        <f t="shared" si="174"/>
        <v>0</v>
      </c>
      <c r="BL55" s="110">
        <v>0.0</v>
      </c>
      <c r="BM55" s="109">
        <f t="shared" si="175"/>
        <v>0</v>
      </c>
      <c r="BN55" s="110">
        <v>0.0</v>
      </c>
      <c r="BO55" s="109">
        <f t="shared" si="163"/>
        <v>0</v>
      </c>
      <c r="BP55" s="110">
        <v>0.0</v>
      </c>
      <c r="BQ55" s="109">
        <f t="shared" si="176"/>
        <v>0</v>
      </c>
      <c r="BR55" s="110">
        <v>0.0</v>
      </c>
      <c r="BS55" s="109">
        <f t="shared" si="53"/>
        <v>0</v>
      </c>
      <c r="BT55" s="109">
        <f t="shared" si="64"/>
        <v>0</v>
      </c>
      <c r="BU55" s="109">
        <f t="shared" ref="BU55:BU99" si="180">((AN55/$AN$20)*1000)*$E$9</f>
        <v>0</v>
      </c>
      <c r="BV55" s="109">
        <f t="shared" si="29"/>
        <v>0</v>
      </c>
      <c r="BW55" s="109">
        <f t="shared" si="30"/>
        <v>0</v>
      </c>
      <c r="BX55" s="109">
        <f t="shared" ref="BX55:CA55" si="177">AO55</f>
        <v>253.1578947</v>
      </c>
      <c r="BY55" s="109">
        <f t="shared" si="177"/>
        <v>0</v>
      </c>
      <c r="BZ55" s="109">
        <f t="shared" si="177"/>
        <v>0</v>
      </c>
      <c r="CA55" s="109">
        <f t="shared" si="177"/>
        <v>0</v>
      </c>
      <c r="CB55" s="109">
        <f t="shared" si="32"/>
        <v>0</v>
      </c>
      <c r="CC55" s="109">
        <f t="shared" si="33"/>
        <v>0</v>
      </c>
      <c r="CD55" s="109">
        <f t="shared" ref="CD55:CE55" si="178">IF(AV55&gt;AW55,AV55,AW55)</f>
        <v>0</v>
      </c>
      <c r="CE55" s="109">
        <f t="shared" si="178"/>
        <v>0</v>
      </c>
      <c r="CF55" s="109">
        <f t="shared" si="35"/>
        <v>0</v>
      </c>
      <c r="CG55" s="109">
        <f t="shared" si="145"/>
        <v>0</v>
      </c>
      <c r="CH55" s="109">
        <f t="shared" si="146"/>
        <v>0</v>
      </c>
      <c r="CI55" s="109">
        <f t="shared" si="147"/>
        <v>0</v>
      </c>
      <c r="CJ55" s="109">
        <f t="shared" ref="CJ55:CM55" si="179">BK55</f>
        <v>0</v>
      </c>
      <c r="CK55" s="109">
        <f t="shared" si="179"/>
        <v>0</v>
      </c>
      <c r="CL55" s="109">
        <f t="shared" si="179"/>
        <v>0</v>
      </c>
      <c r="CM55" s="109">
        <f t="shared" si="179"/>
        <v>0</v>
      </c>
      <c r="CN55" s="109">
        <f t="shared" si="149"/>
        <v>0</v>
      </c>
      <c r="CO55" s="109">
        <f t="shared" si="43"/>
        <v>0</v>
      </c>
      <c r="CP55" s="109">
        <f t="shared" si="44"/>
        <v>0</v>
      </c>
      <c r="CQ55" s="109">
        <f t="shared" si="45"/>
        <v>253.1578947</v>
      </c>
      <c r="CT55" s="7"/>
    </row>
    <row r="56" ht="12.75" customHeight="1">
      <c r="A56" s="105">
        <v>34.0</v>
      </c>
      <c r="B56" s="1"/>
      <c r="C56" s="7" t="str">
        <f t="shared" si="125"/>
        <v>#REF!</v>
      </c>
      <c r="D56" s="107" t="s">
        <v>127</v>
      </c>
      <c r="E56" s="106" t="s">
        <v>128</v>
      </c>
      <c r="F56" s="107" t="s">
        <v>75</v>
      </c>
      <c r="G56" s="107" t="s">
        <v>30</v>
      </c>
      <c r="H56" s="108"/>
      <c r="I56" s="108">
        <v>26.17</v>
      </c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9">
        <f t="shared" si="6"/>
        <v>0</v>
      </c>
      <c r="AP56" s="5">
        <f t="shared" si="7"/>
        <v>220.4574909</v>
      </c>
      <c r="AQ56" s="109">
        <f t="shared" si="8"/>
        <v>0</v>
      </c>
      <c r="AR56" s="110">
        <v>0.0</v>
      </c>
      <c r="AS56" s="109">
        <f t="shared" si="135"/>
        <v>0</v>
      </c>
      <c r="AT56" s="109">
        <f t="shared" si="136"/>
        <v>0</v>
      </c>
      <c r="AU56" s="109">
        <f>((N56/$N$20)*1000)*$E$5</f>
        <v>0</v>
      </c>
      <c r="AV56" s="109">
        <f t="shared" si="13"/>
        <v>0</v>
      </c>
      <c r="AW56" s="109">
        <f t="shared" si="14"/>
        <v>0</v>
      </c>
      <c r="AX56" s="109">
        <f t="shared" si="112"/>
        <v>0</v>
      </c>
      <c r="AY56" s="109">
        <f t="shared" si="137"/>
        <v>0</v>
      </c>
      <c r="AZ56" s="109">
        <f t="shared" si="138"/>
        <v>0</v>
      </c>
      <c r="BA56" s="109">
        <f t="shared" si="139"/>
        <v>0</v>
      </c>
      <c r="BB56" s="109">
        <f t="shared" si="140"/>
        <v>0</v>
      </c>
      <c r="BC56" s="109">
        <f t="shared" si="141"/>
        <v>0</v>
      </c>
      <c r="BD56" s="110">
        <v>0.0</v>
      </c>
      <c r="BE56" s="110">
        <v>0.0</v>
      </c>
      <c r="BF56" s="110">
        <v>0.0</v>
      </c>
      <c r="BG56" s="110">
        <v>0.0</v>
      </c>
      <c r="BH56" s="110">
        <v>0.0</v>
      </c>
      <c r="BI56" s="110">
        <v>0.0</v>
      </c>
      <c r="BJ56" s="110">
        <v>0.0</v>
      </c>
      <c r="BK56" s="109">
        <f>((AD56/$V$20)*1000)*$E$9</f>
        <v>0</v>
      </c>
      <c r="BL56" s="110">
        <v>0.0</v>
      </c>
      <c r="BM56" s="109">
        <f>((AF56/$V$20)*1000)*$E$9</f>
        <v>0</v>
      </c>
      <c r="BN56" s="110">
        <v>0.0</v>
      </c>
      <c r="BO56" s="109">
        <f t="shared" si="163"/>
        <v>0</v>
      </c>
      <c r="BP56" s="110">
        <v>0.0</v>
      </c>
      <c r="BQ56" s="110">
        <v>0.0</v>
      </c>
      <c r="BR56" s="110">
        <v>0.0</v>
      </c>
      <c r="BS56" s="109">
        <f t="shared" si="53"/>
        <v>0</v>
      </c>
      <c r="BT56" s="109">
        <f t="shared" si="64"/>
        <v>0</v>
      </c>
      <c r="BU56" s="109">
        <f t="shared" si="180"/>
        <v>0</v>
      </c>
      <c r="BV56" s="109">
        <f t="shared" si="29"/>
        <v>0</v>
      </c>
      <c r="BW56" s="109">
        <f t="shared" si="30"/>
        <v>0</v>
      </c>
      <c r="BX56" s="109">
        <f t="shared" ref="BX56:CA56" si="181">AO56</f>
        <v>0</v>
      </c>
      <c r="BY56" s="109">
        <f t="shared" si="181"/>
        <v>220.4574909</v>
      </c>
      <c r="BZ56" s="109">
        <f t="shared" si="181"/>
        <v>0</v>
      </c>
      <c r="CA56" s="109">
        <f t="shared" si="181"/>
        <v>0</v>
      </c>
      <c r="CB56" s="109">
        <f t="shared" si="32"/>
        <v>0</v>
      </c>
      <c r="CC56" s="109">
        <f t="shared" si="33"/>
        <v>0</v>
      </c>
      <c r="CD56" s="109">
        <f>IF(AU56&gt;AV56,AU56,AV56)</f>
        <v>0</v>
      </c>
      <c r="CE56" s="109">
        <f>AW56</f>
        <v>0</v>
      </c>
      <c r="CF56" s="109">
        <f t="shared" si="35"/>
        <v>0</v>
      </c>
      <c r="CG56" s="109">
        <f t="shared" si="145"/>
        <v>0</v>
      </c>
      <c r="CH56" s="109">
        <f t="shared" si="146"/>
        <v>0</v>
      </c>
      <c r="CI56" s="109">
        <f t="shared" si="147"/>
        <v>0</v>
      </c>
      <c r="CJ56" s="109">
        <f t="shared" ref="CJ56:CM56" si="182">BK56</f>
        <v>0</v>
      </c>
      <c r="CK56" s="109">
        <f t="shared" si="182"/>
        <v>0</v>
      </c>
      <c r="CL56" s="109">
        <f t="shared" si="182"/>
        <v>0</v>
      </c>
      <c r="CM56" s="109">
        <f t="shared" si="182"/>
        <v>0</v>
      </c>
      <c r="CN56" s="109">
        <f t="shared" si="149"/>
        <v>0</v>
      </c>
      <c r="CO56" s="109">
        <f t="shared" si="43"/>
        <v>0</v>
      </c>
      <c r="CP56" s="109">
        <f t="shared" si="44"/>
        <v>0</v>
      </c>
      <c r="CQ56" s="109">
        <f t="shared" si="45"/>
        <v>220.4574909</v>
      </c>
      <c r="CT56" s="7"/>
    </row>
    <row r="57" ht="12.75" customHeight="1">
      <c r="A57" s="105">
        <v>35.0</v>
      </c>
      <c r="B57" s="1"/>
      <c r="C57" s="7" t="str">
        <f t="shared" si="125"/>
        <v>#REF!</v>
      </c>
      <c r="D57" s="107" t="s">
        <v>129</v>
      </c>
      <c r="E57" s="107" t="s">
        <v>130</v>
      </c>
      <c r="F57" s="107" t="s">
        <v>75</v>
      </c>
      <c r="G57" s="115" t="s">
        <v>126</v>
      </c>
      <c r="H57" s="108">
        <v>18.24</v>
      </c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9">
        <f t="shared" si="6"/>
        <v>204.5901639</v>
      </c>
      <c r="AP57" s="5">
        <v>0.0</v>
      </c>
      <c r="AQ57" s="109">
        <f t="shared" si="8"/>
        <v>0</v>
      </c>
      <c r="AR57" s="109">
        <f t="shared" ref="AR57:AR60" si="186">((K57/$K$20)*1000)*$E$7</f>
        <v>0</v>
      </c>
      <c r="AS57" s="109">
        <f t="shared" si="135"/>
        <v>0</v>
      </c>
      <c r="AT57" s="109">
        <f t="shared" si="136"/>
        <v>0</v>
      </c>
      <c r="AU57" s="109">
        <f>((N57/$L$20)*1000)*$E$5</f>
        <v>0</v>
      </c>
      <c r="AV57" s="109">
        <f t="shared" si="13"/>
        <v>0</v>
      </c>
      <c r="AW57" s="109">
        <f t="shared" si="14"/>
        <v>0</v>
      </c>
      <c r="AX57" s="109">
        <f t="shared" si="112"/>
        <v>0</v>
      </c>
      <c r="AY57" s="109">
        <f t="shared" si="137"/>
        <v>0</v>
      </c>
      <c r="AZ57" s="109">
        <f t="shared" si="138"/>
        <v>0</v>
      </c>
      <c r="BA57" s="109">
        <f t="shared" si="139"/>
        <v>0</v>
      </c>
      <c r="BB57" s="109">
        <f t="shared" si="140"/>
        <v>0</v>
      </c>
      <c r="BC57" s="109">
        <f t="shared" si="141"/>
        <v>0</v>
      </c>
      <c r="BD57" s="110">
        <v>0.0</v>
      </c>
      <c r="BE57" s="109">
        <f>((X57/$X$20)*1000)*$E$6</f>
        <v>0</v>
      </c>
      <c r="BF57" s="110">
        <v>0.0</v>
      </c>
      <c r="BG57" s="109">
        <f t="shared" ref="BG57:BG58" si="187">((Z57/$Z$20)*1000)*$E$9</f>
        <v>0</v>
      </c>
      <c r="BH57" s="110">
        <v>0.0</v>
      </c>
      <c r="BI57" s="109">
        <f t="shared" ref="BI57:BI58" si="188">((AB57/$AB$20)*1000)*$E$9</f>
        <v>0</v>
      </c>
      <c r="BJ57" s="110">
        <v>0.0</v>
      </c>
      <c r="BK57" s="109">
        <f t="shared" ref="BK57:BK58" si="189">((AD57/$AD$20)*1000)*$E$9</f>
        <v>0</v>
      </c>
      <c r="BL57" s="110">
        <v>0.0</v>
      </c>
      <c r="BM57" s="109">
        <f t="shared" ref="BM57:BM59" si="190">((AF57/$AF$20)*1000)*$E$9</f>
        <v>0</v>
      </c>
      <c r="BN57" s="110">
        <v>0.0</v>
      </c>
      <c r="BO57" s="109">
        <f t="shared" si="163"/>
        <v>0</v>
      </c>
      <c r="BP57" s="110">
        <v>0.0</v>
      </c>
      <c r="BQ57" s="109">
        <f t="shared" ref="BQ57:BQ60" si="191">((AJ57/$AJ$20)*1000)*$E$9</f>
        <v>0</v>
      </c>
      <c r="BR57" s="110">
        <v>0.0</v>
      </c>
      <c r="BS57" s="109">
        <f t="shared" si="53"/>
        <v>0</v>
      </c>
      <c r="BT57" s="109">
        <f t="shared" si="64"/>
        <v>0</v>
      </c>
      <c r="BU57" s="109">
        <f t="shared" si="180"/>
        <v>0</v>
      </c>
      <c r="BV57" s="109">
        <f t="shared" si="29"/>
        <v>0</v>
      </c>
      <c r="BW57" s="109">
        <f t="shared" si="30"/>
        <v>0</v>
      </c>
      <c r="BX57" s="109">
        <f t="shared" ref="BX57:CA57" si="183">AO57</f>
        <v>204.5901639</v>
      </c>
      <c r="BY57" s="109">
        <f t="shared" si="183"/>
        <v>0</v>
      </c>
      <c r="BZ57" s="109">
        <f t="shared" si="183"/>
        <v>0</v>
      </c>
      <c r="CA57" s="109">
        <f t="shared" si="183"/>
        <v>0</v>
      </c>
      <c r="CB57" s="109">
        <f t="shared" si="32"/>
        <v>0</v>
      </c>
      <c r="CC57" s="109">
        <f t="shared" si="33"/>
        <v>0</v>
      </c>
      <c r="CD57" s="109">
        <f t="shared" ref="CD57:CE57" si="184">IF(AV57&gt;AW57,AV57,AW57)</f>
        <v>0</v>
      </c>
      <c r="CE57" s="109">
        <f t="shared" si="184"/>
        <v>0</v>
      </c>
      <c r="CF57" s="109">
        <f t="shared" si="35"/>
        <v>0</v>
      </c>
      <c r="CG57" s="109">
        <f t="shared" si="145"/>
        <v>0</v>
      </c>
      <c r="CH57" s="109">
        <f t="shared" si="146"/>
        <v>0</v>
      </c>
      <c r="CI57" s="109">
        <f t="shared" si="147"/>
        <v>0</v>
      </c>
      <c r="CJ57" s="109">
        <f t="shared" ref="CJ57:CK57" si="185">BK57</f>
        <v>0</v>
      </c>
      <c r="CK57" s="109">
        <f t="shared" si="185"/>
        <v>0</v>
      </c>
      <c r="CL57" s="109">
        <f>BO57</f>
        <v>0</v>
      </c>
      <c r="CM57" s="109">
        <f>BN57</f>
        <v>0</v>
      </c>
      <c r="CN57" s="109">
        <f t="shared" si="149"/>
        <v>0</v>
      </c>
      <c r="CO57" s="109">
        <f t="shared" si="43"/>
        <v>0</v>
      </c>
      <c r="CP57" s="109">
        <f t="shared" si="44"/>
        <v>0</v>
      </c>
      <c r="CQ57" s="109">
        <f t="shared" si="45"/>
        <v>204.5901639</v>
      </c>
      <c r="CT57" s="7"/>
    </row>
    <row r="58" ht="12.75" customHeight="1">
      <c r="A58" s="105">
        <v>36.0</v>
      </c>
      <c r="B58" s="1"/>
      <c r="C58" s="7" t="str">
        <f t="shared" si="125"/>
        <v>#REF!</v>
      </c>
      <c r="D58" s="107" t="s">
        <v>131</v>
      </c>
      <c r="E58" s="106" t="s">
        <v>132</v>
      </c>
      <c r="F58" s="107" t="s">
        <v>72</v>
      </c>
      <c r="G58" s="107" t="s">
        <v>126</v>
      </c>
      <c r="H58" s="108">
        <v>17.25</v>
      </c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9">
        <f t="shared" si="6"/>
        <v>193.4857636</v>
      </c>
      <c r="AP58" s="5">
        <f t="shared" ref="AP58:AP99" si="194">((I58/$I$20)*1000)*$E$4</f>
        <v>0</v>
      </c>
      <c r="AQ58" s="109">
        <f t="shared" si="8"/>
        <v>0</v>
      </c>
      <c r="AR58" s="109">
        <f t="shared" si="186"/>
        <v>0</v>
      </c>
      <c r="AS58" s="109">
        <f t="shared" si="135"/>
        <v>0</v>
      </c>
      <c r="AT58" s="109">
        <f t="shared" si="136"/>
        <v>0</v>
      </c>
      <c r="AU58" s="109">
        <f t="shared" ref="AU58:AU59" si="195">((N58/$N$20)*1000)*$E$5</f>
        <v>0</v>
      </c>
      <c r="AV58" s="109">
        <f t="shared" si="13"/>
        <v>0</v>
      </c>
      <c r="AW58" s="109">
        <f t="shared" si="14"/>
        <v>0</v>
      </c>
      <c r="AX58" s="109">
        <f t="shared" si="112"/>
        <v>0</v>
      </c>
      <c r="AY58" s="109">
        <f t="shared" si="137"/>
        <v>0</v>
      </c>
      <c r="AZ58" s="109">
        <f t="shared" si="138"/>
        <v>0</v>
      </c>
      <c r="BA58" s="109">
        <f t="shared" si="139"/>
        <v>0</v>
      </c>
      <c r="BB58" s="109">
        <f t="shared" si="140"/>
        <v>0</v>
      </c>
      <c r="BC58" s="109">
        <f t="shared" si="141"/>
        <v>0</v>
      </c>
      <c r="BD58" s="110">
        <v>0.0</v>
      </c>
      <c r="BE58" s="109">
        <f>((X58/$X$20)*1000)*$E$9</f>
        <v>0</v>
      </c>
      <c r="BF58" s="110">
        <v>0.0</v>
      </c>
      <c r="BG58" s="109">
        <f t="shared" si="187"/>
        <v>0</v>
      </c>
      <c r="BH58" s="110">
        <v>0.0</v>
      </c>
      <c r="BI58" s="109">
        <f t="shared" si="188"/>
        <v>0</v>
      </c>
      <c r="BJ58" s="110">
        <v>0.0</v>
      </c>
      <c r="BK58" s="109">
        <f t="shared" si="189"/>
        <v>0</v>
      </c>
      <c r="BL58" s="110">
        <v>0.0</v>
      </c>
      <c r="BM58" s="109">
        <f t="shared" si="190"/>
        <v>0</v>
      </c>
      <c r="BN58" s="110">
        <v>0.0</v>
      </c>
      <c r="BO58" s="109">
        <f t="shared" si="163"/>
        <v>0</v>
      </c>
      <c r="BP58" s="110">
        <v>0.0</v>
      </c>
      <c r="BQ58" s="109">
        <f t="shared" si="191"/>
        <v>0</v>
      </c>
      <c r="BR58" s="110">
        <v>0.0</v>
      </c>
      <c r="BS58" s="109">
        <f t="shared" si="53"/>
        <v>0</v>
      </c>
      <c r="BT58" s="109">
        <f t="shared" si="64"/>
        <v>0</v>
      </c>
      <c r="BU58" s="109">
        <f t="shared" si="180"/>
        <v>0</v>
      </c>
      <c r="BV58" s="109">
        <f t="shared" si="29"/>
        <v>0</v>
      </c>
      <c r="BW58" s="109">
        <f t="shared" si="30"/>
        <v>0</v>
      </c>
      <c r="BX58" s="109">
        <f t="shared" ref="BX58:CA58" si="192">AO58</f>
        <v>193.4857636</v>
      </c>
      <c r="BY58" s="109">
        <f t="shared" si="192"/>
        <v>0</v>
      </c>
      <c r="BZ58" s="109">
        <f t="shared" si="192"/>
        <v>0</v>
      </c>
      <c r="CA58" s="109">
        <f t="shared" si="192"/>
        <v>0</v>
      </c>
      <c r="CB58" s="109">
        <f t="shared" si="32"/>
        <v>0</v>
      </c>
      <c r="CC58" s="109">
        <f t="shared" si="33"/>
        <v>0</v>
      </c>
      <c r="CD58" s="109">
        <f t="shared" ref="CD58:CD59" si="197">IF(AU58&gt;AV58,AU58,AV58)</f>
        <v>0</v>
      </c>
      <c r="CE58" s="109">
        <f>IF(AW58&gt;AX58,AW58,AX58)</f>
        <v>0</v>
      </c>
      <c r="CF58" s="109">
        <f t="shared" si="35"/>
        <v>0</v>
      </c>
      <c r="CG58" s="109">
        <f t="shared" si="145"/>
        <v>0</v>
      </c>
      <c r="CH58" s="109">
        <f t="shared" si="146"/>
        <v>0</v>
      </c>
      <c r="CI58" s="109">
        <f t="shared" si="147"/>
        <v>0</v>
      </c>
      <c r="CJ58" s="109">
        <f t="shared" ref="CJ58:CM58" si="193">BK58</f>
        <v>0</v>
      </c>
      <c r="CK58" s="109">
        <f t="shared" si="193"/>
        <v>0</v>
      </c>
      <c r="CL58" s="109">
        <f t="shared" si="193"/>
        <v>0</v>
      </c>
      <c r="CM58" s="109">
        <f t="shared" si="193"/>
        <v>0</v>
      </c>
      <c r="CN58" s="109">
        <f t="shared" si="149"/>
        <v>0</v>
      </c>
      <c r="CO58" s="109">
        <f t="shared" si="43"/>
        <v>0</v>
      </c>
      <c r="CP58" s="109">
        <f t="shared" si="44"/>
        <v>0</v>
      </c>
      <c r="CQ58" s="109">
        <f t="shared" si="45"/>
        <v>193.4857636</v>
      </c>
      <c r="CT58" s="7"/>
    </row>
    <row r="59" ht="12.75" customHeight="1">
      <c r="A59" s="105">
        <v>37.0</v>
      </c>
      <c r="B59" s="1"/>
      <c r="C59" s="7" t="str">
        <f t="shared" si="125"/>
        <v>#REF!</v>
      </c>
      <c r="D59" s="107" t="s">
        <v>133</v>
      </c>
      <c r="E59" s="106" t="s">
        <v>134</v>
      </c>
      <c r="F59" s="107" t="s">
        <v>75</v>
      </c>
      <c r="G59" s="107" t="s">
        <v>30</v>
      </c>
      <c r="H59" s="108"/>
      <c r="I59" s="108">
        <v>22.27</v>
      </c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9">
        <f t="shared" si="6"/>
        <v>0</v>
      </c>
      <c r="AP59" s="5">
        <f t="shared" si="194"/>
        <v>187.6036807</v>
      </c>
      <c r="AQ59" s="109">
        <f t="shared" si="8"/>
        <v>0</v>
      </c>
      <c r="AR59" s="109">
        <f t="shared" si="186"/>
        <v>0</v>
      </c>
      <c r="AS59" s="109">
        <f t="shared" si="135"/>
        <v>0</v>
      </c>
      <c r="AT59" s="109">
        <f t="shared" si="136"/>
        <v>0</v>
      </c>
      <c r="AU59" s="109">
        <f t="shared" si="195"/>
        <v>0</v>
      </c>
      <c r="AV59" s="109">
        <f t="shared" si="13"/>
        <v>0</v>
      </c>
      <c r="AW59" s="109">
        <f t="shared" si="14"/>
        <v>0</v>
      </c>
      <c r="AX59" s="109">
        <f t="shared" si="112"/>
        <v>0</v>
      </c>
      <c r="AY59" s="109">
        <f t="shared" si="137"/>
        <v>0</v>
      </c>
      <c r="AZ59" s="109">
        <f t="shared" si="138"/>
        <v>0</v>
      </c>
      <c r="BA59" s="109">
        <f t="shared" si="139"/>
        <v>0</v>
      </c>
      <c r="BB59" s="109">
        <f t="shared" si="140"/>
        <v>0</v>
      </c>
      <c r="BC59" s="109">
        <f t="shared" si="141"/>
        <v>0</v>
      </c>
      <c r="BD59" s="110">
        <v>0.0</v>
      </c>
      <c r="BE59" s="109">
        <f t="shared" ref="BE59:BE60" si="199">((X59/$V$20)*1000)*$E$9</f>
        <v>0</v>
      </c>
      <c r="BF59" s="110">
        <v>0.0</v>
      </c>
      <c r="BG59" s="109">
        <f t="shared" ref="BG59:BG60" si="200">((Z59/$V$20)*1000)*$E$9</f>
        <v>0</v>
      </c>
      <c r="BH59" s="110">
        <v>0.0</v>
      </c>
      <c r="BI59" s="109">
        <f t="shared" ref="BI59:BI60" si="201">((AB59/$V$20)*1000)*$E$9</f>
        <v>0</v>
      </c>
      <c r="BJ59" s="110">
        <v>0.0</v>
      </c>
      <c r="BK59" s="109">
        <f t="shared" ref="BK59:BK61" si="202">((AD59/$V$20)*1000)*$E$9</f>
        <v>0</v>
      </c>
      <c r="BL59" s="110">
        <v>0.0</v>
      </c>
      <c r="BM59" s="109">
        <f t="shared" si="190"/>
        <v>0</v>
      </c>
      <c r="BN59" s="110">
        <v>0.0</v>
      </c>
      <c r="BO59" s="109">
        <f t="shared" si="163"/>
        <v>0</v>
      </c>
      <c r="BP59" s="110">
        <v>0.0</v>
      </c>
      <c r="BQ59" s="109">
        <f t="shared" si="191"/>
        <v>0</v>
      </c>
      <c r="BR59" s="110">
        <v>0.0</v>
      </c>
      <c r="BS59" s="109">
        <f t="shared" si="53"/>
        <v>0</v>
      </c>
      <c r="BT59" s="109">
        <f t="shared" si="64"/>
        <v>0</v>
      </c>
      <c r="BU59" s="109">
        <f t="shared" si="180"/>
        <v>0</v>
      </c>
      <c r="BV59" s="109">
        <f t="shared" si="29"/>
        <v>0</v>
      </c>
      <c r="BW59" s="109">
        <f t="shared" si="30"/>
        <v>0</v>
      </c>
      <c r="BX59" s="109">
        <f t="shared" ref="BX59:CA59" si="196">AO59</f>
        <v>0</v>
      </c>
      <c r="BY59" s="109">
        <f t="shared" si="196"/>
        <v>187.6036807</v>
      </c>
      <c r="BZ59" s="109">
        <f t="shared" si="196"/>
        <v>0</v>
      </c>
      <c r="CA59" s="109">
        <f t="shared" si="196"/>
        <v>0</v>
      </c>
      <c r="CB59" s="109">
        <f t="shared" si="32"/>
        <v>0</v>
      </c>
      <c r="CC59" s="109">
        <f t="shared" si="33"/>
        <v>0</v>
      </c>
      <c r="CD59" s="109">
        <f t="shared" si="197"/>
        <v>0</v>
      </c>
      <c r="CE59" s="109">
        <f>AW59</f>
        <v>0</v>
      </c>
      <c r="CF59" s="109">
        <f t="shared" si="35"/>
        <v>0</v>
      </c>
      <c r="CG59" s="109">
        <f t="shared" si="145"/>
        <v>0</v>
      </c>
      <c r="CH59" s="109">
        <f t="shared" si="146"/>
        <v>0</v>
      </c>
      <c r="CI59" s="109">
        <f t="shared" si="147"/>
        <v>0</v>
      </c>
      <c r="CJ59" s="109">
        <f t="shared" ref="CJ59:CM59" si="198">BK59</f>
        <v>0</v>
      </c>
      <c r="CK59" s="109">
        <f t="shared" si="198"/>
        <v>0</v>
      </c>
      <c r="CL59" s="109">
        <f t="shared" si="198"/>
        <v>0</v>
      </c>
      <c r="CM59" s="109">
        <f t="shared" si="198"/>
        <v>0</v>
      </c>
      <c r="CN59" s="109">
        <f t="shared" si="149"/>
        <v>0</v>
      </c>
      <c r="CO59" s="109">
        <f t="shared" si="43"/>
        <v>0</v>
      </c>
      <c r="CP59" s="109">
        <f t="shared" si="44"/>
        <v>0</v>
      </c>
      <c r="CQ59" s="109">
        <f t="shared" si="45"/>
        <v>187.6036807</v>
      </c>
      <c r="CT59" s="7"/>
    </row>
    <row r="60" ht="12.75" customHeight="1">
      <c r="A60" s="105">
        <v>38.0</v>
      </c>
      <c r="B60" s="1"/>
      <c r="C60" s="7" t="str">
        <f t="shared" si="125"/>
        <v>#REF!</v>
      </c>
      <c r="D60" s="107" t="s">
        <v>135</v>
      </c>
      <c r="E60" s="106" t="s">
        <v>136</v>
      </c>
      <c r="F60" s="107" t="s">
        <v>75</v>
      </c>
      <c r="G60" s="7" t="s">
        <v>34</v>
      </c>
      <c r="H60" s="108">
        <v>12.26</v>
      </c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9">
        <f t="shared" si="6"/>
        <v>137.5150992</v>
      </c>
      <c r="AP60" s="5">
        <f t="shared" si="194"/>
        <v>0</v>
      </c>
      <c r="AQ60" s="109">
        <f t="shared" si="8"/>
        <v>0</v>
      </c>
      <c r="AR60" s="109">
        <f t="shared" si="186"/>
        <v>0</v>
      </c>
      <c r="AS60" s="109">
        <f t="shared" si="135"/>
        <v>0</v>
      </c>
      <c r="AT60" s="109">
        <f t="shared" si="136"/>
        <v>0</v>
      </c>
      <c r="AU60" s="109">
        <f>((N60/$M$20)*1000)*$F$5</f>
        <v>0</v>
      </c>
      <c r="AV60" s="109">
        <f t="shared" si="13"/>
        <v>0</v>
      </c>
      <c r="AW60" s="109">
        <f t="shared" si="14"/>
        <v>0</v>
      </c>
      <c r="AX60" s="109">
        <f t="shared" si="112"/>
        <v>0</v>
      </c>
      <c r="AY60" s="109">
        <f t="shared" si="137"/>
        <v>0</v>
      </c>
      <c r="AZ60" s="109">
        <f t="shared" si="138"/>
        <v>0</v>
      </c>
      <c r="BA60" s="109">
        <f t="shared" si="139"/>
        <v>0</v>
      </c>
      <c r="BB60" s="109">
        <f t="shared" si="140"/>
        <v>0</v>
      </c>
      <c r="BC60" s="109">
        <f t="shared" si="141"/>
        <v>0</v>
      </c>
      <c r="BD60" s="110">
        <v>0.0</v>
      </c>
      <c r="BE60" s="109">
        <f t="shared" si="199"/>
        <v>0</v>
      </c>
      <c r="BF60" s="110">
        <v>0.0</v>
      </c>
      <c r="BG60" s="109">
        <f t="shared" si="200"/>
        <v>0</v>
      </c>
      <c r="BH60" s="110">
        <v>0.0</v>
      </c>
      <c r="BI60" s="109">
        <f t="shared" si="201"/>
        <v>0</v>
      </c>
      <c r="BJ60" s="110">
        <v>0.0</v>
      </c>
      <c r="BK60" s="109">
        <f t="shared" si="202"/>
        <v>0</v>
      </c>
      <c r="BL60" s="110">
        <v>0.0</v>
      </c>
      <c r="BM60" s="109">
        <f t="shared" ref="BM60:BM82" si="206">((AF60/$V$20)*1000)*$E$9</f>
        <v>0</v>
      </c>
      <c r="BN60" s="110">
        <v>0.0</v>
      </c>
      <c r="BO60" s="109">
        <f t="shared" si="163"/>
        <v>0</v>
      </c>
      <c r="BP60" s="110">
        <v>0.0</v>
      </c>
      <c r="BQ60" s="109">
        <f t="shared" si="191"/>
        <v>0</v>
      </c>
      <c r="BR60" s="110">
        <v>0.0</v>
      </c>
      <c r="BS60" s="109">
        <f t="shared" si="53"/>
        <v>0</v>
      </c>
      <c r="BT60" s="109">
        <f t="shared" si="64"/>
        <v>0</v>
      </c>
      <c r="BU60" s="109">
        <f t="shared" si="180"/>
        <v>0</v>
      </c>
      <c r="BV60" s="109">
        <f t="shared" si="29"/>
        <v>0</v>
      </c>
      <c r="BW60" s="109">
        <f t="shared" si="30"/>
        <v>0</v>
      </c>
      <c r="BX60" s="109">
        <f t="shared" ref="BX60:CA60" si="203">AO60</f>
        <v>137.5150992</v>
      </c>
      <c r="BY60" s="109">
        <f t="shared" si="203"/>
        <v>0</v>
      </c>
      <c r="BZ60" s="109">
        <f t="shared" si="203"/>
        <v>0</v>
      </c>
      <c r="CA60" s="109">
        <f t="shared" si="203"/>
        <v>0</v>
      </c>
      <c r="CB60" s="109">
        <f t="shared" si="32"/>
        <v>0</v>
      </c>
      <c r="CC60" s="109">
        <f t="shared" si="33"/>
        <v>0</v>
      </c>
      <c r="CD60" s="109">
        <f t="shared" ref="CD60:CE60" si="204">IF(AV60&gt;AW60,AV60,AW60)</f>
        <v>0</v>
      </c>
      <c r="CE60" s="109">
        <f t="shared" si="204"/>
        <v>0</v>
      </c>
      <c r="CF60" s="109">
        <f t="shared" si="35"/>
        <v>0</v>
      </c>
      <c r="CG60" s="109">
        <f t="shared" si="145"/>
        <v>0</v>
      </c>
      <c r="CH60" s="109">
        <f t="shared" si="146"/>
        <v>0</v>
      </c>
      <c r="CI60" s="109">
        <f t="shared" si="147"/>
        <v>0</v>
      </c>
      <c r="CJ60" s="109">
        <f t="shared" ref="CJ60:CM60" si="205">BK60</f>
        <v>0</v>
      </c>
      <c r="CK60" s="109">
        <f t="shared" si="205"/>
        <v>0</v>
      </c>
      <c r="CL60" s="109">
        <f t="shared" si="205"/>
        <v>0</v>
      </c>
      <c r="CM60" s="109">
        <f t="shared" si="205"/>
        <v>0</v>
      </c>
      <c r="CN60" s="109">
        <f t="shared" si="149"/>
        <v>0</v>
      </c>
      <c r="CO60" s="109">
        <f t="shared" si="43"/>
        <v>0</v>
      </c>
      <c r="CP60" s="109">
        <f t="shared" si="44"/>
        <v>0</v>
      </c>
      <c r="CQ60" s="109">
        <f t="shared" si="45"/>
        <v>137.5150992</v>
      </c>
      <c r="CT60" s="7"/>
    </row>
    <row r="61" ht="12.75" customHeight="1">
      <c r="A61" s="105">
        <v>39.0</v>
      </c>
      <c r="B61" s="1"/>
      <c r="C61" s="7" t="str">
        <f t="shared" si="125"/>
        <v>#REF!</v>
      </c>
      <c r="D61" s="107" t="s">
        <v>137</v>
      </c>
      <c r="E61" s="106" t="s">
        <v>138</v>
      </c>
      <c r="F61" s="107" t="s">
        <v>72</v>
      </c>
      <c r="G61" s="107" t="s">
        <v>29</v>
      </c>
      <c r="H61" s="108"/>
      <c r="I61" s="108">
        <v>9.43</v>
      </c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9">
        <f t="shared" si="6"/>
        <v>0</v>
      </c>
      <c r="AP61" s="5">
        <f t="shared" si="194"/>
        <v>79.43882841</v>
      </c>
      <c r="AQ61" s="109">
        <f t="shared" si="8"/>
        <v>0</v>
      </c>
      <c r="AR61" s="110">
        <v>0.0</v>
      </c>
      <c r="AS61" s="109">
        <f t="shared" si="135"/>
        <v>0</v>
      </c>
      <c r="AT61" s="109">
        <f t="shared" si="136"/>
        <v>0</v>
      </c>
      <c r="AU61" s="109">
        <f t="shared" ref="AU61:AU64" si="209">((N61/$N$20)*1000)*$E$5</f>
        <v>0</v>
      </c>
      <c r="AV61" s="109">
        <f t="shared" si="13"/>
        <v>0</v>
      </c>
      <c r="AW61" s="109">
        <f t="shared" si="14"/>
        <v>0</v>
      </c>
      <c r="AX61" s="109">
        <f t="shared" si="112"/>
        <v>0</v>
      </c>
      <c r="AY61" s="109">
        <f t="shared" si="137"/>
        <v>0</v>
      </c>
      <c r="AZ61" s="109">
        <f t="shared" si="138"/>
        <v>0</v>
      </c>
      <c r="BA61" s="109">
        <f t="shared" si="139"/>
        <v>0</v>
      </c>
      <c r="BB61" s="109">
        <f t="shared" si="140"/>
        <v>0</v>
      </c>
      <c r="BC61" s="109">
        <f t="shared" si="141"/>
        <v>0</v>
      </c>
      <c r="BD61" s="110">
        <v>0.0</v>
      </c>
      <c r="BE61" s="110">
        <v>0.0</v>
      </c>
      <c r="BF61" s="110">
        <v>0.0</v>
      </c>
      <c r="BG61" s="110">
        <v>0.0</v>
      </c>
      <c r="BH61" s="110">
        <v>0.0</v>
      </c>
      <c r="BI61" s="110">
        <v>0.0</v>
      </c>
      <c r="BJ61" s="110">
        <v>0.0</v>
      </c>
      <c r="BK61" s="109">
        <f t="shared" si="202"/>
        <v>0</v>
      </c>
      <c r="BL61" s="110">
        <v>0.0</v>
      </c>
      <c r="BM61" s="109">
        <f t="shared" si="206"/>
        <v>0</v>
      </c>
      <c r="BN61" s="110">
        <v>0.0</v>
      </c>
      <c r="BO61" s="110">
        <v>0.0</v>
      </c>
      <c r="BP61" s="110">
        <v>0.0</v>
      </c>
      <c r="BQ61" s="110">
        <v>0.0</v>
      </c>
      <c r="BR61" s="110">
        <v>0.0</v>
      </c>
      <c r="BS61" s="109">
        <f t="shared" si="53"/>
        <v>0</v>
      </c>
      <c r="BT61" s="109">
        <f t="shared" si="64"/>
        <v>0</v>
      </c>
      <c r="BU61" s="109">
        <f t="shared" si="180"/>
        <v>0</v>
      </c>
      <c r="BV61" s="109">
        <f t="shared" si="29"/>
        <v>0</v>
      </c>
      <c r="BW61" s="109">
        <f t="shared" si="30"/>
        <v>0</v>
      </c>
      <c r="BX61" s="109">
        <f t="shared" ref="BX61:CA61" si="207">AO61</f>
        <v>0</v>
      </c>
      <c r="BY61" s="109">
        <f t="shared" si="207"/>
        <v>79.43882841</v>
      </c>
      <c r="BZ61" s="109">
        <f t="shared" si="207"/>
        <v>0</v>
      </c>
      <c r="CA61" s="109">
        <f t="shared" si="207"/>
        <v>0</v>
      </c>
      <c r="CB61" s="109">
        <f t="shared" si="32"/>
        <v>0</v>
      </c>
      <c r="CC61" s="109">
        <f t="shared" si="33"/>
        <v>0</v>
      </c>
      <c r="CD61" s="109">
        <f t="shared" ref="CD61:CD99" si="211">IF(AU61&gt;AV61,AU61,AV61)</f>
        <v>0</v>
      </c>
      <c r="CE61" s="109">
        <f t="shared" ref="CE61:CE99" si="212">AW61</f>
        <v>0</v>
      </c>
      <c r="CF61" s="109">
        <f t="shared" si="35"/>
        <v>0</v>
      </c>
      <c r="CG61" s="109">
        <f t="shared" si="145"/>
        <v>0</v>
      </c>
      <c r="CH61" s="109">
        <f t="shared" si="146"/>
        <v>0</v>
      </c>
      <c r="CI61" s="109">
        <f t="shared" si="147"/>
        <v>0</v>
      </c>
      <c r="CJ61" s="109">
        <f t="shared" ref="CJ61:CM61" si="208">BK61</f>
        <v>0</v>
      </c>
      <c r="CK61" s="109">
        <f t="shared" si="208"/>
        <v>0</v>
      </c>
      <c r="CL61" s="109">
        <f t="shared" si="208"/>
        <v>0</v>
      </c>
      <c r="CM61" s="109">
        <f t="shared" si="208"/>
        <v>0</v>
      </c>
      <c r="CN61" s="109">
        <f t="shared" si="149"/>
        <v>0</v>
      </c>
      <c r="CO61" s="109">
        <f t="shared" si="43"/>
        <v>0</v>
      </c>
      <c r="CP61" s="109">
        <f t="shared" si="44"/>
        <v>0</v>
      </c>
      <c r="CQ61" s="109">
        <f t="shared" si="45"/>
        <v>79.43882841</v>
      </c>
      <c r="CT61" s="7"/>
    </row>
    <row r="62" ht="12.75" customHeight="1">
      <c r="A62" s="105">
        <v>40.0</v>
      </c>
      <c r="B62" s="1"/>
      <c r="C62" s="7" t="str">
        <f t="shared" si="125"/>
        <v>#REF!</v>
      </c>
      <c r="D62" s="107" t="s">
        <v>90</v>
      </c>
      <c r="E62" s="106" t="s">
        <v>139</v>
      </c>
      <c r="F62" s="107" t="s">
        <v>72</v>
      </c>
      <c r="G62" s="107" t="s">
        <v>29</v>
      </c>
      <c r="H62" s="108"/>
      <c r="I62" s="108">
        <v>6.88</v>
      </c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9">
        <f t="shared" si="6"/>
        <v>0</v>
      </c>
      <c r="AP62" s="5">
        <f t="shared" si="194"/>
        <v>57.95749093</v>
      </c>
      <c r="AQ62" s="109">
        <f t="shared" si="8"/>
        <v>0</v>
      </c>
      <c r="AR62" s="110">
        <v>0.0</v>
      </c>
      <c r="AS62" s="109">
        <f t="shared" si="135"/>
        <v>0</v>
      </c>
      <c r="AT62" s="109">
        <f t="shared" si="136"/>
        <v>0</v>
      </c>
      <c r="AU62" s="109">
        <f t="shared" si="209"/>
        <v>0</v>
      </c>
      <c r="AV62" s="109">
        <f t="shared" si="13"/>
        <v>0</v>
      </c>
      <c r="AW62" s="109">
        <f t="shared" si="14"/>
        <v>0</v>
      </c>
      <c r="AX62" s="109">
        <f t="shared" si="112"/>
        <v>0</v>
      </c>
      <c r="AY62" s="109">
        <f t="shared" si="137"/>
        <v>0</v>
      </c>
      <c r="AZ62" s="109">
        <f t="shared" si="138"/>
        <v>0</v>
      </c>
      <c r="BA62" s="109">
        <f t="shared" si="139"/>
        <v>0</v>
      </c>
      <c r="BB62" s="109">
        <f t="shared" si="140"/>
        <v>0</v>
      </c>
      <c r="BC62" s="109">
        <f t="shared" si="141"/>
        <v>0</v>
      </c>
      <c r="BD62" s="110">
        <v>0.0</v>
      </c>
      <c r="BE62" s="110">
        <v>0.0</v>
      </c>
      <c r="BF62" s="110">
        <v>0.0</v>
      </c>
      <c r="BG62" s="110">
        <v>0.0</v>
      </c>
      <c r="BH62" s="110">
        <v>0.0</v>
      </c>
      <c r="BI62" s="110">
        <v>0.0</v>
      </c>
      <c r="BJ62" s="110">
        <v>0.0</v>
      </c>
      <c r="BK62" s="110">
        <v>0.0</v>
      </c>
      <c r="BL62" s="110">
        <v>0.0</v>
      </c>
      <c r="BM62" s="109">
        <f t="shared" si="206"/>
        <v>0</v>
      </c>
      <c r="BN62" s="110">
        <v>0.0</v>
      </c>
      <c r="BO62" s="110">
        <v>0.0</v>
      </c>
      <c r="BP62" s="110">
        <v>0.0</v>
      </c>
      <c r="BQ62" s="110">
        <v>0.0</v>
      </c>
      <c r="BR62" s="110">
        <v>0.0</v>
      </c>
      <c r="BS62" s="109">
        <f t="shared" si="53"/>
        <v>0</v>
      </c>
      <c r="BT62" s="109">
        <f t="shared" si="64"/>
        <v>0</v>
      </c>
      <c r="BU62" s="109">
        <f t="shared" si="180"/>
        <v>0</v>
      </c>
      <c r="BV62" s="109">
        <f t="shared" si="29"/>
        <v>0</v>
      </c>
      <c r="BW62" s="109">
        <f t="shared" si="30"/>
        <v>0</v>
      </c>
      <c r="BX62" s="109">
        <f t="shared" ref="BX62:CA62" si="210">AO62</f>
        <v>0</v>
      </c>
      <c r="BY62" s="109">
        <f t="shared" si="210"/>
        <v>57.95749093</v>
      </c>
      <c r="BZ62" s="109">
        <f t="shared" si="210"/>
        <v>0</v>
      </c>
      <c r="CA62" s="109">
        <f t="shared" si="210"/>
        <v>0</v>
      </c>
      <c r="CB62" s="109">
        <f t="shared" si="32"/>
        <v>0</v>
      </c>
      <c r="CC62" s="109">
        <f t="shared" si="33"/>
        <v>0</v>
      </c>
      <c r="CD62" s="109">
        <f t="shared" si="211"/>
        <v>0</v>
      </c>
      <c r="CE62" s="109">
        <f t="shared" si="212"/>
        <v>0</v>
      </c>
      <c r="CF62" s="109">
        <f t="shared" si="35"/>
        <v>0</v>
      </c>
      <c r="CG62" s="109">
        <f t="shared" si="145"/>
        <v>0</v>
      </c>
      <c r="CH62" s="109">
        <f t="shared" si="146"/>
        <v>0</v>
      </c>
      <c r="CI62" s="109">
        <f t="shared" si="147"/>
        <v>0</v>
      </c>
      <c r="CJ62" s="109">
        <f t="shared" ref="CJ62:CM62" si="213">BK62</f>
        <v>0</v>
      </c>
      <c r="CK62" s="109">
        <f t="shared" si="213"/>
        <v>0</v>
      </c>
      <c r="CL62" s="109">
        <f t="shared" si="213"/>
        <v>0</v>
      </c>
      <c r="CM62" s="109">
        <f t="shared" si="213"/>
        <v>0</v>
      </c>
      <c r="CN62" s="109">
        <f t="shared" si="149"/>
        <v>0</v>
      </c>
      <c r="CO62" s="109">
        <f t="shared" si="43"/>
        <v>0</v>
      </c>
      <c r="CP62" s="109">
        <f t="shared" si="44"/>
        <v>0</v>
      </c>
      <c r="CQ62" s="109">
        <f t="shared" si="45"/>
        <v>57.95749093</v>
      </c>
      <c r="CT62" s="7"/>
    </row>
    <row r="63" ht="12.0" customHeight="1">
      <c r="A63" s="1"/>
      <c r="B63" s="1"/>
      <c r="C63" s="7" t="str">
        <f t="shared" si="125"/>
        <v>#REF!</v>
      </c>
      <c r="D63" s="107"/>
      <c r="E63" s="106"/>
      <c r="F63" s="107"/>
      <c r="G63" s="7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9">
        <f t="shared" si="6"/>
        <v>0</v>
      </c>
      <c r="AP63" s="5">
        <f t="shared" si="194"/>
        <v>0</v>
      </c>
      <c r="AQ63" s="109">
        <f t="shared" si="8"/>
        <v>0</v>
      </c>
      <c r="AR63" s="110">
        <v>0.0</v>
      </c>
      <c r="AS63" s="109">
        <f t="shared" si="135"/>
        <v>0</v>
      </c>
      <c r="AT63" s="109">
        <f t="shared" si="136"/>
        <v>0</v>
      </c>
      <c r="AU63" s="109">
        <f t="shared" si="209"/>
        <v>0</v>
      </c>
      <c r="AV63" s="109">
        <f t="shared" si="13"/>
        <v>0</v>
      </c>
      <c r="AW63" s="109">
        <f t="shared" si="14"/>
        <v>0</v>
      </c>
      <c r="AX63" s="109">
        <f t="shared" si="112"/>
        <v>0</v>
      </c>
      <c r="AY63" s="109">
        <f t="shared" si="137"/>
        <v>0</v>
      </c>
      <c r="AZ63" s="109">
        <f t="shared" si="138"/>
        <v>0</v>
      </c>
      <c r="BA63" s="109">
        <f t="shared" si="139"/>
        <v>0</v>
      </c>
      <c r="BB63" s="109">
        <f t="shared" si="140"/>
        <v>0</v>
      </c>
      <c r="BC63" s="109">
        <f t="shared" si="141"/>
        <v>0</v>
      </c>
      <c r="BD63" s="110">
        <v>0.0</v>
      </c>
      <c r="BE63" s="110">
        <v>0.0</v>
      </c>
      <c r="BF63" s="110">
        <v>0.0</v>
      </c>
      <c r="BG63" s="110">
        <v>0.0</v>
      </c>
      <c r="BH63" s="110">
        <v>0.0</v>
      </c>
      <c r="BI63" s="110">
        <v>0.0</v>
      </c>
      <c r="BJ63" s="110">
        <v>0.0</v>
      </c>
      <c r="BK63" s="109">
        <f t="shared" ref="BK63:BK64" si="216">((AD63/$V$20)*1000)*$E$9</f>
        <v>0</v>
      </c>
      <c r="BL63" s="110">
        <v>0.0</v>
      </c>
      <c r="BM63" s="109">
        <f t="shared" si="206"/>
        <v>0</v>
      </c>
      <c r="BN63" s="110">
        <v>0.0</v>
      </c>
      <c r="BO63" s="110">
        <v>0.0</v>
      </c>
      <c r="BP63" s="110">
        <v>0.0</v>
      </c>
      <c r="BQ63" s="110">
        <v>0.0</v>
      </c>
      <c r="BR63" s="110">
        <v>0.0</v>
      </c>
      <c r="BS63" s="109">
        <f t="shared" si="53"/>
        <v>0</v>
      </c>
      <c r="BT63" s="109">
        <f t="shared" si="64"/>
        <v>0</v>
      </c>
      <c r="BU63" s="109">
        <f t="shared" si="180"/>
        <v>0</v>
      </c>
      <c r="BV63" s="109">
        <f t="shared" si="29"/>
        <v>0</v>
      </c>
      <c r="BW63" s="109">
        <f t="shared" si="30"/>
        <v>0</v>
      </c>
      <c r="BX63" s="109">
        <f t="shared" ref="BX63:CA63" si="214">AO63</f>
        <v>0</v>
      </c>
      <c r="BY63" s="109">
        <f t="shared" si="214"/>
        <v>0</v>
      </c>
      <c r="BZ63" s="109">
        <f t="shared" si="214"/>
        <v>0</v>
      </c>
      <c r="CA63" s="109">
        <f t="shared" si="214"/>
        <v>0</v>
      </c>
      <c r="CB63" s="109">
        <f t="shared" si="32"/>
        <v>0</v>
      </c>
      <c r="CC63" s="109">
        <f t="shared" si="33"/>
        <v>0</v>
      </c>
      <c r="CD63" s="109">
        <f t="shared" si="211"/>
        <v>0</v>
      </c>
      <c r="CE63" s="109">
        <f t="shared" si="212"/>
        <v>0</v>
      </c>
      <c r="CF63" s="109">
        <f t="shared" si="35"/>
        <v>0</v>
      </c>
      <c r="CG63" s="109">
        <f t="shared" si="145"/>
        <v>0</v>
      </c>
      <c r="CH63" s="109">
        <f t="shared" si="146"/>
        <v>0</v>
      </c>
      <c r="CI63" s="109">
        <f t="shared" si="147"/>
        <v>0</v>
      </c>
      <c r="CJ63" s="109">
        <f t="shared" ref="CJ63:CM63" si="215">BK63</f>
        <v>0</v>
      </c>
      <c r="CK63" s="109">
        <f t="shared" si="215"/>
        <v>0</v>
      </c>
      <c r="CL63" s="109">
        <f t="shared" si="215"/>
        <v>0</v>
      </c>
      <c r="CM63" s="109">
        <f t="shared" si="215"/>
        <v>0</v>
      </c>
      <c r="CN63" s="109">
        <f t="shared" si="149"/>
        <v>0</v>
      </c>
      <c r="CO63" s="109">
        <f t="shared" si="43"/>
        <v>0</v>
      </c>
      <c r="CP63" s="109">
        <f t="shared" si="44"/>
        <v>0</v>
      </c>
      <c r="CQ63" s="109">
        <f t="shared" si="45"/>
        <v>0</v>
      </c>
      <c r="CT63" s="7"/>
    </row>
    <row r="64" ht="12.0" customHeight="1">
      <c r="A64" s="1"/>
      <c r="B64" s="1"/>
      <c r="C64" s="7" t="str">
        <f t="shared" si="125"/>
        <v>#REF!</v>
      </c>
      <c r="D64" s="107"/>
      <c r="E64" s="107"/>
      <c r="F64" s="107"/>
      <c r="G64" s="7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9">
        <f t="shared" si="6"/>
        <v>0</v>
      </c>
      <c r="AP64" s="5">
        <f t="shared" si="194"/>
        <v>0</v>
      </c>
      <c r="AQ64" s="109">
        <f t="shared" si="8"/>
        <v>0</v>
      </c>
      <c r="AR64" s="110">
        <v>0.0</v>
      </c>
      <c r="AS64" s="109">
        <f t="shared" si="135"/>
        <v>0</v>
      </c>
      <c r="AT64" s="109">
        <f t="shared" si="136"/>
        <v>0</v>
      </c>
      <c r="AU64" s="109">
        <f t="shared" si="209"/>
        <v>0</v>
      </c>
      <c r="AV64" s="109">
        <f t="shared" si="13"/>
        <v>0</v>
      </c>
      <c r="AW64" s="109">
        <f t="shared" si="14"/>
        <v>0</v>
      </c>
      <c r="AX64" s="109">
        <f t="shared" si="112"/>
        <v>0</v>
      </c>
      <c r="AY64" s="109">
        <f t="shared" si="137"/>
        <v>0</v>
      </c>
      <c r="AZ64" s="109">
        <f t="shared" si="138"/>
        <v>0</v>
      </c>
      <c r="BA64" s="109">
        <f t="shared" si="139"/>
        <v>0</v>
      </c>
      <c r="BB64" s="109">
        <f t="shared" si="140"/>
        <v>0</v>
      </c>
      <c r="BC64" s="109">
        <f t="shared" si="141"/>
        <v>0</v>
      </c>
      <c r="BD64" s="110">
        <v>0.0</v>
      </c>
      <c r="BE64" s="110">
        <v>0.0</v>
      </c>
      <c r="BF64" s="110">
        <v>0.0</v>
      </c>
      <c r="BG64" s="110">
        <v>0.0</v>
      </c>
      <c r="BH64" s="110">
        <v>0.0</v>
      </c>
      <c r="BI64" s="110">
        <v>0.0</v>
      </c>
      <c r="BJ64" s="110">
        <v>0.0</v>
      </c>
      <c r="BK64" s="109">
        <f t="shared" si="216"/>
        <v>0</v>
      </c>
      <c r="BL64" s="110">
        <v>0.0</v>
      </c>
      <c r="BM64" s="109">
        <f t="shared" si="206"/>
        <v>0</v>
      </c>
      <c r="BN64" s="110">
        <v>0.0</v>
      </c>
      <c r="BO64" s="110">
        <v>0.0</v>
      </c>
      <c r="BP64" s="110">
        <v>0.0</v>
      </c>
      <c r="BQ64" s="110">
        <v>0.0</v>
      </c>
      <c r="BR64" s="110">
        <v>0.0</v>
      </c>
      <c r="BS64" s="109">
        <f t="shared" si="53"/>
        <v>0</v>
      </c>
      <c r="BT64" s="109">
        <f t="shared" si="64"/>
        <v>0</v>
      </c>
      <c r="BU64" s="109">
        <f t="shared" si="180"/>
        <v>0</v>
      </c>
      <c r="BV64" s="109">
        <v>0.0</v>
      </c>
      <c r="BW64" s="109">
        <v>0.0</v>
      </c>
      <c r="BX64" s="109">
        <f t="shared" ref="BX64:BX99" si="222">AO64</f>
        <v>0</v>
      </c>
      <c r="BY64" s="109">
        <v>0.0</v>
      </c>
      <c r="BZ64" s="109">
        <f t="shared" ref="BZ64:CA64" si="217">AQ64</f>
        <v>0</v>
      </c>
      <c r="CA64" s="109">
        <f t="shared" si="217"/>
        <v>0</v>
      </c>
      <c r="CB64" s="109">
        <f t="shared" si="32"/>
        <v>0</v>
      </c>
      <c r="CC64" s="109">
        <f t="shared" si="33"/>
        <v>0</v>
      </c>
      <c r="CD64" s="109">
        <f t="shared" si="211"/>
        <v>0</v>
      </c>
      <c r="CE64" s="109">
        <f t="shared" si="212"/>
        <v>0</v>
      </c>
      <c r="CF64" s="109">
        <f t="shared" si="35"/>
        <v>0</v>
      </c>
      <c r="CG64" s="109">
        <f t="shared" si="145"/>
        <v>0</v>
      </c>
      <c r="CH64" s="109">
        <f t="shared" si="146"/>
        <v>0</v>
      </c>
      <c r="CI64" s="109">
        <f t="shared" si="147"/>
        <v>0</v>
      </c>
      <c r="CJ64" s="109">
        <f t="shared" ref="CJ64:CM64" si="218">BK64</f>
        <v>0</v>
      </c>
      <c r="CK64" s="109">
        <f t="shared" si="218"/>
        <v>0</v>
      </c>
      <c r="CL64" s="109">
        <f t="shared" si="218"/>
        <v>0</v>
      </c>
      <c r="CM64" s="109">
        <f t="shared" si="218"/>
        <v>0</v>
      </c>
      <c r="CN64" s="109">
        <f t="shared" si="149"/>
        <v>0</v>
      </c>
      <c r="CO64" s="109">
        <f t="shared" si="43"/>
        <v>0</v>
      </c>
      <c r="CP64" s="109">
        <f t="shared" si="44"/>
        <v>0</v>
      </c>
      <c r="CQ64" s="109">
        <f t="shared" si="45"/>
        <v>0</v>
      </c>
      <c r="CT64" s="7"/>
    </row>
    <row r="65" ht="12.0" customHeight="1">
      <c r="A65" s="1"/>
      <c r="B65" s="1"/>
      <c r="C65" s="7" t="str">
        <f t="shared" si="125"/>
        <v>#REF!</v>
      </c>
      <c r="D65" s="107"/>
      <c r="E65" s="7"/>
      <c r="F65" s="107"/>
      <c r="G65" s="107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9">
        <f t="shared" si="6"/>
        <v>0</v>
      </c>
      <c r="AP65" s="5">
        <f t="shared" si="194"/>
        <v>0</v>
      </c>
      <c r="AQ65" s="109">
        <f t="shared" si="8"/>
        <v>0</v>
      </c>
      <c r="AR65" s="109">
        <f t="shared" ref="AR65:AU65" si="219">((K65/$L$20)*1000)*$E$5</f>
        <v>0</v>
      </c>
      <c r="AS65" s="109">
        <f t="shared" si="219"/>
        <v>0</v>
      </c>
      <c r="AT65" s="109">
        <f t="shared" si="219"/>
        <v>0</v>
      </c>
      <c r="AU65" s="109">
        <f t="shared" si="219"/>
        <v>0</v>
      </c>
      <c r="AV65" s="109">
        <f t="shared" si="13"/>
        <v>0</v>
      </c>
      <c r="AW65" s="109">
        <f t="shared" si="14"/>
        <v>0</v>
      </c>
      <c r="AX65" s="109">
        <f t="shared" si="112"/>
        <v>0</v>
      </c>
      <c r="AY65" s="109">
        <f t="shared" ref="AY65:BL65" si="220">((R65/$L$20)*1000)*$E$5</f>
        <v>0</v>
      </c>
      <c r="AZ65" s="109">
        <f t="shared" si="220"/>
        <v>0</v>
      </c>
      <c r="BA65" s="109">
        <f t="shared" si="220"/>
        <v>0</v>
      </c>
      <c r="BB65" s="109">
        <f t="shared" si="220"/>
        <v>0</v>
      </c>
      <c r="BC65" s="109">
        <f t="shared" si="220"/>
        <v>0</v>
      </c>
      <c r="BD65" s="109">
        <f t="shared" si="220"/>
        <v>0</v>
      </c>
      <c r="BE65" s="109">
        <f t="shared" si="220"/>
        <v>0</v>
      </c>
      <c r="BF65" s="109">
        <f t="shared" si="220"/>
        <v>0</v>
      </c>
      <c r="BG65" s="109">
        <f t="shared" si="220"/>
        <v>0</v>
      </c>
      <c r="BH65" s="109">
        <f t="shared" si="220"/>
        <v>0</v>
      </c>
      <c r="BI65" s="109">
        <f t="shared" si="220"/>
        <v>0</v>
      </c>
      <c r="BJ65" s="109">
        <f t="shared" si="220"/>
        <v>0</v>
      </c>
      <c r="BK65" s="109">
        <f t="shared" si="220"/>
        <v>0</v>
      </c>
      <c r="BL65" s="109">
        <f t="shared" si="220"/>
        <v>0</v>
      </c>
      <c r="BM65" s="109">
        <f t="shared" si="206"/>
        <v>0</v>
      </c>
      <c r="BN65" s="109">
        <f t="shared" ref="BN65:BR65" si="221">((AG65/$L$20)*1000)*$E$5</f>
        <v>0</v>
      </c>
      <c r="BO65" s="109">
        <f t="shared" si="221"/>
        <v>0</v>
      </c>
      <c r="BP65" s="109">
        <f t="shared" si="221"/>
        <v>0</v>
      </c>
      <c r="BQ65" s="109">
        <f t="shared" si="221"/>
        <v>0</v>
      </c>
      <c r="BR65" s="109">
        <f t="shared" si="221"/>
        <v>0</v>
      </c>
      <c r="BS65" s="109">
        <f t="shared" si="53"/>
        <v>0</v>
      </c>
      <c r="BT65" s="109">
        <f t="shared" si="64"/>
        <v>0</v>
      </c>
      <c r="BU65" s="109">
        <f t="shared" si="180"/>
        <v>0</v>
      </c>
      <c r="BV65" s="109">
        <f t="shared" ref="BV65:BV75" si="225">IF(AY65&gt;AZ65,AY65,AZ65)</f>
        <v>0</v>
      </c>
      <c r="BW65" s="109">
        <f t="shared" ref="BW65:BW75" si="226">IF(BA65&gt;BB65,BA65,BB65)</f>
        <v>0</v>
      </c>
      <c r="BX65" s="109">
        <f t="shared" si="222"/>
        <v>0</v>
      </c>
      <c r="BY65" s="109">
        <f t="shared" ref="BY65:CA65" si="223">AP65</f>
        <v>0</v>
      </c>
      <c r="BZ65" s="109">
        <f t="shared" si="223"/>
        <v>0</v>
      </c>
      <c r="CA65" s="109">
        <f t="shared" si="223"/>
        <v>0</v>
      </c>
      <c r="CB65" s="109">
        <f t="shared" si="32"/>
        <v>0</v>
      </c>
      <c r="CC65" s="109">
        <f t="shared" si="33"/>
        <v>0</v>
      </c>
      <c r="CD65" s="109">
        <f t="shared" si="211"/>
        <v>0</v>
      </c>
      <c r="CE65" s="109">
        <f t="shared" si="212"/>
        <v>0</v>
      </c>
      <c r="CF65" s="109">
        <f t="shared" si="35"/>
        <v>0</v>
      </c>
      <c r="CG65" s="109"/>
      <c r="CH65" s="109"/>
      <c r="CI65" s="109"/>
      <c r="CJ65" s="109">
        <f t="shared" ref="CJ65:CK65" si="224">BK65</f>
        <v>0</v>
      </c>
      <c r="CK65" s="109">
        <f t="shared" si="224"/>
        <v>0</v>
      </c>
      <c r="CL65" s="109"/>
      <c r="CM65" s="109"/>
      <c r="CN65" s="109"/>
      <c r="CO65" s="109">
        <f t="shared" si="43"/>
        <v>0</v>
      </c>
      <c r="CP65" s="109">
        <f t="shared" si="44"/>
        <v>0</v>
      </c>
      <c r="CQ65" s="109">
        <f t="shared" si="45"/>
        <v>0</v>
      </c>
      <c r="CT65" s="7"/>
    </row>
    <row r="66" ht="12.0" customHeight="1">
      <c r="A66" s="1"/>
      <c r="B66" s="1"/>
      <c r="C66" s="7" t="str">
        <f t="shared" si="125"/>
        <v>#REF!</v>
      </c>
      <c r="D66" s="107"/>
      <c r="E66" s="7"/>
      <c r="F66" s="107"/>
      <c r="G66" s="107"/>
      <c r="H66" s="5"/>
      <c r="I66" s="5"/>
      <c r="J66" s="5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9">
        <f t="shared" si="6"/>
        <v>0</v>
      </c>
      <c r="AP66" s="5">
        <f t="shared" si="194"/>
        <v>0</v>
      </c>
      <c r="AQ66" s="109">
        <f t="shared" si="8"/>
        <v>0</v>
      </c>
      <c r="AR66" s="110">
        <v>0.0</v>
      </c>
      <c r="AS66" s="109">
        <f t="shared" ref="AS66:AS80" si="229">((L66/$L$20)*1000)*$E$5</f>
        <v>0</v>
      </c>
      <c r="AT66" s="109">
        <f t="shared" ref="AT66:AT80" si="230">((M66/$M$20)*1000)*$F$5</f>
        <v>0</v>
      </c>
      <c r="AU66" s="109">
        <f t="shared" ref="AU66:AU80" si="231">((N66/$N$20)*1000)*$E$5</f>
        <v>0</v>
      </c>
      <c r="AV66" s="109">
        <f t="shared" si="13"/>
        <v>0</v>
      </c>
      <c r="AW66" s="109">
        <f t="shared" si="14"/>
        <v>0</v>
      </c>
      <c r="AX66" s="109">
        <f t="shared" si="112"/>
        <v>0</v>
      </c>
      <c r="AY66" s="109">
        <f t="shared" ref="AY66:AY80" si="232">((R66/$R$20)*1000)*$E$8</f>
        <v>0</v>
      </c>
      <c r="AZ66" s="109">
        <f t="shared" ref="AZ66:AZ80" si="233">((S66/$S$20)*1000)*$F$8</f>
        <v>0</v>
      </c>
      <c r="BA66" s="109">
        <f t="shared" ref="BA66:BA80" si="234">((T66/$T$20)*1000)*$E$8</f>
        <v>0</v>
      </c>
      <c r="BB66" s="109">
        <f t="shared" ref="BB66:BB80" si="235">((U66/$U$20)*1000)*$F$8</f>
        <v>0</v>
      </c>
      <c r="BC66" s="109">
        <f t="shared" ref="BC66:BC80" si="236">((V66/$V$20)*1000)*$E$9</f>
        <v>0</v>
      </c>
      <c r="BD66" s="110">
        <v>0.0</v>
      </c>
      <c r="BE66" s="110">
        <v>0.0</v>
      </c>
      <c r="BF66" s="110">
        <v>0.0</v>
      </c>
      <c r="BG66" s="110">
        <v>0.0</v>
      </c>
      <c r="BH66" s="110">
        <v>0.0</v>
      </c>
      <c r="BI66" s="110">
        <v>0.0</v>
      </c>
      <c r="BJ66" s="110">
        <v>0.0</v>
      </c>
      <c r="BK66" s="110">
        <v>0.0</v>
      </c>
      <c r="BL66" s="110">
        <v>0.0</v>
      </c>
      <c r="BM66" s="109">
        <f t="shared" si="206"/>
        <v>0</v>
      </c>
      <c r="BN66" s="110">
        <v>0.0</v>
      </c>
      <c r="BO66" s="110">
        <v>0.0</v>
      </c>
      <c r="BP66" s="110">
        <v>0.0</v>
      </c>
      <c r="BQ66" s="110">
        <v>0.0</v>
      </c>
      <c r="BR66" s="110">
        <v>0.0</v>
      </c>
      <c r="BS66" s="109">
        <f t="shared" si="53"/>
        <v>0</v>
      </c>
      <c r="BT66" s="109">
        <f t="shared" si="64"/>
        <v>0</v>
      </c>
      <c r="BU66" s="109">
        <f t="shared" si="180"/>
        <v>0</v>
      </c>
      <c r="BV66" s="109">
        <f t="shared" si="225"/>
        <v>0</v>
      </c>
      <c r="BW66" s="109">
        <f t="shared" si="226"/>
        <v>0</v>
      </c>
      <c r="BX66" s="109">
        <f t="shared" si="222"/>
        <v>0</v>
      </c>
      <c r="BY66" s="109">
        <f t="shared" ref="BY66:CA66" si="227">AP66</f>
        <v>0</v>
      </c>
      <c r="BZ66" s="109">
        <f t="shared" si="227"/>
        <v>0</v>
      </c>
      <c r="CA66" s="109">
        <f t="shared" si="227"/>
        <v>0</v>
      </c>
      <c r="CB66" s="109">
        <f t="shared" si="32"/>
        <v>0</v>
      </c>
      <c r="CC66" s="109">
        <f t="shared" si="33"/>
        <v>0</v>
      </c>
      <c r="CD66" s="109">
        <f t="shared" si="211"/>
        <v>0</v>
      </c>
      <c r="CE66" s="109">
        <f t="shared" si="212"/>
        <v>0</v>
      </c>
      <c r="CF66" s="109">
        <f t="shared" si="35"/>
        <v>0</v>
      </c>
      <c r="CG66" s="109">
        <f t="shared" ref="CG66:CG80" si="238">IF(BE66&gt;BF66,BE66,BF66)</f>
        <v>0</v>
      </c>
      <c r="CH66" s="109">
        <f t="shared" ref="CH66:CH80" si="239">IF(BG66&gt;BH66,BG66,BH66)</f>
        <v>0</v>
      </c>
      <c r="CI66" s="109">
        <f t="shared" ref="CI66:CI80" si="240">BI66</f>
        <v>0</v>
      </c>
      <c r="CJ66" s="109">
        <f t="shared" ref="CJ66:CM66" si="228">BK66</f>
        <v>0</v>
      </c>
      <c r="CK66" s="109">
        <f t="shared" si="228"/>
        <v>0</v>
      </c>
      <c r="CL66" s="109">
        <f t="shared" si="228"/>
        <v>0</v>
      </c>
      <c r="CM66" s="109">
        <f t="shared" si="228"/>
        <v>0</v>
      </c>
      <c r="CN66" s="109">
        <f t="shared" ref="CN66:CN80" si="242">BQ66</f>
        <v>0</v>
      </c>
      <c r="CO66" s="109">
        <f t="shared" si="43"/>
        <v>0</v>
      </c>
      <c r="CP66" s="109">
        <f t="shared" si="44"/>
        <v>0</v>
      </c>
      <c r="CQ66" s="109">
        <f t="shared" si="45"/>
        <v>0</v>
      </c>
      <c r="CT66" s="7"/>
    </row>
    <row r="67" ht="12.0" customHeight="1">
      <c r="A67" s="1"/>
      <c r="B67" s="1"/>
      <c r="C67" s="7" t="str">
        <f t="shared" si="125"/>
        <v>#REF!</v>
      </c>
      <c r="D67" s="107"/>
      <c r="E67" s="107"/>
      <c r="F67" s="107"/>
      <c r="G67" s="107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9">
        <f t="shared" si="6"/>
        <v>0</v>
      </c>
      <c r="AP67" s="5">
        <f t="shared" si="194"/>
        <v>0</v>
      </c>
      <c r="AQ67" s="109">
        <f t="shared" si="8"/>
        <v>0</v>
      </c>
      <c r="AR67" s="110">
        <v>0.0</v>
      </c>
      <c r="AS67" s="109">
        <f t="shared" si="229"/>
        <v>0</v>
      </c>
      <c r="AT67" s="109">
        <f t="shared" si="230"/>
        <v>0</v>
      </c>
      <c r="AU67" s="109">
        <f t="shared" si="231"/>
        <v>0</v>
      </c>
      <c r="AV67" s="109">
        <f t="shared" si="13"/>
        <v>0</v>
      </c>
      <c r="AW67" s="109">
        <f t="shared" si="14"/>
        <v>0</v>
      </c>
      <c r="AX67" s="109">
        <f t="shared" si="112"/>
        <v>0</v>
      </c>
      <c r="AY67" s="109">
        <f t="shared" si="232"/>
        <v>0</v>
      </c>
      <c r="AZ67" s="109">
        <f t="shared" si="233"/>
        <v>0</v>
      </c>
      <c r="BA67" s="109">
        <f t="shared" si="234"/>
        <v>0</v>
      </c>
      <c r="BB67" s="109">
        <f t="shared" si="235"/>
        <v>0</v>
      </c>
      <c r="BC67" s="109">
        <f t="shared" si="236"/>
        <v>0</v>
      </c>
      <c r="BD67" s="110">
        <v>0.0</v>
      </c>
      <c r="BE67" s="110">
        <v>0.0</v>
      </c>
      <c r="BF67" s="110">
        <v>0.0</v>
      </c>
      <c r="BG67" s="110">
        <v>0.0</v>
      </c>
      <c r="BH67" s="110">
        <v>0.0</v>
      </c>
      <c r="BI67" s="110">
        <v>0.0</v>
      </c>
      <c r="BJ67" s="110">
        <v>0.0</v>
      </c>
      <c r="BK67" s="110">
        <v>0.0</v>
      </c>
      <c r="BL67" s="110">
        <v>0.0</v>
      </c>
      <c r="BM67" s="109">
        <f t="shared" si="206"/>
        <v>0</v>
      </c>
      <c r="BN67" s="110">
        <v>0.0</v>
      </c>
      <c r="BO67" s="110">
        <v>0.0</v>
      </c>
      <c r="BP67" s="110">
        <v>0.0</v>
      </c>
      <c r="BQ67" s="110">
        <v>0.0</v>
      </c>
      <c r="BR67" s="110">
        <v>0.0</v>
      </c>
      <c r="BS67" s="109">
        <f t="shared" si="53"/>
        <v>0</v>
      </c>
      <c r="BT67" s="109">
        <f t="shared" si="64"/>
        <v>0</v>
      </c>
      <c r="BU67" s="109">
        <f t="shared" si="180"/>
        <v>0</v>
      </c>
      <c r="BV67" s="109">
        <f t="shared" si="225"/>
        <v>0</v>
      </c>
      <c r="BW67" s="109">
        <f t="shared" si="226"/>
        <v>0</v>
      </c>
      <c r="BX67" s="109">
        <f t="shared" si="222"/>
        <v>0</v>
      </c>
      <c r="BY67" s="109">
        <f t="shared" ref="BY67:CA67" si="237">AP67</f>
        <v>0</v>
      </c>
      <c r="BZ67" s="109">
        <f t="shared" si="237"/>
        <v>0</v>
      </c>
      <c r="CA67" s="109">
        <f t="shared" si="237"/>
        <v>0</v>
      </c>
      <c r="CB67" s="109">
        <f t="shared" si="32"/>
        <v>0</v>
      </c>
      <c r="CC67" s="109">
        <f t="shared" si="33"/>
        <v>0</v>
      </c>
      <c r="CD67" s="109">
        <f t="shared" si="211"/>
        <v>0</v>
      </c>
      <c r="CE67" s="109">
        <f t="shared" si="212"/>
        <v>0</v>
      </c>
      <c r="CF67" s="109">
        <f t="shared" si="35"/>
        <v>0</v>
      </c>
      <c r="CG67" s="109">
        <f t="shared" si="238"/>
        <v>0</v>
      </c>
      <c r="CH67" s="109">
        <f t="shared" si="239"/>
        <v>0</v>
      </c>
      <c r="CI67" s="109">
        <f t="shared" si="240"/>
        <v>0</v>
      </c>
      <c r="CJ67" s="109">
        <f t="shared" ref="CJ67:CM67" si="241">BK67</f>
        <v>0</v>
      </c>
      <c r="CK67" s="109">
        <f t="shared" si="241"/>
        <v>0</v>
      </c>
      <c r="CL67" s="109">
        <f t="shared" si="241"/>
        <v>0</v>
      </c>
      <c r="CM67" s="109">
        <f t="shared" si="241"/>
        <v>0</v>
      </c>
      <c r="CN67" s="109">
        <f t="shared" si="242"/>
        <v>0</v>
      </c>
      <c r="CO67" s="109">
        <f t="shared" si="43"/>
        <v>0</v>
      </c>
      <c r="CP67" s="109">
        <f t="shared" si="44"/>
        <v>0</v>
      </c>
      <c r="CQ67" s="109">
        <f t="shared" si="45"/>
        <v>0</v>
      </c>
      <c r="CT67" s="7"/>
    </row>
    <row r="68" ht="12.0" customHeight="1">
      <c r="A68" s="1"/>
      <c r="B68" s="1"/>
      <c r="C68" s="7" t="str">
        <f t="shared" si="125"/>
        <v>#REF!</v>
      </c>
      <c r="D68" s="107"/>
      <c r="E68" s="106"/>
      <c r="F68" s="107"/>
      <c r="G68" s="7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9">
        <f t="shared" si="6"/>
        <v>0</v>
      </c>
      <c r="AP68" s="5">
        <f t="shared" si="194"/>
        <v>0</v>
      </c>
      <c r="AQ68" s="109">
        <f t="shared" si="8"/>
        <v>0</v>
      </c>
      <c r="AR68" s="110">
        <v>0.0</v>
      </c>
      <c r="AS68" s="109">
        <f t="shared" si="229"/>
        <v>0</v>
      </c>
      <c r="AT68" s="109">
        <f t="shared" si="230"/>
        <v>0</v>
      </c>
      <c r="AU68" s="109">
        <f t="shared" si="231"/>
        <v>0</v>
      </c>
      <c r="AV68" s="109">
        <f t="shared" si="13"/>
        <v>0</v>
      </c>
      <c r="AW68" s="109">
        <f t="shared" si="14"/>
        <v>0</v>
      </c>
      <c r="AX68" s="109">
        <f t="shared" si="112"/>
        <v>0</v>
      </c>
      <c r="AY68" s="109">
        <f t="shared" si="232"/>
        <v>0</v>
      </c>
      <c r="AZ68" s="109">
        <f t="shared" si="233"/>
        <v>0</v>
      </c>
      <c r="BA68" s="109">
        <f t="shared" si="234"/>
        <v>0</v>
      </c>
      <c r="BB68" s="109">
        <f t="shared" si="235"/>
        <v>0</v>
      </c>
      <c r="BC68" s="109">
        <f t="shared" si="236"/>
        <v>0</v>
      </c>
      <c r="BD68" s="110">
        <v>0.0</v>
      </c>
      <c r="BE68" s="110">
        <v>0.0</v>
      </c>
      <c r="BF68" s="110">
        <v>0.0</v>
      </c>
      <c r="BG68" s="110">
        <v>0.0</v>
      </c>
      <c r="BH68" s="110">
        <v>0.0</v>
      </c>
      <c r="BI68" s="110">
        <v>0.0</v>
      </c>
      <c r="BJ68" s="110">
        <v>0.0</v>
      </c>
      <c r="BK68" s="109">
        <f t="shared" ref="BK68:BK78" si="245">((AD68/$V$20)*1000)*$E$9</f>
        <v>0</v>
      </c>
      <c r="BL68" s="110">
        <v>0.0</v>
      </c>
      <c r="BM68" s="109">
        <f t="shared" si="206"/>
        <v>0</v>
      </c>
      <c r="BN68" s="110">
        <v>0.0</v>
      </c>
      <c r="BO68" s="110">
        <v>0.0</v>
      </c>
      <c r="BP68" s="110">
        <v>0.0</v>
      </c>
      <c r="BQ68" s="110">
        <v>0.0</v>
      </c>
      <c r="BR68" s="110">
        <v>0.0</v>
      </c>
      <c r="BS68" s="109">
        <f t="shared" si="53"/>
        <v>0</v>
      </c>
      <c r="BT68" s="109">
        <f t="shared" si="64"/>
        <v>0</v>
      </c>
      <c r="BU68" s="109">
        <f t="shared" si="180"/>
        <v>0</v>
      </c>
      <c r="BV68" s="109">
        <f t="shared" si="225"/>
        <v>0</v>
      </c>
      <c r="BW68" s="109">
        <f t="shared" si="226"/>
        <v>0</v>
      </c>
      <c r="BX68" s="109">
        <f t="shared" si="222"/>
        <v>0</v>
      </c>
      <c r="BY68" s="109">
        <f t="shared" ref="BY68:CA68" si="243">AP68</f>
        <v>0</v>
      </c>
      <c r="BZ68" s="109">
        <f t="shared" si="243"/>
        <v>0</v>
      </c>
      <c r="CA68" s="109">
        <f t="shared" si="243"/>
        <v>0</v>
      </c>
      <c r="CB68" s="109">
        <f t="shared" si="32"/>
        <v>0</v>
      </c>
      <c r="CC68" s="109">
        <f t="shared" si="33"/>
        <v>0</v>
      </c>
      <c r="CD68" s="109">
        <f t="shared" si="211"/>
        <v>0</v>
      </c>
      <c r="CE68" s="109">
        <f t="shared" si="212"/>
        <v>0</v>
      </c>
      <c r="CF68" s="109">
        <f t="shared" si="35"/>
        <v>0</v>
      </c>
      <c r="CG68" s="109">
        <f t="shared" si="238"/>
        <v>0</v>
      </c>
      <c r="CH68" s="109">
        <f t="shared" si="239"/>
        <v>0</v>
      </c>
      <c r="CI68" s="109">
        <f t="shared" si="240"/>
        <v>0</v>
      </c>
      <c r="CJ68" s="109">
        <f t="shared" ref="CJ68:CM68" si="244">BK68</f>
        <v>0</v>
      </c>
      <c r="CK68" s="109">
        <f t="shared" si="244"/>
        <v>0</v>
      </c>
      <c r="CL68" s="109">
        <f t="shared" si="244"/>
        <v>0</v>
      </c>
      <c r="CM68" s="109">
        <f t="shared" si="244"/>
        <v>0</v>
      </c>
      <c r="CN68" s="109">
        <f t="shared" si="242"/>
        <v>0</v>
      </c>
      <c r="CO68" s="109">
        <f t="shared" si="43"/>
        <v>0</v>
      </c>
      <c r="CP68" s="109">
        <f t="shared" si="44"/>
        <v>0</v>
      </c>
      <c r="CQ68" s="109">
        <f t="shared" si="45"/>
        <v>0</v>
      </c>
      <c r="CT68" s="7"/>
    </row>
    <row r="69" ht="12.0" customHeight="1">
      <c r="A69" s="1"/>
      <c r="B69" s="1"/>
      <c r="C69" s="7" t="str">
        <f t="shared" si="125"/>
        <v>#REF!</v>
      </c>
      <c r="D69" s="107"/>
      <c r="E69" s="107"/>
      <c r="F69" s="107"/>
      <c r="G69" s="107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9">
        <f t="shared" si="6"/>
        <v>0</v>
      </c>
      <c r="AP69" s="5">
        <f t="shared" si="194"/>
        <v>0</v>
      </c>
      <c r="AQ69" s="109">
        <f t="shared" si="8"/>
        <v>0</v>
      </c>
      <c r="AR69" s="110">
        <v>0.0</v>
      </c>
      <c r="AS69" s="109">
        <f t="shared" si="229"/>
        <v>0</v>
      </c>
      <c r="AT69" s="109">
        <f t="shared" si="230"/>
        <v>0</v>
      </c>
      <c r="AU69" s="109">
        <f t="shared" si="231"/>
        <v>0</v>
      </c>
      <c r="AV69" s="109">
        <f t="shared" si="13"/>
        <v>0</v>
      </c>
      <c r="AW69" s="109">
        <f t="shared" si="14"/>
        <v>0</v>
      </c>
      <c r="AX69" s="109">
        <f t="shared" si="112"/>
        <v>0</v>
      </c>
      <c r="AY69" s="109">
        <f t="shared" si="232"/>
        <v>0</v>
      </c>
      <c r="AZ69" s="109">
        <f t="shared" si="233"/>
        <v>0</v>
      </c>
      <c r="BA69" s="109">
        <f t="shared" si="234"/>
        <v>0</v>
      </c>
      <c r="BB69" s="109">
        <f t="shared" si="235"/>
        <v>0</v>
      </c>
      <c r="BC69" s="109">
        <f t="shared" si="236"/>
        <v>0</v>
      </c>
      <c r="BD69" s="110">
        <v>0.0</v>
      </c>
      <c r="BE69" s="110">
        <v>0.0</v>
      </c>
      <c r="BF69" s="110">
        <v>0.0</v>
      </c>
      <c r="BG69" s="110">
        <v>0.0</v>
      </c>
      <c r="BH69" s="110">
        <v>0.0</v>
      </c>
      <c r="BI69" s="110">
        <v>0.0</v>
      </c>
      <c r="BJ69" s="110">
        <v>0.0</v>
      </c>
      <c r="BK69" s="109">
        <f t="shared" si="245"/>
        <v>0</v>
      </c>
      <c r="BL69" s="110">
        <v>0.0</v>
      </c>
      <c r="BM69" s="109">
        <f t="shared" si="206"/>
        <v>0</v>
      </c>
      <c r="BN69" s="110">
        <v>0.0</v>
      </c>
      <c r="BO69" s="110">
        <v>0.0</v>
      </c>
      <c r="BP69" s="110">
        <v>0.0</v>
      </c>
      <c r="BQ69" s="110">
        <v>0.0</v>
      </c>
      <c r="BR69" s="110">
        <v>0.0</v>
      </c>
      <c r="BS69" s="109">
        <f t="shared" si="53"/>
        <v>0</v>
      </c>
      <c r="BT69" s="109">
        <f t="shared" si="64"/>
        <v>0</v>
      </c>
      <c r="BU69" s="109">
        <f t="shared" si="180"/>
        <v>0</v>
      </c>
      <c r="BV69" s="109">
        <f t="shared" si="225"/>
        <v>0</v>
      </c>
      <c r="BW69" s="109">
        <f t="shared" si="226"/>
        <v>0</v>
      </c>
      <c r="BX69" s="109">
        <f t="shared" si="222"/>
        <v>0</v>
      </c>
      <c r="BY69" s="109">
        <f t="shared" ref="BY69:CA69" si="246">AP69</f>
        <v>0</v>
      </c>
      <c r="BZ69" s="109">
        <f t="shared" si="246"/>
        <v>0</v>
      </c>
      <c r="CA69" s="109">
        <f t="shared" si="246"/>
        <v>0</v>
      </c>
      <c r="CB69" s="109">
        <f t="shared" si="32"/>
        <v>0</v>
      </c>
      <c r="CC69" s="109">
        <f t="shared" si="33"/>
        <v>0</v>
      </c>
      <c r="CD69" s="109">
        <f t="shared" si="211"/>
        <v>0</v>
      </c>
      <c r="CE69" s="109">
        <f t="shared" si="212"/>
        <v>0</v>
      </c>
      <c r="CF69" s="109">
        <f t="shared" si="35"/>
        <v>0</v>
      </c>
      <c r="CG69" s="109">
        <f t="shared" si="238"/>
        <v>0</v>
      </c>
      <c r="CH69" s="109">
        <f t="shared" si="239"/>
        <v>0</v>
      </c>
      <c r="CI69" s="109">
        <f t="shared" si="240"/>
        <v>0</v>
      </c>
      <c r="CJ69" s="109">
        <f t="shared" ref="CJ69:CM69" si="247">BK69</f>
        <v>0</v>
      </c>
      <c r="CK69" s="109">
        <f t="shared" si="247"/>
        <v>0</v>
      </c>
      <c r="CL69" s="109">
        <f t="shared" si="247"/>
        <v>0</v>
      </c>
      <c r="CM69" s="109">
        <f t="shared" si="247"/>
        <v>0</v>
      </c>
      <c r="CN69" s="109">
        <f t="shared" si="242"/>
        <v>0</v>
      </c>
      <c r="CO69" s="109">
        <f t="shared" si="43"/>
        <v>0</v>
      </c>
      <c r="CP69" s="109">
        <f t="shared" si="44"/>
        <v>0</v>
      </c>
      <c r="CQ69" s="109">
        <f t="shared" si="45"/>
        <v>0</v>
      </c>
      <c r="CT69" s="7"/>
    </row>
    <row r="70" ht="12.0" customHeight="1">
      <c r="A70" s="1"/>
      <c r="B70" s="1"/>
      <c r="C70" s="7" t="str">
        <f t="shared" si="125"/>
        <v>#REF!</v>
      </c>
      <c r="D70" s="107"/>
      <c r="E70" s="107"/>
      <c r="F70" s="107"/>
      <c r="G70" s="107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9">
        <f t="shared" si="6"/>
        <v>0</v>
      </c>
      <c r="AP70" s="5">
        <f t="shared" si="194"/>
        <v>0</v>
      </c>
      <c r="AQ70" s="109">
        <f t="shared" si="8"/>
        <v>0</v>
      </c>
      <c r="AR70" s="110">
        <v>0.0</v>
      </c>
      <c r="AS70" s="109">
        <f t="shared" si="229"/>
        <v>0</v>
      </c>
      <c r="AT70" s="109">
        <f t="shared" si="230"/>
        <v>0</v>
      </c>
      <c r="AU70" s="109">
        <f t="shared" si="231"/>
        <v>0</v>
      </c>
      <c r="AV70" s="109">
        <f t="shared" si="13"/>
        <v>0</v>
      </c>
      <c r="AW70" s="109">
        <f t="shared" si="14"/>
        <v>0</v>
      </c>
      <c r="AX70" s="109">
        <f t="shared" si="112"/>
        <v>0</v>
      </c>
      <c r="AY70" s="109">
        <f t="shared" si="232"/>
        <v>0</v>
      </c>
      <c r="AZ70" s="109">
        <f t="shared" si="233"/>
        <v>0</v>
      </c>
      <c r="BA70" s="109">
        <f t="shared" si="234"/>
        <v>0</v>
      </c>
      <c r="BB70" s="109">
        <f t="shared" si="235"/>
        <v>0</v>
      </c>
      <c r="BC70" s="109">
        <f t="shared" si="236"/>
        <v>0</v>
      </c>
      <c r="BD70" s="110">
        <v>0.0</v>
      </c>
      <c r="BE70" s="110">
        <v>0.0</v>
      </c>
      <c r="BF70" s="110">
        <v>0.0</v>
      </c>
      <c r="BG70" s="110">
        <v>0.0</v>
      </c>
      <c r="BH70" s="110">
        <v>0.0</v>
      </c>
      <c r="BI70" s="110">
        <v>0.0</v>
      </c>
      <c r="BJ70" s="110">
        <v>0.0</v>
      </c>
      <c r="BK70" s="109">
        <f t="shared" si="245"/>
        <v>0</v>
      </c>
      <c r="BL70" s="110">
        <v>0.0</v>
      </c>
      <c r="BM70" s="109">
        <f t="shared" si="206"/>
        <v>0</v>
      </c>
      <c r="BN70" s="110">
        <v>0.0</v>
      </c>
      <c r="BO70" s="110">
        <v>0.0</v>
      </c>
      <c r="BP70" s="110">
        <v>0.0</v>
      </c>
      <c r="BQ70" s="110">
        <v>0.0</v>
      </c>
      <c r="BR70" s="110">
        <v>0.0</v>
      </c>
      <c r="BS70" s="109">
        <f t="shared" si="53"/>
        <v>0</v>
      </c>
      <c r="BT70" s="109">
        <f t="shared" si="64"/>
        <v>0</v>
      </c>
      <c r="BU70" s="109">
        <f t="shared" si="180"/>
        <v>0</v>
      </c>
      <c r="BV70" s="109">
        <f t="shared" si="225"/>
        <v>0</v>
      </c>
      <c r="BW70" s="109">
        <f t="shared" si="226"/>
        <v>0</v>
      </c>
      <c r="BX70" s="109">
        <f t="shared" si="222"/>
        <v>0</v>
      </c>
      <c r="BY70" s="109">
        <f t="shared" ref="BY70:CA70" si="248">AP70</f>
        <v>0</v>
      </c>
      <c r="BZ70" s="109">
        <f t="shared" si="248"/>
        <v>0</v>
      </c>
      <c r="CA70" s="109">
        <f t="shared" si="248"/>
        <v>0</v>
      </c>
      <c r="CB70" s="109">
        <f t="shared" si="32"/>
        <v>0</v>
      </c>
      <c r="CC70" s="109">
        <f t="shared" si="33"/>
        <v>0</v>
      </c>
      <c r="CD70" s="109">
        <f t="shared" si="211"/>
        <v>0</v>
      </c>
      <c r="CE70" s="109">
        <f t="shared" si="212"/>
        <v>0</v>
      </c>
      <c r="CF70" s="109">
        <f t="shared" si="35"/>
        <v>0</v>
      </c>
      <c r="CG70" s="109">
        <f t="shared" si="238"/>
        <v>0</v>
      </c>
      <c r="CH70" s="109">
        <f t="shared" si="239"/>
        <v>0</v>
      </c>
      <c r="CI70" s="109">
        <f t="shared" si="240"/>
        <v>0</v>
      </c>
      <c r="CJ70" s="109">
        <f t="shared" ref="CJ70:CM70" si="249">BK70</f>
        <v>0</v>
      </c>
      <c r="CK70" s="109">
        <f t="shared" si="249"/>
        <v>0</v>
      </c>
      <c r="CL70" s="109">
        <f t="shared" si="249"/>
        <v>0</v>
      </c>
      <c r="CM70" s="109">
        <f t="shared" si="249"/>
        <v>0</v>
      </c>
      <c r="CN70" s="109">
        <f t="shared" si="242"/>
        <v>0</v>
      </c>
      <c r="CO70" s="109">
        <f t="shared" si="43"/>
        <v>0</v>
      </c>
      <c r="CP70" s="109">
        <f t="shared" si="44"/>
        <v>0</v>
      </c>
      <c r="CQ70" s="109">
        <f t="shared" si="45"/>
        <v>0</v>
      </c>
      <c r="CT70" s="7"/>
    </row>
    <row r="71" ht="12.0" customHeight="1">
      <c r="A71" s="1"/>
      <c r="B71" s="1"/>
      <c r="C71" s="7" t="str">
        <f t="shared" si="125"/>
        <v>#REF!</v>
      </c>
      <c r="D71" s="107"/>
      <c r="E71" s="107"/>
      <c r="F71" s="107"/>
      <c r="G71" s="107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9">
        <f t="shared" si="6"/>
        <v>0</v>
      </c>
      <c r="AP71" s="5">
        <f t="shared" si="194"/>
        <v>0</v>
      </c>
      <c r="AQ71" s="109">
        <f t="shared" si="8"/>
        <v>0</v>
      </c>
      <c r="AR71" s="110">
        <v>0.0</v>
      </c>
      <c r="AS71" s="109">
        <f t="shared" si="229"/>
        <v>0</v>
      </c>
      <c r="AT71" s="109">
        <f t="shared" si="230"/>
        <v>0</v>
      </c>
      <c r="AU71" s="109">
        <f t="shared" si="231"/>
        <v>0</v>
      </c>
      <c r="AV71" s="109">
        <f t="shared" si="13"/>
        <v>0</v>
      </c>
      <c r="AW71" s="109">
        <f t="shared" si="14"/>
        <v>0</v>
      </c>
      <c r="AX71" s="109">
        <f t="shared" si="112"/>
        <v>0</v>
      </c>
      <c r="AY71" s="109">
        <f t="shared" si="232"/>
        <v>0</v>
      </c>
      <c r="AZ71" s="109">
        <f t="shared" si="233"/>
        <v>0</v>
      </c>
      <c r="BA71" s="109">
        <f t="shared" si="234"/>
        <v>0</v>
      </c>
      <c r="BB71" s="109">
        <f t="shared" si="235"/>
        <v>0</v>
      </c>
      <c r="BC71" s="109">
        <f t="shared" si="236"/>
        <v>0</v>
      </c>
      <c r="BD71" s="110">
        <v>0.0</v>
      </c>
      <c r="BE71" s="110">
        <v>0.0</v>
      </c>
      <c r="BF71" s="110">
        <v>0.0</v>
      </c>
      <c r="BG71" s="110">
        <v>0.0</v>
      </c>
      <c r="BH71" s="110">
        <v>0.0</v>
      </c>
      <c r="BI71" s="110">
        <v>0.0</v>
      </c>
      <c r="BJ71" s="110">
        <v>0.0</v>
      </c>
      <c r="BK71" s="109">
        <f t="shared" si="245"/>
        <v>0</v>
      </c>
      <c r="BL71" s="110">
        <v>0.0</v>
      </c>
      <c r="BM71" s="109">
        <f t="shared" si="206"/>
        <v>0</v>
      </c>
      <c r="BN71" s="110">
        <v>0.0</v>
      </c>
      <c r="BO71" s="110">
        <v>0.0</v>
      </c>
      <c r="BP71" s="110">
        <v>0.0</v>
      </c>
      <c r="BQ71" s="110">
        <v>0.0</v>
      </c>
      <c r="BR71" s="110">
        <v>0.0</v>
      </c>
      <c r="BS71" s="109">
        <f t="shared" si="53"/>
        <v>0</v>
      </c>
      <c r="BT71" s="109">
        <f t="shared" si="64"/>
        <v>0</v>
      </c>
      <c r="BU71" s="109">
        <f t="shared" si="180"/>
        <v>0</v>
      </c>
      <c r="BV71" s="109">
        <f t="shared" si="225"/>
        <v>0</v>
      </c>
      <c r="BW71" s="109">
        <f t="shared" si="226"/>
        <v>0</v>
      </c>
      <c r="BX71" s="109">
        <f t="shared" si="222"/>
        <v>0</v>
      </c>
      <c r="BY71" s="109">
        <f t="shared" ref="BY71:CA71" si="250">AP71</f>
        <v>0</v>
      </c>
      <c r="BZ71" s="109">
        <f t="shared" si="250"/>
        <v>0</v>
      </c>
      <c r="CA71" s="109">
        <f t="shared" si="250"/>
        <v>0</v>
      </c>
      <c r="CB71" s="109">
        <f t="shared" si="32"/>
        <v>0</v>
      </c>
      <c r="CC71" s="109">
        <f t="shared" si="33"/>
        <v>0</v>
      </c>
      <c r="CD71" s="109">
        <f t="shared" si="211"/>
        <v>0</v>
      </c>
      <c r="CE71" s="109">
        <f t="shared" si="212"/>
        <v>0</v>
      </c>
      <c r="CF71" s="109">
        <f t="shared" si="35"/>
        <v>0</v>
      </c>
      <c r="CG71" s="109">
        <f t="shared" si="238"/>
        <v>0</v>
      </c>
      <c r="CH71" s="109">
        <f t="shared" si="239"/>
        <v>0</v>
      </c>
      <c r="CI71" s="109">
        <f t="shared" si="240"/>
        <v>0</v>
      </c>
      <c r="CJ71" s="109">
        <f t="shared" ref="CJ71:CM71" si="251">BK71</f>
        <v>0</v>
      </c>
      <c r="CK71" s="109">
        <f t="shared" si="251"/>
        <v>0</v>
      </c>
      <c r="CL71" s="109">
        <f t="shared" si="251"/>
        <v>0</v>
      </c>
      <c r="CM71" s="109">
        <f t="shared" si="251"/>
        <v>0</v>
      </c>
      <c r="CN71" s="109">
        <f t="shared" si="242"/>
        <v>0</v>
      </c>
      <c r="CO71" s="109">
        <f t="shared" si="43"/>
        <v>0</v>
      </c>
      <c r="CP71" s="109">
        <f t="shared" si="44"/>
        <v>0</v>
      </c>
      <c r="CQ71" s="109">
        <f t="shared" si="45"/>
        <v>0</v>
      </c>
      <c r="CT71" s="7"/>
    </row>
    <row r="72" ht="12.0" customHeight="1">
      <c r="A72" s="1"/>
      <c r="B72" s="1"/>
      <c r="C72" s="7" t="str">
        <f t="shared" si="125"/>
        <v>#REF!</v>
      </c>
      <c r="D72" s="107"/>
      <c r="E72" s="107"/>
      <c r="F72" s="107"/>
      <c r="G72" s="7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9">
        <f t="shared" si="6"/>
        <v>0</v>
      </c>
      <c r="AP72" s="5">
        <f t="shared" si="194"/>
        <v>0</v>
      </c>
      <c r="AQ72" s="109">
        <f t="shared" si="8"/>
        <v>0</v>
      </c>
      <c r="AR72" s="110">
        <v>0.0</v>
      </c>
      <c r="AS72" s="109">
        <f t="shared" si="229"/>
        <v>0</v>
      </c>
      <c r="AT72" s="109">
        <f t="shared" si="230"/>
        <v>0</v>
      </c>
      <c r="AU72" s="109">
        <f t="shared" si="231"/>
        <v>0</v>
      </c>
      <c r="AV72" s="109">
        <f t="shared" si="13"/>
        <v>0</v>
      </c>
      <c r="AW72" s="109">
        <f t="shared" si="14"/>
        <v>0</v>
      </c>
      <c r="AX72" s="109">
        <f t="shared" si="112"/>
        <v>0</v>
      </c>
      <c r="AY72" s="109">
        <f t="shared" si="232"/>
        <v>0</v>
      </c>
      <c r="AZ72" s="109">
        <f t="shared" si="233"/>
        <v>0</v>
      </c>
      <c r="BA72" s="109">
        <f t="shared" si="234"/>
        <v>0</v>
      </c>
      <c r="BB72" s="109">
        <f t="shared" si="235"/>
        <v>0</v>
      </c>
      <c r="BC72" s="109">
        <f t="shared" si="236"/>
        <v>0</v>
      </c>
      <c r="BD72" s="110">
        <v>0.0</v>
      </c>
      <c r="BE72" s="110">
        <v>0.0</v>
      </c>
      <c r="BF72" s="110">
        <v>0.0</v>
      </c>
      <c r="BG72" s="110">
        <v>0.0</v>
      </c>
      <c r="BH72" s="110">
        <v>0.0</v>
      </c>
      <c r="BI72" s="110">
        <v>0.0</v>
      </c>
      <c r="BJ72" s="110">
        <v>0.0</v>
      </c>
      <c r="BK72" s="109">
        <f t="shared" si="245"/>
        <v>0</v>
      </c>
      <c r="BL72" s="110">
        <v>0.0</v>
      </c>
      <c r="BM72" s="109">
        <f t="shared" si="206"/>
        <v>0</v>
      </c>
      <c r="BN72" s="110">
        <v>0.0</v>
      </c>
      <c r="BO72" s="110">
        <v>0.0</v>
      </c>
      <c r="BP72" s="110">
        <v>0.0</v>
      </c>
      <c r="BQ72" s="110">
        <v>0.0</v>
      </c>
      <c r="BR72" s="110">
        <v>0.0</v>
      </c>
      <c r="BS72" s="109">
        <f t="shared" si="53"/>
        <v>0</v>
      </c>
      <c r="BT72" s="109">
        <f t="shared" si="64"/>
        <v>0</v>
      </c>
      <c r="BU72" s="109">
        <f t="shared" si="180"/>
        <v>0</v>
      </c>
      <c r="BV72" s="109">
        <f t="shared" si="225"/>
        <v>0</v>
      </c>
      <c r="BW72" s="109">
        <f t="shared" si="226"/>
        <v>0</v>
      </c>
      <c r="BX72" s="109">
        <f t="shared" si="222"/>
        <v>0</v>
      </c>
      <c r="BY72" s="109">
        <f t="shared" ref="BY72:CA72" si="252">AP72</f>
        <v>0</v>
      </c>
      <c r="BZ72" s="109">
        <f t="shared" si="252"/>
        <v>0</v>
      </c>
      <c r="CA72" s="109">
        <f t="shared" si="252"/>
        <v>0</v>
      </c>
      <c r="CB72" s="109">
        <f t="shared" si="32"/>
        <v>0</v>
      </c>
      <c r="CC72" s="109">
        <f t="shared" si="33"/>
        <v>0</v>
      </c>
      <c r="CD72" s="109">
        <f t="shared" si="211"/>
        <v>0</v>
      </c>
      <c r="CE72" s="109">
        <f t="shared" si="212"/>
        <v>0</v>
      </c>
      <c r="CF72" s="109">
        <f t="shared" si="35"/>
        <v>0</v>
      </c>
      <c r="CG72" s="109">
        <f t="shared" si="238"/>
        <v>0</v>
      </c>
      <c r="CH72" s="109">
        <f t="shared" si="239"/>
        <v>0</v>
      </c>
      <c r="CI72" s="109">
        <f t="shared" si="240"/>
        <v>0</v>
      </c>
      <c r="CJ72" s="109">
        <f t="shared" ref="CJ72:CM72" si="253">BK72</f>
        <v>0</v>
      </c>
      <c r="CK72" s="109">
        <f t="shared" si="253"/>
        <v>0</v>
      </c>
      <c r="CL72" s="109">
        <f t="shared" si="253"/>
        <v>0</v>
      </c>
      <c r="CM72" s="109">
        <f t="shared" si="253"/>
        <v>0</v>
      </c>
      <c r="CN72" s="109">
        <f t="shared" si="242"/>
        <v>0</v>
      </c>
      <c r="CO72" s="109">
        <f t="shared" si="43"/>
        <v>0</v>
      </c>
      <c r="CP72" s="109">
        <f t="shared" si="44"/>
        <v>0</v>
      </c>
      <c r="CQ72" s="109">
        <f t="shared" si="45"/>
        <v>0</v>
      </c>
      <c r="CT72" s="7"/>
    </row>
    <row r="73" ht="12.0" customHeight="1">
      <c r="A73" s="1"/>
      <c r="B73" s="1"/>
      <c r="C73" s="7" t="str">
        <f t="shared" si="125"/>
        <v>#REF!</v>
      </c>
      <c r="D73" s="107"/>
      <c r="E73" s="107"/>
      <c r="F73" s="107"/>
      <c r="G73" s="7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9">
        <f t="shared" si="6"/>
        <v>0</v>
      </c>
      <c r="AP73" s="5">
        <f t="shared" si="194"/>
        <v>0</v>
      </c>
      <c r="AQ73" s="109">
        <f t="shared" si="8"/>
        <v>0</v>
      </c>
      <c r="AR73" s="110">
        <v>0.0</v>
      </c>
      <c r="AS73" s="109">
        <f t="shared" si="229"/>
        <v>0</v>
      </c>
      <c r="AT73" s="109">
        <f t="shared" si="230"/>
        <v>0</v>
      </c>
      <c r="AU73" s="109">
        <f t="shared" si="231"/>
        <v>0</v>
      </c>
      <c r="AV73" s="109">
        <f t="shared" si="13"/>
        <v>0</v>
      </c>
      <c r="AW73" s="109">
        <f t="shared" si="14"/>
        <v>0</v>
      </c>
      <c r="AX73" s="109">
        <f t="shared" si="112"/>
        <v>0</v>
      </c>
      <c r="AY73" s="109">
        <f t="shared" si="232"/>
        <v>0</v>
      </c>
      <c r="AZ73" s="109">
        <f t="shared" si="233"/>
        <v>0</v>
      </c>
      <c r="BA73" s="109">
        <f t="shared" si="234"/>
        <v>0</v>
      </c>
      <c r="BB73" s="109">
        <f t="shared" si="235"/>
        <v>0</v>
      </c>
      <c r="BC73" s="109">
        <f t="shared" si="236"/>
        <v>0</v>
      </c>
      <c r="BD73" s="110">
        <v>0.0</v>
      </c>
      <c r="BE73" s="110">
        <v>0.0</v>
      </c>
      <c r="BF73" s="110">
        <v>0.0</v>
      </c>
      <c r="BG73" s="110">
        <v>0.0</v>
      </c>
      <c r="BH73" s="110">
        <v>0.0</v>
      </c>
      <c r="BI73" s="110">
        <v>0.0</v>
      </c>
      <c r="BJ73" s="110">
        <v>0.0</v>
      </c>
      <c r="BK73" s="109">
        <f t="shared" si="245"/>
        <v>0</v>
      </c>
      <c r="BL73" s="110">
        <v>0.0</v>
      </c>
      <c r="BM73" s="109">
        <f t="shared" si="206"/>
        <v>0</v>
      </c>
      <c r="BN73" s="110">
        <v>0.0</v>
      </c>
      <c r="BO73" s="110">
        <v>0.0</v>
      </c>
      <c r="BP73" s="110">
        <v>0.0</v>
      </c>
      <c r="BQ73" s="110">
        <v>0.0</v>
      </c>
      <c r="BR73" s="110">
        <v>0.0</v>
      </c>
      <c r="BS73" s="109">
        <f t="shared" si="53"/>
        <v>0</v>
      </c>
      <c r="BT73" s="109">
        <f t="shared" si="64"/>
        <v>0</v>
      </c>
      <c r="BU73" s="109">
        <f t="shared" si="180"/>
        <v>0</v>
      </c>
      <c r="BV73" s="109">
        <f t="shared" si="225"/>
        <v>0</v>
      </c>
      <c r="BW73" s="109">
        <f t="shared" si="226"/>
        <v>0</v>
      </c>
      <c r="BX73" s="109">
        <f t="shared" si="222"/>
        <v>0</v>
      </c>
      <c r="BY73" s="109">
        <f t="shared" ref="BY73:CA73" si="254">AP73</f>
        <v>0</v>
      </c>
      <c r="BZ73" s="109">
        <f t="shared" si="254"/>
        <v>0</v>
      </c>
      <c r="CA73" s="109">
        <f t="shared" si="254"/>
        <v>0</v>
      </c>
      <c r="CB73" s="109">
        <f t="shared" si="32"/>
        <v>0</v>
      </c>
      <c r="CC73" s="109">
        <f t="shared" si="33"/>
        <v>0</v>
      </c>
      <c r="CD73" s="109">
        <f t="shared" si="211"/>
        <v>0</v>
      </c>
      <c r="CE73" s="109">
        <f t="shared" si="212"/>
        <v>0</v>
      </c>
      <c r="CF73" s="109">
        <f t="shared" si="35"/>
        <v>0</v>
      </c>
      <c r="CG73" s="109">
        <f t="shared" si="238"/>
        <v>0</v>
      </c>
      <c r="CH73" s="109">
        <f t="shared" si="239"/>
        <v>0</v>
      </c>
      <c r="CI73" s="109">
        <f t="shared" si="240"/>
        <v>0</v>
      </c>
      <c r="CJ73" s="109">
        <f t="shared" ref="CJ73:CM73" si="255">BK73</f>
        <v>0</v>
      </c>
      <c r="CK73" s="109">
        <f t="shared" si="255"/>
        <v>0</v>
      </c>
      <c r="CL73" s="109">
        <f t="shared" si="255"/>
        <v>0</v>
      </c>
      <c r="CM73" s="109">
        <f t="shared" si="255"/>
        <v>0</v>
      </c>
      <c r="CN73" s="109">
        <f t="shared" si="242"/>
        <v>0</v>
      </c>
      <c r="CO73" s="109">
        <f t="shared" si="43"/>
        <v>0</v>
      </c>
      <c r="CP73" s="109">
        <f t="shared" si="44"/>
        <v>0</v>
      </c>
      <c r="CQ73" s="109">
        <f t="shared" si="45"/>
        <v>0</v>
      </c>
      <c r="CT73" s="7"/>
    </row>
    <row r="74" ht="12.0" customHeight="1">
      <c r="A74" s="1"/>
      <c r="B74" s="1"/>
      <c r="C74" s="7" t="str">
        <f t="shared" si="125"/>
        <v>#REF!</v>
      </c>
      <c r="D74" s="107"/>
      <c r="E74" s="107"/>
      <c r="F74" s="107"/>
      <c r="G74" s="107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9">
        <f t="shared" si="6"/>
        <v>0</v>
      </c>
      <c r="AP74" s="5">
        <f t="shared" si="194"/>
        <v>0</v>
      </c>
      <c r="AQ74" s="109">
        <f t="shared" si="8"/>
        <v>0</v>
      </c>
      <c r="AR74" s="110">
        <v>0.0</v>
      </c>
      <c r="AS74" s="109">
        <f t="shared" si="229"/>
        <v>0</v>
      </c>
      <c r="AT74" s="109">
        <f t="shared" si="230"/>
        <v>0</v>
      </c>
      <c r="AU74" s="109">
        <f t="shared" si="231"/>
        <v>0</v>
      </c>
      <c r="AV74" s="109">
        <f t="shared" si="13"/>
        <v>0</v>
      </c>
      <c r="AW74" s="109">
        <f t="shared" si="14"/>
        <v>0</v>
      </c>
      <c r="AX74" s="109">
        <f t="shared" si="112"/>
        <v>0</v>
      </c>
      <c r="AY74" s="109">
        <f t="shared" si="232"/>
        <v>0</v>
      </c>
      <c r="AZ74" s="109">
        <f t="shared" si="233"/>
        <v>0</v>
      </c>
      <c r="BA74" s="109">
        <f t="shared" si="234"/>
        <v>0</v>
      </c>
      <c r="BB74" s="109">
        <f t="shared" si="235"/>
        <v>0</v>
      </c>
      <c r="BC74" s="109">
        <f t="shared" si="236"/>
        <v>0</v>
      </c>
      <c r="BD74" s="110">
        <v>0.0</v>
      </c>
      <c r="BE74" s="110">
        <v>0.0</v>
      </c>
      <c r="BF74" s="110">
        <v>0.0</v>
      </c>
      <c r="BG74" s="110">
        <v>0.0</v>
      </c>
      <c r="BH74" s="110">
        <v>0.0</v>
      </c>
      <c r="BI74" s="110">
        <v>0.0</v>
      </c>
      <c r="BJ74" s="110">
        <v>0.0</v>
      </c>
      <c r="BK74" s="109">
        <f t="shared" si="245"/>
        <v>0</v>
      </c>
      <c r="BL74" s="110">
        <v>0.0</v>
      </c>
      <c r="BM74" s="109">
        <f t="shared" si="206"/>
        <v>0</v>
      </c>
      <c r="BN74" s="110">
        <v>0.0</v>
      </c>
      <c r="BO74" s="110">
        <v>0.0</v>
      </c>
      <c r="BP74" s="110">
        <v>0.0</v>
      </c>
      <c r="BQ74" s="110">
        <v>0.0</v>
      </c>
      <c r="BR74" s="110">
        <v>0.0</v>
      </c>
      <c r="BS74" s="109">
        <f t="shared" si="53"/>
        <v>0</v>
      </c>
      <c r="BT74" s="109">
        <f t="shared" si="64"/>
        <v>0</v>
      </c>
      <c r="BU74" s="109">
        <f t="shared" si="180"/>
        <v>0</v>
      </c>
      <c r="BV74" s="109">
        <f t="shared" si="225"/>
        <v>0</v>
      </c>
      <c r="BW74" s="109">
        <f t="shared" si="226"/>
        <v>0</v>
      </c>
      <c r="BX74" s="109">
        <f t="shared" si="222"/>
        <v>0</v>
      </c>
      <c r="BY74" s="109">
        <f t="shared" ref="BY74:CA74" si="256">AP74</f>
        <v>0</v>
      </c>
      <c r="BZ74" s="109">
        <f t="shared" si="256"/>
        <v>0</v>
      </c>
      <c r="CA74" s="109">
        <f t="shared" si="256"/>
        <v>0</v>
      </c>
      <c r="CB74" s="109">
        <f t="shared" si="32"/>
        <v>0</v>
      </c>
      <c r="CC74" s="109">
        <f t="shared" si="33"/>
        <v>0</v>
      </c>
      <c r="CD74" s="109">
        <f t="shared" si="211"/>
        <v>0</v>
      </c>
      <c r="CE74" s="109">
        <f t="shared" si="212"/>
        <v>0</v>
      </c>
      <c r="CF74" s="109">
        <f t="shared" si="35"/>
        <v>0</v>
      </c>
      <c r="CG74" s="109">
        <f t="shared" si="238"/>
        <v>0</v>
      </c>
      <c r="CH74" s="109">
        <f t="shared" si="239"/>
        <v>0</v>
      </c>
      <c r="CI74" s="109">
        <f t="shared" si="240"/>
        <v>0</v>
      </c>
      <c r="CJ74" s="109">
        <f t="shared" ref="CJ74:CM74" si="257">BK74</f>
        <v>0</v>
      </c>
      <c r="CK74" s="109">
        <f t="shared" si="257"/>
        <v>0</v>
      </c>
      <c r="CL74" s="109">
        <f t="shared" si="257"/>
        <v>0</v>
      </c>
      <c r="CM74" s="109">
        <f t="shared" si="257"/>
        <v>0</v>
      </c>
      <c r="CN74" s="109">
        <f t="shared" si="242"/>
        <v>0</v>
      </c>
      <c r="CO74" s="109">
        <f t="shared" si="43"/>
        <v>0</v>
      </c>
      <c r="CP74" s="109">
        <f t="shared" si="44"/>
        <v>0</v>
      </c>
      <c r="CQ74" s="109">
        <f t="shared" si="45"/>
        <v>0</v>
      </c>
      <c r="CT74" s="7"/>
    </row>
    <row r="75" ht="12.0" customHeight="1">
      <c r="A75" s="1"/>
      <c r="B75" s="1"/>
      <c r="C75" s="7" t="str">
        <f t="shared" si="125"/>
        <v>#REF!</v>
      </c>
      <c r="D75" s="107"/>
      <c r="E75" s="107"/>
      <c r="F75" s="107"/>
      <c r="G75" s="107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9">
        <f t="shared" si="6"/>
        <v>0</v>
      </c>
      <c r="AP75" s="5">
        <f t="shared" si="194"/>
        <v>0</v>
      </c>
      <c r="AQ75" s="109">
        <f t="shared" si="8"/>
        <v>0</v>
      </c>
      <c r="AR75" s="110">
        <v>0.0</v>
      </c>
      <c r="AS75" s="109">
        <f t="shared" si="229"/>
        <v>0</v>
      </c>
      <c r="AT75" s="109">
        <f t="shared" si="230"/>
        <v>0</v>
      </c>
      <c r="AU75" s="109">
        <f t="shared" si="231"/>
        <v>0</v>
      </c>
      <c r="AV75" s="109">
        <f t="shared" si="13"/>
        <v>0</v>
      </c>
      <c r="AW75" s="109">
        <f t="shared" si="14"/>
        <v>0</v>
      </c>
      <c r="AX75" s="109">
        <f t="shared" si="112"/>
        <v>0</v>
      </c>
      <c r="AY75" s="109">
        <f t="shared" si="232"/>
        <v>0</v>
      </c>
      <c r="AZ75" s="109">
        <f t="shared" si="233"/>
        <v>0</v>
      </c>
      <c r="BA75" s="109">
        <f t="shared" si="234"/>
        <v>0</v>
      </c>
      <c r="BB75" s="109">
        <f t="shared" si="235"/>
        <v>0</v>
      </c>
      <c r="BC75" s="109">
        <f t="shared" si="236"/>
        <v>0</v>
      </c>
      <c r="BD75" s="110">
        <v>0.0</v>
      </c>
      <c r="BE75" s="110">
        <v>0.0</v>
      </c>
      <c r="BF75" s="110">
        <v>0.0</v>
      </c>
      <c r="BG75" s="110">
        <v>0.0</v>
      </c>
      <c r="BH75" s="110">
        <v>0.0</v>
      </c>
      <c r="BI75" s="110">
        <v>0.0</v>
      </c>
      <c r="BJ75" s="110">
        <v>0.0</v>
      </c>
      <c r="BK75" s="109">
        <f t="shared" si="245"/>
        <v>0</v>
      </c>
      <c r="BL75" s="110">
        <v>0.0</v>
      </c>
      <c r="BM75" s="109">
        <f t="shared" si="206"/>
        <v>0</v>
      </c>
      <c r="BN75" s="110">
        <v>0.0</v>
      </c>
      <c r="BO75" s="110">
        <v>0.0</v>
      </c>
      <c r="BP75" s="110">
        <v>0.0</v>
      </c>
      <c r="BQ75" s="110">
        <v>0.0</v>
      </c>
      <c r="BR75" s="110">
        <v>0.0</v>
      </c>
      <c r="BS75" s="109">
        <f t="shared" si="53"/>
        <v>0</v>
      </c>
      <c r="BT75" s="109">
        <f t="shared" si="64"/>
        <v>0</v>
      </c>
      <c r="BU75" s="109">
        <f t="shared" si="180"/>
        <v>0</v>
      </c>
      <c r="BV75" s="109">
        <f t="shared" si="225"/>
        <v>0</v>
      </c>
      <c r="BW75" s="109">
        <f t="shared" si="226"/>
        <v>0</v>
      </c>
      <c r="BX75" s="109">
        <f t="shared" si="222"/>
        <v>0</v>
      </c>
      <c r="BY75" s="109">
        <f t="shared" ref="BY75:CA75" si="258">AP75</f>
        <v>0</v>
      </c>
      <c r="BZ75" s="109">
        <f t="shared" si="258"/>
        <v>0</v>
      </c>
      <c r="CA75" s="109">
        <f t="shared" si="258"/>
        <v>0</v>
      </c>
      <c r="CB75" s="109">
        <f t="shared" si="32"/>
        <v>0</v>
      </c>
      <c r="CC75" s="109">
        <f t="shared" si="33"/>
        <v>0</v>
      </c>
      <c r="CD75" s="109">
        <f t="shared" si="211"/>
        <v>0</v>
      </c>
      <c r="CE75" s="109">
        <f t="shared" si="212"/>
        <v>0</v>
      </c>
      <c r="CF75" s="109">
        <f t="shared" si="35"/>
        <v>0</v>
      </c>
      <c r="CG75" s="109">
        <f t="shared" si="238"/>
        <v>0</v>
      </c>
      <c r="CH75" s="109">
        <f t="shared" si="239"/>
        <v>0</v>
      </c>
      <c r="CI75" s="109">
        <f t="shared" si="240"/>
        <v>0</v>
      </c>
      <c r="CJ75" s="109">
        <f t="shared" ref="CJ75:CM75" si="259">BK75</f>
        <v>0</v>
      </c>
      <c r="CK75" s="109">
        <f t="shared" si="259"/>
        <v>0</v>
      </c>
      <c r="CL75" s="109">
        <f t="shared" si="259"/>
        <v>0</v>
      </c>
      <c r="CM75" s="109">
        <f t="shared" si="259"/>
        <v>0</v>
      </c>
      <c r="CN75" s="109">
        <f t="shared" si="242"/>
        <v>0</v>
      </c>
      <c r="CO75" s="109">
        <f t="shared" si="43"/>
        <v>0</v>
      </c>
      <c r="CP75" s="109">
        <f t="shared" si="44"/>
        <v>0</v>
      </c>
      <c r="CQ75" s="109">
        <f t="shared" si="45"/>
        <v>0</v>
      </c>
      <c r="CT75" s="7"/>
    </row>
    <row r="76" ht="12.0" customHeight="1">
      <c r="A76" s="1"/>
      <c r="B76" s="1"/>
      <c r="C76" s="7" t="str">
        <f t="shared" si="125"/>
        <v>#REF!</v>
      </c>
      <c r="D76" s="107"/>
      <c r="E76" s="107"/>
      <c r="F76" s="107"/>
      <c r="G76" s="107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9">
        <f t="shared" si="6"/>
        <v>0</v>
      </c>
      <c r="AP76" s="5">
        <f t="shared" si="194"/>
        <v>0</v>
      </c>
      <c r="AQ76" s="109">
        <f t="shared" si="8"/>
        <v>0</v>
      </c>
      <c r="AR76" s="110">
        <v>0.0</v>
      </c>
      <c r="AS76" s="109">
        <f t="shared" si="229"/>
        <v>0</v>
      </c>
      <c r="AT76" s="109">
        <f t="shared" si="230"/>
        <v>0</v>
      </c>
      <c r="AU76" s="109">
        <f t="shared" si="231"/>
        <v>0</v>
      </c>
      <c r="AV76" s="109">
        <f t="shared" si="13"/>
        <v>0</v>
      </c>
      <c r="AW76" s="109">
        <f t="shared" si="14"/>
        <v>0</v>
      </c>
      <c r="AX76" s="109">
        <f t="shared" si="112"/>
        <v>0</v>
      </c>
      <c r="AY76" s="109">
        <f t="shared" si="232"/>
        <v>0</v>
      </c>
      <c r="AZ76" s="109">
        <f t="shared" si="233"/>
        <v>0</v>
      </c>
      <c r="BA76" s="109">
        <f t="shared" si="234"/>
        <v>0</v>
      </c>
      <c r="BB76" s="109">
        <f t="shared" si="235"/>
        <v>0</v>
      </c>
      <c r="BC76" s="109">
        <f t="shared" si="236"/>
        <v>0</v>
      </c>
      <c r="BD76" s="110">
        <v>0.0</v>
      </c>
      <c r="BE76" s="110">
        <v>0.0</v>
      </c>
      <c r="BF76" s="110">
        <v>0.0</v>
      </c>
      <c r="BG76" s="110">
        <v>0.0</v>
      </c>
      <c r="BH76" s="110">
        <v>0.0</v>
      </c>
      <c r="BI76" s="110">
        <v>0.0</v>
      </c>
      <c r="BJ76" s="110">
        <v>0.0</v>
      </c>
      <c r="BK76" s="109">
        <f t="shared" si="245"/>
        <v>0</v>
      </c>
      <c r="BL76" s="110">
        <v>0.0</v>
      </c>
      <c r="BM76" s="109">
        <f t="shared" si="206"/>
        <v>0</v>
      </c>
      <c r="BN76" s="110">
        <v>0.0</v>
      </c>
      <c r="BO76" s="110">
        <v>0.0</v>
      </c>
      <c r="BP76" s="110">
        <v>0.0</v>
      </c>
      <c r="BQ76" s="110">
        <v>0.0</v>
      </c>
      <c r="BR76" s="110">
        <v>0.0</v>
      </c>
      <c r="BS76" s="109">
        <f t="shared" si="53"/>
        <v>0</v>
      </c>
      <c r="BT76" s="109">
        <f t="shared" si="64"/>
        <v>0</v>
      </c>
      <c r="BU76" s="109">
        <f t="shared" si="180"/>
        <v>0</v>
      </c>
      <c r="BV76" s="109">
        <v>0.0</v>
      </c>
      <c r="BW76" s="109">
        <v>0.0</v>
      </c>
      <c r="BX76" s="109">
        <f t="shared" si="222"/>
        <v>0</v>
      </c>
      <c r="BY76" s="109">
        <v>0.0</v>
      </c>
      <c r="BZ76" s="109">
        <f t="shared" ref="BZ76:CA76" si="260">AQ76</f>
        <v>0</v>
      </c>
      <c r="CA76" s="109">
        <f t="shared" si="260"/>
        <v>0</v>
      </c>
      <c r="CB76" s="109">
        <f t="shared" si="32"/>
        <v>0</v>
      </c>
      <c r="CC76" s="109">
        <f t="shared" si="33"/>
        <v>0</v>
      </c>
      <c r="CD76" s="109">
        <f t="shared" si="211"/>
        <v>0</v>
      </c>
      <c r="CE76" s="109">
        <f t="shared" si="212"/>
        <v>0</v>
      </c>
      <c r="CF76" s="109">
        <f t="shared" si="35"/>
        <v>0</v>
      </c>
      <c r="CG76" s="109">
        <f t="shared" si="238"/>
        <v>0</v>
      </c>
      <c r="CH76" s="109">
        <f t="shared" si="239"/>
        <v>0</v>
      </c>
      <c r="CI76" s="109">
        <f t="shared" si="240"/>
        <v>0</v>
      </c>
      <c r="CJ76" s="109">
        <f t="shared" ref="CJ76:CM76" si="261">BK76</f>
        <v>0</v>
      </c>
      <c r="CK76" s="109">
        <f t="shared" si="261"/>
        <v>0</v>
      </c>
      <c r="CL76" s="109">
        <f t="shared" si="261"/>
        <v>0</v>
      </c>
      <c r="CM76" s="109">
        <f t="shared" si="261"/>
        <v>0</v>
      </c>
      <c r="CN76" s="109">
        <f t="shared" si="242"/>
        <v>0</v>
      </c>
      <c r="CO76" s="109">
        <f t="shared" si="43"/>
        <v>0</v>
      </c>
      <c r="CP76" s="109">
        <f t="shared" si="44"/>
        <v>0</v>
      </c>
      <c r="CQ76" s="109">
        <f t="shared" si="45"/>
        <v>0</v>
      </c>
      <c r="CT76" s="7"/>
    </row>
    <row r="77" ht="12.0" customHeight="1">
      <c r="A77" s="1"/>
      <c r="B77" s="1"/>
      <c r="C77" s="7" t="str">
        <f t="shared" si="125"/>
        <v>#REF!</v>
      </c>
      <c r="D77" s="107"/>
      <c r="E77" s="107"/>
      <c r="F77" s="107"/>
      <c r="G77" s="107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9">
        <f t="shared" si="6"/>
        <v>0</v>
      </c>
      <c r="AP77" s="5">
        <f t="shared" si="194"/>
        <v>0</v>
      </c>
      <c r="AQ77" s="109">
        <f t="shared" si="8"/>
        <v>0</v>
      </c>
      <c r="AR77" s="110">
        <v>0.0</v>
      </c>
      <c r="AS77" s="109">
        <f t="shared" si="229"/>
        <v>0</v>
      </c>
      <c r="AT77" s="109">
        <f t="shared" si="230"/>
        <v>0</v>
      </c>
      <c r="AU77" s="109">
        <f t="shared" si="231"/>
        <v>0</v>
      </c>
      <c r="AV77" s="109">
        <f t="shared" si="13"/>
        <v>0</v>
      </c>
      <c r="AW77" s="109">
        <f t="shared" si="14"/>
        <v>0</v>
      </c>
      <c r="AX77" s="109">
        <f t="shared" si="112"/>
        <v>0</v>
      </c>
      <c r="AY77" s="109">
        <f t="shared" si="232"/>
        <v>0</v>
      </c>
      <c r="AZ77" s="109">
        <f t="shared" si="233"/>
        <v>0</v>
      </c>
      <c r="BA77" s="109">
        <f t="shared" si="234"/>
        <v>0</v>
      </c>
      <c r="BB77" s="109">
        <f t="shared" si="235"/>
        <v>0</v>
      </c>
      <c r="BC77" s="109">
        <f t="shared" si="236"/>
        <v>0</v>
      </c>
      <c r="BD77" s="110">
        <v>0.0</v>
      </c>
      <c r="BE77" s="110">
        <v>0.0</v>
      </c>
      <c r="BF77" s="110">
        <v>0.0</v>
      </c>
      <c r="BG77" s="110">
        <v>0.0</v>
      </c>
      <c r="BH77" s="110">
        <v>0.0</v>
      </c>
      <c r="BI77" s="110">
        <v>0.0</v>
      </c>
      <c r="BJ77" s="110">
        <v>0.0</v>
      </c>
      <c r="BK77" s="109">
        <f t="shared" si="245"/>
        <v>0</v>
      </c>
      <c r="BL77" s="110">
        <v>0.0</v>
      </c>
      <c r="BM77" s="109">
        <f t="shared" si="206"/>
        <v>0</v>
      </c>
      <c r="BN77" s="110">
        <v>0.0</v>
      </c>
      <c r="BO77" s="110">
        <v>0.0</v>
      </c>
      <c r="BP77" s="110">
        <v>0.0</v>
      </c>
      <c r="BQ77" s="110">
        <v>0.0</v>
      </c>
      <c r="BR77" s="110">
        <v>0.0</v>
      </c>
      <c r="BS77" s="109">
        <f t="shared" si="53"/>
        <v>0</v>
      </c>
      <c r="BT77" s="109">
        <f t="shared" si="64"/>
        <v>0</v>
      </c>
      <c r="BU77" s="109">
        <f t="shared" si="180"/>
        <v>0</v>
      </c>
      <c r="BV77" s="109">
        <f t="shared" ref="BV77:BV99" si="264">IF(AY77&gt;AZ77,AY77,AZ77)</f>
        <v>0</v>
      </c>
      <c r="BW77" s="109">
        <f t="shared" ref="BW77:BW99" si="265">IF(BA77&gt;BB77,BA77,BB77)</f>
        <v>0</v>
      </c>
      <c r="BX77" s="109">
        <f t="shared" si="222"/>
        <v>0</v>
      </c>
      <c r="BY77" s="109">
        <f t="shared" ref="BY77:CA77" si="262">AP77</f>
        <v>0</v>
      </c>
      <c r="BZ77" s="109">
        <f t="shared" si="262"/>
        <v>0</v>
      </c>
      <c r="CA77" s="109">
        <f t="shared" si="262"/>
        <v>0</v>
      </c>
      <c r="CB77" s="109">
        <f t="shared" si="32"/>
        <v>0</v>
      </c>
      <c r="CC77" s="109">
        <f t="shared" si="33"/>
        <v>0</v>
      </c>
      <c r="CD77" s="109">
        <f t="shared" si="211"/>
        <v>0</v>
      </c>
      <c r="CE77" s="109">
        <f t="shared" si="212"/>
        <v>0</v>
      </c>
      <c r="CF77" s="109">
        <f t="shared" si="35"/>
        <v>0</v>
      </c>
      <c r="CG77" s="109">
        <f t="shared" si="238"/>
        <v>0</v>
      </c>
      <c r="CH77" s="109">
        <f t="shared" si="239"/>
        <v>0</v>
      </c>
      <c r="CI77" s="109">
        <f t="shared" si="240"/>
        <v>0</v>
      </c>
      <c r="CJ77" s="109">
        <f t="shared" ref="CJ77:CM77" si="263">BK77</f>
        <v>0</v>
      </c>
      <c r="CK77" s="109">
        <f t="shared" si="263"/>
        <v>0</v>
      </c>
      <c r="CL77" s="109">
        <f t="shared" si="263"/>
        <v>0</v>
      </c>
      <c r="CM77" s="109">
        <f t="shared" si="263"/>
        <v>0</v>
      </c>
      <c r="CN77" s="109">
        <f t="shared" si="242"/>
        <v>0</v>
      </c>
      <c r="CO77" s="109">
        <f t="shared" si="43"/>
        <v>0</v>
      </c>
      <c r="CP77" s="109">
        <f t="shared" si="44"/>
        <v>0</v>
      </c>
      <c r="CQ77" s="109">
        <f t="shared" si="45"/>
        <v>0</v>
      </c>
      <c r="CT77" s="7"/>
    </row>
    <row r="78" ht="12.0" customHeight="1">
      <c r="A78" s="1"/>
      <c r="B78" s="1"/>
      <c r="C78" s="7" t="str">
        <f t="shared" si="125"/>
        <v>#REF!</v>
      </c>
      <c r="D78" s="107"/>
      <c r="E78" s="106"/>
      <c r="F78" s="107"/>
      <c r="G78" s="7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9">
        <f t="shared" si="6"/>
        <v>0</v>
      </c>
      <c r="AP78" s="5">
        <f t="shared" si="194"/>
        <v>0</v>
      </c>
      <c r="AQ78" s="109">
        <f t="shared" si="8"/>
        <v>0</v>
      </c>
      <c r="AR78" s="110">
        <v>0.0</v>
      </c>
      <c r="AS78" s="109">
        <f t="shared" si="229"/>
        <v>0</v>
      </c>
      <c r="AT78" s="109">
        <f t="shared" si="230"/>
        <v>0</v>
      </c>
      <c r="AU78" s="109">
        <f t="shared" si="231"/>
        <v>0</v>
      </c>
      <c r="AV78" s="109">
        <f t="shared" si="13"/>
        <v>0</v>
      </c>
      <c r="AW78" s="109">
        <f t="shared" si="14"/>
        <v>0</v>
      </c>
      <c r="AX78" s="109">
        <f t="shared" si="112"/>
        <v>0</v>
      </c>
      <c r="AY78" s="109">
        <f t="shared" si="232"/>
        <v>0</v>
      </c>
      <c r="AZ78" s="109">
        <f t="shared" si="233"/>
        <v>0</v>
      </c>
      <c r="BA78" s="109">
        <f t="shared" si="234"/>
        <v>0</v>
      </c>
      <c r="BB78" s="109">
        <f t="shared" si="235"/>
        <v>0</v>
      </c>
      <c r="BC78" s="109">
        <f t="shared" si="236"/>
        <v>0</v>
      </c>
      <c r="BD78" s="110">
        <v>0.0</v>
      </c>
      <c r="BE78" s="110">
        <v>0.0</v>
      </c>
      <c r="BF78" s="110">
        <v>0.0</v>
      </c>
      <c r="BG78" s="110">
        <v>0.0</v>
      </c>
      <c r="BH78" s="110">
        <v>0.0</v>
      </c>
      <c r="BI78" s="110">
        <v>0.0</v>
      </c>
      <c r="BJ78" s="110">
        <v>0.0</v>
      </c>
      <c r="BK78" s="109">
        <f t="shared" si="245"/>
        <v>0</v>
      </c>
      <c r="BL78" s="110">
        <v>0.0</v>
      </c>
      <c r="BM78" s="109">
        <f t="shared" si="206"/>
        <v>0</v>
      </c>
      <c r="BN78" s="110">
        <v>0.0</v>
      </c>
      <c r="BO78" s="110">
        <v>0.0</v>
      </c>
      <c r="BP78" s="110">
        <v>0.0</v>
      </c>
      <c r="BQ78" s="110">
        <v>0.0</v>
      </c>
      <c r="BR78" s="110">
        <v>0.0</v>
      </c>
      <c r="BS78" s="109">
        <f t="shared" si="53"/>
        <v>0</v>
      </c>
      <c r="BT78" s="109">
        <f t="shared" si="64"/>
        <v>0</v>
      </c>
      <c r="BU78" s="109">
        <f t="shared" si="180"/>
        <v>0</v>
      </c>
      <c r="BV78" s="109">
        <f t="shared" si="264"/>
        <v>0</v>
      </c>
      <c r="BW78" s="109">
        <f t="shared" si="265"/>
        <v>0</v>
      </c>
      <c r="BX78" s="109">
        <f t="shared" si="222"/>
        <v>0</v>
      </c>
      <c r="BY78" s="109">
        <f t="shared" ref="BY78:CA78" si="266">AP78</f>
        <v>0</v>
      </c>
      <c r="BZ78" s="109">
        <f t="shared" si="266"/>
        <v>0</v>
      </c>
      <c r="CA78" s="109">
        <f t="shared" si="266"/>
        <v>0</v>
      </c>
      <c r="CB78" s="109">
        <f t="shared" si="32"/>
        <v>0</v>
      </c>
      <c r="CC78" s="109">
        <f t="shared" si="33"/>
        <v>0</v>
      </c>
      <c r="CD78" s="109">
        <f t="shared" si="211"/>
        <v>0</v>
      </c>
      <c r="CE78" s="109">
        <f t="shared" si="212"/>
        <v>0</v>
      </c>
      <c r="CF78" s="109">
        <f t="shared" si="35"/>
        <v>0</v>
      </c>
      <c r="CG78" s="109">
        <f t="shared" si="238"/>
        <v>0</v>
      </c>
      <c r="CH78" s="109">
        <f t="shared" si="239"/>
        <v>0</v>
      </c>
      <c r="CI78" s="109">
        <f t="shared" si="240"/>
        <v>0</v>
      </c>
      <c r="CJ78" s="109">
        <f t="shared" ref="CJ78:CM78" si="267">BK78</f>
        <v>0</v>
      </c>
      <c r="CK78" s="109">
        <f t="shared" si="267"/>
        <v>0</v>
      </c>
      <c r="CL78" s="109">
        <f t="shared" si="267"/>
        <v>0</v>
      </c>
      <c r="CM78" s="109">
        <f t="shared" si="267"/>
        <v>0</v>
      </c>
      <c r="CN78" s="109">
        <f t="shared" si="242"/>
        <v>0</v>
      </c>
      <c r="CO78" s="109">
        <f t="shared" si="43"/>
        <v>0</v>
      </c>
      <c r="CP78" s="109">
        <f t="shared" si="44"/>
        <v>0</v>
      </c>
      <c r="CQ78" s="109">
        <f t="shared" si="45"/>
        <v>0</v>
      </c>
      <c r="CT78" s="7"/>
    </row>
    <row r="79" ht="12.0" customHeight="1">
      <c r="A79" s="1"/>
      <c r="B79" s="1"/>
      <c r="C79" s="7" t="str">
        <f t="shared" si="125"/>
        <v>#REF!</v>
      </c>
      <c r="D79" s="107"/>
      <c r="E79" s="107"/>
      <c r="F79" s="107"/>
      <c r="G79" s="107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9">
        <f t="shared" si="6"/>
        <v>0</v>
      </c>
      <c r="AP79" s="5">
        <f t="shared" si="194"/>
        <v>0</v>
      </c>
      <c r="AQ79" s="109">
        <f t="shared" si="8"/>
        <v>0</v>
      </c>
      <c r="AR79" s="110">
        <v>0.0</v>
      </c>
      <c r="AS79" s="109">
        <f t="shared" si="229"/>
        <v>0</v>
      </c>
      <c r="AT79" s="109">
        <f t="shared" si="230"/>
        <v>0</v>
      </c>
      <c r="AU79" s="109">
        <f t="shared" si="231"/>
        <v>0</v>
      </c>
      <c r="AV79" s="109">
        <f t="shared" si="13"/>
        <v>0</v>
      </c>
      <c r="AW79" s="109">
        <f t="shared" si="14"/>
        <v>0</v>
      </c>
      <c r="AX79" s="109">
        <f t="shared" si="112"/>
        <v>0</v>
      </c>
      <c r="AY79" s="109">
        <f t="shared" si="232"/>
        <v>0</v>
      </c>
      <c r="AZ79" s="109">
        <f t="shared" si="233"/>
        <v>0</v>
      </c>
      <c r="BA79" s="109">
        <f t="shared" si="234"/>
        <v>0</v>
      </c>
      <c r="BB79" s="109">
        <f t="shared" si="235"/>
        <v>0</v>
      </c>
      <c r="BC79" s="109">
        <f t="shared" si="236"/>
        <v>0</v>
      </c>
      <c r="BD79" s="110">
        <v>0.0</v>
      </c>
      <c r="BE79" s="110">
        <v>0.0</v>
      </c>
      <c r="BF79" s="110">
        <v>0.0</v>
      </c>
      <c r="BG79" s="110">
        <v>0.0</v>
      </c>
      <c r="BH79" s="110">
        <v>0.0</v>
      </c>
      <c r="BI79" s="110">
        <v>0.0</v>
      </c>
      <c r="BJ79" s="110">
        <v>0.0</v>
      </c>
      <c r="BK79" s="110">
        <v>0.0</v>
      </c>
      <c r="BL79" s="110">
        <v>0.0</v>
      </c>
      <c r="BM79" s="109">
        <f t="shared" si="206"/>
        <v>0</v>
      </c>
      <c r="BN79" s="110">
        <v>0.0</v>
      </c>
      <c r="BO79" s="110">
        <v>0.0</v>
      </c>
      <c r="BP79" s="110">
        <v>0.0</v>
      </c>
      <c r="BQ79" s="110">
        <v>0.0</v>
      </c>
      <c r="BR79" s="110">
        <v>0.0</v>
      </c>
      <c r="BS79" s="109">
        <f t="shared" si="53"/>
        <v>0</v>
      </c>
      <c r="BT79" s="109">
        <f t="shared" si="64"/>
        <v>0</v>
      </c>
      <c r="BU79" s="109">
        <f t="shared" si="180"/>
        <v>0</v>
      </c>
      <c r="BV79" s="109">
        <f t="shared" si="264"/>
        <v>0</v>
      </c>
      <c r="BW79" s="109">
        <f t="shared" si="265"/>
        <v>0</v>
      </c>
      <c r="BX79" s="109">
        <f t="shared" si="222"/>
        <v>0</v>
      </c>
      <c r="BY79" s="109">
        <f t="shared" ref="BY79:CA79" si="268">AP79</f>
        <v>0</v>
      </c>
      <c r="BZ79" s="109">
        <f t="shared" si="268"/>
        <v>0</v>
      </c>
      <c r="CA79" s="109">
        <f t="shared" si="268"/>
        <v>0</v>
      </c>
      <c r="CB79" s="109">
        <f t="shared" si="32"/>
        <v>0</v>
      </c>
      <c r="CC79" s="109">
        <f t="shared" si="33"/>
        <v>0</v>
      </c>
      <c r="CD79" s="109">
        <f t="shared" si="211"/>
        <v>0</v>
      </c>
      <c r="CE79" s="109">
        <f t="shared" si="212"/>
        <v>0</v>
      </c>
      <c r="CF79" s="109">
        <f t="shared" si="35"/>
        <v>0</v>
      </c>
      <c r="CG79" s="109">
        <f t="shared" si="238"/>
        <v>0</v>
      </c>
      <c r="CH79" s="109">
        <f t="shared" si="239"/>
        <v>0</v>
      </c>
      <c r="CI79" s="109">
        <f t="shared" si="240"/>
        <v>0</v>
      </c>
      <c r="CJ79" s="109">
        <f t="shared" ref="CJ79:CM79" si="269">BK79</f>
        <v>0</v>
      </c>
      <c r="CK79" s="109">
        <f t="shared" si="269"/>
        <v>0</v>
      </c>
      <c r="CL79" s="109">
        <f t="shared" si="269"/>
        <v>0</v>
      </c>
      <c r="CM79" s="109">
        <f t="shared" si="269"/>
        <v>0</v>
      </c>
      <c r="CN79" s="109">
        <f t="shared" si="242"/>
        <v>0</v>
      </c>
      <c r="CO79" s="109">
        <f t="shared" si="43"/>
        <v>0</v>
      </c>
      <c r="CP79" s="109">
        <f t="shared" si="44"/>
        <v>0</v>
      </c>
      <c r="CQ79" s="109">
        <f t="shared" si="45"/>
        <v>0</v>
      </c>
      <c r="CT79" s="7"/>
    </row>
    <row r="80" ht="12.0" customHeight="1">
      <c r="A80" s="1"/>
      <c r="B80" s="1"/>
      <c r="C80" s="7" t="str">
        <f t="shared" si="125"/>
        <v>#REF!</v>
      </c>
      <c r="D80" s="107"/>
      <c r="E80" s="106"/>
      <c r="F80" s="107"/>
      <c r="G80" s="7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9">
        <f t="shared" si="6"/>
        <v>0</v>
      </c>
      <c r="AP80" s="5">
        <f t="shared" si="194"/>
        <v>0</v>
      </c>
      <c r="AQ80" s="109">
        <f t="shared" si="8"/>
        <v>0</v>
      </c>
      <c r="AR80" s="110">
        <v>0.0</v>
      </c>
      <c r="AS80" s="109">
        <f t="shared" si="229"/>
        <v>0</v>
      </c>
      <c r="AT80" s="109">
        <f t="shared" si="230"/>
        <v>0</v>
      </c>
      <c r="AU80" s="109">
        <f t="shared" si="231"/>
        <v>0</v>
      </c>
      <c r="AV80" s="109">
        <f t="shared" si="13"/>
        <v>0</v>
      </c>
      <c r="AW80" s="109">
        <f t="shared" si="14"/>
        <v>0</v>
      </c>
      <c r="AX80" s="109">
        <f t="shared" si="112"/>
        <v>0</v>
      </c>
      <c r="AY80" s="109">
        <f t="shared" si="232"/>
        <v>0</v>
      </c>
      <c r="AZ80" s="109">
        <f t="shared" si="233"/>
        <v>0</v>
      </c>
      <c r="BA80" s="109">
        <f t="shared" si="234"/>
        <v>0</v>
      </c>
      <c r="BB80" s="109">
        <f t="shared" si="235"/>
        <v>0</v>
      </c>
      <c r="BC80" s="109">
        <f t="shared" si="236"/>
        <v>0</v>
      </c>
      <c r="BD80" s="110">
        <v>0.0</v>
      </c>
      <c r="BE80" s="110">
        <v>0.0</v>
      </c>
      <c r="BF80" s="110">
        <v>0.0</v>
      </c>
      <c r="BG80" s="110">
        <v>0.0</v>
      </c>
      <c r="BH80" s="110">
        <v>0.0</v>
      </c>
      <c r="BI80" s="110">
        <v>0.0</v>
      </c>
      <c r="BJ80" s="110">
        <v>0.0</v>
      </c>
      <c r="BK80" s="109">
        <f>((AD80/$V$20)*1000)*$E$9</f>
        <v>0</v>
      </c>
      <c r="BL80" s="110">
        <v>0.0</v>
      </c>
      <c r="BM80" s="109">
        <f t="shared" si="206"/>
        <v>0</v>
      </c>
      <c r="BN80" s="110">
        <v>0.0</v>
      </c>
      <c r="BO80" s="110">
        <v>0.0</v>
      </c>
      <c r="BP80" s="110">
        <v>0.0</v>
      </c>
      <c r="BQ80" s="110">
        <v>0.0</v>
      </c>
      <c r="BR80" s="110">
        <v>0.0</v>
      </c>
      <c r="BS80" s="109">
        <f t="shared" si="53"/>
        <v>0</v>
      </c>
      <c r="BT80" s="109">
        <f t="shared" si="64"/>
        <v>0</v>
      </c>
      <c r="BU80" s="109">
        <f t="shared" si="180"/>
        <v>0</v>
      </c>
      <c r="BV80" s="109">
        <f t="shared" si="264"/>
        <v>0</v>
      </c>
      <c r="BW80" s="109">
        <f t="shared" si="265"/>
        <v>0</v>
      </c>
      <c r="BX80" s="109">
        <f t="shared" si="222"/>
        <v>0</v>
      </c>
      <c r="BY80" s="109">
        <f t="shared" ref="BY80:CA80" si="270">AP80</f>
        <v>0</v>
      </c>
      <c r="BZ80" s="109">
        <f t="shared" si="270"/>
        <v>0</v>
      </c>
      <c r="CA80" s="109">
        <f t="shared" si="270"/>
        <v>0</v>
      </c>
      <c r="CB80" s="109">
        <f t="shared" si="32"/>
        <v>0</v>
      </c>
      <c r="CC80" s="109">
        <f t="shared" si="33"/>
        <v>0</v>
      </c>
      <c r="CD80" s="109">
        <f t="shared" si="211"/>
        <v>0</v>
      </c>
      <c r="CE80" s="109">
        <f t="shared" si="212"/>
        <v>0</v>
      </c>
      <c r="CF80" s="109">
        <f t="shared" si="35"/>
        <v>0</v>
      </c>
      <c r="CG80" s="109">
        <f t="shared" si="238"/>
        <v>0</v>
      </c>
      <c r="CH80" s="109">
        <f t="shared" si="239"/>
        <v>0</v>
      </c>
      <c r="CI80" s="109">
        <f t="shared" si="240"/>
        <v>0</v>
      </c>
      <c r="CJ80" s="109">
        <f t="shared" ref="CJ80:CM80" si="271">BK80</f>
        <v>0</v>
      </c>
      <c r="CK80" s="109">
        <f t="shared" si="271"/>
        <v>0</v>
      </c>
      <c r="CL80" s="109">
        <f t="shared" si="271"/>
        <v>0</v>
      </c>
      <c r="CM80" s="109">
        <f t="shared" si="271"/>
        <v>0</v>
      </c>
      <c r="CN80" s="109">
        <f t="shared" si="242"/>
        <v>0</v>
      </c>
      <c r="CO80" s="109">
        <f t="shared" si="43"/>
        <v>0</v>
      </c>
      <c r="CP80" s="109">
        <f t="shared" si="44"/>
        <v>0</v>
      </c>
      <c r="CQ80" s="109">
        <f t="shared" si="45"/>
        <v>0</v>
      </c>
      <c r="CT80" s="7"/>
    </row>
    <row r="81" ht="12.0" customHeight="1">
      <c r="A81" s="1"/>
      <c r="B81" s="1"/>
      <c r="C81" s="7" t="str">
        <f t="shared" si="125"/>
        <v>#REF!</v>
      </c>
      <c r="D81" s="107"/>
      <c r="E81" s="107"/>
      <c r="F81" s="107"/>
      <c r="G81" s="107"/>
      <c r="H81" s="5"/>
      <c r="I81" s="5"/>
      <c r="J81" s="5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9">
        <f t="shared" si="6"/>
        <v>0</v>
      </c>
      <c r="AP81" s="5">
        <f t="shared" si="194"/>
        <v>0</v>
      </c>
      <c r="AQ81" s="109">
        <f t="shared" si="8"/>
        <v>0</v>
      </c>
      <c r="AR81" s="109">
        <f t="shared" ref="AR81:AU81" si="272">((K81/$L$20)*1000)*$E$5</f>
        <v>0</v>
      </c>
      <c r="AS81" s="109">
        <f t="shared" si="272"/>
        <v>0</v>
      </c>
      <c r="AT81" s="109">
        <f t="shared" si="272"/>
        <v>0</v>
      </c>
      <c r="AU81" s="109">
        <f t="shared" si="272"/>
        <v>0</v>
      </c>
      <c r="AV81" s="109">
        <f t="shared" si="13"/>
        <v>0</v>
      </c>
      <c r="AW81" s="109">
        <f t="shared" si="14"/>
        <v>0</v>
      </c>
      <c r="AX81" s="109">
        <f t="shared" si="112"/>
        <v>0</v>
      </c>
      <c r="AY81" s="109">
        <f t="shared" ref="AY81:BL81" si="273">((R81/$L$20)*1000)*$E$5</f>
        <v>0</v>
      </c>
      <c r="AZ81" s="109">
        <f t="shared" si="273"/>
        <v>0</v>
      </c>
      <c r="BA81" s="109">
        <f t="shared" si="273"/>
        <v>0</v>
      </c>
      <c r="BB81" s="109">
        <f t="shared" si="273"/>
        <v>0</v>
      </c>
      <c r="BC81" s="109">
        <f t="shared" si="273"/>
        <v>0</v>
      </c>
      <c r="BD81" s="109">
        <f t="shared" si="273"/>
        <v>0</v>
      </c>
      <c r="BE81" s="109">
        <f t="shared" si="273"/>
        <v>0</v>
      </c>
      <c r="BF81" s="109">
        <f t="shared" si="273"/>
        <v>0</v>
      </c>
      <c r="BG81" s="109">
        <f t="shared" si="273"/>
        <v>0</v>
      </c>
      <c r="BH81" s="109">
        <f t="shared" si="273"/>
        <v>0</v>
      </c>
      <c r="BI81" s="109">
        <f t="shared" si="273"/>
        <v>0</v>
      </c>
      <c r="BJ81" s="109">
        <f t="shared" si="273"/>
        <v>0</v>
      </c>
      <c r="BK81" s="109">
        <f t="shared" si="273"/>
        <v>0</v>
      </c>
      <c r="BL81" s="109">
        <f t="shared" si="273"/>
        <v>0</v>
      </c>
      <c r="BM81" s="109">
        <f t="shared" si="206"/>
        <v>0</v>
      </c>
      <c r="BN81" s="109">
        <f t="shared" ref="BN81:BR81" si="274">((AG81/$L$20)*1000)*$E$5</f>
        <v>0</v>
      </c>
      <c r="BO81" s="109">
        <f t="shared" si="274"/>
        <v>0</v>
      </c>
      <c r="BP81" s="109">
        <f t="shared" si="274"/>
        <v>0</v>
      </c>
      <c r="BQ81" s="109">
        <f t="shared" si="274"/>
        <v>0</v>
      </c>
      <c r="BR81" s="109">
        <f t="shared" si="274"/>
        <v>0</v>
      </c>
      <c r="BS81" s="109">
        <f t="shared" si="53"/>
        <v>0</v>
      </c>
      <c r="BT81" s="109">
        <f t="shared" si="64"/>
        <v>0</v>
      </c>
      <c r="BU81" s="109">
        <f t="shared" si="180"/>
        <v>0</v>
      </c>
      <c r="BV81" s="109">
        <f t="shared" si="264"/>
        <v>0</v>
      </c>
      <c r="BW81" s="109">
        <f t="shared" si="265"/>
        <v>0</v>
      </c>
      <c r="BX81" s="109">
        <f t="shared" si="222"/>
        <v>0</v>
      </c>
      <c r="BY81" s="109">
        <f t="shared" ref="BY81:CA81" si="275">AP81</f>
        <v>0</v>
      </c>
      <c r="BZ81" s="109">
        <f t="shared" si="275"/>
        <v>0</v>
      </c>
      <c r="CA81" s="109">
        <f t="shared" si="275"/>
        <v>0</v>
      </c>
      <c r="CB81" s="109">
        <f t="shared" si="32"/>
        <v>0</v>
      </c>
      <c r="CC81" s="109">
        <f t="shared" si="33"/>
        <v>0</v>
      </c>
      <c r="CD81" s="109">
        <f t="shared" si="211"/>
        <v>0</v>
      </c>
      <c r="CE81" s="109">
        <f t="shared" si="212"/>
        <v>0</v>
      </c>
      <c r="CF81" s="109">
        <f t="shared" si="35"/>
        <v>0</v>
      </c>
      <c r="CG81" s="109"/>
      <c r="CH81" s="109"/>
      <c r="CI81" s="109"/>
      <c r="CJ81" s="109"/>
      <c r="CK81" s="109"/>
      <c r="CL81" s="109"/>
      <c r="CM81" s="109"/>
      <c r="CN81" s="109"/>
      <c r="CO81" s="109">
        <f t="shared" si="43"/>
        <v>0</v>
      </c>
      <c r="CP81" s="109">
        <f t="shared" si="44"/>
        <v>0</v>
      </c>
      <c r="CQ81" s="109">
        <f t="shared" si="45"/>
        <v>0</v>
      </c>
      <c r="CT81" s="7"/>
    </row>
    <row r="82" ht="12.0" customHeight="1">
      <c r="A82" s="1"/>
      <c r="B82" s="1"/>
      <c r="C82" s="7" t="str">
        <f t="shared" si="125"/>
        <v>#REF!</v>
      </c>
      <c r="D82" s="107"/>
      <c r="E82" s="107"/>
      <c r="F82" s="107"/>
      <c r="G82" s="107"/>
      <c r="H82" s="5"/>
      <c r="I82" s="5"/>
      <c r="J82" s="5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9">
        <f t="shared" si="6"/>
        <v>0</v>
      </c>
      <c r="AP82" s="5">
        <f t="shared" si="194"/>
        <v>0</v>
      </c>
      <c r="AQ82" s="109">
        <f t="shared" si="8"/>
        <v>0</v>
      </c>
      <c r="AR82" s="110">
        <v>0.0</v>
      </c>
      <c r="AS82" s="109">
        <f t="shared" ref="AS82:AS83" si="278">((L82/$L$20)*1000)*$E$5</f>
        <v>0</v>
      </c>
      <c r="AT82" s="109">
        <f t="shared" ref="AT82:AT83" si="279">((M82/$M$20)*1000)*$F$5</f>
        <v>0</v>
      </c>
      <c r="AU82" s="109">
        <f t="shared" ref="AU82:AU83" si="280">((N82/$N$20)*1000)*$E$5</f>
        <v>0</v>
      </c>
      <c r="AV82" s="109">
        <f t="shared" si="13"/>
        <v>0</v>
      </c>
      <c r="AW82" s="109">
        <f t="shared" si="14"/>
        <v>0</v>
      </c>
      <c r="AX82" s="109">
        <f t="shared" si="112"/>
        <v>0</v>
      </c>
      <c r="AY82" s="109">
        <f t="shared" ref="AY82:AY83" si="281">((R82/$R$20)*1000)*$E$8</f>
        <v>0</v>
      </c>
      <c r="AZ82" s="109">
        <f t="shared" ref="AZ82:AZ83" si="282">((S82/$S$20)*1000)*$F$8</f>
        <v>0</v>
      </c>
      <c r="BA82" s="109">
        <f t="shared" ref="BA82:BA83" si="283">((T82/$T$20)*1000)*$E$8</f>
        <v>0</v>
      </c>
      <c r="BB82" s="109">
        <f t="shared" ref="BB82:BB83" si="284">((U82/$U$20)*1000)*$F$8</f>
        <v>0</v>
      </c>
      <c r="BC82" s="109">
        <f t="shared" ref="BC82:BC83" si="285">((V82/$V$20)*1000)*$E$9</f>
        <v>0</v>
      </c>
      <c r="BD82" s="110">
        <v>0.0</v>
      </c>
      <c r="BE82" s="110">
        <v>0.0</v>
      </c>
      <c r="BF82" s="110">
        <v>0.0</v>
      </c>
      <c r="BG82" s="110">
        <v>0.0</v>
      </c>
      <c r="BH82" s="110">
        <v>0.0</v>
      </c>
      <c r="BI82" s="110">
        <v>0.0</v>
      </c>
      <c r="BJ82" s="110">
        <v>0.0</v>
      </c>
      <c r="BK82" s="110">
        <v>0.0</v>
      </c>
      <c r="BL82" s="110">
        <v>0.0</v>
      </c>
      <c r="BM82" s="109">
        <f t="shared" si="206"/>
        <v>0</v>
      </c>
      <c r="BN82" s="110">
        <v>0.0</v>
      </c>
      <c r="BO82" s="110">
        <v>0.0</v>
      </c>
      <c r="BP82" s="110">
        <v>0.0</v>
      </c>
      <c r="BQ82" s="110">
        <v>0.0</v>
      </c>
      <c r="BR82" s="110">
        <v>0.0</v>
      </c>
      <c r="BS82" s="109">
        <f t="shared" si="53"/>
        <v>0</v>
      </c>
      <c r="BT82" s="109">
        <f t="shared" si="64"/>
        <v>0</v>
      </c>
      <c r="BU82" s="109">
        <f t="shared" si="180"/>
        <v>0</v>
      </c>
      <c r="BV82" s="109">
        <f t="shared" si="264"/>
        <v>0</v>
      </c>
      <c r="BW82" s="109">
        <f t="shared" si="265"/>
        <v>0</v>
      </c>
      <c r="BX82" s="109">
        <f t="shared" si="222"/>
        <v>0</v>
      </c>
      <c r="BY82" s="109">
        <f t="shared" ref="BY82:CA82" si="276">AP82</f>
        <v>0</v>
      </c>
      <c r="BZ82" s="109">
        <f t="shared" si="276"/>
        <v>0</v>
      </c>
      <c r="CA82" s="109">
        <f t="shared" si="276"/>
        <v>0</v>
      </c>
      <c r="CB82" s="109">
        <f t="shared" si="32"/>
        <v>0</v>
      </c>
      <c r="CC82" s="109">
        <f t="shared" si="33"/>
        <v>0</v>
      </c>
      <c r="CD82" s="109">
        <f t="shared" si="211"/>
        <v>0</v>
      </c>
      <c r="CE82" s="109">
        <f t="shared" si="212"/>
        <v>0</v>
      </c>
      <c r="CF82" s="109">
        <f t="shared" si="35"/>
        <v>0</v>
      </c>
      <c r="CG82" s="109">
        <f t="shared" ref="CG82:CG83" si="287">IF(BE82&gt;BF82,BE82,BF82)</f>
        <v>0</v>
      </c>
      <c r="CH82" s="109">
        <f t="shared" ref="CH82:CH83" si="288">IF(BG82&gt;BH82,BG82,BH82)</f>
        <v>0</v>
      </c>
      <c r="CI82" s="109">
        <f t="shared" ref="CI82:CI83" si="289">BI82</f>
        <v>0</v>
      </c>
      <c r="CJ82" s="109">
        <f t="shared" ref="CJ82:CM82" si="277">BK82</f>
        <v>0</v>
      </c>
      <c r="CK82" s="109">
        <f t="shared" si="277"/>
        <v>0</v>
      </c>
      <c r="CL82" s="109">
        <f t="shared" si="277"/>
        <v>0</v>
      </c>
      <c r="CM82" s="109">
        <f t="shared" si="277"/>
        <v>0</v>
      </c>
      <c r="CN82" s="109">
        <f t="shared" ref="CN82:CN83" si="291">BQ82</f>
        <v>0</v>
      </c>
      <c r="CO82" s="109">
        <f t="shared" si="43"/>
        <v>0</v>
      </c>
      <c r="CP82" s="109">
        <f t="shared" si="44"/>
        <v>0</v>
      </c>
      <c r="CQ82" s="109">
        <f t="shared" si="45"/>
        <v>0</v>
      </c>
      <c r="CT82" s="7"/>
    </row>
    <row r="83" ht="12.0" customHeight="1">
      <c r="A83" s="1"/>
      <c r="B83" s="1"/>
      <c r="C83" s="7" t="str">
        <f t="shared" si="125"/>
        <v>#REF!</v>
      </c>
      <c r="D83" s="107"/>
      <c r="E83" s="107"/>
      <c r="F83" s="107"/>
      <c r="G83" s="7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9">
        <f t="shared" si="6"/>
        <v>0</v>
      </c>
      <c r="AP83" s="5">
        <f t="shared" si="194"/>
        <v>0</v>
      </c>
      <c r="AQ83" s="109">
        <f t="shared" si="8"/>
        <v>0</v>
      </c>
      <c r="AR83" s="110">
        <v>0.0</v>
      </c>
      <c r="AS83" s="109">
        <f t="shared" si="278"/>
        <v>0</v>
      </c>
      <c r="AT83" s="109">
        <f t="shared" si="279"/>
        <v>0</v>
      </c>
      <c r="AU83" s="109">
        <f t="shared" si="280"/>
        <v>0</v>
      </c>
      <c r="AV83" s="109">
        <f t="shared" si="13"/>
        <v>0</v>
      </c>
      <c r="AW83" s="109">
        <f t="shared" si="14"/>
        <v>0</v>
      </c>
      <c r="AX83" s="109">
        <f t="shared" si="112"/>
        <v>0</v>
      </c>
      <c r="AY83" s="109">
        <f t="shared" si="281"/>
        <v>0</v>
      </c>
      <c r="AZ83" s="109">
        <f t="shared" si="282"/>
        <v>0</v>
      </c>
      <c r="BA83" s="109">
        <f t="shared" si="283"/>
        <v>0</v>
      </c>
      <c r="BB83" s="109">
        <f t="shared" si="284"/>
        <v>0</v>
      </c>
      <c r="BC83" s="109">
        <f t="shared" si="285"/>
        <v>0</v>
      </c>
      <c r="BD83" s="110">
        <v>0.0</v>
      </c>
      <c r="BE83" s="110">
        <v>0.0</v>
      </c>
      <c r="BF83" s="110">
        <v>0.0</v>
      </c>
      <c r="BG83" s="110">
        <v>0.0</v>
      </c>
      <c r="BH83" s="110">
        <v>0.0</v>
      </c>
      <c r="BI83" s="110">
        <v>0.0</v>
      </c>
      <c r="BJ83" s="110">
        <v>0.0</v>
      </c>
      <c r="BK83" s="109">
        <f>((AD83/$V$20)*1000)*$E$9</f>
        <v>0</v>
      </c>
      <c r="BL83" s="110">
        <v>0.0</v>
      </c>
      <c r="BM83" s="110">
        <v>0.0</v>
      </c>
      <c r="BN83" s="110">
        <v>0.0</v>
      </c>
      <c r="BO83" s="110">
        <v>0.0</v>
      </c>
      <c r="BP83" s="110">
        <v>0.0</v>
      </c>
      <c r="BQ83" s="110">
        <v>0.0</v>
      </c>
      <c r="BR83" s="110">
        <v>0.0</v>
      </c>
      <c r="BS83" s="109">
        <f t="shared" si="53"/>
        <v>0</v>
      </c>
      <c r="BT83" s="109">
        <f t="shared" si="64"/>
        <v>0</v>
      </c>
      <c r="BU83" s="109">
        <f t="shared" si="180"/>
        <v>0</v>
      </c>
      <c r="BV83" s="109">
        <f t="shared" si="264"/>
        <v>0</v>
      </c>
      <c r="BW83" s="109">
        <f t="shared" si="265"/>
        <v>0</v>
      </c>
      <c r="BX83" s="109">
        <f t="shared" si="222"/>
        <v>0</v>
      </c>
      <c r="BY83" s="109">
        <v>0.0</v>
      </c>
      <c r="BZ83" s="109">
        <f t="shared" ref="BZ83:CA83" si="286">AQ83</f>
        <v>0</v>
      </c>
      <c r="CA83" s="109">
        <f t="shared" si="286"/>
        <v>0</v>
      </c>
      <c r="CB83" s="109">
        <f t="shared" si="32"/>
        <v>0</v>
      </c>
      <c r="CC83" s="109">
        <f t="shared" si="33"/>
        <v>0</v>
      </c>
      <c r="CD83" s="109">
        <f t="shared" si="211"/>
        <v>0</v>
      </c>
      <c r="CE83" s="109">
        <f t="shared" si="212"/>
        <v>0</v>
      </c>
      <c r="CF83" s="109">
        <f t="shared" si="35"/>
        <v>0</v>
      </c>
      <c r="CG83" s="109">
        <f t="shared" si="287"/>
        <v>0</v>
      </c>
      <c r="CH83" s="109">
        <f t="shared" si="288"/>
        <v>0</v>
      </c>
      <c r="CI83" s="109">
        <f t="shared" si="289"/>
        <v>0</v>
      </c>
      <c r="CJ83" s="109">
        <f t="shared" ref="CJ83:CM83" si="290">BK83</f>
        <v>0</v>
      </c>
      <c r="CK83" s="109">
        <f t="shared" si="290"/>
        <v>0</v>
      </c>
      <c r="CL83" s="109">
        <f t="shared" si="290"/>
        <v>0</v>
      </c>
      <c r="CM83" s="109">
        <f t="shared" si="290"/>
        <v>0</v>
      </c>
      <c r="CN83" s="109">
        <f t="shared" si="291"/>
        <v>0</v>
      </c>
      <c r="CO83" s="109">
        <f t="shared" si="43"/>
        <v>0</v>
      </c>
      <c r="CP83" s="109">
        <f t="shared" si="44"/>
        <v>0</v>
      </c>
      <c r="CQ83" s="109">
        <f t="shared" si="45"/>
        <v>0</v>
      </c>
      <c r="CT83" s="7"/>
    </row>
    <row r="84" ht="12.0" customHeight="1">
      <c r="A84" s="1"/>
      <c r="B84" s="1"/>
      <c r="C84" s="7" t="str">
        <f t="shared" si="125"/>
        <v>#REF!</v>
      </c>
      <c r="D84" s="107"/>
      <c r="E84" s="107"/>
      <c r="F84" s="107"/>
      <c r="G84" s="107"/>
      <c r="H84" s="5"/>
      <c r="I84" s="5"/>
      <c r="J84" s="5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9">
        <f t="shared" si="6"/>
        <v>0</v>
      </c>
      <c r="AP84" s="5">
        <f t="shared" si="194"/>
        <v>0</v>
      </c>
      <c r="AQ84" s="109">
        <f t="shared" si="8"/>
        <v>0</v>
      </c>
      <c r="AR84" s="109">
        <f t="shared" ref="AR84:AU84" si="292">((K84/$L$20)*1000)*$E$5</f>
        <v>0</v>
      </c>
      <c r="AS84" s="109">
        <f t="shared" si="292"/>
        <v>0</v>
      </c>
      <c r="AT84" s="109">
        <f t="shared" si="292"/>
        <v>0</v>
      </c>
      <c r="AU84" s="109">
        <f t="shared" si="292"/>
        <v>0</v>
      </c>
      <c r="AV84" s="109">
        <f t="shared" si="13"/>
        <v>0</v>
      </c>
      <c r="AW84" s="109">
        <f t="shared" si="14"/>
        <v>0</v>
      </c>
      <c r="AX84" s="109">
        <f t="shared" si="112"/>
        <v>0</v>
      </c>
      <c r="AY84" s="109">
        <f t="shared" ref="AY84:BR84" si="293">((R84/$L$20)*1000)*$E$5</f>
        <v>0</v>
      </c>
      <c r="AZ84" s="109">
        <f t="shared" si="293"/>
        <v>0</v>
      </c>
      <c r="BA84" s="109">
        <f t="shared" si="293"/>
        <v>0</v>
      </c>
      <c r="BB84" s="109">
        <f t="shared" si="293"/>
        <v>0</v>
      </c>
      <c r="BC84" s="109">
        <f t="shared" si="293"/>
        <v>0</v>
      </c>
      <c r="BD84" s="109">
        <f t="shared" si="293"/>
        <v>0</v>
      </c>
      <c r="BE84" s="109">
        <f t="shared" si="293"/>
        <v>0</v>
      </c>
      <c r="BF84" s="109">
        <f t="shared" si="293"/>
        <v>0</v>
      </c>
      <c r="BG84" s="109">
        <f t="shared" si="293"/>
        <v>0</v>
      </c>
      <c r="BH84" s="109">
        <f t="shared" si="293"/>
        <v>0</v>
      </c>
      <c r="BI84" s="109">
        <f t="shared" si="293"/>
        <v>0</v>
      </c>
      <c r="BJ84" s="109">
        <f t="shared" si="293"/>
        <v>0</v>
      </c>
      <c r="BK84" s="109">
        <f t="shared" si="293"/>
        <v>0</v>
      </c>
      <c r="BL84" s="109">
        <f t="shared" si="293"/>
        <v>0</v>
      </c>
      <c r="BM84" s="109">
        <f t="shared" si="293"/>
        <v>0</v>
      </c>
      <c r="BN84" s="109">
        <f t="shared" si="293"/>
        <v>0</v>
      </c>
      <c r="BO84" s="109">
        <f t="shared" si="293"/>
        <v>0</v>
      </c>
      <c r="BP84" s="109">
        <f t="shared" si="293"/>
        <v>0</v>
      </c>
      <c r="BQ84" s="109">
        <f t="shared" si="293"/>
        <v>0</v>
      </c>
      <c r="BR84" s="109">
        <f t="shared" si="293"/>
        <v>0</v>
      </c>
      <c r="BS84" s="109">
        <f t="shared" si="53"/>
        <v>0</v>
      </c>
      <c r="BT84" s="109">
        <f t="shared" si="64"/>
        <v>0</v>
      </c>
      <c r="BU84" s="109">
        <f t="shared" si="180"/>
        <v>0</v>
      </c>
      <c r="BV84" s="109">
        <f t="shared" si="264"/>
        <v>0</v>
      </c>
      <c r="BW84" s="109">
        <f t="shared" si="265"/>
        <v>0</v>
      </c>
      <c r="BX84" s="109">
        <f t="shared" si="222"/>
        <v>0</v>
      </c>
      <c r="BY84" s="109">
        <f t="shared" ref="BY84:CA84" si="294">AP84</f>
        <v>0</v>
      </c>
      <c r="BZ84" s="109">
        <f t="shared" si="294"/>
        <v>0</v>
      </c>
      <c r="CA84" s="109">
        <f t="shared" si="294"/>
        <v>0</v>
      </c>
      <c r="CB84" s="109">
        <f t="shared" si="32"/>
        <v>0</v>
      </c>
      <c r="CC84" s="109">
        <f t="shared" si="33"/>
        <v>0</v>
      </c>
      <c r="CD84" s="109">
        <f t="shared" si="211"/>
        <v>0</v>
      </c>
      <c r="CE84" s="109">
        <f t="shared" si="212"/>
        <v>0</v>
      </c>
      <c r="CF84" s="109">
        <f t="shared" si="35"/>
        <v>0</v>
      </c>
      <c r="CG84" s="109"/>
      <c r="CH84" s="109"/>
      <c r="CI84" s="109"/>
      <c r="CJ84" s="109"/>
      <c r="CK84" s="109"/>
      <c r="CL84" s="109"/>
      <c r="CM84" s="109"/>
      <c r="CN84" s="109"/>
      <c r="CO84" s="109">
        <f t="shared" si="43"/>
        <v>0</v>
      </c>
      <c r="CP84" s="109">
        <f t="shared" si="44"/>
        <v>0</v>
      </c>
      <c r="CQ84" s="109">
        <f t="shared" si="45"/>
        <v>0</v>
      </c>
      <c r="CT84" s="7"/>
    </row>
    <row r="85" ht="12.0" customHeight="1">
      <c r="A85" s="1"/>
      <c r="B85" s="1"/>
      <c r="C85" s="7" t="str">
        <f t="shared" si="125"/>
        <v>#REF!</v>
      </c>
      <c r="D85" s="107"/>
      <c r="E85" s="107"/>
      <c r="F85" s="107"/>
      <c r="G85" s="107"/>
      <c r="H85" s="5"/>
      <c r="I85" s="5"/>
      <c r="J85" s="5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9">
        <f t="shared" si="6"/>
        <v>0</v>
      </c>
      <c r="AP85" s="5">
        <f t="shared" si="194"/>
        <v>0</v>
      </c>
      <c r="AQ85" s="109">
        <f t="shared" si="8"/>
        <v>0</v>
      </c>
      <c r="AR85" s="110">
        <v>0.0</v>
      </c>
      <c r="AS85" s="109">
        <f t="shared" ref="AS85:AS96" si="297">((L85/$L$20)*1000)*$E$5</f>
        <v>0</v>
      </c>
      <c r="AT85" s="109">
        <f t="shared" ref="AT85:AT96" si="298">((M85/$M$20)*1000)*$F$5</f>
        <v>0</v>
      </c>
      <c r="AU85" s="109">
        <f t="shared" ref="AU85:AU96" si="299">((N85/$N$20)*1000)*$E$5</f>
        <v>0</v>
      </c>
      <c r="AV85" s="109">
        <f t="shared" si="13"/>
        <v>0</v>
      </c>
      <c r="AW85" s="109">
        <f t="shared" si="14"/>
        <v>0</v>
      </c>
      <c r="AX85" s="109">
        <f t="shared" si="112"/>
        <v>0</v>
      </c>
      <c r="AY85" s="109">
        <f t="shared" ref="AY85:AY96" si="300">((R85/$R$20)*1000)*$E$8</f>
        <v>0</v>
      </c>
      <c r="AZ85" s="109">
        <f t="shared" ref="AZ85:AZ96" si="301">((S85/$S$20)*1000)*$F$8</f>
        <v>0</v>
      </c>
      <c r="BA85" s="109">
        <f t="shared" ref="BA85:BA96" si="302">((T85/$T$20)*1000)*$E$8</f>
        <v>0</v>
      </c>
      <c r="BB85" s="109">
        <f t="shared" ref="BB85:BB96" si="303">((U85/$U$20)*1000)*$F$8</f>
        <v>0</v>
      </c>
      <c r="BC85" s="109">
        <f t="shared" ref="BC85:BC96" si="304">((V85/$V$20)*1000)*$E$9</f>
        <v>0</v>
      </c>
      <c r="BD85" s="110">
        <v>0.0</v>
      </c>
      <c r="BE85" s="110">
        <v>0.0</v>
      </c>
      <c r="BF85" s="110">
        <v>0.0</v>
      </c>
      <c r="BG85" s="110">
        <v>0.0</v>
      </c>
      <c r="BH85" s="110">
        <v>0.0</v>
      </c>
      <c r="BI85" s="110">
        <v>0.0</v>
      </c>
      <c r="BJ85" s="110">
        <v>0.0</v>
      </c>
      <c r="BK85" s="110">
        <v>0.0</v>
      </c>
      <c r="BL85" s="110">
        <v>0.0</v>
      </c>
      <c r="BM85" s="110">
        <v>0.0</v>
      </c>
      <c r="BN85" s="110">
        <v>0.0</v>
      </c>
      <c r="BO85" s="110">
        <v>0.0</v>
      </c>
      <c r="BP85" s="110">
        <v>0.0</v>
      </c>
      <c r="BQ85" s="110">
        <v>0.0</v>
      </c>
      <c r="BR85" s="110">
        <v>0.0</v>
      </c>
      <c r="BS85" s="109">
        <f t="shared" si="53"/>
        <v>0</v>
      </c>
      <c r="BT85" s="109">
        <f t="shared" si="64"/>
        <v>0</v>
      </c>
      <c r="BU85" s="109">
        <f t="shared" si="180"/>
        <v>0</v>
      </c>
      <c r="BV85" s="109">
        <f t="shared" si="264"/>
        <v>0</v>
      </c>
      <c r="BW85" s="109">
        <f t="shared" si="265"/>
        <v>0</v>
      </c>
      <c r="BX85" s="109">
        <f t="shared" si="222"/>
        <v>0</v>
      </c>
      <c r="BY85" s="109">
        <f t="shared" ref="BY85:CA85" si="295">AP85</f>
        <v>0</v>
      </c>
      <c r="BZ85" s="109">
        <f t="shared" si="295"/>
        <v>0</v>
      </c>
      <c r="CA85" s="109">
        <f t="shared" si="295"/>
        <v>0</v>
      </c>
      <c r="CB85" s="109">
        <f t="shared" si="32"/>
        <v>0</v>
      </c>
      <c r="CC85" s="109">
        <f t="shared" si="33"/>
        <v>0</v>
      </c>
      <c r="CD85" s="109">
        <f t="shared" si="211"/>
        <v>0</v>
      </c>
      <c r="CE85" s="109">
        <f t="shared" si="212"/>
        <v>0</v>
      </c>
      <c r="CF85" s="109">
        <f t="shared" si="35"/>
        <v>0</v>
      </c>
      <c r="CG85" s="109">
        <f t="shared" ref="CG85:CG96" si="306">IF(BE85&gt;BF85,BE85,BF85)</f>
        <v>0</v>
      </c>
      <c r="CH85" s="109">
        <f t="shared" ref="CH85:CH96" si="307">IF(BG85&gt;BH85,BG85,BH85)</f>
        <v>0</v>
      </c>
      <c r="CI85" s="109">
        <f t="shared" ref="CI85:CI96" si="308">BI85</f>
        <v>0</v>
      </c>
      <c r="CJ85" s="109">
        <f t="shared" ref="CJ85:CM85" si="296">BK85</f>
        <v>0</v>
      </c>
      <c r="CK85" s="109">
        <f t="shared" si="296"/>
        <v>0</v>
      </c>
      <c r="CL85" s="109">
        <f t="shared" si="296"/>
        <v>0</v>
      </c>
      <c r="CM85" s="109">
        <f t="shared" si="296"/>
        <v>0</v>
      </c>
      <c r="CN85" s="109">
        <f t="shared" ref="CN85:CN96" si="310">BQ85</f>
        <v>0</v>
      </c>
      <c r="CO85" s="109">
        <f t="shared" si="43"/>
        <v>0</v>
      </c>
      <c r="CP85" s="109">
        <f t="shared" si="44"/>
        <v>0</v>
      </c>
      <c r="CQ85" s="109">
        <f t="shared" si="45"/>
        <v>0</v>
      </c>
      <c r="CT85" s="7"/>
    </row>
    <row r="86" ht="12.0" customHeight="1">
      <c r="A86" s="1"/>
      <c r="B86" s="1"/>
      <c r="C86" s="7" t="str">
        <f t="shared" si="125"/>
        <v>#REF!</v>
      </c>
      <c r="D86" s="107"/>
      <c r="E86" s="107"/>
      <c r="F86" s="107"/>
      <c r="G86" s="7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9">
        <f t="shared" si="6"/>
        <v>0</v>
      </c>
      <c r="AP86" s="5">
        <f t="shared" si="194"/>
        <v>0</v>
      </c>
      <c r="AQ86" s="109">
        <f t="shared" si="8"/>
        <v>0</v>
      </c>
      <c r="AR86" s="110">
        <v>0.0</v>
      </c>
      <c r="AS86" s="109">
        <f t="shared" si="297"/>
        <v>0</v>
      </c>
      <c r="AT86" s="109">
        <f t="shared" si="298"/>
        <v>0</v>
      </c>
      <c r="AU86" s="109">
        <f t="shared" si="299"/>
        <v>0</v>
      </c>
      <c r="AV86" s="109">
        <f t="shared" si="13"/>
        <v>0</v>
      </c>
      <c r="AW86" s="109">
        <f t="shared" si="14"/>
        <v>0</v>
      </c>
      <c r="AX86" s="109">
        <f t="shared" si="112"/>
        <v>0</v>
      </c>
      <c r="AY86" s="109">
        <f t="shared" si="300"/>
        <v>0</v>
      </c>
      <c r="AZ86" s="109">
        <f t="shared" si="301"/>
        <v>0</v>
      </c>
      <c r="BA86" s="109">
        <f t="shared" si="302"/>
        <v>0</v>
      </c>
      <c r="BB86" s="109">
        <f t="shared" si="303"/>
        <v>0</v>
      </c>
      <c r="BC86" s="109">
        <f t="shared" si="304"/>
        <v>0</v>
      </c>
      <c r="BD86" s="110">
        <v>0.0</v>
      </c>
      <c r="BE86" s="110">
        <v>0.0</v>
      </c>
      <c r="BF86" s="110">
        <v>0.0</v>
      </c>
      <c r="BG86" s="110">
        <v>0.0</v>
      </c>
      <c r="BH86" s="110">
        <v>0.0</v>
      </c>
      <c r="BI86" s="110">
        <v>0.0</v>
      </c>
      <c r="BJ86" s="110">
        <v>0.0</v>
      </c>
      <c r="BK86" s="109">
        <f>((AD86/$V$20)*1000)*$E$9</f>
        <v>0</v>
      </c>
      <c r="BL86" s="110">
        <v>0.0</v>
      </c>
      <c r="BM86" s="110">
        <v>0.0</v>
      </c>
      <c r="BN86" s="110">
        <v>0.0</v>
      </c>
      <c r="BO86" s="110">
        <v>0.0</v>
      </c>
      <c r="BP86" s="110">
        <v>0.0</v>
      </c>
      <c r="BQ86" s="110">
        <v>0.0</v>
      </c>
      <c r="BR86" s="110">
        <v>0.0</v>
      </c>
      <c r="BS86" s="109">
        <f t="shared" si="53"/>
        <v>0</v>
      </c>
      <c r="BT86" s="109">
        <f t="shared" si="64"/>
        <v>0</v>
      </c>
      <c r="BU86" s="109">
        <f t="shared" si="180"/>
        <v>0</v>
      </c>
      <c r="BV86" s="109">
        <f t="shared" si="264"/>
        <v>0</v>
      </c>
      <c r="BW86" s="109">
        <f t="shared" si="265"/>
        <v>0</v>
      </c>
      <c r="BX86" s="109">
        <f t="shared" si="222"/>
        <v>0</v>
      </c>
      <c r="BY86" s="109">
        <f t="shared" ref="BY86:CA86" si="305">AP86</f>
        <v>0</v>
      </c>
      <c r="BZ86" s="109">
        <f t="shared" si="305"/>
        <v>0</v>
      </c>
      <c r="CA86" s="109">
        <f t="shared" si="305"/>
        <v>0</v>
      </c>
      <c r="CB86" s="109">
        <f t="shared" si="32"/>
        <v>0</v>
      </c>
      <c r="CC86" s="109">
        <f t="shared" si="33"/>
        <v>0</v>
      </c>
      <c r="CD86" s="109">
        <f t="shared" si="211"/>
        <v>0</v>
      </c>
      <c r="CE86" s="109">
        <f t="shared" si="212"/>
        <v>0</v>
      </c>
      <c r="CF86" s="109">
        <f t="shared" si="35"/>
        <v>0</v>
      </c>
      <c r="CG86" s="109">
        <f t="shared" si="306"/>
        <v>0</v>
      </c>
      <c r="CH86" s="109">
        <f t="shared" si="307"/>
        <v>0</v>
      </c>
      <c r="CI86" s="109">
        <f t="shared" si="308"/>
        <v>0</v>
      </c>
      <c r="CJ86" s="109">
        <f t="shared" ref="CJ86:CM86" si="309">BK86</f>
        <v>0</v>
      </c>
      <c r="CK86" s="109">
        <f t="shared" si="309"/>
        <v>0</v>
      </c>
      <c r="CL86" s="109">
        <f t="shared" si="309"/>
        <v>0</v>
      </c>
      <c r="CM86" s="109">
        <f t="shared" si="309"/>
        <v>0</v>
      </c>
      <c r="CN86" s="109">
        <f t="shared" si="310"/>
        <v>0</v>
      </c>
      <c r="CO86" s="109">
        <f t="shared" si="43"/>
        <v>0</v>
      </c>
      <c r="CP86" s="109">
        <f t="shared" si="44"/>
        <v>0</v>
      </c>
      <c r="CQ86" s="109">
        <f t="shared" si="45"/>
        <v>0</v>
      </c>
      <c r="CT86" s="7"/>
    </row>
    <row r="87" ht="12.0" customHeight="1">
      <c r="A87" s="1"/>
      <c r="B87" s="1"/>
      <c r="C87" s="7" t="str">
        <f t="shared" si="125"/>
        <v>#REF!</v>
      </c>
      <c r="D87" s="107"/>
      <c r="E87" s="107"/>
      <c r="F87" s="107"/>
      <c r="G87" s="107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9">
        <f t="shared" si="6"/>
        <v>0</v>
      </c>
      <c r="AP87" s="5">
        <f t="shared" si="194"/>
        <v>0</v>
      </c>
      <c r="AQ87" s="109">
        <f t="shared" si="8"/>
        <v>0</v>
      </c>
      <c r="AR87" s="110">
        <v>0.0</v>
      </c>
      <c r="AS87" s="109">
        <f t="shared" si="297"/>
        <v>0</v>
      </c>
      <c r="AT87" s="109">
        <f t="shared" si="298"/>
        <v>0</v>
      </c>
      <c r="AU87" s="109">
        <f t="shared" si="299"/>
        <v>0</v>
      </c>
      <c r="AV87" s="109">
        <f t="shared" si="13"/>
        <v>0</v>
      </c>
      <c r="AW87" s="109">
        <f t="shared" si="14"/>
        <v>0</v>
      </c>
      <c r="AX87" s="109">
        <f t="shared" si="112"/>
        <v>0</v>
      </c>
      <c r="AY87" s="109">
        <f t="shared" si="300"/>
        <v>0</v>
      </c>
      <c r="AZ87" s="109">
        <f t="shared" si="301"/>
        <v>0</v>
      </c>
      <c r="BA87" s="109">
        <f t="shared" si="302"/>
        <v>0</v>
      </c>
      <c r="BB87" s="109">
        <f t="shared" si="303"/>
        <v>0</v>
      </c>
      <c r="BC87" s="109">
        <f t="shared" si="304"/>
        <v>0</v>
      </c>
      <c r="BD87" s="110">
        <v>0.0</v>
      </c>
      <c r="BE87" s="110">
        <v>0.0</v>
      </c>
      <c r="BF87" s="110">
        <v>0.0</v>
      </c>
      <c r="BG87" s="110">
        <v>0.0</v>
      </c>
      <c r="BH87" s="110">
        <v>0.0</v>
      </c>
      <c r="BI87" s="110">
        <v>0.0</v>
      </c>
      <c r="BJ87" s="110">
        <v>0.0</v>
      </c>
      <c r="BK87" s="110">
        <v>0.0</v>
      </c>
      <c r="BL87" s="110">
        <v>0.0</v>
      </c>
      <c r="BM87" s="110">
        <v>0.0</v>
      </c>
      <c r="BN87" s="110">
        <v>0.0</v>
      </c>
      <c r="BO87" s="110">
        <v>0.0</v>
      </c>
      <c r="BP87" s="110">
        <v>0.0</v>
      </c>
      <c r="BQ87" s="110">
        <v>0.0</v>
      </c>
      <c r="BR87" s="110">
        <v>0.0</v>
      </c>
      <c r="BS87" s="109">
        <f t="shared" si="53"/>
        <v>0</v>
      </c>
      <c r="BT87" s="109">
        <f t="shared" si="64"/>
        <v>0</v>
      </c>
      <c r="BU87" s="109">
        <f t="shared" si="180"/>
        <v>0</v>
      </c>
      <c r="BV87" s="109">
        <f t="shared" si="264"/>
        <v>0</v>
      </c>
      <c r="BW87" s="109">
        <f t="shared" si="265"/>
        <v>0</v>
      </c>
      <c r="BX87" s="109">
        <f t="shared" si="222"/>
        <v>0</v>
      </c>
      <c r="BY87" s="109">
        <f t="shared" ref="BY87:CA87" si="311">AP87</f>
        <v>0</v>
      </c>
      <c r="BZ87" s="109">
        <f t="shared" si="311"/>
        <v>0</v>
      </c>
      <c r="CA87" s="109">
        <f t="shared" si="311"/>
        <v>0</v>
      </c>
      <c r="CB87" s="109">
        <f t="shared" si="32"/>
        <v>0</v>
      </c>
      <c r="CC87" s="109">
        <f t="shared" si="33"/>
        <v>0</v>
      </c>
      <c r="CD87" s="109">
        <f t="shared" si="211"/>
        <v>0</v>
      </c>
      <c r="CE87" s="109">
        <f t="shared" si="212"/>
        <v>0</v>
      </c>
      <c r="CF87" s="109">
        <f t="shared" si="35"/>
        <v>0</v>
      </c>
      <c r="CG87" s="109">
        <f t="shared" si="306"/>
        <v>0</v>
      </c>
      <c r="CH87" s="109">
        <f t="shared" si="307"/>
        <v>0</v>
      </c>
      <c r="CI87" s="109">
        <f t="shared" si="308"/>
        <v>0</v>
      </c>
      <c r="CJ87" s="109">
        <f t="shared" ref="CJ87:CM87" si="312">BK87</f>
        <v>0</v>
      </c>
      <c r="CK87" s="109">
        <f t="shared" si="312"/>
        <v>0</v>
      </c>
      <c r="CL87" s="109">
        <f t="shared" si="312"/>
        <v>0</v>
      </c>
      <c r="CM87" s="109">
        <f t="shared" si="312"/>
        <v>0</v>
      </c>
      <c r="CN87" s="109">
        <f t="shared" si="310"/>
        <v>0</v>
      </c>
      <c r="CO87" s="109">
        <f t="shared" si="43"/>
        <v>0</v>
      </c>
      <c r="CP87" s="109">
        <f t="shared" si="44"/>
        <v>0</v>
      </c>
      <c r="CQ87" s="109">
        <f t="shared" si="45"/>
        <v>0</v>
      </c>
      <c r="CT87" s="7"/>
    </row>
    <row r="88" ht="12.0" customHeight="1">
      <c r="A88" s="1"/>
      <c r="B88" s="1"/>
      <c r="C88" s="7" t="str">
        <f t="shared" si="125"/>
        <v>#REF!</v>
      </c>
      <c r="D88" s="107"/>
      <c r="E88" s="107"/>
      <c r="F88" s="107"/>
      <c r="G88" s="107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9">
        <f t="shared" si="6"/>
        <v>0</v>
      </c>
      <c r="AP88" s="5">
        <f t="shared" si="194"/>
        <v>0</v>
      </c>
      <c r="AQ88" s="109">
        <f t="shared" si="8"/>
        <v>0</v>
      </c>
      <c r="AR88" s="110">
        <v>0.0</v>
      </c>
      <c r="AS88" s="109">
        <f t="shared" si="297"/>
        <v>0</v>
      </c>
      <c r="AT88" s="109">
        <f t="shared" si="298"/>
        <v>0</v>
      </c>
      <c r="AU88" s="109">
        <f t="shared" si="299"/>
        <v>0</v>
      </c>
      <c r="AV88" s="109">
        <f t="shared" si="13"/>
        <v>0</v>
      </c>
      <c r="AW88" s="109">
        <f t="shared" si="14"/>
        <v>0</v>
      </c>
      <c r="AX88" s="109">
        <f t="shared" si="112"/>
        <v>0</v>
      </c>
      <c r="AY88" s="109">
        <f t="shared" si="300"/>
        <v>0</v>
      </c>
      <c r="AZ88" s="109">
        <f t="shared" si="301"/>
        <v>0</v>
      </c>
      <c r="BA88" s="109">
        <f t="shared" si="302"/>
        <v>0</v>
      </c>
      <c r="BB88" s="109">
        <f t="shared" si="303"/>
        <v>0</v>
      </c>
      <c r="BC88" s="109">
        <f t="shared" si="304"/>
        <v>0</v>
      </c>
      <c r="BD88" s="110">
        <v>0.0</v>
      </c>
      <c r="BE88" s="110">
        <v>0.0</v>
      </c>
      <c r="BF88" s="110">
        <v>0.0</v>
      </c>
      <c r="BG88" s="110">
        <v>0.0</v>
      </c>
      <c r="BH88" s="110">
        <v>0.0</v>
      </c>
      <c r="BI88" s="110">
        <v>0.0</v>
      </c>
      <c r="BJ88" s="110">
        <v>0.0</v>
      </c>
      <c r="BK88" s="110">
        <v>0.0</v>
      </c>
      <c r="BL88" s="110">
        <v>0.0</v>
      </c>
      <c r="BM88" s="110">
        <v>0.0</v>
      </c>
      <c r="BN88" s="110">
        <v>0.0</v>
      </c>
      <c r="BO88" s="110">
        <v>0.0</v>
      </c>
      <c r="BP88" s="110">
        <v>0.0</v>
      </c>
      <c r="BQ88" s="110">
        <v>0.0</v>
      </c>
      <c r="BR88" s="110">
        <v>0.0</v>
      </c>
      <c r="BS88" s="109">
        <f t="shared" si="53"/>
        <v>0</v>
      </c>
      <c r="BT88" s="109">
        <f t="shared" si="64"/>
        <v>0</v>
      </c>
      <c r="BU88" s="109">
        <f t="shared" si="180"/>
        <v>0</v>
      </c>
      <c r="BV88" s="109">
        <f t="shared" si="264"/>
        <v>0</v>
      </c>
      <c r="BW88" s="109">
        <f t="shared" si="265"/>
        <v>0</v>
      </c>
      <c r="BX88" s="109">
        <f t="shared" si="222"/>
        <v>0</v>
      </c>
      <c r="BY88" s="109">
        <f t="shared" ref="BY88:CA88" si="313">AP88</f>
        <v>0</v>
      </c>
      <c r="BZ88" s="109">
        <f t="shared" si="313"/>
        <v>0</v>
      </c>
      <c r="CA88" s="109">
        <f t="shared" si="313"/>
        <v>0</v>
      </c>
      <c r="CB88" s="109">
        <f t="shared" si="32"/>
        <v>0</v>
      </c>
      <c r="CC88" s="109">
        <f t="shared" si="33"/>
        <v>0</v>
      </c>
      <c r="CD88" s="109">
        <f t="shared" si="211"/>
        <v>0</v>
      </c>
      <c r="CE88" s="109">
        <f t="shared" si="212"/>
        <v>0</v>
      </c>
      <c r="CF88" s="109">
        <f t="shared" si="35"/>
        <v>0</v>
      </c>
      <c r="CG88" s="109">
        <f t="shared" si="306"/>
        <v>0</v>
      </c>
      <c r="CH88" s="109">
        <f t="shared" si="307"/>
        <v>0</v>
      </c>
      <c r="CI88" s="109">
        <f t="shared" si="308"/>
        <v>0</v>
      </c>
      <c r="CJ88" s="109">
        <f t="shared" ref="CJ88:CM88" si="314">BK88</f>
        <v>0</v>
      </c>
      <c r="CK88" s="109">
        <f t="shared" si="314"/>
        <v>0</v>
      </c>
      <c r="CL88" s="109">
        <f t="shared" si="314"/>
        <v>0</v>
      </c>
      <c r="CM88" s="109">
        <f t="shared" si="314"/>
        <v>0</v>
      </c>
      <c r="CN88" s="109">
        <f t="shared" si="310"/>
        <v>0</v>
      </c>
      <c r="CO88" s="109">
        <f t="shared" si="43"/>
        <v>0</v>
      </c>
      <c r="CP88" s="109">
        <f t="shared" si="44"/>
        <v>0</v>
      </c>
      <c r="CQ88" s="109">
        <f t="shared" si="45"/>
        <v>0</v>
      </c>
      <c r="CT88" s="7"/>
    </row>
    <row r="89" ht="12.0" customHeight="1">
      <c r="A89" s="1"/>
      <c r="B89" s="1"/>
      <c r="C89" s="7" t="str">
        <f t="shared" si="125"/>
        <v>#REF!</v>
      </c>
      <c r="D89" s="107"/>
      <c r="E89" s="107"/>
      <c r="F89" s="107"/>
      <c r="G89" s="107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9">
        <f t="shared" si="6"/>
        <v>0</v>
      </c>
      <c r="AP89" s="5">
        <f t="shared" si="194"/>
        <v>0</v>
      </c>
      <c r="AQ89" s="109">
        <f t="shared" si="8"/>
        <v>0</v>
      </c>
      <c r="AR89" s="110">
        <v>0.0</v>
      </c>
      <c r="AS89" s="109">
        <f t="shared" si="297"/>
        <v>0</v>
      </c>
      <c r="AT89" s="109">
        <f t="shared" si="298"/>
        <v>0</v>
      </c>
      <c r="AU89" s="109">
        <f t="shared" si="299"/>
        <v>0</v>
      </c>
      <c r="AV89" s="109">
        <f t="shared" si="13"/>
        <v>0</v>
      </c>
      <c r="AW89" s="109">
        <f t="shared" si="14"/>
        <v>0</v>
      </c>
      <c r="AX89" s="109">
        <f t="shared" si="112"/>
        <v>0</v>
      </c>
      <c r="AY89" s="109">
        <f t="shared" si="300"/>
        <v>0</v>
      </c>
      <c r="AZ89" s="109">
        <f t="shared" si="301"/>
        <v>0</v>
      </c>
      <c r="BA89" s="109">
        <f t="shared" si="302"/>
        <v>0</v>
      </c>
      <c r="BB89" s="109">
        <f t="shared" si="303"/>
        <v>0</v>
      </c>
      <c r="BC89" s="109">
        <f t="shared" si="304"/>
        <v>0</v>
      </c>
      <c r="BD89" s="110">
        <v>0.0</v>
      </c>
      <c r="BE89" s="110">
        <v>0.0</v>
      </c>
      <c r="BF89" s="110">
        <v>0.0</v>
      </c>
      <c r="BG89" s="110">
        <v>0.0</v>
      </c>
      <c r="BH89" s="110">
        <v>0.0</v>
      </c>
      <c r="BI89" s="110">
        <v>0.0</v>
      </c>
      <c r="BJ89" s="110">
        <v>0.0</v>
      </c>
      <c r="BK89" s="110">
        <v>0.0</v>
      </c>
      <c r="BL89" s="110">
        <v>0.0</v>
      </c>
      <c r="BM89" s="110">
        <v>0.0</v>
      </c>
      <c r="BN89" s="110">
        <v>0.0</v>
      </c>
      <c r="BO89" s="110">
        <v>0.0</v>
      </c>
      <c r="BP89" s="110">
        <v>0.0</v>
      </c>
      <c r="BQ89" s="110">
        <v>0.0</v>
      </c>
      <c r="BR89" s="110">
        <v>0.0</v>
      </c>
      <c r="BS89" s="109">
        <f t="shared" si="53"/>
        <v>0</v>
      </c>
      <c r="BT89" s="109">
        <f t="shared" si="64"/>
        <v>0</v>
      </c>
      <c r="BU89" s="109">
        <f t="shared" si="180"/>
        <v>0</v>
      </c>
      <c r="BV89" s="109">
        <f t="shared" si="264"/>
        <v>0</v>
      </c>
      <c r="BW89" s="109">
        <f t="shared" si="265"/>
        <v>0</v>
      </c>
      <c r="BX89" s="109">
        <f t="shared" si="222"/>
        <v>0</v>
      </c>
      <c r="BY89" s="109">
        <f t="shared" ref="BY89:CA89" si="315">AP89</f>
        <v>0</v>
      </c>
      <c r="BZ89" s="109">
        <f t="shared" si="315"/>
        <v>0</v>
      </c>
      <c r="CA89" s="109">
        <f t="shared" si="315"/>
        <v>0</v>
      </c>
      <c r="CB89" s="109">
        <f t="shared" si="32"/>
        <v>0</v>
      </c>
      <c r="CC89" s="109">
        <f t="shared" si="33"/>
        <v>0</v>
      </c>
      <c r="CD89" s="109">
        <f t="shared" si="211"/>
        <v>0</v>
      </c>
      <c r="CE89" s="109">
        <f t="shared" si="212"/>
        <v>0</v>
      </c>
      <c r="CF89" s="109">
        <f t="shared" si="35"/>
        <v>0</v>
      </c>
      <c r="CG89" s="109">
        <f t="shared" si="306"/>
        <v>0</v>
      </c>
      <c r="CH89" s="109">
        <f t="shared" si="307"/>
        <v>0</v>
      </c>
      <c r="CI89" s="109">
        <f t="shared" si="308"/>
        <v>0</v>
      </c>
      <c r="CJ89" s="109">
        <f t="shared" ref="CJ89:CM89" si="316">BK89</f>
        <v>0</v>
      </c>
      <c r="CK89" s="109">
        <f t="shared" si="316"/>
        <v>0</v>
      </c>
      <c r="CL89" s="109">
        <f t="shared" si="316"/>
        <v>0</v>
      </c>
      <c r="CM89" s="109">
        <f t="shared" si="316"/>
        <v>0</v>
      </c>
      <c r="CN89" s="109">
        <f t="shared" si="310"/>
        <v>0</v>
      </c>
      <c r="CO89" s="109">
        <f t="shared" si="43"/>
        <v>0</v>
      </c>
      <c r="CP89" s="109">
        <f t="shared" si="44"/>
        <v>0</v>
      </c>
      <c r="CQ89" s="109">
        <f t="shared" si="45"/>
        <v>0</v>
      </c>
      <c r="CT89" s="7"/>
    </row>
    <row r="90" ht="12.0" customHeight="1">
      <c r="A90" s="1"/>
      <c r="B90" s="1"/>
      <c r="C90" s="7" t="str">
        <f t="shared" si="125"/>
        <v>#REF!</v>
      </c>
      <c r="D90" s="107"/>
      <c r="E90" s="107"/>
      <c r="F90" s="107"/>
      <c r="G90" s="107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9">
        <f t="shared" si="6"/>
        <v>0</v>
      </c>
      <c r="AP90" s="5">
        <f t="shared" si="194"/>
        <v>0</v>
      </c>
      <c r="AQ90" s="109">
        <f t="shared" si="8"/>
        <v>0</v>
      </c>
      <c r="AR90" s="110">
        <v>0.0</v>
      </c>
      <c r="AS90" s="109">
        <f t="shared" si="297"/>
        <v>0</v>
      </c>
      <c r="AT90" s="109">
        <f t="shared" si="298"/>
        <v>0</v>
      </c>
      <c r="AU90" s="109">
        <f t="shared" si="299"/>
        <v>0</v>
      </c>
      <c r="AV90" s="109">
        <f t="shared" si="13"/>
        <v>0</v>
      </c>
      <c r="AW90" s="109">
        <f t="shared" si="14"/>
        <v>0</v>
      </c>
      <c r="AX90" s="109">
        <f t="shared" si="112"/>
        <v>0</v>
      </c>
      <c r="AY90" s="109">
        <f t="shared" si="300"/>
        <v>0</v>
      </c>
      <c r="AZ90" s="109">
        <f t="shared" si="301"/>
        <v>0</v>
      </c>
      <c r="BA90" s="109">
        <f t="shared" si="302"/>
        <v>0</v>
      </c>
      <c r="BB90" s="109">
        <f t="shared" si="303"/>
        <v>0</v>
      </c>
      <c r="BC90" s="109">
        <f t="shared" si="304"/>
        <v>0</v>
      </c>
      <c r="BD90" s="110">
        <v>0.0</v>
      </c>
      <c r="BE90" s="110">
        <v>0.0</v>
      </c>
      <c r="BF90" s="110">
        <v>0.0</v>
      </c>
      <c r="BG90" s="110">
        <v>0.0</v>
      </c>
      <c r="BH90" s="110">
        <v>0.0</v>
      </c>
      <c r="BI90" s="110">
        <v>0.0</v>
      </c>
      <c r="BJ90" s="110">
        <v>0.0</v>
      </c>
      <c r="BK90" s="110">
        <v>0.0</v>
      </c>
      <c r="BL90" s="110">
        <v>0.0</v>
      </c>
      <c r="BM90" s="110">
        <v>0.0</v>
      </c>
      <c r="BN90" s="110">
        <v>0.0</v>
      </c>
      <c r="BO90" s="110">
        <v>0.0</v>
      </c>
      <c r="BP90" s="110">
        <v>0.0</v>
      </c>
      <c r="BQ90" s="110">
        <v>0.0</v>
      </c>
      <c r="BR90" s="110">
        <v>0.0</v>
      </c>
      <c r="BS90" s="109">
        <f t="shared" si="53"/>
        <v>0</v>
      </c>
      <c r="BT90" s="109">
        <f t="shared" si="64"/>
        <v>0</v>
      </c>
      <c r="BU90" s="109">
        <f t="shared" si="180"/>
        <v>0</v>
      </c>
      <c r="BV90" s="109">
        <f t="shared" si="264"/>
        <v>0</v>
      </c>
      <c r="BW90" s="109">
        <f t="shared" si="265"/>
        <v>0</v>
      </c>
      <c r="BX90" s="109">
        <f t="shared" si="222"/>
        <v>0</v>
      </c>
      <c r="BY90" s="109">
        <f t="shared" ref="BY90:CA90" si="317">AP90</f>
        <v>0</v>
      </c>
      <c r="BZ90" s="109">
        <f t="shared" si="317"/>
        <v>0</v>
      </c>
      <c r="CA90" s="109">
        <f t="shared" si="317"/>
        <v>0</v>
      </c>
      <c r="CB90" s="109">
        <f t="shared" si="32"/>
        <v>0</v>
      </c>
      <c r="CC90" s="109">
        <f t="shared" si="33"/>
        <v>0</v>
      </c>
      <c r="CD90" s="109">
        <f t="shared" si="211"/>
        <v>0</v>
      </c>
      <c r="CE90" s="109">
        <f t="shared" si="212"/>
        <v>0</v>
      </c>
      <c r="CF90" s="109">
        <f t="shared" si="35"/>
        <v>0</v>
      </c>
      <c r="CG90" s="109">
        <f t="shared" si="306"/>
        <v>0</v>
      </c>
      <c r="CH90" s="109">
        <f t="shared" si="307"/>
        <v>0</v>
      </c>
      <c r="CI90" s="109">
        <f t="shared" si="308"/>
        <v>0</v>
      </c>
      <c r="CJ90" s="109">
        <f t="shared" ref="CJ90:CM90" si="318">BK90</f>
        <v>0</v>
      </c>
      <c r="CK90" s="109">
        <f t="shared" si="318"/>
        <v>0</v>
      </c>
      <c r="CL90" s="109">
        <f t="shared" si="318"/>
        <v>0</v>
      </c>
      <c r="CM90" s="109">
        <f t="shared" si="318"/>
        <v>0</v>
      </c>
      <c r="CN90" s="109">
        <f t="shared" si="310"/>
        <v>0</v>
      </c>
      <c r="CO90" s="109">
        <f t="shared" si="43"/>
        <v>0</v>
      </c>
      <c r="CP90" s="109">
        <f t="shared" si="44"/>
        <v>0</v>
      </c>
      <c r="CQ90" s="109">
        <f t="shared" si="45"/>
        <v>0</v>
      </c>
      <c r="CT90" s="7"/>
    </row>
    <row r="91" ht="12.0" customHeight="1">
      <c r="A91" s="1"/>
      <c r="B91" s="1"/>
      <c r="C91" s="7" t="str">
        <f t="shared" si="125"/>
        <v>#REF!</v>
      </c>
      <c r="D91" s="107"/>
      <c r="E91" s="106"/>
      <c r="F91" s="107"/>
      <c r="G91" s="107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9">
        <f t="shared" si="6"/>
        <v>0</v>
      </c>
      <c r="AP91" s="5">
        <f t="shared" si="194"/>
        <v>0</v>
      </c>
      <c r="AQ91" s="109">
        <f t="shared" si="8"/>
        <v>0</v>
      </c>
      <c r="AR91" s="110">
        <v>0.0</v>
      </c>
      <c r="AS91" s="109">
        <f t="shared" si="297"/>
        <v>0</v>
      </c>
      <c r="AT91" s="109">
        <f t="shared" si="298"/>
        <v>0</v>
      </c>
      <c r="AU91" s="109">
        <f t="shared" si="299"/>
        <v>0</v>
      </c>
      <c r="AV91" s="109">
        <f t="shared" si="13"/>
        <v>0</v>
      </c>
      <c r="AW91" s="109">
        <f t="shared" si="14"/>
        <v>0</v>
      </c>
      <c r="AX91" s="109">
        <f t="shared" si="112"/>
        <v>0</v>
      </c>
      <c r="AY91" s="109">
        <f t="shared" si="300"/>
        <v>0</v>
      </c>
      <c r="AZ91" s="109">
        <f t="shared" si="301"/>
        <v>0</v>
      </c>
      <c r="BA91" s="109">
        <f t="shared" si="302"/>
        <v>0</v>
      </c>
      <c r="BB91" s="109">
        <f t="shared" si="303"/>
        <v>0</v>
      </c>
      <c r="BC91" s="109">
        <f t="shared" si="304"/>
        <v>0</v>
      </c>
      <c r="BD91" s="110">
        <v>0.0</v>
      </c>
      <c r="BE91" s="110">
        <v>0.0</v>
      </c>
      <c r="BF91" s="110">
        <v>0.0</v>
      </c>
      <c r="BG91" s="110">
        <v>0.0</v>
      </c>
      <c r="BH91" s="110">
        <v>0.0</v>
      </c>
      <c r="BI91" s="110">
        <v>0.0</v>
      </c>
      <c r="BJ91" s="110">
        <v>0.0</v>
      </c>
      <c r="BK91" s="110">
        <v>0.0</v>
      </c>
      <c r="BL91" s="110">
        <v>0.0</v>
      </c>
      <c r="BM91" s="110">
        <v>0.0</v>
      </c>
      <c r="BN91" s="110">
        <v>0.0</v>
      </c>
      <c r="BO91" s="110">
        <v>0.0</v>
      </c>
      <c r="BP91" s="110">
        <v>0.0</v>
      </c>
      <c r="BQ91" s="110">
        <v>0.0</v>
      </c>
      <c r="BR91" s="110">
        <v>0.0</v>
      </c>
      <c r="BS91" s="109">
        <f t="shared" si="53"/>
        <v>0</v>
      </c>
      <c r="BT91" s="109">
        <f t="shared" si="64"/>
        <v>0</v>
      </c>
      <c r="BU91" s="109">
        <f t="shared" si="180"/>
        <v>0</v>
      </c>
      <c r="BV91" s="109">
        <f t="shared" si="264"/>
        <v>0</v>
      </c>
      <c r="BW91" s="109">
        <f t="shared" si="265"/>
        <v>0</v>
      </c>
      <c r="BX91" s="109">
        <f t="shared" si="222"/>
        <v>0</v>
      </c>
      <c r="BY91" s="109">
        <f t="shared" ref="BY91:CA91" si="319">AP91</f>
        <v>0</v>
      </c>
      <c r="BZ91" s="109">
        <f t="shared" si="319"/>
        <v>0</v>
      </c>
      <c r="CA91" s="109">
        <f t="shared" si="319"/>
        <v>0</v>
      </c>
      <c r="CB91" s="109">
        <f t="shared" si="32"/>
        <v>0</v>
      </c>
      <c r="CC91" s="109">
        <f t="shared" si="33"/>
        <v>0</v>
      </c>
      <c r="CD91" s="109">
        <f t="shared" si="211"/>
        <v>0</v>
      </c>
      <c r="CE91" s="109">
        <f t="shared" si="212"/>
        <v>0</v>
      </c>
      <c r="CF91" s="109">
        <f t="shared" si="35"/>
        <v>0</v>
      </c>
      <c r="CG91" s="109">
        <f t="shared" si="306"/>
        <v>0</v>
      </c>
      <c r="CH91" s="109">
        <f t="shared" si="307"/>
        <v>0</v>
      </c>
      <c r="CI91" s="109">
        <f t="shared" si="308"/>
        <v>0</v>
      </c>
      <c r="CJ91" s="109">
        <f t="shared" ref="CJ91:CM91" si="320">BK91</f>
        <v>0</v>
      </c>
      <c r="CK91" s="109">
        <f t="shared" si="320"/>
        <v>0</v>
      </c>
      <c r="CL91" s="109">
        <f t="shared" si="320"/>
        <v>0</v>
      </c>
      <c r="CM91" s="109">
        <f t="shared" si="320"/>
        <v>0</v>
      </c>
      <c r="CN91" s="109">
        <f t="shared" si="310"/>
        <v>0</v>
      </c>
      <c r="CO91" s="109">
        <f t="shared" si="43"/>
        <v>0</v>
      </c>
      <c r="CP91" s="109">
        <f t="shared" si="44"/>
        <v>0</v>
      </c>
      <c r="CQ91" s="109">
        <f t="shared" si="45"/>
        <v>0</v>
      </c>
      <c r="CT91" s="7"/>
    </row>
    <row r="92" ht="12.0" customHeight="1">
      <c r="A92" s="1"/>
      <c r="B92" s="1"/>
      <c r="C92" s="7" t="str">
        <f t="shared" si="125"/>
        <v>#REF!</v>
      </c>
      <c r="D92" s="107"/>
      <c r="E92" s="107"/>
      <c r="F92" s="107"/>
      <c r="G92" s="107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9">
        <f t="shared" si="6"/>
        <v>0</v>
      </c>
      <c r="AP92" s="5">
        <f t="shared" si="194"/>
        <v>0</v>
      </c>
      <c r="AQ92" s="109">
        <f t="shared" si="8"/>
        <v>0</v>
      </c>
      <c r="AR92" s="110">
        <v>0.0</v>
      </c>
      <c r="AS92" s="109">
        <f t="shared" si="297"/>
        <v>0</v>
      </c>
      <c r="AT92" s="109">
        <f t="shared" si="298"/>
        <v>0</v>
      </c>
      <c r="AU92" s="109">
        <f t="shared" si="299"/>
        <v>0</v>
      </c>
      <c r="AV92" s="109">
        <f t="shared" si="13"/>
        <v>0</v>
      </c>
      <c r="AW92" s="109">
        <f t="shared" si="14"/>
        <v>0</v>
      </c>
      <c r="AX92" s="109">
        <f t="shared" si="112"/>
        <v>0</v>
      </c>
      <c r="AY92" s="109">
        <f t="shared" si="300"/>
        <v>0</v>
      </c>
      <c r="AZ92" s="109">
        <f t="shared" si="301"/>
        <v>0</v>
      </c>
      <c r="BA92" s="109">
        <f t="shared" si="302"/>
        <v>0</v>
      </c>
      <c r="BB92" s="109">
        <f t="shared" si="303"/>
        <v>0</v>
      </c>
      <c r="BC92" s="109">
        <f t="shared" si="304"/>
        <v>0</v>
      </c>
      <c r="BD92" s="110">
        <v>0.0</v>
      </c>
      <c r="BE92" s="110">
        <v>0.0</v>
      </c>
      <c r="BF92" s="110">
        <v>0.0</v>
      </c>
      <c r="BG92" s="110">
        <v>0.0</v>
      </c>
      <c r="BH92" s="110">
        <v>0.0</v>
      </c>
      <c r="BI92" s="110">
        <v>0.0</v>
      </c>
      <c r="BJ92" s="110">
        <v>0.0</v>
      </c>
      <c r="BK92" s="110">
        <v>0.0</v>
      </c>
      <c r="BL92" s="110">
        <v>0.0</v>
      </c>
      <c r="BM92" s="110">
        <v>0.0</v>
      </c>
      <c r="BN92" s="110">
        <v>0.0</v>
      </c>
      <c r="BO92" s="110">
        <v>0.0</v>
      </c>
      <c r="BP92" s="110">
        <v>0.0</v>
      </c>
      <c r="BQ92" s="110">
        <v>0.0</v>
      </c>
      <c r="BR92" s="110">
        <v>0.0</v>
      </c>
      <c r="BS92" s="109">
        <f t="shared" si="53"/>
        <v>0</v>
      </c>
      <c r="BT92" s="109">
        <f t="shared" si="64"/>
        <v>0</v>
      </c>
      <c r="BU92" s="109">
        <f t="shared" si="180"/>
        <v>0</v>
      </c>
      <c r="BV92" s="109">
        <f t="shared" si="264"/>
        <v>0</v>
      </c>
      <c r="BW92" s="109">
        <f t="shared" si="265"/>
        <v>0</v>
      </c>
      <c r="BX92" s="109">
        <f t="shared" si="222"/>
        <v>0</v>
      </c>
      <c r="BY92" s="109">
        <f t="shared" ref="BY92:CA92" si="321">AP92</f>
        <v>0</v>
      </c>
      <c r="BZ92" s="109">
        <f t="shared" si="321"/>
        <v>0</v>
      </c>
      <c r="CA92" s="109">
        <f t="shared" si="321"/>
        <v>0</v>
      </c>
      <c r="CB92" s="109">
        <f t="shared" si="32"/>
        <v>0</v>
      </c>
      <c r="CC92" s="109">
        <f t="shared" si="33"/>
        <v>0</v>
      </c>
      <c r="CD92" s="109">
        <f t="shared" si="211"/>
        <v>0</v>
      </c>
      <c r="CE92" s="109">
        <f t="shared" si="212"/>
        <v>0</v>
      </c>
      <c r="CF92" s="109">
        <f t="shared" si="35"/>
        <v>0</v>
      </c>
      <c r="CG92" s="109">
        <f t="shared" si="306"/>
        <v>0</v>
      </c>
      <c r="CH92" s="109">
        <f t="shared" si="307"/>
        <v>0</v>
      </c>
      <c r="CI92" s="109">
        <f t="shared" si="308"/>
        <v>0</v>
      </c>
      <c r="CJ92" s="109">
        <f t="shared" ref="CJ92:CM92" si="322">BK92</f>
        <v>0</v>
      </c>
      <c r="CK92" s="109">
        <f t="shared" si="322"/>
        <v>0</v>
      </c>
      <c r="CL92" s="109">
        <f t="shared" si="322"/>
        <v>0</v>
      </c>
      <c r="CM92" s="109">
        <f t="shared" si="322"/>
        <v>0</v>
      </c>
      <c r="CN92" s="109">
        <f t="shared" si="310"/>
        <v>0</v>
      </c>
      <c r="CO92" s="109">
        <f t="shared" si="43"/>
        <v>0</v>
      </c>
      <c r="CP92" s="109">
        <f t="shared" si="44"/>
        <v>0</v>
      </c>
      <c r="CQ92" s="109">
        <f t="shared" si="45"/>
        <v>0</v>
      </c>
      <c r="CT92" s="7"/>
    </row>
    <row r="93" ht="12.0" customHeight="1">
      <c r="A93" s="1"/>
      <c r="B93" s="1"/>
      <c r="C93" s="7" t="str">
        <f t="shared" si="125"/>
        <v>#REF!</v>
      </c>
      <c r="D93" s="107"/>
      <c r="E93" s="107"/>
      <c r="F93" s="107"/>
      <c r="G93" s="107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9">
        <f t="shared" si="6"/>
        <v>0</v>
      </c>
      <c r="AP93" s="5">
        <f t="shared" si="194"/>
        <v>0</v>
      </c>
      <c r="AQ93" s="109">
        <f t="shared" si="8"/>
        <v>0</v>
      </c>
      <c r="AR93" s="110">
        <v>0.0</v>
      </c>
      <c r="AS93" s="109">
        <f t="shared" si="297"/>
        <v>0</v>
      </c>
      <c r="AT93" s="109">
        <f t="shared" si="298"/>
        <v>0</v>
      </c>
      <c r="AU93" s="109">
        <f t="shared" si="299"/>
        <v>0</v>
      </c>
      <c r="AV93" s="109">
        <f t="shared" si="13"/>
        <v>0</v>
      </c>
      <c r="AW93" s="109">
        <f t="shared" si="14"/>
        <v>0</v>
      </c>
      <c r="AX93" s="109">
        <f t="shared" si="112"/>
        <v>0</v>
      </c>
      <c r="AY93" s="109">
        <f t="shared" si="300"/>
        <v>0</v>
      </c>
      <c r="AZ93" s="109">
        <f t="shared" si="301"/>
        <v>0</v>
      </c>
      <c r="BA93" s="109">
        <f t="shared" si="302"/>
        <v>0</v>
      </c>
      <c r="BB93" s="109">
        <f t="shared" si="303"/>
        <v>0</v>
      </c>
      <c r="BC93" s="109">
        <f t="shared" si="304"/>
        <v>0</v>
      </c>
      <c r="BD93" s="110">
        <v>0.0</v>
      </c>
      <c r="BE93" s="110">
        <v>0.0</v>
      </c>
      <c r="BF93" s="110">
        <v>0.0</v>
      </c>
      <c r="BG93" s="110">
        <v>0.0</v>
      </c>
      <c r="BH93" s="110">
        <v>0.0</v>
      </c>
      <c r="BI93" s="110">
        <v>0.0</v>
      </c>
      <c r="BJ93" s="110">
        <v>0.0</v>
      </c>
      <c r="BK93" s="110">
        <v>0.0</v>
      </c>
      <c r="BL93" s="110">
        <v>0.0</v>
      </c>
      <c r="BM93" s="110">
        <v>0.0</v>
      </c>
      <c r="BN93" s="110">
        <v>0.0</v>
      </c>
      <c r="BO93" s="110">
        <v>0.0</v>
      </c>
      <c r="BP93" s="110">
        <v>0.0</v>
      </c>
      <c r="BQ93" s="110">
        <v>0.0</v>
      </c>
      <c r="BR93" s="110">
        <v>0.0</v>
      </c>
      <c r="BS93" s="109">
        <f t="shared" si="53"/>
        <v>0</v>
      </c>
      <c r="BT93" s="109">
        <f t="shared" si="64"/>
        <v>0</v>
      </c>
      <c r="BU93" s="109">
        <f t="shared" si="180"/>
        <v>0</v>
      </c>
      <c r="BV93" s="109">
        <f t="shared" si="264"/>
        <v>0</v>
      </c>
      <c r="BW93" s="109">
        <f t="shared" si="265"/>
        <v>0</v>
      </c>
      <c r="BX93" s="109">
        <f t="shared" si="222"/>
        <v>0</v>
      </c>
      <c r="BY93" s="109">
        <f t="shared" ref="BY93:CA93" si="323">AP93</f>
        <v>0</v>
      </c>
      <c r="BZ93" s="109">
        <f t="shared" si="323"/>
        <v>0</v>
      </c>
      <c r="CA93" s="109">
        <f t="shared" si="323"/>
        <v>0</v>
      </c>
      <c r="CB93" s="109">
        <f t="shared" si="32"/>
        <v>0</v>
      </c>
      <c r="CC93" s="109">
        <f t="shared" si="33"/>
        <v>0</v>
      </c>
      <c r="CD93" s="109">
        <f t="shared" si="211"/>
        <v>0</v>
      </c>
      <c r="CE93" s="109">
        <f t="shared" si="212"/>
        <v>0</v>
      </c>
      <c r="CF93" s="109">
        <f t="shared" si="35"/>
        <v>0</v>
      </c>
      <c r="CG93" s="109">
        <f t="shared" si="306"/>
        <v>0</v>
      </c>
      <c r="CH93" s="109">
        <f t="shared" si="307"/>
        <v>0</v>
      </c>
      <c r="CI93" s="109">
        <f t="shared" si="308"/>
        <v>0</v>
      </c>
      <c r="CJ93" s="109">
        <f t="shared" ref="CJ93:CM93" si="324">BK93</f>
        <v>0</v>
      </c>
      <c r="CK93" s="109">
        <f t="shared" si="324"/>
        <v>0</v>
      </c>
      <c r="CL93" s="109">
        <f t="shared" si="324"/>
        <v>0</v>
      </c>
      <c r="CM93" s="109">
        <f t="shared" si="324"/>
        <v>0</v>
      </c>
      <c r="CN93" s="109">
        <f t="shared" si="310"/>
        <v>0</v>
      </c>
      <c r="CO93" s="109">
        <f t="shared" si="43"/>
        <v>0</v>
      </c>
      <c r="CP93" s="109">
        <f t="shared" si="44"/>
        <v>0</v>
      </c>
      <c r="CQ93" s="109">
        <f t="shared" si="45"/>
        <v>0</v>
      </c>
      <c r="CT93" s="7"/>
    </row>
    <row r="94" ht="12.0" customHeight="1">
      <c r="A94" s="1"/>
      <c r="B94" s="1"/>
      <c r="C94" s="7" t="str">
        <f t="shared" si="125"/>
        <v>#REF!</v>
      </c>
      <c r="D94" s="107"/>
      <c r="E94" s="107"/>
      <c r="F94" s="107"/>
      <c r="G94" s="107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9">
        <f t="shared" si="6"/>
        <v>0</v>
      </c>
      <c r="AP94" s="5">
        <f t="shared" si="194"/>
        <v>0</v>
      </c>
      <c r="AQ94" s="109">
        <f t="shared" si="8"/>
        <v>0</v>
      </c>
      <c r="AR94" s="110">
        <v>0.0</v>
      </c>
      <c r="AS94" s="109">
        <f t="shared" si="297"/>
        <v>0</v>
      </c>
      <c r="AT94" s="109">
        <f t="shared" si="298"/>
        <v>0</v>
      </c>
      <c r="AU94" s="109">
        <f t="shared" si="299"/>
        <v>0</v>
      </c>
      <c r="AV94" s="109">
        <f t="shared" si="13"/>
        <v>0</v>
      </c>
      <c r="AW94" s="109">
        <f t="shared" si="14"/>
        <v>0</v>
      </c>
      <c r="AX94" s="109">
        <f t="shared" si="112"/>
        <v>0</v>
      </c>
      <c r="AY94" s="109">
        <f t="shared" si="300"/>
        <v>0</v>
      </c>
      <c r="AZ94" s="109">
        <f t="shared" si="301"/>
        <v>0</v>
      </c>
      <c r="BA94" s="109">
        <f t="shared" si="302"/>
        <v>0</v>
      </c>
      <c r="BB94" s="109">
        <f t="shared" si="303"/>
        <v>0</v>
      </c>
      <c r="BC94" s="109">
        <f t="shared" si="304"/>
        <v>0</v>
      </c>
      <c r="BD94" s="110">
        <v>0.0</v>
      </c>
      <c r="BE94" s="110">
        <v>0.0</v>
      </c>
      <c r="BF94" s="110">
        <v>0.0</v>
      </c>
      <c r="BG94" s="110">
        <v>0.0</v>
      </c>
      <c r="BH94" s="110">
        <v>0.0</v>
      </c>
      <c r="BI94" s="110">
        <v>0.0</v>
      </c>
      <c r="BJ94" s="110">
        <v>0.0</v>
      </c>
      <c r="BK94" s="110">
        <v>0.0</v>
      </c>
      <c r="BL94" s="110">
        <v>0.0</v>
      </c>
      <c r="BM94" s="110">
        <v>0.0</v>
      </c>
      <c r="BN94" s="110">
        <v>0.0</v>
      </c>
      <c r="BO94" s="110">
        <v>0.0</v>
      </c>
      <c r="BP94" s="110">
        <v>0.0</v>
      </c>
      <c r="BQ94" s="110">
        <v>0.0</v>
      </c>
      <c r="BR94" s="110">
        <v>0.0</v>
      </c>
      <c r="BS94" s="109">
        <f t="shared" si="53"/>
        <v>0</v>
      </c>
      <c r="BT94" s="109">
        <f t="shared" si="64"/>
        <v>0</v>
      </c>
      <c r="BU94" s="109">
        <f t="shared" si="180"/>
        <v>0</v>
      </c>
      <c r="BV94" s="109">
        <f t="shared" si="264"/>
        <v>0</v>
      </c>
      <c r="BW94" s="109">
        <f t="shared" si="265"/>
        <v>0</v>
      </c>
      <c r="BX94" s="109">
        <f t="shared" si="222"/>
        <v>0</v>
      </c>
      <c r="BY94" s="109">
        <f t="shared" ref="BY94:CA94" si="325">AP94</f>
        <v>0</v>
      </c>
      <c r="BZ94" s="109">
        <f t="shared" si="325"/>
        <v>0</v>
      </c>
      <c r="CA94" s="109">
        <f t="shared" si="325"/>
        <v>0</v>
      </c>
      <c r="CB94" s="109">
        <f t="shared" si="32"/>
        <v>0</v>
      </c>
      <c r="CC94" s="109">
        <f t="shared" si="33"/>
        <v>0</v>
      </c>
      <c r="CD94" s="109">
        <f t="shared" si="211"/>
        <v>0</v>
      </c>
      <c r="CE94" s="109">
        <f t="shared" si="212"/>
        <v>0</v>
      </c>
      <c r="CF94" s="109">
        <f t="shared" si="35"/>
        <v>0</v>
      </c>
      <c r="CG94" s="109">
        <f t="shared" si="306"/>
        <v>0</v>
      </c>
      <c r="CH94" s="109">
        <f t="shared" si="307"/>
        <v>0</v>
      </c>
      <c r="CI94" s="109">
        <f t="shared" si="308"/>
        <v>0</v>
      </c>
      <c r="CJ94" s="109">
        <f t="shared" ref="CJ94:CM94" si="326">BK94</f>
        <v>0</v>
      </c>
      <c r="CK94" s="109">
        <f t="shared" si="326"/>
        <v>0</v>
      </c>
      <c r="CL94" s="109">
        <f t="shared" si="326"/>
        <v>0</v>
      </c>
      <c r="CM94" s="109">
        <f t="shared" si="326"/>
        <v>0</v>
      </c>
      <c r="CN94" s="109">
        <f t="shared" si="310"/>
        <v>0</v>
      </c>
      <c r="CO94" s="109">
        <f t="shared" si="43"/>
        <v>0</v>
      </c>
      <c r="CP94" s="109">
        <f t="shared" si="44"/>
        <v>0</v>
      </c>
      <c r="CQ94" s="109">
        <f t="shared" si="45"/>
        <v>0</v>
      </c>
      <c r="CT94" s="7"/>
    </row>
    <row r="95" ht="12.0" customHeight="1">
      <c r="A95" s="1"/>
      <c r="B95" s="1"/>
      <c r="C95" s="7" t="str">
        <f t="shared" si="125"/>
        <v>#REF!</v>
      </c>
      <c r="D95" s="107"/>
      <c r="E95" s="107"/>
      <c r="F95" s="107"/>
      <c r="G95" s="107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9">
        <f t="shared" si="6"/>
        <v>0</v>
      </c>
      <c r="AP95" s="5">
        <f t="shared" si="194"/>
        <v>0</v>
      </c>
      <c r="AQ95" s="109">
        <f t="shared" si="8"/>
        <v>0</v>
      </c>
      <c r="AR95" s="110">
        <v>0.0</v>
      </c>
      <c r="AS95" s="109">
        <f t="shared" si="297"/>
        <v>0</v>
      </c>
      <c r="AT95" s="109">
        <f t="shared" si="298"/>
        <v>0</v>
      </c>
      <c r="AU95" s="109">
        <f t="shared" si="299"/>
        <v>0</v>
      </c>
      <c r="AV95" s="109">
        <f t="shared" si="13"/>
        <v>0</v>
      </c>
      <c r="AW95" s="109">
        <f t="shared" si="14"/>
        <v>0</v>
      </c>
      <c r="AX95" s="109">
        <f t="shared" si="112"/>
        <v>0</v>
      </c>
      <c r="AY95" s="109">
        <f t="shared" si="300"/>
        <v>0</v>
      </c>
      <c r="AZ95" s="109">
        <f t="shared" si="301"/>
        <v>0</v>
      </c>
      <c r="BA95" s="109">
        <f t="shared" si="302"/>
        <v>0</v>
      </c>
      <c r="BB95" s="109">
        <f t="shared" si="303"/>
        <v>0</v>
      </c>
      <c r="BC95" s="109">
        <f t="shared" si="304"/>
        <v>0</v>
      </c>
      <c r="BD95" s="110">
        <v>0.0</v>
      </c>
      <c r="BE95" s="110">
        <v>0.0</v>
      </c>
      <c r="BF95" s="110">
        <v>0.0</v>
      </c>
      <c r="BG95" s="110">
        <v>0.0</v>
      </c>
      <c r="BH95" s="110">
        <v>0.0</v>
      </c>
      <c r="BI95" s="110">
        <v>0.0</v>
      </c>
      <c r="BJ95" s="110">
        <v>0.0</v>
      </c>
      <c r="BK95" s="110">
        <v>0.0</v>
      </c>
      <c r="BL95" s="110">
        <v>0.0</v>
      </c>
      <c r="BM95" s="110">
        <v>0.0</v>
      </c>
      <c r="BN95" s="110">
        <v>0.0</v>
      </c>
      <c r="BO95" s="110">
        <v>0.0</v>
      </c>
      <c r="BP95" s="110">
        <v>0.0</v>
      </c>
      <c r="BQ95" s="110">
        <v>0.0</v>
      </c>
      <c r="BR95" s="110">
        <v>0.0</v>
      </c>
      <c r="BS95" s="109">
        <f t="shared" si="53"/>
        <v>0</v>
      </c>
      <c r="BT95" s="109">
        <f t="shared" si="64"/>
        <v>0</v>
      </c>
      <c r="BU95" s="109">
        <f t="shared" si="180"/>
        <v>0</v>
      </c>
      <c r="BV95" s="109">
        <f t="shared" si="264"/>
        <v>0</v>
      </c>
      <c r="BW95" s="109">
        <f t="shared" si="265"/>
        <v>0</v>
      </c>
      <c r="BX95" s="109">
        <f t="shared" si="222"/>
        <v>0</v>
      </c>
      <c r="BY95" s="109">
        <f t="shared" ref="BY95:CA95" si="327">AP95</f>
        <v>0</v>
      </c>
      <c r="BZ95" s="109">
        <f t="shared" si="327"/>
        <v>0</v>
      </c>
      <c r="CA95" s="109">
        <f t="shared" si="327"/>
        <v>0</v>
      </c>
      <c r="CB95" s="109">
        <f t="shared" si="32"/>
        <v>0</v>
      </c>
      <c r="CC95" s="109">
        <f t="shared" si="33"/>
        <v>0</v>
      </c>
      <c r="CD95" s="109">
        <f t="shared" si="211"/>
        <v>0</v>
      </c>
      <c r="CE95" s="109">
        <f t="shared" si="212"/>
        <v>0</v>
      </c>
      <c r="CF95" s="109">
        <f t="shared" si="35"/>
        <v>0</v>
      </c>
      <c r="CG95" s="109">
        <f t="shared" si="306"/>
        <v>0</v>
      </c>
      <c r="CH95" s="109">
        <f t="shared" si="307"/>
        <v>0</v>
      </c>
      <c r="CI95" s="109">
        <f t="shared" si="308"/>
        <v>0</v>
      </c>
      <c r="CJ95" s="109">
        <f t="shared" ref="CJ95:CM95" si="328">BK95</f>
        <v>0</v>
      </c>
      <c r="CK95" s="109">
        <f t="shared" si="328"/>
        <v>0</v>
      </c>
      <c r="CL95" s="109">
        <f t="shared" si="328"/>
        <v>0</v>
      </c>
      <c r="CM95" s="109">
        <f t="shared" si="328"/>
        <v>0</v>
      </c>
      <c r="CN95" s="109">
        <f t="shared" si="310"/>
        <v>0</v>
      </c>
      <c r="CO95" s="109">
        <f t="shared" si="43"/>
        <v>0</v>
      </c>
      <c r="CP95" s="109">
        <f t="shared" si="44"/>
        <v>0</v>
      </c>
      <c r="CQ95" s="109">
        <f t="shared" si="45"/>
        <v>0</v>
      </c>
      <c r="CT95" s="7"/>
    </row>
    <row r="96" ht="12.0" customHeight="1">
      <c r="A96" s="1"/>
      <c r="B96" s="1"/>
      <c r="C96" s="7" t="str">
        <f t="shared" si="125"/>
        <v>#REF!</v>
      </c>
      <c r="D96" s="107"/>
      <c r="E96" s="106"/>
      <c r="F96" s="107"/>
      <c r="G96" s="7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9">
        <f t="shared" si="6"/>
        <v>0</v>
      </c>
      <c r="AP96" s="5">
        <f t="shared" si="194"/>
        <v>0</v>
      </c>
      <c r="AQ96" s="109">
        <f t="shared" si="8"/>
        <v>0</v>
      </c>
      <c r="AR96" s="110">
        <v>0.0</v>
      </c>
      <c r="AS96" s="109">
        <f t="shared" si="297"/>
        <v>0</v>
      </c>
      <c r="AT96" s="109">
        <f t="shared" si="298"/>
        <v>0</v>
      </c>
      <c r="AU96" s="109">
        <f t="shared" si="299"/>
        <v>0</v>
      </c>
      <c r="AV96" s="109">
        <f t="shared" si="13"/>
        <v>0</v>
      </c>
      <c r="AW96" s="109">
        <f t="shared" si="14"/>
        <v>0</v>
      </c>
      <c r="AX96" s="109">
        <f t="shared" si="112"/>
        <v>0</v>
      </c>
      <c r="AY96" s="109">
        <f t="shared" si="300"/>
        <v>0</v>
      </c>
      <c r="AZ96" s="109">
        <f t="shared" si="301"/>
        <v>0</v>
      </c>
      <c r="BA96" s="109">
        <f t="shared" si="302"/>
        <v>0</v>
      </c>
      <c r="BB96" s="109">
        <f t="shared" si="303"/>
        <v>0</v>
      </c>
      <c r="BC96" s="109">
        <f t="shared" si="304"/>
        <v>0</v>
      </c>
      <c r="BD96" s="110">
        <v>0.0</v>
      </c>
      <c r="BE96" s="110">
        <v>0.0</v>
      </c>
      <c r="BF96" s="110">
        <v>0.0</v>
      </c>
      <c r="BG96" s="110">
        <v>0.0</v>
      </c>
      <c r="BH96" s="110">
        <v>0.0</v>
      </c>
      <c r="BI96" s="110">
        <v>0.0</v>
      </c>
      <c r="BJ96" s="110">
        <v>0.0</v>
      </c>
      <c r="BK96" s="109">
        <f>((AD96/$V$20)*1000)*$E$9</f>
        <v>0</v>
      </c>
      <c r="BL96" s="110">
        <v>0.0</v>
      </c>
      <c r="BM96" s="110">
        <v>0.0</v>
      </c>
      <c r="BN96" s="110">
        <v>0.0</v>
      </c>
      <c r="BO96" s="110">
        <v>0.0</v>
      </c>
      <c r="BP96" s="110">
        <v>0.0</v>
      </c>
      <c r="BQ96" s="110">
        <v>0.0</v>
      </c>
      <c r="BR96" s="110">
        <v>0.0</v>
      </c>
      <c r="BS96" s="109">
        <f t="shared" si="53"/>
        <v>0</v>
      </c>
      <c r="BT96" s="109">
        <f t="shared" si="64"/>
        <v>0</v>
      </c>
      <c r="BU96" s="109">
        <f t="shared" si="180"/>
        <v>0</v>
      </c>
      <c r="BV96" s="109">
        <f t="shared" si="264"/>
        <v>0</v>
      </c>
      <c r="BW96" s="109">
        <f t="shared" si="265"/>
        <v>0</v>
      </c>
      <c r="BX96" s="109">
        <f t="shared" si="222"/>
        <v>0</v>
      </c>
      <c r="BY96" s="109">
        <f t="shared" ref="BY96:CA96" si="329">AP96</f>
        <v>0</v>
      </c>
      <c r="BZ96" s="109">
        <f t="shared" si="329"/>
        <v>0</v>
      </c>
      <c r="CA96" s="109">
        <f t="shared" si="329"/>
        <v>0</v>
      </c>
      <c r="CB96" s="109">
        <f t="shared" si="32"/>
        <v>0</v>
      </c>
      <c r="CC96" s="109">
        <f t="shared" si="33"/>
        <v>0</v>
      </c>
      <c r="CD96" s="109">
        <f t="shared" si="211"/>
        <v>0</v>
      </c>
      <c r="CE96" s="109">
        <f t="shared" si="212"/>
        <v>0</v>
      </c>
      <c r="CF96" s="109">
        <f t="shared" si="35"/>
        <v>0</v>
      </c>
      <c r="CG96" s="109">
        <f t="shared" si="306"/>
        <v>0</v>
      </c>
      <c r="CH96" s="109">
        <f t="shared" si="307"/>
        <v>0</v>
      </c>
      <c r="CI96" s="109">
        <f t="shared" si="308"/>
        <v>0</v>
      </c>
      <c r="CJ96" s="109">
        <f t="shared" ref="CJ96:CM96" si="330">BK96</f>
        <v>0</v>
      </c>
      <c r="CK96" s="109">
        <f t="shared" si="330"/>
        <v>0</v>
      </c>
      <c r="CL96" s="109">
        <f t="shared" si="330"/>
        <v>0</v>
      </c>
      <c r="CM96" s="109">
        <f t="shared" si="330"/>
        <v>0</v>
      </c>
      <c r="CN96" s="109">
        <f t="shared" si="310"/>
        <v>0</v>
      </c>
      <c r="CO96" s="109">
        <f t="shared" si="43"/>
        <v>0</v>
      </c>
      <c r="CP96" s="109">
        <f t="shared" si="44"/>
        <v>0</v>
      </c>
      <c r="CQ96" s="109">
        <f t="shared" si="45"/>
        <v>0</v>
      </c>
      <c r="CT96" s="7"/>
    </row>
    <row r="97" ht="12.0" customHeight="1">
      <c r="A97" s="1"/>
      <c r="B97" s="1"/>
      <c r="C97" s="7" t="str">
        <f t="shared" si="125"/>
        <v>#REF!</v>
      </c>
      <c r="D97" s="107"/>
      <c r="E97" s="7"/>
      <c r="F97" s="107"/>
      <c r="G97" s="7"/>
      <c r="H97" s="5"/>
      <c r="I97" s="5"/>
      <c r="J97" s="5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9">
        <f t="shared" si="6"/>
        <v>0</v>
      </c>
      <c r="AP97" s="5">
        <f t="shared" si="194"/>
        <v>0</v>
      </c>
      <c r="AQ97" s="109">
        <f t="shared" si="8"/>
        <v>0</v>
      </c>
      <c r="AR97" s="109">
        <f t="shared" ref="AR97:AU97" si="331">((K97/$L$20)*1000)*$E$5</f>
        <v>0</v>
      </c>
      <c r="AS97" s="109">
        <f t="shared" si="331"/>
        <v>0</v>
      </c>
      <c r="AT97" s="109">
        <f t="shared" si="331"/>
        <v>0</v>
      </c>
      <c r="AU97" s="109">
        <f t="shared" si="331"/>
        <v>0</v>
      </c>
      <c r="AV97" s="109">
        <f t="shared" si="13"/>
        <v>0</v>
      </c>
      <c r="AW97" s="109">
        <f t="shared" si="14"/>
        <v>0</v>
      </c>
      <c r="AX97" s="109">
        <f t="shared" si="112"/>
        <v>0</v>
      </c>
      <c r="AY97" s="109">
        <f t="shared" ref="AY97:BR97" si="332">((R97/$L$20)*1000)*$E$5</f>
        <v>0</v>
      </c>
      <c r="AZ97" s="109">
        <f t="shared" si="332"/>
        <v>0</v>
      </c>
      <c r="BA97" s="109">
        <f t="shared" si="332"/>
        <v>0</v>
      </c>
      <c r="BB97" s="109">
        <f t="shared" si="332"/>
        <v>0</v>
      </c>
      <c r="BC97" s="109">
        <f t="shared" si="332"/>
        <v>0</v>
      </c>
      <c r="BD97" s="109">
        <f t="shared" si="332"/>
        <v>0</v>
      </c>
      <c r="BE97" s="109">
        <f t="shared" si="332"/>
        <v>0</v>
      </c>
      <c r="BF97" s="109">
        <f t="shared" si="332"/>
        <v>0</v>
      </c>
      <c r="BG97" s="109">
        <f t="shared" si="332"/>
        <v>0</v>
      </c>
      <c r="BH97" s="109">
        <f t="shared" si="332"/>
        <v>0</v>
      </c>
      <c r="BI97" s="109">
        <f t="shared" si="332"/>
        <v>0</v>
      </c>
      <c r="BJ97" s="109">
        <f t="shared" si="332"/>
        <v>0</v>
      </c>
      <c r="BK97" s="109">
        <f t="shared" si="332"/>
        <v>0</v>
      </c>
      <c r="BL97" s="109">
        <f t="shared" si="332"/>
        <v>0</v>
      </c>
      <c r="BM97" s="109">
        <f t="shared" si="332"/>
        <v>0</v>
      </c>
      <c r="BN97" s="109">
        <f t="shared" si="332"/>
        <v>0</v>
      </c>
      <c r="BO97" s="109">
        <f t="shared" si="332"/>
        <v>0</v>
      </c>
      <c r="BP97" s="109">
        <f t="shared" si="332"/>
        <v>0</v>
      </c>
      <c r="BQ97" s="109">
        <f t="shared" si="332"/>
        <v>0</v>
      </c>
      <c r="BR97" s="109">
        <f t="shared" si="332"/>
        <v>0</v>
      </c>
      <c r="BS97" s="109">
        <f t="shared" si="53"/>
        <v>0</v>
      </c>
      <c r="BT97" s="109">
        <f t="shared" si="64"/>
        <v>0</v>
      </c>
      <c r="BU97" s="109">
        <f t="shared" si="180"/>
        <v>0</v>
      </c>
      <c r="BV97" s="109">
        <f t="shared" si="264"/>
        <v>0</v>
      </c>
      <c r="BW97" s="109">
        <f t="shared" si="265"/>
        <v>0</v>
      </c>
      <c r="BX97" s="109">
        <f t="shared" si="222"/>
        <v>0</v>
      </c>
      <c r="BY97" s="109">
        <f t="shared" ref="BY97:CA97" si="333">AP97</f>
        <v>0</v>
      </c>
      <c r="BZ97" s="109">
        <f t="shared" si="333"/>
        <v>0</v>
      </c>
      <c r="CA97" s="109">
        <f t="shared" si="333"/>
        <v>0</v>
      </c>
      <c r="CB97" s="109">
        <f t="shared" si="32"/>
        <v>0</v>
      </c>
      <c r="CC97" s="109">
        <f t="shared" si="33"/>
        <v>0</v>
      </c>
      <c r="CD97" s="109">
        <f t="shared" si="211"/>
        <v>0</v>
      </c>
      <c r="CE97" s="109">
        <f t="shared" si="212"/>
        <v>0</v>
      </c>
      <c r="CF97" s="109">
        <f t="shared" si="35"/>
        <v>0</v>
      </c>
      <c r="CG97" s="109"/>
      <c r="CH97" s="109"/>
      <c r="CI97" s="109"/>
      <c r="CJ97" s="109"/>
      <c r="CK97" s="109"/>
      <c r="CL97" s="109"/>
      <c r="CM97" s="109"/>
      <c r="CN97" s="109"/>
      <c r="CO97" s="109">
        <f t="shared" si="43"/>
        <v>0</v>
      </c>
      <c r="CP97" s="109">
        <f t="shared" si="44"/>
        <v>0</v>
      </c>
      <c r="CQ97" s="109">
        <f t="shared" si="45"/>
        <v>0</v>
      </c>
      <c r="CT97" s="7"/>
    </row>
    <row r="98" ht="12.0" customHeight="1">
      <c r="A98" s="1"/>
      <c r="B98" s="1"/>
      <c r="C98" s="7" t="str">
        <f t="shared" si="125"/>
        <v>#REF!</v>
      </c>
      <c r="D98" s="107"/>
      <c r="E98" s="7"/>
      <c r="F98" s="107"/>
      <c r="G98" s="7"/>
      <c r="H98" s="5"/>
      <c r="I98" s="5"/>
      <c r="J98" s="5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9">
        <f t="shared" si="6"/>
        <v>0</v>
      </c>
      <c r="AP98" s="5">
        <f t="shared" si="194"/>
        <v>0</v>
      </c>
      <c r="AQ98" s="109">
        <f t="shared" si="8"/>
        <v>0</v>
      </c>
      <c r="AR98" s="110">
        <v>0.0</v>
      </c>
      <c r="AS98" s="109">
        <f t="shared" ref="AS98:AS99" si="336">((L98/$L$20)*1000)*$E$5</f>
        <v>0</v>
      </c>
      <c r="AT98" s="109">
        <f t="shared" ref="AT98:AT99" si="337">((M98/$M$20)*1000)*$F$5</f>
        <v>0</v>
      </c>
      <c r="AU98" s="109">
        <f t="shared" ref="AU98:AU99" si="338">((N98/$N$20)*1000)*$E$5</f>
        <v>0</v>
      </c>
      <c r="AV98" s="109">
        <f t="shared" si="13"/>
        <v>0</v>
      </c>
      <c r="AW98" s="109">
        <f t="shared" si="14"/>
        <v>0</v>
      </c>
      <c r="AX98" s="109">
        <f t="shared" si="112"/>
        <v>0</v>
      </c>
      <c r="AY98" s="109">
        <f t="shared" ref="AY98:AY99" si="339">((R98/$R$20)*1000)*$E$8</f>
        <v>0</v>
      </c>
      <c r="AZ98" s="109">
        <f t="shared" ref="AZ98:AZ99" si="340">((S98/$S$20)*1000)*$F$8</f>
        <v>0</v>
      </c>
      <c r="BA98" s="109">
        <f t="shared" ref="BA98:BA99" si="341">((T98/$T$20)*1000)*$E$8</f>
        <v>0</v>
      </c>
      <c r="BB98" s="109">
        <f t="shared" ref="BB98:BB99" si="342">((U98/$U$20)*1000)*$F$8</f>
        <v>0</v>
      </c>
      <c r="BC98" s="109">
        <f t="shared" ref="BC98:BC99" si="343">((V98/$V$20)*1000)*$E$9</f>
        <v>0</v>
      </c>
      <c r="BD98" s="110">
        <v>0.0</v>
      </c>
      <c r="BE98" s="110">
        <v>0.0</v>
      </c>
      <c r="BF98" s="110">
        <v>0.0</v>
      </c>
      <c r="BG98" s="110">
        <v>0.0</v>
      </c>
      <c r="BH98" s="110">
        <v>0.0</v>
      </c>
      <c r="BI98" s="110">
        <v>0.0</v>
      </c>
      <c r="BJ98" s="110">
        <v>0.0</v>
      </c>
      <c r="BK98" s="110">
        <v>0.0</v>
      </c>
      <c r="BL98" s="110">
        <v>0.0</v>
      </c>
      <c r="BM98" s="110">
        <v>0.0</v>
      </c>
      <c r="BN98" s="110">
        <v>0.0</v>
      </c>
      <c r="BO98" s="110">
        <v>0.0</v>
      </c>
      <c r="BP98" s="110">
        <v>0.0</v>
      </c>
      <c r="BQ98" s="110">
        <v>0.0</v>
      </c>
      <c r="BR98" s="110">
        <v>0.0</v>
      </c>
      <c r="BS98" s="109">
        <f t="shared" si="53"/>
        <v>0</v>
      </c>
      <c r="BT98" s="109">
        <f t="shared" si="64"/>
        <v>0</v>
      </c>
      <c r="BU98" s="109">
        <f t="shared" si="180"/>
        <v>0</v>
      </c>
      <c r="BV98" s="109">
        <f t="shared" si="264"/>
        <v>0</v>
      </c>
      <c r="BW98" s="109">
        <f t="shared" si="265"/>
        <v>0</v>
      </c>
      <c r="BX98" s="109">
        <f t="shared" si="222"/>
        <v>0</v>
      </c>
      <c r="BY98" s="109">
        <f t="shared" ref="BY98:CA98" si="334">AP98</f>
        <v>0</v>
      </c>
      <c r="BZ98" s="109">
        <f t="shared" si="334"/>
        <v>0</v>
      </c>
      <c r="CA98" s="109">
        <f t="shared" si="334"/>
        <v>0</v>
      </c>
      <c r="CB98" s="109">
        <f t="shared" si="32"/>
        <v>0</v>
      </c>
      <c r="CC98" s="109">
        <f t="shared" si="33"/>
        <v>0</v>
      </c>
      <c r="CD98" s="109">
        <f t="shared" si="211"/>
        <v>0</v>
      </c>
      <c r="CE98" s="109">
        <f t="shared" si="212"/>
        <v>0</v>
      </c>
      <c r="CF98" s="109">
        <f t="shared" si="35"/>
        <v>0</v>
      </c>
      <c r="CG98" s="109">
        <f t="shared" ref="CG98:CG99" si="345">IF(BE98&gt;BF98,BE98,BF98)</f>
        <v>0</v>
      </c>
      <c r="CH98" s="109">
        <f t="shared" ref="CH98:CH99" si="346">IF(BG98&gt;BH98,BG98,BH98)</f>
        <v>0</v>
      </c>
      <c r="CI98" s="109">
        <f t="shared" ref="CI98:CI99" si="347">BI98</f>
        <v>0</v>
      </c>
      <c r="CJ98" s="109">
        <f t="shared" ref="CJ98:CM98" si="335">BK98</f>
        <v>0</v>
      </c>
      <c r="CK98" s="109">
        <f t="shared" si="335"/>
        <v>0</v>
      </c>
      <c r="CL98" s="109">
        <f t="shared" si="335"/>
        <v>0</v>
      </c>
      <c r="CM98" s="109">
        <f t="shared" si="335"/>
        <v>0</v>
      </c>
      <c r="CN98" s="109">
        <f t="shared" ref="CN98:CN99" si="349">BQ98</f>
        <v>0</v>
      </c>
      <c r="CO98" s="109">
        <f t="shared" si="43"/>
        <v>0</v>
      </c>
      <c r="CP98" s="109">
        <f t="shared" si="44"/>
        <v>0</v>
      </c>
      <c r="CQ98" s="109">
        <f t="shared" si="45"/>
        <v>0</v>
      </c>
      <c r="CT98" s="7"/>
    </row>
    <row r="99" ht="12.0" customHeight="1">
      <c r="A99" s="1"/>
      <c r="B99" s="1"/>
      <c r="C99" s="7" t="str">
        <f t="shared" si="125"/>
        <v>#REF!</v>
      </c>
      <c r="D99" s="107"/>
      <c r="E99" s="107"/>
      <c r="F99" s="107"/>
      <c r="G99" s="107"/>
      <c r="H99" s="5"/>
      <c r="I99" s="5"/>
      <c r="J99" s="5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9">
        <f t="shared" si="6"/>
        <v>0</v>
      </c>
      <c r="AP99" s="5">
        <f t="shared" si="194"/>
        <v>0</v>
      </c>
      <c r="AQ99" s="109">
        <f t="shared" si="8"/>
        <v>0</v>
      </c>
      <c r="AR99" s="110">
        <v>0.0</v>
      </c>
      <c r="AS99" s="109">
        <f t="shared" si="336"/>
        <v>0</v>
      </c>
      <c r="AT99" s="109">
        <f t="shared" si="337"/>
        <v>0</v>
      </c>
      <c r="AU99" s="109">
        <f t="shared" si="338"/>
        <v>0</v>
      </c>
      <c r="AV99" s="109">
        <f t="shared" si="13"/>
        <v>0</v>
      </c>
      <c r="AW99" s="109">
        <f t="shared" si="14"/>
        <v>0</v>
      </c>
      <c r="AX99" s="109">
        <f t="shared" si="112"/>
        <v>0</v>
      </c>
      <c r="AY99" s="109">
        <f t="shared" si="339"/>
        <v>0</v>
      </c>
      <c r="AZ99" s="109">
        <f t="shared" si="340"/>
        <v>0</v>
      </c>
      <c r="BA99" s="109">
        <f t="shared" si="341"/>
        <v>0</v>
      </c>
      <c r="BB99" s="109">
        <f t="shared" si="342"/>
        <v>0</v>
      </c>
      <c r="BC99" s="109">
        <f t="shared" si="343"/>
        <v>0</v>
      </c>
      <c r="BD99" s="110">
        <v>0.0</v>
      </c>
      <c r="BE99" s="110">
        <v>0.0</v>
      </c>
      <c r="BF99" s="110">
        <v>0.0</v>
      </c>
      <c r="BG99" s="110">
        <v>0.0</v>
      </c>
      <c r="BH99" s="110">
        <v>0.0</v>
      </c>
      <c r="BI99" s="110">
        <v>0.0</v>
      </c>
      <c r="BJ99" s="110">
        <v>0.0</v>
      </c>
      <c r="BK99" s="110">
        <v>0.0</v>
      </c>
      <c r="BL99" s="110">
        <v>0.0</v>
      </c>
      <c r="BM99" s="110">
        <v>0.0</v>
      </c>
      <c r="BN99" s="110">
        <v>0.0</v>
      </c>
      <c r="BO99" s="110">
        <v>0.0</v>
      </c>
      <c r="BP99" s="110">
        <v>0.0</v>
      </c>
      <c r="BQ99" s="110">
        <v>0.0</v>
      </c>
      <c r="BR99" s="110">
        <v>0.0</v>
      </c>
      <c r="BS99" s="109">
        <f t="shared" si="53"/>
        <v>0</v>
      </c>
      <c r="BT99" s="109">
        <f t="shared" si="64"/>
        <v>0</v>
      </c>
      <c r="BU99" s="109">
        <f t="shared" si="180"/>
        <v>0</v>
      </c>
      <c r="BV99" s="109">
        <f t="shared" si="264"/>
        <v>0</v>
      </c>
      <c r="BW99" s="109">
        <f t="shared" si="265"/>
        <v>0</v>
      </c>
      <c r="BX99" s="109">
        <f t="shared" si="222"/>
        <v>0</v>
      </c>
      <c r="BY99" s="109">
        <f t="shared" ref="BY99:CA99" si="344">AP99</f>
        <v>0</v>
      </c>
      <c r="BZ99" s="109">
        <f t="shared" si="344"/>
        <v>0</v>
      </c>
      <c r="CA99" s="109">
        <f t="shared" si="344"/>
        <v>0</v>
      </c>
      <c r="CB99" s="109">
        <f t="shared" si="32"/>
        <v>0</v>
      </c>
      <c r="CC99" s="109">
        <f t="shared" si="33"/>
        <v>0</v>
      </c>
      <c r="CD99" s="109">
        <f t="shared" si="211"/>
        <v>0</v>
      </c>
      <c r="CE99" s="109">
        <f t="shared" si="212"/>
        <v>0</v>
      </c>
      <c r="CF99" s="109">
        <f t="shared" si="35"/>
        <v>0</v>
      </c>
      <c r="CG99" s="109">
        <f t="shared" si="345"/>
        <v>0</v>
      </c>
      <c r="CH99" s="109">
        <f t="shared" si="346"/>
        <v>0</v>
      </c>
      <c r="CI99" s="109">
        <f t="shared" si="347"/>
        <v>0</v>
      </c>
      <c r="CJ99" s="109">
        <f t="shared" ref="CJ99:CM99" si="348">BK99</f>
        <v>0</v>
      </c>
      <c r="CK99" s="109">
        <f t="shared" si="348"/>
        <v>0</v>
      </c>
      <c r="CL99" s="109">
        <f t="shared" si="348"/>
        <v>0</v>
      </c>
      <c r="CM99" s="109">
        <f t="shared" si="348"/>
        <v>0</v>
      </c>
      <c r="CN99" s="109">
        <f t="shared" si="349"/>
        <v>0</v>
      </c>
      <c r="CO99" s="109">
        <f t="shared" si="43"/>
        <v>0</v>
      </c>
      <c r="CP99" s="109">
        <f t="shared" si="44"/>
        <v>0</v>
      </c>
      <c r="CQ99" s="109">
        <f t="shared" si="45"/>
        <v>0</v>
      </c>
      <c r="CT99" s="7"/>
    </row>
    <row r="100" ht="12.0" customHeight="1">
      <c r="A100" s="1"/>
      <c r="B100" s="1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T100" s="7"/>
    </row>
    <row r="101" ht="12.0" customHeight="1">
      <c r="A101" s="1"/>
      <c r="B101" s="1"/>
      <c r="C101" s="7"/>
      <c r="D101" s="7"/>
      <c r="E101" s="7"/>
      <c r="F101" s="7"/>
      <c r="G101" s="7"/>
      <c r="H101" s="7"/>
      <c r="I101" s="7"/>
      <c r="J101" s="7"/>
      <c r="K101" s="5"/>
      <c r="L101" s="5"/>
      <c r="M101" s="5"/>
      <c r="N101" s="5"/>
      <c r="O101" s="5"/>
      <c r="P101" s="5"/>
      <c r="Q101" s="5"/>
      <c r="R101" s="116"/>
      <c r="S101" s="116"/>
      <c r="T101" s="116"/>
      <c r="U101" s="116"/>
      <c r="V101" s="5"/>
      <c r="W101" s="116"/>
      <c r="X101" s="116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T101" s="7"/>
    </row>
    <row r="102" ht="12.0" customHeight="1">
      <c r="A102" s="1"/>
      <c r="B102" s="1"/>
      <c r="C102" s="7"/>
      <c r="D102" s="7"/>
      <c r="E102" s="7"/>
      <c r="F102" s="7"/>
      <c r="G102" s="7"/>
      <c r="H102" s="116"/>
      <c r="I102" s="116"/>
      <c r="J102" s="5"/>
      <c r="K102" s="5"/>
      <c r="L102" s="5"/>
      <c r="M102" s="5"/>
      <c r="N102" s="5"/>
      <c r="O102" s="5"/>
      <c r="P102" s="5"/>
      <c r="Q102" s="5"/>
      <c r="R102" s="116"/>
      <c r="S102" s="116"/>
      <c r="T102" s="116"/>
      <c r="U102" s="116"/>
      <c r="V102" s="5"/>
      <c r="W102" s="116"/>
      <c r="X102" s="116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T102" s="7"/>
    </row>
    <row r="103" ht="12.0" customHeight="1">
      <c r="A103" s="7"/>
      <c r="B103" s="7"/>
      <c r="C103" s="7"/>
      <c r="D103" s="117"/>
      <c r="E103" s="7"/>
      <c r="F103" s="7"/>
      <c r="G103" s="7"/>
      <c r="H103" s="116"/>
      <c r="I103" s="116"/>
      <c r="J103" s="5"/>
      <c r="K103" s="5"/>
      <c r="L103" s="5"/>
      <c r="M103" s="5"/>
      <c r="N103" s="5"/>
      <c r="O103" s="5"/>
      <c r="P103" s="5"/>
      <c r="Q103" s="5"/>
      <c r="R103" s="116"/>
      <c r="S103" s="116"/>
      <c r="T103" s="116"/>
      <c r="U103" s="116"/>
      <c r="V103" s="5"/>
      <c r="W103" s="116"/>
      <c r="X103" s="116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T103" s="7"/>
    </row>
    <row r="104" ht="12.0" customHeight="1">
      <c r="A104" s="7"/>
      <c r="B104" s="7"/>
      <c r="C104" s="7"/>
      <c r="D104" s="1"/>
      <c r="E104" s="6"/>
      <c r="F104" s="7"/>
      <c r="G104" s="7"/>
      <c r="H104" s="116"/>
      <c r="I104" s="116"/>
      <c r="J104" s="5"/>
      <c r="K104" s="5"/>
      <c r="L104" s="5"/>
      <c r="M104" s="5"/>
      <c r="N104" s="5"/>
      <c r="O104" s="5"/>
      <c r="P104" s="5"/>
      <c r="Q104" s="5"/>
      <c r="R104" s="116"/>
      <c r="S104" s="116"/>
      <c r="T104" s="116"/>
      <c r="U104" s="116"/>
      <c r="V104" s="5"/>
      <c r="W104" s="116"/>
      <c r="X104" s="116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T104" s="7"/>
    </row>
    <row r="105" ht="12.0" customHeight="1">
      <c r="A105" s="1"/>
      <c r="B105" s="1"/>
      <c r="C105" s="7"/>
      <c r="D105" s="7"/>
      <c r="E105" s="7"/>
      <c r="F105" s="7"/>
      <c r="G105" s="7"/>
      <c r="H105" s="116"/>
      <c r="I105" s="116"/>
      <c r="J105" s="5"/>
      <c r="K105" s="5"/>
      <c r="L105" s="5"/>
      <c r="M105" s="5"/>
      <c r="N105" s="5"/>
      <c r="O105" s="5"/>
      <c r="P105" s="5"/>
      <c r="Q105" s="5"/>
      <c r="R105" s="116"/>
      <c r="S105" s="116"/>
      <c r="T105" s="116"/>
      <c r="U105" s="116"/>
      <c r="V105" s="5"/>
      <c r="W105" s="116"/>
      <c r="X105" s="116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T105" s="7"/>
    </row>
    <row r="106" ht="12.0" customHeight="1">
      <c r="A106" s="1"/>
      <c r="B106" s="1"/>
      <c r="C106" s="7"/>
      <c r="D106" s="7"/>
      <c r="E106" s="7"/>
      <c r="F106" s="7"/>
      <c r="G106" s="7"/>
      <c r="H106" s="116"/>
      <c r="I106" s="116"/>
      <c r="J106" s="5"/>
      <c r="K106" s="5"/>
      <c r="L106" s="5"/>
      <c r="M106" s="5"/>
      <c r="N106" s="5"/>
      <c r="O106" s="5"/>
      <c r="P106" s="5"/>
      <c r="Q106" s="5"/>
      <c r="R106" s="116"/>
      <c r="S106" s="116"/>
      <c r="T106" s="116"/>
      <c r="U106" s="116"/>
      <c r="V106" s="5"/>
      <c r="W106" s="116"/>
      <c r="X106" s="116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T106" s="7"/>
    </row>
    <row r="107" ht="12.0" customHeight="1">
      <c r="A107" s="1"/>
      <c r="B107" s="1"/>
      <c r="C107" s="7"/>
      <c r="D107" s="7"/>
      <c r="E107" s="7"/>
      <c r="F107" s="7"/>
      <c r="G107" s="7"/>
      <c r="H107" s="116"/>
      <c r="I107" s="116"/>
      <c r="J107" s="5"/>
      <c r="K107" s="5"/>
      <c r="L107" s="5"/>
      <c r="M107" s="5"/>
      <c r="N107" s="5"/>
      <c r="O107" s="5"/>
      <c r="P107" s="5"/>
      <c r="Q107" s="5"/>
      <c r="R107" s="116"/>
      <c r="S107" s="116"/>
      <c r="T107" s="116"/>
      <c r="U107" s="116"/>
      <c r="V107" s="5"/>
      <c r="W107" s="116"/>
      <c r="X107" s="116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T107" s="7"/>
    </row>
    <row r="108" ht="12.0" customHeight="1">
      <c r="A108" s="1"/>
      <c r="B108" s="1"/>
      <c r="C108" s="7"/>
      <c r="D108" s="7"/>
      <c r="E108" s="7"/>
      <c r="F108" s="7"/>
      <c r="G108" s="7"/>
      <c r="H108" s="116"/>
      <c r="I108" s="116"/>
      <c r="J108" s="5"/>
      <c r="K108" s="5"/>
      <c r="L108" s="5"/>
      <c r="M108" s="5"/>
      <c r="N108" s="5"/>
      <c r="O108" s="5"/>
      <c r="P108" s="5"/>
      <c r="Q108" s="5"/>
      <c r="R108" s="116"/>
      <c r="S108" s="116"/>
      <c r="T108" s="116"/>
      <c r="U108" s="116"/>
      <c r="V108" s="5"/>
      <c r="W108" s="116"/>
      <c r="X108" s="116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T108" s="7"/>
    </row>
    <row r="109" ht="12.0" customHeight="1">
      <c r="A109" s="1"/>
      <c r="B109" s="1"/>
      <c r="C109" s="7"/>
      <c r="D109" s="7"/>
      <c r="E109" s="7"/>
      <c r="F109" s="7"/>
      <c r="G109" s="7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5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118"/>
      <c r="BD109" s="5"/>
      <c r="BE109" s="5"/>
      <c r="BF109" s="5"/>
      <c r="BG109" s="5"/>
      <c r="BH109" s="5"/>
      <c r="BI109" s="5"/>
      <c r="BJ109" s="5"/>
      <c r="BK109" s="5"/>
      <c r="BL109" s="5"/>
      <c r="BM109" s="11"/>
      <c r="BN109" s="11"/>
      <c r="BO109" s="11"/>
      <c r="BP109" s="11"/>
      <c r="BQ109" s="11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T109" s="7"/>
    </row>
    <row r="110" ht="12.0" customHeight="1">
      <c r="A110" s="1"/>
      <c r="B110" s="1"/>
      <c r="C110" s="7"/>
      <c r="D110" s="7"/>
      <c r="E110" s="7"/>
      <c r="F110" s="7"/>
      <c r="G110" s="7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5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118"/>
      <c r="BD110" s="119"/>
      <c r="BE110" s="11"/>
      <c r="BF110" s="11"/>
      <c r="BG110" s="11"/>
      <c r="BH110" s="5"/>
      <c r="BI110" s="5"/>
      <c r="BJ110" s="5"/>
      <c r="BK110" s="5"/>
      <c r="BL110" s="5"/>
      <c r="BM110" s="11"/>
      <c r="BN110" s="11"/>
      <c r="BO110" s="11"/>
      <c r="BP110" s="11"/>
      <c r="BQ110" s="11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T110" s="7"/>
    </row>
    <row r="111" ht="12.0" customHeight="1">
      <c r="A111" s="1"/>
      <c r="B111" s="1"/>
      <c r="C111" s="7"/>
      <c r="D111" s="7"/>
      <c r="E111" s="7"/>
      <c r="F111" s="7"/>
      <c r="G111" s="7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5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118"/>
      <c r="BD111" s="119"/>
      <c r="BE111" s="11"/>
      <c r="BF111" s="11"/>
      <c r="BG111" s="11"/>
      <c r="BH111" s="5"/>
      <c r="BI111" s="5"/>
      <c r="BJ111" s="5"/>
      <c r="BK111" s="5"/>
      <c r="BL111" s="5"/>
      <c r="BM111" s="11"/>
      <c r="BN111" s="11"/>
      <c r="BO111" s="11"/>
      <c r="BP111" s="11"/>
      <c r="BQ111" s="11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T111" s="7"/>
    </row>
    <row r="112" ht="12.0" customHeight="1">
      <c r="A112" s="1"/>
      <c r="B112" s="1"/>
      <c r="C112" s="7"/>
      <c r="D112" s="7"/>
      <c r="E112" s="7"/>
      <c r="F112" s="7"/>
      <c r="G112" s="7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5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118"/>
      <c r="BD112" s="119"/>
      <c r="BE112" s="11"/>
      <c r="BF112" s="11"/>
      <c r="BG112" s="11"/>
      <c r="BH112" s="5"/>
      <c r="BI112" s="5"/>
      <c r="BJ112" s="5"/>
      <c r="BK112" s="5"/>
      <c r="BL112" s="5"/>
      <c r="BM112" s="11"/>
      <c r="BN112" s="11"/>
      <c r="BO112" s="11"/>
      <c r="BP112" s="11"/>
      <c r="BQ112" s="11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T112" s="7"/>
    </row>
    <row r="113" ht="12.0" customHeight="1">
      <c r="A113" s="1"/>
      <c r="B113" s="1"/>
      <c r="C113" s="7"/>
      <c r="D113" s="7"/>
      <c r="E113" s="7"/>
      <c r="F113" s="7"/>
      <c r="G113" s="7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5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118"/>
      <c r="BD113" s="119"/>
      <c r="BE113" s="11"/>
      <c r="BF113" s="11"/>
      <c r="BG113" s="11"/>
      <c r="BH113" s="5"/>
      <c r="BI113" s="5"/>
      <c r="BJ113" s="5"/>
      <c r="BK113" s="5"/>
      <c r="BL113" s="5"/>
      <c r="BM113" s="11"/>
      <c r="BN113" s="11"/>
      <c r="BO113" s="11"/>
      <c r="BP113" s="11"/>
      <c r="BQ113" s="11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T113" s="7"/>
    </row>
    <row r="114" ht="12.0" customHeight="1">
      <c r="A114" s="1"/>
      <c r="B114" s="1"/>
      <c r="C114" s="7"/>
      <c r="D114" s="7"/>
      <c r="E114" s="7"/>
      <c r="F114" s="7"/>
      <c r="G114" s="7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5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118"/>
      <c r="BD114" s="119"/>
      <c r="BE114" s="11"/>
      <c r="BF114" s="11"/>
      <c r="BG114" s="11"/>
      <c r="BH114" s="5"/>
      <c r="BI114" s="5"/>
      <c r="BJ114" s="5"/>
      <c r="BK114" s="5"/>
      <c r="BL114" s="5"/>
      <c r="BM114" s="11"/>
      <c r="BN114" s="11"/>
      <c r="BO114" s="11"/>
      <c r="BP114" s="11"/>
      <c r="BQ114" s="11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T114" s="7"/>
    </row>
    <row r="115" ht="12.0" customHeight="1">
      <c r="A115" s="1"/>
      <c r="B115" s="1"/>
      <c r="C115" s="7"/>
      <c r="D115" s="7"/>
      <c r="E115" s="7"/>
      <c r="F115" s="7"/>
      <c r="G115" s="7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5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118"/>
      <c r="BD115" s="119"/>
      <c r="BE115" s="11"/>
      <c r="BF115" s="11"/>
      <c r="BG115" s="11"/>
      <c r="BH115" s="5"/>
      <c r="BI115" s="5"/>
      <c r="BJ115" s="5"/>
      <c r="BK115" s="5"/>
      <c r="BL115" s="5"/>
      <c r="BM115" s="11"/>
      <c r="BN115" s="11"/>
      <c r="BO115" s="11"/>
      <c r="BP115" s="11"/>
      <c r="BQ115" s="11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T115" s="7"/>
    </row>
    <row r="116" ht="12.0" customHeight="1">
      <c r="A116" s="1"/>
      <c r="B116" s="1"/>
      <c r="C116" s="7"/>
      <c r="D116" s="7"/>
      <c r="E116" s="7"/>
      <c r="F116" s="7"/>
      <c r="G116" s="7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5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118"/>
      <c r="BD116" s="119"/>
      <c r="BE116" s="11"/>
      <c r="BF116" s="11"/>
      <c r="BG116" s="11"/>
      <c r="BH116" s="5"/>
      <c r="BI116" s="5"/>
      <c r="BJ116" s="5"/>
      <c r="BK116" s="5"/>
      <c r="BL116" s="5"/>
      <c r="BM116" s="11"/>
      <c r="BN116" s="11"/>
      <c r="BO116" s="11"/>
      <c r="BP116" s="11"/>
      <c r="BQ116" s="11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T116" s="7"/>
    </row>
    <row r="117" ht="12.0" customHeight="1">
      <c r="A117" s="1"/>
      <c r="B117" s="1"/>
      <c r="C117" s="7"/>
      <c r="D117" s="7"/>
      <c r="E117" s="7"/>
      <c r="F117" s="7"/>
      <c r="G117" s="7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5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118"/>
      <c r="BD117" s="119"/>
      <c r="BE117" s="11"/>
      <c r="BF117" s="11"/>
      <c r="BG117" s="11"/>
      <c r="BH117" s="5"/>
      <c r="BI117" s="5"/>
      <c r="BJ117" s="5"/>
      <c r="BK117" s="5"/>
      <c r="BL117" s="5"/>
      <c r="BM117" s="11"/>
      <c r="BN117" s="11"/>
      <c r="BO117" s="11"/>
      <c r="BP117" s="11"/>
      <c r="BQ117" s="11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T117" s="7"/>
    </row>
    <row r="118" ht="12.0" customHeight="1">
      <c r="A118" s="1"/>
      <c r="B118" s="1"/>
      <c r="C118" s="7"/>
      <c r="D118" s="7"/>
      <c r="E118" s="7"/>
      <c r="F118" s="7"/>
      <c r="G118" s="7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5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118"/>
      <c r="BD118" s="5"/>
      <c r="BE118" s="5"/>
      <c r="BF118" s="5"/>
      <c r="BG118" s="5"/>
      <c r="BH118" s="5"/>
      <c r="BI118" s="5"/>
      <c r="BJ118" s="5"/>
      <c r="BK118" s="5"/>
      <c r="BL118" s="5"/>
      <c r="BM118" s="11"/>
      <c r="BN118" s="11"/>
      <c r="BO118" s="11"/>
      <c r="BP118" s="11"/>
      <c r="BQ118" s="11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T118" s="7"/>
    </row>
    <row r="119" ht="12.0" customHeight="1">
      <c r="A119" s="1"/>
      <c r="B119" s="1"/>
      <c r="C119" s="7"/>
      <c r="D119" s="7"/>
      <c r="E119" s="7"/>
      <c r="F119" s="7"/>
      <c r="G119" s="7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5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118"/>
      <c r="BD119" s="5"/>
      <c r="BE119" s="5"/>
      <c r="BF119" s="5"/>
      <c r="BG119" s="5"/>
      <c r="BH119" s="5"/>
      <c r="BI119" s="5"/>
      <c r="BJ119" s="5"/>
      <c r="BK119" s="5"/>
      <c r="BL119" s="5"/>
      <c r="BM119" s="11"/>
      <c r="BN119" s="11"/>
      <c r="BO119" s="11"/>
      <c r="BP119" s="11"/>
      <c r="BQ119" s="11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T119" s="7"/>
    </row>
    <row r="120" ht="12.0" customHeight="1">
      <c r="A120" s="1"/>
      <c r="B120" s="1"/>
      <c r="C120" s="7"/>
      <c r="D120" s="7"/>
      <c r="E120" s="7"/>
      <c r="F120" s="7"/>
      <c r="G120" s="7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5"/>
      <c r="W120" s="116"/>
      <c r="X120" s="116"/>
      <c r="Y120" s="116"/>
      <c r="Z120" s="116"/>
      <c r="AA120" s="116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118"/>
      <c r="BD120" s="5"/>
      <c r="BE120" s="5"/>
      <c r="BF120" s="5"/>
      <c r="BG120" s="5"/>
      <c r="BH120" s="5"/>
      <c r="BI120" s="5"/>
      <c r="BJ120" s="5"/>
      <c r="BK120" s="5"/>
      <c r="BL120" s="5"/>
      <c r="BM120" s="11"/>
      <c r="BN120" s="11"/>
      <c r="BO120" s="11"/>
      <c r="BP120" s="11"/>
      <c r="BQ120" s="11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T120" s="7"/>
    </row>
    <row r="121" ht="12.0" customHeight="1">
      <c r="A121" s="1"/>
      <c r="B121" s="1"/>
      <c r="C121" s="7"/>
      <c r="D121" s="7"/>
      <c r="E121" s="7"/>
      <c r="F121" s="7"/>
      <c r="G121" s="7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5"/>
      <c r="W121" s="116"/>
      <c r="X121" s="11"/>
      <c r="Y121" s="11"/>
      <c r="Z121" s="11"/>
      <c r="AA121" s="11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118"/>
      <c r="BD121" s="119"/>
      <c r="BE121" s="11"/>
      <c r="BF121" s="11"/>
      <c r="BG121" s="11"/>
      <c r="BH121" s="11"/>
      <c r="BI121" s="11"/>
      <c r="BJ121" s="11"/>
      <c r="BK121" s="11"/>
      <c r="BL121" s="11"/>
      <c r="BM121" s="5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T121" s="7"/>
    </row>
    <row r="122" ht="12.0" customHeight="1">
      <c r="A122" s="1"/>
      <c r="B122" s="1"/>
      <c r="C122" s="7"/>
      <c r="D122" s="7"/>
      <c r="E122" s="7"/>
      <c r="F122" s="7"/>
      <c r="G122" s="7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5"/>
      <c r="W122" s="116"/>
      <c r="X122" s="11"/>
      <c r="Y122" s="11"/>
      <c r="Z122" s="11"/>
      <c r="AA122" s="11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118"/>
      <c r="BD122" s="119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T122" s="7"/>
    </row>
    <row r="123" ht="12.0" customHeight="1">
      <c r="A123" s="1"/>
      <c r="B123" s="1"/>
      <c r="C123" s="7"/>
      <c r="D123" s="7"/>
      <c r="E123" s="7"/>
      <c r="F123" s="7"/>
      <c r="G123" s="7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5"/>
      <c r="W123" s="116"/>
      <c r="X123" s="11"/>
      <c r="Y123" s="11"/>
      <c r="Z123" s="11"/>
      <c r="AA123" s="11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118"/>
      <c r="BD123" s="119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T123" s="7"/>
    </row>
    <row r="124" ht="12.0" customHeight="1">
      <c r="A124" s="1"/>
      <c r="B124" s="1"/>
      <c r="C124" s="7"/>
      <c r="D124" s="7"/>
      <c r="E124" s="7"/>
      <c r="F124" s="7"/>
      <c r="G124" s="7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5"/>
      <c r="W124" s="116"/>
      <c r="X124" s="11"/>
      <c r="Y124" s="11"/>
      <c r="Z124" s="11"/>
      <c r="AA124" s="11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118"/>
      <c r="BD124" s="119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T124" s="7"/>
    </row>
    <row r="125" ht="12.0" customHeight="1">
      <c r="A125" s="1"/>
      <c r="B125" s="1"/>
      <c r="C125" s="7"/>
      <c r="D125" s="7"/>
      <c r="E125" s="7"/>
      <c r="F125" s="7"/>
      <c r="G125" s="7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5"/>
      <c r="W125" s="116"/>
      <c r="X125" s="11"/>
      <c r="Y125" s="11"/>
      <c r="Z125" s="11"/>
      <c r="AA125" s="11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118"/>
      <c r="BD125" s="119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T125" s="7"/>
    </row>
    <row r="126" ht="12.0" customHeight="1">
      <c r="A126" s="1"/>
      <c r="B126" s="1"/>
      <c r="C126" s="7"/>
      <c r="D126" s="7"/>
      <c r="E126" s="7"/>
      <c r="F126" s="7"/>
      <c r="G126" s="7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5"/>
      <c r="W126" s="116"/>
      <c r="X126" s="11"/>
      <c r="Y126" s="11"/>
      <c r="Z126" s="11"/>
      <c r="AA126" s="11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118"/>
      <c r="BD126" s="119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T126" s="7"/>
    </row>
    <row r="127" ht="12.0" customHeight="1">
      <c r="A127" s="1"/>
      <c r="B127" s="1"/>
      <c r="C127" s="7"/>
      <c r="D127" s="7"/>
      <c r="E127" s="7"/>
      <c r="F127" s="7"/>
      <c r="G127" s="7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5"/>
      <c r="W127" s="116"/>
      <c r="X127" s="11"/>
      <c r="Y127" s="11"/>
      <c r="Z127" s="11"/>
      <c r="AA127" s="11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118"/>
      <c r="BD127" s="119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T127" s="7"/>
    </row>
    <row r="128" ht="12.0" customHeight="1">
      <c r="A128" s="1"/>
      <c r="B128" s="1"/>
      <c r="C128" s="7"/>
      <c r="D128" s="7"/>
      <c r="E128" s="7"/>
      <c r="F128" s="7"/>
      <c r="G128" s="7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5"/>
      <c r="W128" s="116"/>
      <c r="X128" s="11"/>
      <c r="Y128" s="11"/>
      <c r="Z128" s="11"/>
      <c r="AA128" s="11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118"/>
      <c r="BD128" s="119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T128" s="7"/>
    </row>
    <row r="129" ht="12.0" customHeight="1">
      <c r="A129" s="1"/>
      <c r="B129" s="1"/>
      <c r="C129" s="7"/>
      <c r="D129" s="7"/>
      <c r="E129" s="7"/>
      <c r="F129" s="7"/>
      <c r="G129" s="7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5"/>
      <c r="W129" s="116"/>
      <c r="X129" s="11"/>
      <c r="Y129" s="11"/>
      <c r="Z129" s="11"/>
      <c r="AA129" s="11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118"/>
      <c r="BD129" s="119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T129" s="7"/>
    </row>
    <row r="130" ht="12.0" customHeight="1">
      <c r="A130" s="1"/>
      <c r="B130" s="1"/>
      <c r="C130" s="7"/>
      <c r="D130" s="7"/>
      <c r="E130" s="7"/>
      <c r="F130" s="7"/>
      <c r="G130" s="7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5"/>
      <c r="W130" s="116"/>
      <c r="X130" s="11"/>
      <c r="Y130" s="11"/>
      <c r="Z130" s="11"/>
      <c r="AA130" s="11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118"/>
      <c r="BD130" s="119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T130" s="7"/>
    </row>
    <row r="131" ht="12.0" customHeight="1">
      <c r="A131" s="1"/>
      <c r="B131" s="1"/>
      <c r="C131" s="7"/>
      <c r="D131" s="7"/>
      <c r="E131" s="7"/>
      <c r="F131" s="7"/>
      <c r="G131" s="7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5"/>
      <c r="W131" s="116"/>
      <c r="X131" s="11"/>
      <c r="Y131" s="11"/>
      <c r="Z131" s="11"/>
      <c r="AA131" s="11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118"/>
      <c r="BD131" s="119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T131" s="7"/>
    </row>
    <row r="132" ht="12.0" customHeight="1">
      <c r="A132" s="1"/>
      <c r="B132" s="1"/>
      <c r="C132" s="7"/>
      <c r="D132" s="7"/>
      <c r="E132" s="7"/>
      <c r="F132" s="7"/>
      <c r="G132" s="7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5"/>
      <c r="W132" s="116"/>
      <c r="X132" s="11"/>
      <c r="Y132" s="11"/>
      <c r="Z132" s="11"/>
      <c r="AA132" s="11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118"/>
      <c r="BD132" s="119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T132" s="7"/>
    </row>
    <row r="133" ht="12.0" customHeight="1">
      <c r="A133" s="1"/>
      <c r="B133" s="1"/>
      <c r="C133" s="7"/>
      <c r="D133" s="7"/>
      <c r="E133" s="7"/>
      <c r="F133" s="7"/>
      <c r="G133" s="7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5"/>
      <c r="W133" s="116"/>
      <c r="X133" s="11"/>
      <c r="Y133" s="11"/>
      <c r="Z133" s="11"/>
      <c r="AA133" s="11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118"/>
      <c r="BD133" s="119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T133" s="7"/>
    </row>
    <row r="134" ht="12.0" customHeight="1">
      <c r="A134" s="1"/>
      <c r="B134" s="1"/>
      <c r="C134" s="7"/>
      <c r="D134" s="7"/>
      <c r="E134" s="7"/>
      <c r="F134" s="7"/>
      <c r="G134" s="7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5"/>
      <c r="W134" s="116"/>
      <c r="X134" s="11"/>
      <c r="Y134" s="11"/>
      <c r="Z134" s="11"/>
      <c r="AA134" s="11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118"/>
      <c r="BD134" s="119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T134" s="7"/>
    </row>
    <row r="135" ht="12.0" customHeight="1">
      <c r="A135" s="1"/>
      <c r="B135" s="1"/>
      <c r="C135" s="7"/>
      <c r="D135" s="7"/>
      <c r="E135" s="7"/>
      <c r="F135" s="7"/>
      <c r="G135" s="7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5"/>
      <c r="W135" s="116"/>
      <c r="X135" s="11"/>
      <c r="Y135" s="11"/>
      <c r="Z135" s="11"/>
      <c r="AA135" s="11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118"/>
      <c r="BD135" s="119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T135" s="7"/>
    </row>
    <row r="136" ht="12.0" customHeight="1">
      <c r="A136" s="1"/>
      <c r="B136" s="1"/>
      <c r="C136" s="7"/>
      <c r="D136" s="7"/>
      <c r="E136" s="7"/>
      <c r="F136" s="7"/>
      <c r="G136" s="7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5"/>
      <c r="W136" s="116"/>
      <c r="X136" s="11"/>
      <c r="Y136" s="11"/>
      <c r="Z136" s="11"/>
      <c r="AA136" s="11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118"/>
      <c r="BD136" s="119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T136" s="7"/>
    </row>
    <row r="137" ht="12.0" customHeight="1">
      <c r="A137" s="1"/>
      <c r="B137" s="1"/>
      <c r="C137" s="7"/>
      <c r="D137" s="7"/>
      <c r="E137" s="7"/>
      <c r="F137" s="7"/>
      <c r="G137" s="7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5"/>
      <c r="W137" s="116"/>
      <c r="X137" s="11"/>
      <c r="Y137" s="11"/>
      <c r="Z137" s="11"/>
      <c r="AA137" s="11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118"/>
      <c r="BD137" s="119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T137" s="7"/>
    </row>
    <row r="138" ht="12.0" customHeight="1">
      <c r="A138" s="1"/>
      <c r="B138" s="1"/>
      <c r="C138" s="7"/>
      <c r="D138" s="7"/>
      <c r="E138" s="7"/>
      <c r="F138" s="7"/>
      <c r="G138" s="7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5"/>
      <c r="W138" s="116"/>
      <c r="X138" s="11"/>
      <c r="Y138" s="11"/>
      <c r="Z138" s="11"/>
      <c r="AA138" s="11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118"/>
      <c r="BD138" s="119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T138" s="7"/>
    </row>
    <row r="139" ht="12.0" customHeight="1">
      <c r="A139" s="1"/>
      <c r="B139" s="1"/>
      <c r="C139" s="7"/>
      <c r="D139" s="7"/>
      <c r="E139" s="7"/>
      <c r="F139" s="7"/>
      <c r="G139" s="7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5"/>
      <c r="W139" s="116"/>
      <c r="X139" s="11"/>
      <c r="Y139" s="11"/>
      <c r="Z139" s="11"/>
      <c r="AA139" s="11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118"/>
      <c r="BD139" s="119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T139" s="7"/>
    </row>
    <row r="140" ht="12.0" customHeight="1">
      <c r="A140" s="1"/>
      <c r="B140" s="1"/>
      <c r="C140" s="7"/>
      <c r="D140" s="7"/>
      <c r="E140" s="7"/>
      <c r="F140" s="7"/>
      <c r="G140" s="7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5"/>
      <c r="W140" s="116"/>
      <c r="X140" s="11"/>
      <c r="Y140" s="11"/>
      <c r="Z140" s="11"/>
      <c r="AA140" s="11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118"/>
      <c r="BD140" s="119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T140" s="7"/>
    </row>
    <row r="141" ht="12.0" customHeight="1">
      <c r="A141" s="1"/>
      <c r="B141" s="1"/>
      <c r="C141" s="7"/>
      <c r="D141" s="7"/>
      <c r="E141" s="7"/>
      <c r="F141" s="7"/>
      <c r="G141" s="7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5"/>
      <c r="W141" s="116"/>
      <c r="X141" s="11"/>
      <c r="Y141" s="11"/>
      <c r="Z141" s="11"/>
      <c r="AA141" s="11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118"/>
      <c r="BD141" s="119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T141" s="7"/>
    </row>
    <row r="142" ht="12.0" customHeight="1">
      <c r="A142" s="1"/>
      <c r="B142" s="1"/>
      <c r="C142" s="7"/>
      <c r="D142" s="7"/>
      <c r="E142" s="7"/>
      <c r="F142" s="7"/>
      <c r="G142" s="7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5"/>
      <c r="W142" s="116"/>
      <c r="X142" s="11"/>
      <c r="Y142" s="11"/>
      <c r="Z142" s="11"/>
      <c r="AA142" s="11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118"/>
      <c r="BD142" s="119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T142" s="7"/>
    </row>
    <row r="143" ht="12.0" customHeight="1">
      <c r="A143" s="1"/>
      <c r="B143" s="1"/>
      <c r="C143" s="7"/>
      <c r="D143" s="7"/>
      <c r="E143" s="7"/>
      <c r="F143" s="7"/>
      <c r="G143" s="7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5"/>
      <c r="W143" s="116"/>
      <c r="X143" s="11"/>
      <c r="Y143" s="11"/>
      <c r="Z143" s="11"/>
      <c r="AA143" s="11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118"/>
      <c r="BD143" s="119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T143" s="7"/>
    </row>
    <row r="144" ht="12.0" customHeight="1">
      <c r="A144" s="1"/>
      <c r="B144" s="1"/>
      <c r="C144" s="7"/>
      <c r="D144" s="7"/>
      <c r="E144" s="7"/>
      <c r="F144" s="7"/>
      <c r="G144" s="7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5"/>
      <c r="W144" s="116"/>
      <c r="X144" s="11"/>
      <c r="Y144" s="11"/>
      <c r="Z144" s="11"/>
      <c r="AA144" s="11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118"/>
      <c r="BD144" s="119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T144" s="7"/>
    </row>
    <row r="145" ht="12.0" customHeight="1">
      <c r="A145" s="1"/>
      <c r="B145" s="1"/>
      <c r="C145" s="7"/>
      <c r="D145" s="7"/>
      <c r="E145" s="7"/>
      <c r="F145" s="7"/>
      <c r="G145" s="7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5"/>
      <c r="W145" s="116"/>
      <c r="X145" s="11"/>
      <c r="Y145" s="11"/>
      <c r="Z145" s="11"/>
      <c r="AA145" s="11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118"/>
      <c r="BD145" s="119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T145" s="7"/>
    </row>
    <row r="146" ht="12.0" customHeight="1">
      <c r="A146" s="1"/>
      <c r="B146" s="1"/>
      <c r="C146" s="7"/>
      <c r="D146" s="7"/>
      <c r="E146" s="7"/>
      <c r="F146" s="7"/>
      <c r="G146" s="7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5"/>
      <c r="W146" s="116"/>
      <c r="X146" s="11"/>
      <c r="Y146" s="11"/>
      <c r="Z146" s="11"/>
      <c r="AA146" s="11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118"/>
      <c r="BD146" s="119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T146" s="7"/>
    </row>
    <row r="147" ht="12.0" customHeight="1">
      <c r="A147" s="1"/>
      <c r="B147" s="1"/>
      <c r="C147" s="7"/>
      <c r="D147" s="7"/>
      <c r="E147" s="7"/>
      <c r="F147" s="7"/>
      <c r="G147" s="7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5"/>
      <c r="W147" s="116"/>
      <c r="X147" s="11"/>
      <c r="Y147" s="11"/>
      <c r="Z147" s="11"/>
      <c r="AA147" s="11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118"/>
      <c r="BD147" s="119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T147" s="7"/>
    </row>
    <row r="148" ht="12.0" customHeight="1">
      <c r="A148" s="1"/>
      <c r="B148" s="1"/>
      <c r="C148" s="7"/>
      <c r="D148" s="7"/>
      <c r="E148" s="7"/>
      <c r="F148" s="7"/>
      <c r="G148" s="7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5"/>
      <c r="W148" s="116"/>
      <c r="X148" s="11"/>
      <c r="Y148" s="11"/>
      <c r="Z148" s="11"/>
      <c r="AA148" s="11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118"/>
      <c r="BD148" s="119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T148" s="7"/>
    </row>
    <row r="149" ht="12.0" customHeight="1">
      <c r="A149" s="1"/>
      <c r="B149" s="1"/>
      <c r="C149" s="7"/>
      <c r="D149" s="7"/>
      <c r="E149" s="7"/>
      <c r="F149" s="7"/>
      <c r="G149" s="7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5"/>
      <c r="W149" s="116"/>
      <c r="X149" s="11"/>
      <c r="Y149" s="11"/>
      <c r="Z149" s="11"/>
      <c r="AA149" s="11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118"/>
      <c r="BD149" s="119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T149" s="7"/>
    </row>
    <row r="150" ht="12.0" customHeight="1">
      <c r="A150" s="1"/>
      <c r="B150" s="1"/>
      <c r="C150" s="7"/>
      <c r="D150" s="7"/>
      <c r="E150" s="7"/>
      <c r="F150" s="7"/>
      <c r="G150" s="7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5"/>
      <c r="W150" s="116"/>
      <c r="X150" s="11"/>
      <c r="Y150" s="11"/>
      <c r="Z150" s="11"/>
      <c r="AA150" s="11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118"/>
      <c r="BD150" s="119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T150" s="7"/>
    </row>
    <row r="151" ht="12.0" customHeight="1">
      <c r="A151" s="1"/>
      <c r="B151" s="1"/>
      <c r="C151" s="7"/>
      <c r="D151" s="7"/>
      <c r="E151" s="7"/>
      <c r="F151" s="7"/>
      <c r="G151" s="7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5"/>
      <c r="W151" s="116"/>
      <c r="X151" s="11"/>
      <c r="Y151" s="11"/>
      <c r="Z151" s="11"/>
      <c r="AA151" s="11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118"/>
      <c r="BD151" s="119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T151" s="7"/>
    </row>
    <row r="152" ht="12.0" customHeight="1">
      <c r="A152" s="1"/>
      <c r="B152" s="1"/>
      <c r="C152" s="7"/>
      <c r="D152" s="7"/>
      <c r="E152" s="7"/>
      <c r="F152" s="7"/>
      <c r="G152" s="7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5"/>
      <c r="W152" s="116"/>
      <c r="X152" s="11"/>
      <c r="Y152" s="11"/>
      <c r="Z152" s="11"/>
      <c r="AA152" s="11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118"/>
      <c r="BD152" s="119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T152" s="7"/>
    </row>
    <row r="153" ht="12.0" customHeight="1">
      <c r="A153" s="1"/>
      <c r="B153" s="1"/>
      <c r="C153" s="7"/>
      <c r="D153" s="7"/>
      <c r="E153" s="7"/>
      <c r="F153" s="7"/>
      <c r="G153" s="7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5"/>
      <c r="W153" s="116"/>
      <c r="X153" s="11"/>
      <c r="Y153" s="11"/>
      <c r="Z153" s="11"/>
      <c r="AA153" s="11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118"/>
      <c r="BD153" s="119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T153" s="7"/>
    </row>
    <row r="154" ht="12.0" customHeight="1">
      <c r="A154" s="1"/>
      <c r="B154" s="1"/>
      <c r="C154" s="7"/>
      <c r="D154" s="7"/>
      <c r="E154" s="7"/>
      <c r="F154" s="7"/>
      <c r="G154" s="7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5"/>
      <c r="W154" s="116"/>
      <c r="X154" s="11"/>
      <c r="Y154" s="11"/>
      <c r="Z154" s="11"/>
      <c r="AA154" s="11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118"/>
      <c r="BD154" s="119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T154" s="7"/>
    </row>
    <row r="155" ht="12.0" customHeight="1">
      <c r="A155" s="1"/>
      <c r="B155" s="1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5"/>
      <c r="W155" s="116"/>
      <c r="X155" s="11"/>
      <c r="Y155" s="11"/>
      <c r="Z155" s="11"/>
      <c r="AA155" s="11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120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118"/>
      <c r="BD155" s="119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2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</row>
    <row r="156" ht="12.0" customHeight="1">
      <c r="A156" s="1"/>
      <c r="B156" s="1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5"/>
      <c r="W156" s="116"/>
      <c r="X156" s="11"/>
      <c r="Y156" s="11"/>
      <c r="Z156" s="11"/>
      <c r="AA156" s="11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120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118"/>
      <c r="BD156" s="119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2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</row>
    <row r="157" ht="12.0" customHeight="1">
      <c r="A157" s="1"/>
      <c r="B157" s="1"/>
      <c r="H157" s="5"/>
      <c r="I157" s="5"/>
      <c r="J157" s="5"/>
      <c r="K157" s="6"/>
      <c r="L157" s="6"/>
      <c r="M157" s="6"/>
      <c r="N157" s="6"/>
      <c r="O157" s="6"/>
      <c r="P157" s="6"/>
      <c r="Q157" s="6"/>
      <c r="S157" s="6"/>
      <c r="T157" s="6"/>
      <c r="U157" s="6"/>
      <c r="V157" s="122"/>
      <c r="X157" s="7"/>
      <c r="Y157" s="7"/>
      <c r="Z157" s="7"/>
      <c r="AA157" s="7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8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9"/>
      <c r="BD157" s="9"/>
      <c r="BV157" s="10"/>
      <c r="BW157" s="7"/>
      <c r="CF157" s="11"/>
    </row>
    <row r="158" ht="12.0" customHeight="1">
      <c r="A158" s="1"/>
      <c r="B158" s="1"/>
      <c r="H158" s="5"/>
      <c r="I158" s="5"/>
      <c r="J158" s="5"/>
      <c r="K158" s="6"/>
      <c r="L158" s="6"/>
      <c r="M158" s="6"/>
      <c r="N158" s="6"/>
      <c r="O158" s="6"/>
      <c r="P158" s="6"/>
      <c r="Q158" s="6"/>
      <c r="S158" s="6"/>
      <c r="T158" s="6"/>
      <c r="U158" s="6"/>
      <c r="V158" s="122"/>
      <c r="X158" s="7"/>
      <c r="Y158" s="7"/>
      <c r="Z158" s="7"/>
      <c r="AA158" s="7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8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9"/>
      <c r="BD158" s="9"/>
      <c r="BV158" s="10"/>
      <c r="BW158" s="7"/>
      <c r="CF158" s="11"/>
    </row>
    <row r="159" ht="12.0" customHeight="1">
      <c r="J159" s="5"/>
      <c r="K159" s="6"/>
      <c r="L159" s="6"/>
      <c r="M159" s="6"/>
      <c r="N159" s="6"/>
      <c r="O159" s="6"/>
      <c r="P159" s="6"/>
      <c r="Q159" s="6"/>
      <c r="R159" s="116">
        <v>58.0</v>
      </c>
      <c r="S159" s="6">
        <v>58.0</v>
      </c>
      <c r="T159" s="6">
        <v>60.0</v>
      </c>
      <c r="U159" s="6">
        <v>62.0</v>
      </c>
      <c r="V159" s="122"/>
      <c r="X159" s="7"/>
      <c r="Y159" s="7"/>
      <c r="Z159" s="7"/>
      <c r="AA159" s="7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8">
        <v>64.0</v>
      </c>
      <c r="AP159" s="6">
        <f>AVERAGE(R159:U159)</f>
        <v>59.5</v>
      </c>
    </row>
    <row r="160" ht="12.0" customHeight="1">
      <c r="J160" s="5"/>
      <c r="K160" s="6"/>
      <c r="L160" s="6"/>
      <c r="M160" s="6"/>
      <c r="N160" s="6"/>
      <c r="O160" s="6"/>
      <c r="P160" s="6"/>
      <c r="Q160" s="6"/>
      <c r="S160" s="6"/>
      <c r="T160" s="6"/>
      <c r="U160" s="6"/>
      <c r="V160" s="122"/>
      <c r="X160" s="7"/>
      <c r="Y160" s="7"/>
      <c r="Z160" s="7"/>
      <c r="AA160" s="7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8"/>
      <c r="AP160" s="6"/>
    </row>
    <row r="161" ht="12.0" customHeight="1">
      <c r="J161" s="5"/>
      <c r="K161" s="6"/>
      <c r="L161" s="6"/>
      <c r="M161" s="6"/>
      <c r="N161" s="6"/>
      <c r="O161" s="6"/>
      <c r="P161" s="6"/>
      <c r="Q161" s="6"/>
      <c r="S161" s="6"/>
      <c r="T161" s="6"/>
      <c r="U161" s="6"/>
      <c r="V161" s="122"/>
      <c r="X161" s="7"/>
      <c r="Y161" s="7"/>
      <c r="Z161" s="7"/>
      <c r="AA161" s="7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8"/>
      <c r="AP161" s="6"/>
    </row>
    <row r="162" ht="12.0" customHeight="1">
      <c r="J162" s="5"/>
      <c r="K162" s="6"/>
      <c r="L162" s="6"/>
      <c r="M162" s="6"/>
      <c r="N162" s="6"/>
      <c r="O162" s="6"/>
      <c r="P162" s="6"/>
      <c r="Q162" s="6"/>
      <c r="S162" s="6"/>
      <c r="T162" s="6"/>
      <c r="U162" s="6"/>
      <c r="V162" s="122"/>
      <c r="X162" s="7"/>
      <c r="Y162" s="7"/>
      <c r="Z162" s="7"/>
      <c r="AA162" s="7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8"/>
      <c r="AP162" s="6"/>
    </row>
    <row r="163" ht="12.0" customHeight="1">
      <c r="J163" s="5"/>
      <c r="K163" s="6"/>
      <c r="L163" s="6"/>
      <c r="M163" s="6"/>
      <c r="N163" s="6"/>
      <c r="O163" s="6"/>
      <c r="P163" s="6"/>
      <c r="Q163" s="6"/>
      <c r="S163" s="6"/>
      <c r="T163" s="6"/>
      <c r="U163" s="6"/>
      <c r="V163" s="122"/>
      <c r="X163" s="7"/>
      <c r="Y163" s="7"/>
      <c r="Z163" s="7"/>
      <c r="AA163" s="7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8"/>
      <c r="AP163" s="6"/>
    </row>
    <row r="164" ht="12.0" customHeight="1">
      <c r="J164" s="5"/>
      <c r="K164" s="6"/>
      <c r="L164" s="6"/>
      <c r="M164" s="6"/>
      <c r="N164" s="6"/>
      <c r="O164" s="6"/>
      <c r="P164" s="6"/>
      <c r="Q164" s="6"/>
      <c r="S164" s="6"/>
      <c r="T164" s="6"/>
      <c r="U164" s="6"/>
      <c r="V164" s="122"/>
      <c r="X164" s="7"/>
      <c r="Y164" s="7"/>
      <c r="Z164" s="7"/>
      <c r="AA164" s="7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8"/>
      <c r="AP164" s="6"/>
    </row>
    <row r="165" ht="12.0" customHeight="1">
      <c r="J165" s="5"/>
      <c r="K165" s="6"/>
      <c r="L165" s="6"/>
      <c r="M165" s="6"/>
      <c r="N165" s="6"/>
      <c r="O165" s="6"/>
      <c r="P165" s="6"/>
      <c r="Q165" s="6"/>
      <c r="S165" s="6"/>
      <c r="T165" s="6"/>
      <c r="U165" s="6"/>
      <c r="V165" s="122"/>
      <c r="X165" s="7"/>
      <c r="Y165" s="7"/>
      <c r="Z165" s="7"/>
      <c r="AA165" s="7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8"/>
      <c r="AP165" s="6"/>
    </row>
    <row r="166" ht="12.0" customHeight="1">
      <c r="J166" s="5"/>
      <c r="K166" s="6"/>
      <c r="L166" s="6"/>
      <c r="M166" s="6"/>
      <c r="N166" s="6"/>
      <c r="O166" s="6"/>
      <c r="P166" s="6"/>
      <c r="Q166" s="6"/>
      <c r="S166" s="6"/>
      <c r="T166" s="6"/>
      <c r="U166" s="6"/>
      <c r="V166" s="122"/>
      <c r="X166" s="7"/>
      <c r="Y166" s="7"/>
      <c r="Z166" s="7"/>
      <c r="AA166" s="7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8"/>
      <c r="AP166" s="6"/>
    </row>
    <row r="167" ht="12.0" customHeight="1">
      <c r="J167" s="5"/>
      <c r="K167" s="6"/>
      <c r="L167" s="6"/>
      <c r="M167" s="6"/>
      <c r="N167" s="6"/>
      <c r="O167" s="6"/>
      <c r="P167" s="6"/>
      <c r="Q167" s="6"/>
      <c r="S167" s="6"/>
      <c r="T167" s="6"/>
      <c r="U167" s="6"/>
      <c r="V167" s="122"/>
      <c r="X167" s="7"/>
      <c r="Y167" s="7"/>
      <c r="Z167" s="7"/>
      <c r="AA167" s="7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8"/>
      <c r="AP167" s="6"/>
    </row>
    <row r="168" ht="12.0" customHeight="1">
      <c r="J168" s="5"/>
      <c r="K168" s="6"/>
      <c r="L168" s="6"/>
      <c r="M168" s="6"/>
      <c r="N168" s="6"/>
      <c r="O168" s="6"/>
      <c r="P168" s="6"/>
      <c r="Q168" s="6"/>
      <c r="S168" s="6"/>
      <c r="T168" s="6"/>
      <c r="U168" s="6"/>
      <c r="V168" s="122"/>
      <c r="X168" s="7"/>
      <c r="Y168" s="7"/>
      <c r="Z168" s="7"/>
      <c r="AA168" s="7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8"/>
      <c r="AP168" s="6"/>
    </row>
    <row r="169" ht="12.0" customHeight="1">
      <c r="J169" s="5"/>
      <c r="K169" s="6"/>
      <c r="L169" s="6"/>
      <c r="M169" s="6"/>
      <c r="N169" s="6"/>
      <c r="O169" s="6"/>
      <c r="P169" s="6"/>
      <c r="Q169" s="6"/>
      <c r="S169" s="6"/>
      <c r="T169" s="6"/>
      <c r="U169" s="6"/>
      <c r="V169" s="122"/>
      <c r="X169" s="7"/>
      <c r="Y169" s="7"/>
      <c r="Z169" s="7"/>
      <c r="AA169" s="7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8"/>
      <c r="AP169" s="6"/>
    </row>
    <row r="170" ht="12.0" customHeight="1">
      <c r="J170" s="5"/>
      <c r="K170" s="6"/>
      <c r="L170" s="6"/>
      <c r="M170" s="6"/>
      <c r="N170" s="6"/>
      <c r="O170" s="6"/>
      <c r="P170" s="6"/>
      <c r="Q170" s="6"/>
      <c r="S170" s="6"/>
      <c r="T170" s="6"/>
      <c r="U170" s="6"/>
      <c r="V170" s="122"/>
      <c r="X170" s="7"/>
      <c r="Y170" s="7"/>
      <c r="Z170" s="7"/>
      <c r="AA170" s="7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8"/>
      <c r="AP170" s="6"/>
    </row>
    <row r="171" ht="12.0" customHeight="1">
      <c r="J171" s="5"/>
      <c r="K171" s="6"/>
      <c r="L171" s="6"/>
      <c r="M171" s="6"/>
      <c r="N171" s="6"/>
      <c r="O171" s="6"/>
      <c r="P171" s="6"/>
      <c r="Q171" s="6"/>
      <c r="S171" s="6"/>
      <c r="T171" s="6"/>
      <c r="U171" s="6"/>
      <c r="V171" s="122"/>
      <c r="X171" s="7"/>
      <c r="Y171" s="7"/>
      <c r="Z171" s="7"/>
      <c r="AA171" s="7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8"/>
      <c r="AP171" s="6"/>
    </row>
    <row r="172" ht="12.0" customHeight="1">
      <c r="J172" s="5"/>
      <c r="K172" s="6"/>
      <c r="L172" s="6"/>
      <c r="M172" s="6"/>
      <c r="N172" s="6"/>
      <c r="O172" s="6"/>
      <c r="P172" s="6"/>
      <c r="Q172" s="6"/>
      <c r="S172" s="6"/>
      <c r="T172" s="6"/>
      <c r="U172" s="6"/>
      <c r="V172" s="122"/>
      <c r="X172" s="7"/>
      <c r="Y172" s="7"/>
      <c r="Z172" s="7"/>
      <c r="AA172" s="7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8"/>
      <c r="AP172" s="6"/>
    </row>
    <row r="173" ht="12.0" customHeight="1">
      <c r="J173" s="5"/>
      <c r="K173" s="6"/>
      <c r="L173" s="6"/>
      <c r="M173" s="6"/>
      <c r="N173" s="6"/>
      <c r="O173" s="6"/>
      <c r="P173" s="6"/>
      <c r="Q173" s="6"/>
      <c r="S173" s="6"/>
      <c r="T173" s="6"/>
      <c r="U173" s="6"/>
      <c r="V173" s="122"/>
      <c r="X173" s="7"/>
      <c r="Y173" s="7"/>
      <c r="Z173" s="7"/>
      <c r="AA173" s="7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8"/>
      <c r="AP173" s="6"/>
    </row>
    <row r="174" ht="12.0" customHeight="1">
      <c r="J174" s="5"/>
      <c r="K174" s="6"/>
      <c r="L174" s="6"/>
      <c r="M174" s="6"/>
      <c r="N174" s="6"/>
      <c r="O174" s="6"/>
      <c r="P174" s="6"/>
      <c r="Q174" s="6"/>
      <c r="S174" s="6"/>
      <c r="T174" s="6"/>
      <c r="U174" s="6"/>
      <c r="V174" s="122"/>
      <c r="X174" s="7"/>
      <c r="Y174" s="7"/>
      <c r="Z174" s="7"/>
      <c r="AA174" s="7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8"/>
      <c r="AP174" s="6"/>
    </row>
    <row r="175" ht="12.0" customHeight="1">
      <c r="J175" s="5"/>
      <c r="K175" s="6"/>
      <c r="L175" s="6"/>
      <c r="M175" s="6"/>
      <c r="N175" s="6"/>
      <c r="O175" s="6"/>
      <c r="P175" s="6"/>
      <c r="Q175" s="6"/>
      <c r="S175" s="6"/>
      <c r="T175" s="6"/>
      <c r="U175" s="6"/>
      <c r="V175" s="122"/>
    </row>
    <row r="176" ht="12.0" customHeight="1">
      <c r="J176" s="5"/>
      <c r="K176" s="6"/>
      <c r="L176" s="6"/>
      <c r="M176" s="6"/>
      <c r="N176" s="6"/>
      <c r="O176" s="6"/>
      <c r="P176" s="6"/>
      <c r="Q176" s="6"/>
      <c r="S176" s="6"/>
      <c r="T176" s="6"/>
      <c r="U176" s="6"/>
      <c r="V176" s="122"/>
    </row>
    <row r="177" ht="12.0" customHeight="1">
      <c r="J177" s="5"/>
      <c r="K177" s="6"/>
      <c r="L177" s="6"/>
      <c r="M177" s="6"/>
      <c r="N177" s="6"/>
      <c r="O177" s="6"/>
      <c r="P177" s="6"/>
      <c r="Q177" s="6"/>
      <c r="S177" s="6"/>
      <c r="T177" s="6"/>
      <c r="U177" s="6"/>
      <c r="V177" s="122"/>
    </row>
    <row r="178" ht="12.0" customHeight="1">
      <c r="J178" s="5"/>
      <c r="K178" s="6"/>
      <c r="L178" s="6"/>
      <c r="M178" s="6"/>
      <c r="N178" s="6"/>
      <c r="O178" s="6"/>
      <c r="P178" s="6"/>
      <c r="Q178" s="6"/>
      <c r="S178" s="6"/>
      <c r="T178" s="6"/>
      <c r="U178" s="6"/>
      <c r="V178" s="122"/>
    </row>
    <row r="179" ht="12.0" customHeight="1">
      <c r="J179" s="5"/>
      <c r="K179" s="6"/>
      <c r="L179" s="6"/>
      <c r="M179" s="6"/>
      <c r="N179" s="6"/>
      <c r="O179" s="6"/>
      <c r="P179" s="6"/>
      <c r="Q179" s="6"/>
      <c r="S179" s="6"/>
      <c r="T179" s="6"/>
      <c r="U179" s="6"/>
      <c r="V179" s="122"/>
    </row>
    <row r="180" ht="12.0" customHeight="1">
      <c r="J180" s="5"/>
      <c r="K180" s="6"/>
      <c r="L180" s="6"/>
      <c r="M180" s="6"/>
      <c r="N180" s="6"/>
      <c r="O180" s="6"/>
      <c r="P180" s="6"/>
      <c r="Q180" s="6"/>
      <c r="S180" s="6"/>
      <c r="T180" s="6"/>
      <c r="U180" s="6"/>
      <c r="V180" s="122"/>
    </row>
    <row r="181" ht="12.0" customHeight="1">
      <c r="J181" s="5"/>
      <c r="K181" s="6"/>
      <c r="L181" s="6"/>
      <c r="M181" s="6"/>
      <c r="N181" s="6"/>
      <c r="O181" s="6"/>
      <c r="P181" s="6"/>
      <c r="Q181" s="6"/>
      <c r="S181" s="6"/>
      <c r="T181" s="6"/>
      <c r="U181" s="6"/>
      <c r="V181" s="122"/>
    </row>
    <row r="182" ht="12.0" customHeight="1">
      <c r="J182" s="5"/>
      <c r="K182" s="6"/>
      <c r="L182" s="6"/>
      <c r="M182" s="6"/>
      <c r="N182" s="6"/>
      <c r="O182" s="6"/>
      <c r="P182" s="6"/>
      <c r="Q182" s="6"/>
      <c r="S182" s="6"/>
      <c r="T182" s="6"/>
      <c r="U182" s="6"/>
      <c r="V182" s="122"/>
    </row>
    <row r="183" ht="12.0" customHeight="1">
      <c r="J183" s="5"/>
      <c r="K183" s="6"/>
      <c r="L183" s="6"/>
      <c r="M183" s="6"/>
      <c r="N183" s="6"/>
      <c r="O183" s="6"/>
      <c r="P183" s="6"/>
      <c r="Q183" s="6"/>
      <c r="S183" s="6"/>
      <c r="T183" s="6"/>
      <c r="U183" s="6"/>
      <c r="V183" s="122"/>
    </row>
    <row r="184" ht="12.0" customHeight="1">
      <c r="J184" s="5"/>
      <c r="K184" s="6"/>
      <c r="L184" s="6"/>
      <c r="M184" s="6"/>
      <c r="N184" s="6"/>
      <c r="O184" s="6"/>
      <c r="P184" s="6"/>
      <c r="Q184" s="6"/>
      <c r="S184" s="6"/>
      <c r="T184" s="6"/>
      <c r="U184" s="6"/>
      <c r="V184" s="122"/>
    </row>
    <row r="185" ht="12.0" customHeight="1">
      <c r="J185" s="5"/>
      <c r="K185" s="6"/>
      <c r="L185" s="6"/>
      <c r="M185" s="6"/>
      <c r="N185" s="6"/>
      <c r="O185" s="6"/>
      <c r="P185" s="6"/>
      <c r="Q185" s="6"/>
      <c r="S185" s="6"/>
      <c r="T185" s="6"/>
      <c r="U185" s="6"/>
      <c r="V185" s="122"/>
    </row>
    <row r="186" ht="12.0" customHeight="1">
      <c r="J186" s="5"/>
      <c r="K186" s="6"/>
      <c r="L186" s="6"/>
      <c r="M186" s="6"/>
      <c r="N186" s="6"/>
      <c r="O186" s="6"/>
      <c r="P186" s="6"/>
      <c r="Q186" s="6"/>
      <c r="S186" s="6"/>
      <c r="T186" s="6"/>
      <c r="U186" s="6"/>
      <c r="V186" s="122"/>
    </row>
    <row r="187" ht="12.0" customHeight="1">
      <c r="J187" s="5"/>
      <c r="K187" s="6"/>
      <c r="L187" s="6"/>
      <c r="M187" s="6"/>
      <c r="N187" s="6"/>
      <c r="O187" s="6"/>
      <c r="P187" s="6"/>
      <c r="Q187" s="6"/>
      <c r="S187" s="6"/>
      <c r="T187" s="6"/>
      <c r="U187" s="6"/>
      <c r="V187" s="122"/>
    </row>
    <row r="188" ht="12.0" customHeight="1">
      <c r="J188" s="5"/>
      <c r="K188" s="6"/>
      <c r="L188" s="6"/>
      <c r="M188" s="6"/>
      <c r="N188" s="6"/>
      <c r="O188" s="6"/>
      <c r="P188" s="6"/>
      <c r="Q188" s="6"/>
      <c r="S188" s="6"/>
      <c r="T188" s="6"/>
      <c r="U188" s="6"/>
      <c r="V188" s="122"/>
    </row>
    <row r="189" ht="12.0" customHeight="1">
      <c r="J189" s="5"/>
      <c r="K189" s="6"/>
      <c r="L189" s="6"/>
      <c r="M189" s="6"/>
      <c r="N189" s="6"/>
      <c r="O189" s="6"/>
      <c r="P189" s="6"/>
      <c r="Q189" s="6"/>
      <c r="S189" s="6"/>
      <c r="T189" s="6"/>
      <c r="U189" s="6"/>
      <c r="V189" s="122"/>
    </row>
    <row r="190" ht="12.0" customHeight="1">
      <c r="J190" s="5"/>
      <c r="K190" s="6"/>
      <c r="L190" s="6"/>
      <c r="M190" s="6"/>
      <c r="N190" s="6"/>
      <c r="O190" s="6"/>
      <c r="P190" s="6"/>
      <c r="Q190" s="6"/>
      <c r="S190" s="6"/>
      <c r="T190" s="6"/>
      <c r="U190" s="6"/>
      <c r="V190" s="122"/>
    </row>
    <row r="191" ht="12.0" customHeight="1">
      <c r="J191" s="5"/>
      <c r="K191" s="6"/>
      <c r="L191" s="6"/>
      <c r="M191" s="6"/>
      <c r="N191" s="6"/>
      <c r="O191" s="6"/>
      <c r="P191" s="6"/>
      <c r="Q191" s="6"/>
      <c r="S191" s="6"/>
      <c r="T191" s="6"/>
      <c r="U191" s="6"/>
      <c r="V191" s="122"/>
    </row>
    <row r="192" ht="12.0" customHeight="1">
      <c r="J192" s="5"/>
      <c r="K192" s="6"/>
      <c r="L192" s="6"/>
      <c r="M192" s="6"/>
      <c r="N192" s="6"/>
      <c r="O192" s="6"/>
      <c r="P192" s="6"/>
      <c r="Q192" s="6"/>
      <c r="S192" s="6"/>
      <c r="T192" s="6"/>
      <c r="U192" s="6"/>
      <c r="V192" s="122"/>
    </row>
    <row r="193" ht="12.0" customHeight="1">
      <c r="J193" s="5"/>
      <c r="K193" s="6"/>
      <c r="L193" s="6"/>
      <c r="M193" s="6"/>
      <c r="N193" s="6"/>
      <c r="O193" s="6"/>
      <c r="P193" s="6"/>
      <c r="Q193" s="6"/>
      <c r="S193" s="6"/>
      <c r="T193" s="6"/>
      <c r="U193" s="6"/>
      <c r="V193" s="122"/>
    </row>
    <row r="194" ht="12.0" customHeight="1">
      <c r="J194" s="5"/>
      <c r="K194" s="6"/>
      <c r="L194" s="6"/>
      <c r="M194" s="6"/>
      <c r="N194" s="6"/>
      <c r="O194" s="6"/>
      <c r="P194" s="6"/>
      <c r="Q194" s="6"/>
      <c r="S194" s="6"/>
      <c r="T194" s="6"/>
      <c r="U194" s="6"/>
      <c r="V194" s="122"/>
    </row>
    <row r="195" ht="12.0" customHeight="1">
      <c r="J195" s="5"/>
      <c r="K195" s="6"/>
      <c r="L195" s="6"/>
      <c r="M195" s="6"/>
      <c r="N195" s="6"/>
      <c r="O195" s="6"/>
      <c r="P195" s="6"/>
      <c r="Q195" s="6"/>
      <c r="S195" s="6"/>
      <c r="T195" s="6"/>
      <c r="U195" s="6"/>
      <c r="V195" s="122"/>
    </row>
    <row r="196" ht="12.0" customHeight="1">
      <c r="J196" s="5"/>
      <c r="K196" s="6"/>
      <c r="L196" s="6"/>
      <c r="M196" s="6"/>
      <c r="N196" s="6"/>
      <c r="O196" s="6"/>
      <c r="P196" s="6"/>
      <c r="Q196" s="6"/>
      <c r="S196" s="6"/>
      <c r="T196" s="6"/>
      <c r="U196" s="6"/>
      <c r="V196" s="122"/>
    </row>
    <row r="197" ht="12.0" customHeight="1">
      <c r="J197" s="5"/>
      <c r="K197" s="6"/>
      <c r="L197" s="6"/>
      <c r="M197" s="6"/>
      <c r="N197" s="6"/>
      <c r="O197" s="6"/>
      <c r="P197" s="6"/>
      <c r="Q197" s="6"/>
      <c r="S197" s="6"/>
      <c r="T197" s="6"/>
      <c r="U197" s="6"/>
      <c r="V197" s="122"/>
    </row>
    <row r="198" ht="12.0" customHeight="1">
      <c r="J198" s="5"/>
      <c r="K198" s="6"/>
      <c r="L198" s="6"/>
      <c r="M198" s="6"/>
      <c r="N198" s="6"/>
      <c r="O198" s="6"/>
      <c r="P198" s="6"/>
      <c r="Q198" s="6"/>
      <c r="S198" s="6"/>
      <c r="T198" s="6"/>
      <c r="U198" s="6"/>
      <c r="V198" s="122"/>
    </row>
    <row r="199" ht="12.0" customHeight="1">
      <c r="J199" s="5"/>
      <c r="K199" s="6"/>
      <c r="L199" s="6"/>
      <c r="M199" s="6"/>
      <c r="N199" s="6"/>
      <c r="O199" s="6"/>
      <c r="P199" s="6"/>
      <c r="Q199" s="6"/>
      <c r="S199" s="6"/>
      <c r="T199" s="6"/>
      <c r="U199" s="6"/>
      <c r="V199" s="122"/>
    </row>
    <row r="200" ht="12.0" customHeight="1">
      <c r="J200" s="5"/>
      <c r="K200" s="6"/>
      <c r="L200" s="6"/>
      <c r="M200" s="6"/>
      <c r="N200" s="6"/>
      <c r="O200" s="6"/>
      <c r="P200" s="6"/>
      <c r="Q200" s="6"/>
      <c r="S200" s="6"/>
      <c r="T200" s="6"/>
      <c r="U200" s="6"/>
      <c r="V200" s="122"/>
    </row>
    <row r="201" ht="12.0" customHeight="1">
      <c r="J201" s="5"/>
      <c r="K201" s="6"/>
      <c r="L201" s="6"/>
      <c r="M201" s="6"/>
      <c r="N201" s="6"/>
      <c r="O201" s="6"/>
      <c r="P201" s="6"/>
      <c r="Q201" s="6"/>
      <c r="S201" s="6"/>
      <c r="T201" s="6"/>
      <c r="U201" s="6"/>
      <c r="V201" s="122"/>
    </row>
    <row r="202" ht="12.0" customHeight="1">
      <c r="J202" s="5"/>
      <c r="K202" s="6"/>
      <c r="L202" s="6"/>
      <c r="M202" s="6"/>
      <c r="N202" s="6"/>
      <c r="O202" s="6"/>
      <c r="P202" s="6"/>
      <c r="Q202" s="6"/>
      <c r="S202" s="6"/>
      <c r="T202" s="6"/>
      <c r="U202" s="6"/>
      <c r="V202" s="122"/>
    </row>
    <row r="203" ht="12.0" customHeight="1">
      <c r="J203" s="5"/>
      <c r="K203" s="6"/>
      <c r="L203" s="6"/>
      <c r="M203" s="6"/>
      <c r="N203" s="6"/>
      <c r="O203" s="6"/>
      <c r="P203" s="6"/>
      <c r="Q203" s="6"/>
      <c r="S203" s="6"/>
      <c r="T203" s="6"/>
      <c r="U203" s="6"/>
      <c r="V203" s="122"/>
    </row>
    <row r="204" ht="12.0" customHeight="1">
      <c r="J204" s="5"/>
      <c r="K204" s="6"/>
      <c r="L204" s="6"/>
      <c r="M204" s="6"/>
      <c r="N204" s="6"/>
      <c r="O204" s="6"/>
      <c r="P204" s="6"/>
      <c r="Q204" s="6"/>
      <c r="S204" s="6"/>
      <c r="T204" s="6"/>
      <c r="U204" s="6"/>
      <c r="V204" s="122"/>
    </row>
    <row r="205" ht="12.0" customHeight="1">
      <c r="J205" s="5"/>
      <c r="K205" s="6"/>
      <c r="L205" s="6"/>
      <c r="M205" s="6"/>
      <c r="N205" s="6"/>
      <c r="O205" s="6"/>
      <c r="P205" s="6"/>
      <c r="Q205" s="6"/>
      <c r="S205" s="6"/>
      <c r="T205" s="6"/>
      <c r="U205" s="6"/>
      <c r="V205" s="122"/>
    </row>
    <row r="206" ht="12.0" customHeight="1">
      <c r="J206" s="5"/>
      <c r="K206" s="6"/>
      <c r="L206" s="6"/>
      <c r="M206" s="6"/>
      <c r="N206" s="6"/>
      <c r="O206" s="6"/>
      <c r="P206" s="6"/>
      <c r="Q206" s="6"/>
      <c r="S206" s="6"/>
      <c r="T206" s="6"/>
      <c r="U206" s="6"/>
      <c r="V206" s="122"/>
    </row>
    <row r="207" ht="12.0" customHeight="1">
      <c r="J207" s="5"/>
      <c r="K207" s="6"/>
      <c r="L207" s="6"/>
      <c r="M207" s="6"/>
      <c r="N207" s="6"/>
      <c r="O207" s="6"/>
      <c r="P207" s="6"/>
      <c r="Q207" s="6"/>
      <c r="S207" s="6"/>
      <c r="T207" s="6"/>
      <c r="U207" s="6"/>
      <c r="V207" s="122"/>
    </row>
    <row r="208" ht="12.0" customHeight="1">
      <c r="J208" s="5"/>
      <c r="K208" s="6"/>
      <c r="L208" s="6"/>
      <c r="M208" s="6"/>
      <c r="N208" s="6"/>
      <c r="O208" s="6"/>
      <c r="P208" s="6"/>
      <c r="Q208" s="6"/>
      <c r="S208" s="6"/>
      <c r="T208" s="6"/>
      <c r="U208" s="6"/>
      <c r="V208" s="122"/>
    </row>
    <row r="209" ht="12.0" customHeight="1">
      <c r="J209" s="5"/>
      <c r="K209" s="6"/>
      <c r="L209" s="6"/>
      <c r="M209" s="6"/>
      <c r="N209" s="6"/>
      <c r="O209" s="6"/>
      <c r="P209" s="6"/>
      <c r="Q209" s="6"/>
      <c r="S209" s="6"/>
      <c r="T209" s="6"/>
      <c r="U209" s="6"/>
      <c r="V209" s="122"/>
    </row>
    <row r="210" ht="12.0" customHeight="1">
      <c r="J210" s="5"/>
      <c r="K210" s="6"/>
      <c r="L210" s="6"/>
      <c r="M210" s="6"/>
      <c r="N210" s="6"/>
      <c r="O210" s="6"/>
      <c r="P210" s="6"/>
      <c r="Q210" s="6"/>
      <c r="S210" s="6"/>
      <c r="T210" s="6"/>
      <c r="U210" s="6"/>
      <c r="V210" s="122"/>
    </row>
    <row r="211" ht="12.0" customHeight="1">
      <c r="J211" s="5"/>
      <c r="K211" s="6"/>
      <c r="L211" s="6"/>
      <c r="M211" s="6"/>
      <c r="N211" s="6"/>
      <c r="O211" s="6"/>
      <c r="P211" s="6"/>
      <c r="Q211" s="6"/>
      <c r="S211" s="6"/>
      <c r="T211" s="6"/>
      <c r="U211" s="6"/>
      <c r="V211" s="122"/>
    </row>
    <row r="212" ht="12.0" customHeight="1">
      <c r="J212" s="5"/>
      <c r="K212" s="6"/>
      <c r="L212" s="6"/>
      <c r="M212" s="6"/>
      <c r="N212" s="6"/>
      <c r="O212" s="6"/>
      <c r="P212" s="6"/>
      <c r="Q212" s="6"/>
      <c r="S212" s="6"/>
      <c r="T212" s="6"/>
      <c r="U212" s="6"/>
      <c r="V212" s="122"/>
    </row>
    <row r="213" ht="12.0" customHeight="1">
      <c r="J213" s="5"/>
      <c r="K213" s="6"/>
      <c r="L213" s="6"/>
      <c r="M213" s="6"/>
      <c r="N213" s="6"/>
      <c r="O213" s="6"/>
      <c r="P213" s="6"/>
      <c r="Q213" s="6"/>
      <c r="S213" s="6"/>
      <c r="T213" s="6"/>
      <c r="U213" s="6"/>
      <c r="V213" s="122"/>
    </row>
    <row r="214" ht="12.0" customHeight="1">
      <c r="J214" s="5"/>
      <c r="K214" s="6"/>
      <c r="L214" s="6"/>
      <c r="M214" s="6"/>
      <c r="N214" s="6"/>
      <c r="O214" s="6"/>
      <c r="P214" s="6"/>
      <c r="Q214" s="6"/>
      <c r="S214" s="6"/>
      <c r="T214" s="6"/>
      <c r="U214" s="6"/>
      <c r="V214" s="122"/>
    </row>
    <row r="215" ht="12.0" customHeight="1">
      <c r="J215" s="5"/>
      <c r="K215" s="6"/>
      <c r="L215" s="6"/>
      <c r="M215" s="6"/>
      <c r="N215" s="6"/>
      <c r="O215" s="6"/>
      <c r="P215" s="6"/>
      <c r="Q215" s="6"/>
      <c r="S215" s="6"/>
      <c r="T215" s="6"/>
      <c r="U215" s="6"/>
      <c r="V215" s="122"/>
    </row>
    <row r="216" ht="12.0" customHeight="1">
      <c r="J216" s="5"/>
      <c r="K216" s="6"/>
      <c r="L216" s="6"/>
      <c r="M216" s="6"/>
      <c r="N216" s="6"/>
      <c r="O216" s="6"/>
      <c r="P216" s="6"/>
      <c r="Q216" s="6"/>
      <c r="S216" s="6"/>
      <c r="T216" s="6"/>
      <c r="U216" s="6"/>
      <c r="V216" s="122"/>
    </row>
    <row r="217" ht="12.0" customHeight="1">
      <c r="J217" s="5"/>
      <c r="K217" s="6"/>
      <c r="L217" s="6"/>
      <c r="M217" s="6"/>
      <c r="N217" s="6"/>
      <c r="O217" s="6"/>
      <c r="P217" s="6"/>
      <c r="Q217" s="6"/>
      <c r="S217" s="6"/>
      <c r="T217" s="6"/>
      <c r="U217" s="6"/>
      <c r="V217" s="122"/>
    </row>
    <row r="218" ht="12.0" customHeight="1">
      <c r="J218" s="5"/>
      <c r="K218" s="6"/>
      <c r="L218" s="6"/>
      <c r="M218" s="6"/>
      <c r="N218" s="6"/>
      <c r="O218" s="6"/>
      <c r="P218" s="6"/>
      <c r="Q218" s="6"/>
      <c r="S218" s="6"/>
      <c r="T218" s="6"/>
      <c r="U218" s="6"/>
      <c r="V218" s="122"/>
    </row>
    <row r="219" ht="12.0" customHeight="1">
      <c r="J219" s="5"/>
      <c r="K219" s="6"/>
      <c r="L219" s="6"/>
      <c r="M219" s="6"/>
      <c r="N219" s="6"/>
      <c r="O219" s="6"/>
      <c r="P219" s="6"/>
      <c r="Q219" s="6"/>
      <c r="S219" s="6"/>
      <c r="T219" s="6"/>
      <c r="U219" s="6"/>
      <c r="V219" s="122"/>
    </row>
    <row r="220" ht="12.0" customHeight="1">
      <c r="J220" s="5"/>
      <c r="K220" s="6"/>
      <c r="L220" s="6"/>
      <c r="M220" s="6"/>
      <c r="N220" s="6"/>
      <c r="O220" s="6"/>
      <c r="P220" s="6"/>
      <c r="Q220" s="6"/>
      <c r="S220" s="6"/>
      <c r="T220" s="6"/>
      <c r="U220" s="6"/>
      <c r="V220" s="122"/>
    </row>
    <row r="221" ht="12.0" customHeight="1">
      <c r="J221" s="5"/>
      <c r="K221" s="6"/>
      <c r="L221" s="6"/>
      <c r="M221" s="6"/>
      <c r="N221" s="6"/>
      <c r="O221" s="6"/>
      <c r="P221" s="6"/>
      <c r="Q221" s="6"/>
      <c r="S221" s="6"/>
      <c r="T221" s="6"/>
      <c r="U221" s="6"/>
      <c r="V221" s="122"/>
    </row>
    <row r="222" ht="12.0" customHeight="1">
      <c r="J222" s="5"/>
      <c r="K222" s="6"/>
      <c r="L222" s="6"/>
      <c r="M222" s="6"/>
      <c r="N222" s="6"/>
      <c r="O222" s="6"/>
      <c r="P222" s="6"/>
      <c r="Q222" s="6"/>
      <c r="S222" s="6"/>
      <c r="T222" s="6"/>
      <c r="U222" s="6"/>
      <c r="V222" s="122"/>
    </row>
    <row r="223" ht="12.0" customHeight="1">
      <c r="J223" s="5"/>
      <c r="K223" s="6"/>
      <c r="L223" s="6"/>
      <c r="M223" s="6"/>
      <c r="N223" s="6"/>
      <c r="O223" s="6"/>
      <c r="P223" s="6"/>
      <c r="Q223" s="6"/>
      <c r="S223" s="6"/>
      <c r="T223" s="6"/>
      <c r="U223" s="6"/>
      <c r="V223" s="122"/>
    </row>
    <row r="224" ht="12.0" customHeight="1">
      <c r="J224" s="5"/>
      <c r="K224" s="6"/>
      <c r="L224" s="6"/>
      <c r="M224" s="6"/>
      <c r="N224" s="6"/>
      <c r="O224" s="6"/>
      <c r="P224" s="6"/>
      <c r="Q224" s="6"/>
      <c r="S224" s="6"/>
      <c r="T224" s="6"/>
      <c r="U224" s="6"/>
      <c r="V224" s="122"/>
    </row>
    <row r="225" ht="12.0" customHeight="1">
      <c r="J225" s="5"/>
      <c r="K225" s="6"/>
      <c r="L225" s="6"/>
      <c r="M225" s="6"/>
      <c r="N225" s="6"/>
      <c r="O225" s="6"/>
      <c r="P225" s="6"/>
      <c r="Q225" s="6"/>
      <c r="S225" s="6"/>
      <c r="T225" s="6"/>
      <c r="U225" s="6"/>
      <c r="V225" s="122"/>
    </row>
    <row r="226" ht="12.0" customHeight="1">
      <c r="J226" s="5"/>
      <c r="K226" s="6"/>
      <c r="L226" s="6"/>
      <c r="M226" s="6"/>
      <c r="N226" s="6"/>
      <c r="O226" s="6"/>
      <c r="P226" s="6"/>
      <c r="Q226" s="6"/>
      <c r="S226" s="6"/>
      <c r="T226" s="6"/>
      <c r="U226" s="6"/>
      <c r="V226" s="122"/>
    </row>
    <row r="227" ht="12.0" customHeight="1">
      <c r="J227" s="5"/>
      <c r="K227" s="6"/>
      <c r="L227" s="6"/>
      <c r="M227" s="6"/>
      <c r="N227" s="6"/>
      <c r="O227" s="6"/>
      <c r="P227" s="6"/>
      <c r="Q227" s="6"/>
      <c r="S227" s="6"/>
      <c r="T227" s="6"/>
      <c r="U227" s="6"/>
      <c r="V227" s="122"/>
    </row>
    <row r="228" ht="12.0" customHeight="1">
      <c r="J228" s="5"/>
      <c r="K228" s="6"/>
      <c r="L228" s="6"/>
      <c r="M228" s="6"/>
      <c r="N228" s="6"/>
      <c r="O228" s="6"/>
      <c r="P228" s="6"/>
      <c r="Q228" s="6"/>
      <c r="S228" s="6"/>
      <c r="T228" s="6"/>
      <c r="U228" s="6"/>
      <c r="V228" s="122"/>
    </row>
    <row r="229" ht="12.0" customHeight="1">
      <c r="J229" s="5"/>
      <c r="K229" s="6"/>
      <c r="L229" s="6"/>
      <c r="M229" s="6"/>
      <c r="N229" s="6"/>
      <c r="O229" s="6"/>
      <c r="P229" s="6"/>
      <c r="Q229" s="6"/>
      <c r="S229" s="6"/>
      <c r="T229" s="6"/>
      <c r="U229" s="6"/>
      <c r="V229" s="122"/>
    </row>
    <row r="230" ht="12.0" customHeight="1">
      <c r="J230" s="5"/>
      <c r="K230" s="6"/>
      <c r="L230" s="6"/>
      <c r="M230" s="6"/>
      <c r="N230" s="6"/>
      <c r="O230" s="6"/>
      <c r="P230" s="6"/>
      <c r="Q230" s="6"/>
      <c r="S230" s="6"/>
      <c r="T230" s="6"/>
      <c r="U230" s="6"/>
      <c r="V230" s="122"/>
    </row>
    <row r="231" ht="12.0" customHeight="1">
      <c r="J231" s="5"/>
      <c r="K231" s="6"/>
      <c r="L231" s="6"/>
      <c r="M231" s="6"/>
      <c r="N231" s="6"/>
      <c r="O231" s="6"/>
      <c r="P231" s="6"/>
      <c r="Q231" s="6"/>
      <c r="S231" s="6"/>
      <c r="T231" s="6"/>
      <c r="U231" s="6"/>
      <c r="V231" s="122"/>
    </row>
    <row r="232" ht="12.0" customHeight="1">
      <c r="J232" s="5"/>
      <c r="K232" s="6"/>
      <c r="L232" s="6"/>
      <c r="M232" s="6"/>
      <c r="N232" s="6"/>
      <c r="O232" s="6"/>
      <c r="P232" s="6"/>
      <c r="Q232" s="6"/>
      <c r="S232" s="6"/>
      <c r="T232" s="6"/>
      <c r="U232" s="6"/>
      <c r="V232" s="122"/>
    </row>
    <row r="233" ht="12.0" customHeight="1">
      <c r="J233" s="5"/>
      <c r="K233" s="6"/>
      <c r="L233" s="6"/>
      <c r="M233" s="6"/>
      <c r="N233" s="6"/>
      <c r="O233" s="6"/>
      <c r="P233" s="6"/>
      <c r="Q233" s="6"/>
      <c r="S233" s="6"/>
      <c r="T233" s="6"/>
      <c r="U233" s="6"/>
      <c r="V233" s="122"/>
    </row>
    <row r="234" ht="12.0" customHeight="1">
      <c r="J234" s="5"/>
      <c r="K234" s="6"/>
      <c r="L234" s="6"/>
      <c r="M234" s="6"/>
      <c r="N234" s="6"/>
      <c r="O234" s="6"/>
      <c r="P234" s="6"/>
      <c r="Q234" s="6"/>
      <c r="S234" s="6"/>
      <c r="T234" s="6"/>
      <c r="U234" s="6"/>
      <c r="V234" s="122"/>
    </row>
    <row r="235" ht="12.0" customHeight="1">
      <c r="J235" s="5"/>
      <c r="K235" s="6"/>
      <c r="L235" s="6"/>
      <c r="M235" s="6"/>
      <c r="N235" s="6"/>
      <c r="O235" s="6"/>
      <c r="P235" s="6"/>
      <c r="Q235" s="6"/>
      <c r="S235" s="6"/>
      <c r="T235" s="6"/>
      <c r="U235" s="6"/>
      <c r="V235" s="122"/>
    </row>
    <row r="236" ht="12.0" customHeight="1">
      <c r="J236" s="5"/>
      <c r="K236" s="6"/>
      <c r="L236" s="6"/>
      <c r="M236" s="6"/>
      <c r="N236" s="6"/>
      <c r="O236" s="6"/>
      <c r="P236" s="6"/>
      <c r="Q236" s="6"/>
      <c r="S236" s="6"/>
      <c r="T236" s="6"/>
      <c r="U236" s="6"/>
      <c r="V236" s="122"/>
    </row>
    <row r="237" ht="12.0" customHeight="1">
      <c r="J237" s="5"/>
      <c r="K237" s="6"/>
      <c r="L237" s="6"/>
      <c r="M237" s="6"/>
      <c r="N237" s="6"/>
      <c r="O237" s="6"/>
      <c r="P237" s="6"/>
      <c r="Q237" s="6"/>
      <c r="S237" s="6"/>
      <c r="T237" s="6"/>
      <c r="U237" s="6"/>
      <c r="V237" s="122"/>
    </row>
    <row r="238" ht="12.0" customHeight="1">
      <c r="J238" s="5"/>
      <c r="K238" s="6"/>
      <c r="L238" s="6"/>
      <c r="M238" s="6"/>
      <c r="N238" s="6"/>
      <c r="O238" s="6"/>
      <c r="P238" s="6"/>
      <c r="Q238" s="6"/>
      <c r="S238" s="6"/>
      <c r="T238" s="6"/>
      <c r="U238" s="6"/>
      <c r="V238" s="122"/>
    </row>
    <row r="239" ht="12.0" customHeight="1">
      <c r="J239" s="5"/>
      <c r="K239" s="6"/>
      <c r="L239" s="6"/>
      <c r="M239" s="6"/>
      <c r="N239" s="6"/>
      <c r="O239" s="6"/>
      <c r="P239" s="6"/>
      <c r="Q239" s="6"/>
      <c r="S239" s="6"/>
      <c r="T239" s="6"/>
      <c r="U239" s="6"/>
      <c r="V239" s="122"/>
    </row>
    <row r="240" ht="12.0" customHeight="1">
      <c r="J240" s="5"/>
      <c r="K240" s="6"/>
      <c r="L240" s="6"/>
      <c r="M240" s="6"/>
      <c r="N240" s="6"/>
      <c r="O240" s="6"/>
      <c r="P240" s="6"/>
      <c r="Q240" s="6"/>
      <c r="S240" s="6"/>
      <c r="T240" s="6"/>
      <c r="U240" s="6"/>
      <c r="V240" s="122"/>
    </row>
    <row r="241" ht="12.0" customHeight="1">
      <c r="J241" s="5"/>
      <c r="K241" s="6"/>
      <c r="L241" s="6"/>
      <c r="M241" s="6"/>
      <c r="N241" s="6"/>
      <c r="O241" s="6"/>
      <c r="P241" s="6"/>
      <c r="Q241" s="6"/>
      <c r="S241" s="6"/>
      <c r="T241" s="6"/>
      <c r="U241" s="6"/>
      <c r="V241" s="122"/>
    </row>
    <row r="242" ht="12.0" customHeight="1">
      <c r="J242" s="5"/>
      <c r="K242" s="6"/>
      <c r="L242" s="6"/>
      <c r="M242" s="6"/>
      <c r="N242" s="6"/>
      <c r="O242" s="6"/>
      <c r="P242" s="6"/>
      <c r="Q242" s="6"/>
      <c r="S242" s="6"/>
      <c r="T242" s="6"/>
      <c r="U242" s="6"/>
      <c r="V242" s="122"/>
    </row>
    <row r="243" ht="12.0" customHeight="1">
      <c r="J243" s="5"/>
      <c r="K243" s="6"/>
      <c r="L243" s="6"/>
      <c r="M243" s="6"/>
      <c r="N243" s="6"/>
      <c r="O243" s="6"/>
      <c r="P243" s="6"/>
      <c r="Q243" s="6"/>
      <c r="S243" s="6"/>
      <c r="T243" s="6"/>
      <c r="U243" s="6"/>
      <c r="V243" s="122"/>
    </row>
    <row r="244" ht="12.0" customHeight="1">
      <c r="J244" s="5"/>
      <c r="K244" s="6"/>
      <c r="L244" s="6"/>
      <c r="M244" s="6"/>
      <c r="N244" s="6"/>
      <c r="O244" s="6"/>
      <c r="P244" s="6"/>
      <c r="Q244" s="6"/>
      <c r="S244" s="6"/>
      <c r="T244" s="6"/>
      <c r="U244" s="6"/>
      <c r="V244" s="122"/>
    </row>
    <row r="245" ht="12.0" customHeight="1">
      <c r="J245" s="5"/>
      <c r="K245" s="6"/>
      <c r="L245" s="6"/>
      <c r="M245" s="6"/>
      <c r="N245" s="6"/>
      <c r="O245" s="6"/>
      <c r="P245" s="6"/>
      <c r="Q245" s="6"/>
      <c r="S245" s="6"/>
      <c r="T245" s="6"/>
      <c r="U245" s="6"/>
      <c r="V245" s="122"/>
    </row>
    <row r="246" ht="12.0" customHeight="1">
      <c r="J246" s="5"/>
      <c r="K246" s="6"/>
      <c r="L246" s="6"/>
      <c r="M246" s="6"/>
      <c r="N246" s="6"/>
      <c r="O246" s="6"/>
      <c r="P246" s="6"/>
      <c r="Q246" s="6"/>
      <c r="S246" s="6"/>
      <c r="T246" s="6"/>
      <c r="U246" s="6"/>
      <c r="V246" s="122"/>
    </row>
    <row r="247" ht="12.0" customHeight="1">
      <c r="J247" s="5"/>
      <c r="K247" s="6"/>
      <c r="L247" s="6"/>
      <c r="M247" s="6"/>
      <c r="N247" s="6"/>
      <c r="O247" s="6"/>
      <c r="P247" s="6"/>
      <c r="Q247" s="6"/>
      <c r="S247" s="6"/>
      <c r="T247" s="6"/>
      <c r="U247" s="6"/>
      <c r="V247" s="122"/>
    </row>
    <row r="248" ht="12.0" customHeight="1">
      <c r="J248" s="5"/>
      <c r="K248" s="6"/>
      <c r="L248" s="6"/>
      <c r="M248" s="6"/>
      <c r="N248" s="6"/>
      <c r="O248" s="6"/>
      <c r="P248" s="6"/>
      <c r="Q248" s="6"/>
      <c r="S248" s="6"/>
      <c r="T248" s="6"/>
      <c r="U248" s="6"/>
      <c r="V248" s="122"/>
    </row>
    <row r="249" ht="12.0" customHeight="1">
      <c r="J249" s="5"/>
      <c r="K249" s="6"/>
      <c r="L249" s="6"/>
      <c r="M249" s="6"/>
      <c r="N249" s="6"/>
      <c r="O249" s="6"/>
      <c r="P249" s="6"/>
      <c r="Q249" s="6"/>
      <c r="S249" s="6"/>
      <c r="T249" s="6"/>
      <c r="U249" s="6"/>
      <c r="V249" s="122"/>
    </row>
    <row r="250" ht="12.0" customHeight="1">
      <c r="J250" s="5"/>
      <c r="K250" s="6"/>
      <c r="L250" s="6"/>
      <c r="M250" s="6"/>
      <c r="N250" s="6"/>
      <c r="O250" s="6"/>
      <c r="P250" s="6"/>
      <c r="Q250" s="6"/>
      <c r="S250" s="6"/>
      <c r="T250" s="6"/>
      <c r="U250" s="6"/>
      <c r="V250" s="122"/>
    </row>
    <row r="251" ht="12.0" customHeight="1">
      <c r="J251" s="5"/>
      <c r="K251" s="6"/>
      <c r="L251" s="6"/>
      <c r="M251" s="6"/>
      <c r="N251" s="6"/>
      <c r="O251" s="6"/>
      <c r="P251" s="6"/>
      <c r="Q251" s="6"/>
      <c r="S251" s="6"/>
      <c r="T251" s="6"/>
      <c r="U251" s="6"/>
      <c r="V251" s="122"/>
    </row>
    <row r="252" ht="12.0" customHeight="1">
      <c r="J252" s="5"/>
      <c r="K252" s="6"/>
      <c r="L252" s="6"/>
      <c r="M252" s="6"/>
      <c r="N252" s="6"/>
      <c r="O252" s="6"/>
      <c r="P252" s="6"/>
      <c r="Q252" s="6"/>
      <c r="S252" s="6"/>
      <c r="T252" s="6"/>
      <c r="U252" s="6"/>
      <c r="V252" s="122"/>
    </row>
    <row r="253" ht="12.0" customHeight="1">
      <c r="J253" s="5"/>
      <c r="K253" s="6"/>
      <c r="L253" s="6"/>
      <c r="M253" s="6"/>
      <c r="N253" s="6"/>
      <c r="O253" s="6"/>
      <c r="P253" s="6"/>
      <c r="Q253" s="6"/>
      <c r="S253" s="6"/>
      <c r="T253" s="6"/>
      <c r="U253" s="6"/>
      <c r="V253" s="122"/>
    </row>
    <row r="254" ht="12.0" customHeight="1">
      <c r="J254" s="5"/>
      <c r="K254" s="6"/>
      <c r="L254" s="6"/>
      <c r="M254" s="6"/>
      <c r="N254" s="6"/>
      <c r="O254" s="6"/>
      <c r="P254" s="6"/>
      <c r="Q254" s="6"/>
      <c r="S254" s="6"/>
      <c r="T254" s="6"/>
      <c r="U254" s="6"/>
      <c r="V254" s="6"/>
    </row>
    <row r="255" ht="12.0" customHeight="1">
      <c r="J255" s="5"/>
    </row>
    <row r="256" ht="12.0" customHeight="1">
      <c r="J256" s="5"/>
    </row>
    <row r="257" ht="12.0" customHeight="1">
      <c r="J257" s="5"/>
    </row>
    <row r="258" ht="12.0" customHeight="1">
      <c r="J258" s="5"/>
    </row>
    <row r="259" ht="12.0" customHeight="1">
      <c r="J259" s="5"/>
    </row>
    <row r="260" ht="12.0" customHeight="1">
      <c r="J260" s="5"/>
    </row>
    <row r="261" ht="12.0" customHeight="1">
      <c r="J261" s="5"/>
    </row>
    <row r="262" ht="12.0" customHeight="1">
      <c r="J262" s="5"/>
    </row>
    <row r="263" ht="12.0" customHeight="1">
      <c r="J263" s="5"/>
    </row>
    <row r="264" ht="12.0" customHeight="1">
      <c r="J264" s="5"/>
    </row>
    <row r="265" ht="12.0" customHeight="1">
      <c r="J265" s="5"/>
    </row>
    <row r="266" ht="12.0" customHeight="1">
      <c r="J266" s="5"/>
    </row>
    <row r="267" ht="12.0" customHeight="1">
      <c r="J267" s="5"/>
    </row>
    <row r="268" ht="12.0" customHeight="1">
      <c r="J268" s="5"/>
    </row>
    <row r="269" ht="12.0" customHeight="1">
      <c r="J269" s="5"/>
    </row>
    <row r="270" ht="12.0" customHeight="1">
      <c r="J270" s="5"/>
    </row>
    <row r="271" ht="12.0" customHeight="1">
      <c r="J271" s="5"/>
    </row>
    <row r="272" ht="12.0" customHeight="1">
      <c r="J272" s="5"/>
    </row>
    <row r="273" ht="12.0" customHeight="1">
      <c r="J273" s="5"/>
    </row>
    <row r="274" ht="12.0" customHeight="1">
      <c r="J274" s="5"/>
    </row>
    <row r="275" ht="12.0" customHeight="1">
      <c r="J275" s="5"/>
    </row>
    <row r="276" ht="12.0" customHeight="1">
      <c r="J276" s="5"/>
    </row>
    <row r="277" ht="12.0" customHeight="1">
      <c r="J277" s="5"/>
    </row>
    <row r="278" ht="12.0" customHeight="1">
      <c r="J278" s="5"/>
    </row>
    <row r="279" ht="12.0" customHeight="1">
      <c r="J279" s="5"/>
    </row>
    <row r="280" ht="12.0" customHeight="1">
      <c r="J280" s="5"/>
    </row>
    <row r="281" ht="12.0" customHeight="1">
      <c r="J281" s="5"/>
    </row>
    <row r="282" ht="12.0" customHeight="1">
      <c r="J282" s="5"/>
    </row>
    <row r="283" ht="12.0" customHeight="1">
      <c r="J283" s="5"/>
    </row>
    <row r="284" ht="12.0" customHeight="1">
      <c r="J284" s="5"/>
    </row>
    <row r="285" ht="12.0" customHeight="1">
      <c r="J285" s="5"/>
    </row>
    <row r="286" ht="12.0" customHeight="1">
      <c r="J286" s="5"/>
    </row>
    <row r="287" ht="12.0" customHeight="1">
      <c r="J287" s="5"/>
    </row>
    <row r="288" ht="12.0" customHeight="1">
      <c r="J288" s="5"/>
    </row>
    <row r="289" ht="12.0" customHeight="1">
      <c r="J289" s="5"/>
    </row>
    <row r="290" ht="12.0" customHeight="1">
      <c r="J290" s="5"/>
    </row>
    <row r="291" ht="12.0" customHeight="1">
      <c r="J291" s="5"/>
    </row>
    <row r="292" ht="12.0" customHeight="1">
      <c r="J292" s="5"/>
    </row>
    <row r="293" ht="12.0" customHeight="1">
      <c r="J293" s="5"/>
    </row>
    <row r="294" ht="12.0" customHeight="1">
      <c r="J294" s="5"/>
    </row>
    <row r="295" ht="12.0" customHeight="1">
      <c r="J295" s="5"/>
    </row>
    <row r="296" ht="12.0" customHeight="1">
      <c r="J296" s="5"/>
    </row>
    <row r="297" ht="12.0" customHeight="1">
      <c r="J297" s="5"/>
    </row>
    <row r="298" ht="12.0" customHeight="1">
      <c r="J298" s="5"/>
    </row>
    <row r="299" ht="12.0" customHeight="1">
      <c r="J299" s="5"/>
    </row>
    <row r="300" ht="12.0" customHeight="1">
      <c r="J300" s="5"/>
    </row>
    <row r="301" ht="12.0" customHeight="1">
      <c r="J301" s="5"/>
    </row>
    <row r="302" ht="12.0" customHeight="1">
      <c r="J302" s="5"/>
    </row>
    <row r="303" ht="12.0" customHeight="1">
      <c r="J303" s="5"/>
    </row>
    <row r="304" ht="12.0" customHeight="1">
      <c r="J304" s="5"/>
    </row>
    <row r="305" ht="12.0" customHeight="1">
      <c r="J305" s="5"/>
    </row>
    <row r="306" ht="12.0" customHeight="1">
      <c r="J306" s="5"/>
    </row>
    <row r="307" ht="12.0" customHeight="1">
      <c r="J307" s="5"/>
    </row>
    <row r="308" ht="12.0" customHeight="1">
      <c r="J308" s="5"/>
    </row>
    <row r="309" ht="12.0" customHeight="1">
      <c r="J309" s="5"/>
    </row>
    <row r="310" ht="12.0" customHeight="1">
      <c r="J310" s="5"/>
    </row>
    <row r="311" ht="12.0" customHeight="1">
      <c r="J311" s="5"/>
    </row>
    <row r="312" ht="12.0" customHeight="1">
      <c r="J312" s="5"/>
    </row>
    <row r="313" ht="12.0" customHeight="1">
      <c r="J313" s="5"/>
    </row>
    <row r="314" ht="12.0" customHeight="1">
      <c r="J314" s="5"/>
    </row>
    <row r="315" ht="12.0" customHeight="1">
      <c r="J315" s="5"/>
    </row>
    <row r="316" ht="12.0" customHeight="1">
      <c r="J316" s="5"/>
    </row>
    <row r="317" ht="12.0" customHeight="1">
      <c r="J317" s="5"/>
    </row>
    <row r="318" ht="12.0" customHeight="1">
      <c r="J318" s="5"/>
    </row>
    <row r="319" ht="12.0" customHeight="1">
      <c r="J319" s="5"/>
    </row>
    <row r="320" ht="12.0" customHeight="1">
      <c r="J320" s="5"/>
    </row>
    <row r="321" ht="12.0" customHeight="1">
      <c r="J321" s="5"/>
    </row>
    <row r="322" ht="12.0" customHeight="1">
      <c r="J322" s="5"/>
    </row>
    <row r="323" ht="12.0" customHeight="1">
      <c r="J323" s="5"/>
    </row>
    <row r="324" ht="12.0" customHeight="1">
      <c r="J324" s="5"/>
    </row>
    <row r="325" ht="12.0" customHeight="1">
      <c r="J325" s="5"/>
    </row>
    <row r="326" ht="12.0" customHeight="1">
      <c r="J326" s="5"/>
    </row>
    <row r="327" ht="12.0" customHeight="1">
      <c r="J327" s="5"/>
    </row>
    <row r="328" ht="12.0" customHeight="1">
      <c r="J328" s="5"/>
    </row>
    <row r="329" ht="12.0" customHeight="1">
      <c r="J329" s="5"/>
    </row>
    <row r="330" ht="12.0" customHeight="1">
      <c r="J330" s="5"/>
    </row>
    <row r="331" ht="12.0" customHeight="1">
      <c r="J331" s="5"/>
    </row>
    <row r="332" ht="12.0" customHeight="1">
      <c r="J332" s="5"/>
    </row>
    <row r="333" ht="12.0" customHeight="1">
      <c r="J333" s="5"/>
    </row>
    <row r="334" ht="12.0" customHeight="1">
      <c r="J334" s="5"/>
    </row>
    <row r="335" ht="12.0" customHeight="1">
      <c r="J335" s="5"/>
    </row>
    <row r="336" ht="12.0" customHeight="1">
      <c r="J336" s="5"/>
    </row>
    <row r="337" ht="12.0" customHeight="1">
      <c r="J337" s="5"/>
    </row>
    <row r="338" ht="12.0" customHeight="1">
      <c r="J338" s="5"/>
    </row>
    <row r="339" ht="12.0" customHeight="1">
      <c r="J339" s="5"/>
    </row>
    <row r="340" ht="12.0" customHeight="1">
      <c r="J340" s="5"/>
    </row>
    <row r="341" ht="12.0" customHeight="1">
      <c r="J341" s="5"/>
    </row>
    <row r="342" ht="12.0" customHeight="1">
      <c r="J342" s="5"/>
    </row>
    <row r="343" ht="12.0" customHeight="1">
      <c r="J343" s="5"/>
    </row>
    <row r="344" ht="12.0" customHeight="1">
      <c r="J344" s="5"/>
    </row>
    <row r="345" ht="12.0" customHeight="1">
      <c r="J345" s="5"/>
    </row>
    <row r="346" ht="12.0" customHeight="1">
      <c r="J346" s="5"/>
    </row>
    <row r="347" ht="12.0" customHeight="1">
      <c r="J347" s="5"/>
    </row>
    <row r="348" ht="12.0" customHeight="1">
      <c r="J348" s="5"/>
    </row>
    <row r="349" ht="12.0" customHeight="1">
      <c r="J349" s="5"/>
    </row>
    <row r="350" ht="12.0" customHeight="1">
      <c r="J350" s="5"/>
    </row>
    <row r="351" ht="12.0" customHeight="1">
      <c r="J351" s="5"/>
    </row>
    <row r="352" ht="12.0" customHeight="1">
      <c r="J352" s="5"/>
    </row>
    <row r="353" ht="12.0" customHeight="1">
      <c r="J353" s="5"/>
    </row>
    <row r="354" ht="12.0" customHeight="1">
      <c r="J354" s="5"/>
    </row>
    <row r="355" ht="12.0" customHeight="1">
      <c r="J355" s="5"/>
    </row>
    <row r="356" ht="12.0" customHeight="1">
      <c r="J356" s="5"/>
    </row>
    <row r="357" ht="12.0" customHeight="1">
      <c r="J357" s="5"/>
    </row>
    <row r="358" ht="12.0" customHeight="1">
      <c r="J358" s="5"/>
    </row>
    <row r="359" ht="12.0" customHeight="1">
      <c r="J359" s="5"/>
    </row>
    <row r="360" ht="12.0" customHeight="1">
      <c r="J360" s="5"/>
    </row>
    <row r="361" ht="12.0" customHeight="1">
      <c r="J361" s="5"/>
    </row>
    <row r="362" ht="12.0" customHeight="1">
      <c r="J362" s="5"/>
    </row>
    <row r="363" ht="12.0" customHeight="1">
      <c r="J363" s="5"/>
    </row>
    <row r="364" ht="12.0" customHeight="1">
      <c r="J364" s="5"/>
    </row>
    <row r="365" ht="12.0" customHeight="1">
      <c r="J365" s="5"/>
    </row>
    <row r="366" ht="12.0" customHeight="1">
      <c r="J366" s="5"/>
    </row>
    <row r="367" ht="12.0" customHeight="1">
      <c r="J367" s="5"/>
    </row>
    <row r="368" ht="12.0" customHeight="1">
      <c r="J368" s="5"/>
    </row>
    <row r="369" ht="12.0" customHeight="1">
      <c r="J369" s="5"/>
    </row>
    <row r="370" ht="12.0" customHeight="1">
      <c r="J370" s="5"/>
    </row>
    <row r="371" ht="12.0" customHeight="1">
      <c r="J371" s="5"/>
    </row>
    <row r="372" ht="12.0" customHeight="1">
      <c r="J372" s="5"/>
    </row>
    <row r="373" ht="12.0" customHeight="1">
      <c r="J373" s="5"/>
    </row>
    <row r="374" ht="12.0" customHeight="1">
      <c r="J374" s="5"/>
    </row>
    <row r="375" ht="12.0" customHeight="1">
      <c r="J375" s="5"/>
    </row>
    <row r="376" ht="12.0" customHeight="1">
      <c r="J376" s="5"/>
    </row>
    <row r="377" ht="12.0" customHeight="1">
      <c r="J377" s="5"/>
    </row>
    <row r="378" ht="12.0" customHeight="1">
      <c r="J378" s="5"/>
    </row>
    <row r="379" ht="12.0" customHeight="1">
      <c r="J379" s="5"/>
    </row>
    <row r="380" ht="12.0" customHeight="1">
      <c r="J380" s="5"/>
    </row>
    <row r="381" ht="12.0" customHeight="1">
      <c r="J381" s="5"/>
    </row>
    <row r="382" ht="12.0" customHeight="1">
      <c r="J382" s="5"/>
    </row>
    <row r="383" ht="12.0" customHeight="1">
      <c r="J383" s="5"/>
    </row>
    <row r="384" ht="12.0" customHeight="1">
      <c r="J384" s="5"/>
    </row>
    <row r="385" ht="12.0" customHeight="1">
      <c r="J385" s="5"/>
    </row>
    <row r="386" ht="12.0" customHeight="1">
      <c r="J386" s="5"/>
    </row>
    <row r="387" ht="12.0" customHeight="1">
      <c r="J387" s="5"/>
    </row>
    <row r="388" ht="12.0" customHeight="1">
      <c r="J388" s="5"/>
    </row>
    <row r="389" ht="12.0" customHeight="1">
      <c r="J389" s="5"/>
    </row>
    <row r="390" ht="12.0" customHeight="1">
      <c r="J390" s="5"/>
    </row>
    <row r="391" ht="12.0" customHeight="1">
      <c r="J391" s="5"/>
    </row>
    <row r="392" ht="12.0" customHeight="1">
      <c r="J392" s="5"/>
    </row>
    <row r="393" ht="12.0" customHeight="1">
      <c r="J393" s="5"/>
    </row>
    <row r="394" ht="12.0" customHeight="1">
      <c r="J394" s="5"/>
    </row>
    <row r="395" ht="12.0" customHeight="1">
      <c r="J395" s="5"/>
    </row>
    <row r="396" ht="12.0" customHeight="1">
      <c r="J396" s="5"/>
    </row>
    <row r="397" ht="12.0" customHeight="1">
      <c r="J397" s="5"/>
    </row>
    <row r="398" ht="12.0" customHeight="1">
      <c r="J398" s="5"/>
    </row>
    <row r="399" ht="12.0" customHeight="1">
      <c r="J399" s="5"/>
    </row>
    <row r="400" ht="12.0" customHeight="1">
      <c r="J400" s="5"/>
    </row>
    <row r="401" ht="12.0" customHeight="1">
      <c r="J401" s="5"/>
    </row>
    <row r="402" ht="12.0" customHeight="1">
      <c r="J402" s="5"/>
    </row>
    <row r="403" ht="12.0" customHeight="1">
      <c r="J403" s="5"/>
    </row>
    <row r="404" ht="12.0" customHeight="1">
      <c r="J404" s="5"/>
    </row>
    <row r="405" ht="12.0" customHeight="1">
      <c r="J405" s="5"/>
    </row>
    <row r="406" ht="12.0" customHeight="1">
      <c r="J406" s="5"/>
    </row>
    <row r="407" ht="12.0" customHeight="1">
      <c r="J407" s="5"/>
    </row>
    <row r="408" ht="12.0" customHeight="1">
      <c r="J408" s="5"/>
    </row>
    <row r="409" ht="12.0" customHeight="1">
      <c r="J409" s="5"/>
    </row>
    <row r="410" ht="12.0" customHeight="1">
      <c r="J410" s="5"/>
    </row>
    <row r="411" ht="12.0" customHeight="1">
      <c r="J411" s="5"/>
    </row>
    <row r="412" ht="12.0" customHeight="1">
      <c r="J412" s="5"/>
    </row>
    <row r="413" ht="12.0" customHeight="1">
      <c r="J413" s="5"/>
    </row>
    <row r="414" ht="12.0" customHeight="1">
      <c r="J414" s="5"/>
    </row>
    <row r="415" ht="12.0" customHeight="1">
      <c r="H415" s="5"/>
      <c r="I415" s="5"/>
      <c r="J415" s="5"/>
    </row>
    <row r="416" ht="12.0" customHeight="1">
      <c r="H416" s="5"/>
      <c r="I416" s="5"/>
      <c r="J416" s="5"/>
    </row>
    <row r="417" ht="12.0" customHeight="1">
      <c r="H417" s="5"/>
      <c r="I417" s="5"/>
      <c r="J417" s="5"/>
    </row>
    <row r="418" ht="12.0" customHeight="1">
      <c r="H418" s="5"/>
      <c r="I418" s="5"/>
      <c r="J418" s="5"/>
    </row>
    <row r="419" ht="12.0" customHeight="1">
      <c r="H419" s="5"/>
      <c r="I419" s="5"/>
      <c r="J419" s="5"/>
    </row>
    <row r="420" ht="12.0" customHeight="1">
      <c r="H420" s="5"/>
      <c r="I420" s="5"/>
      <c r="J420" s="5"/>
    </row>
    <row r="421" ht="12.0" customHeight="1">
      <c r="H421" s="5"/>
      <c r="I421" s="5"/>
      <c r="J421" s="5"/>
    </row>
    <row r="422" ht="12.0" customHeight="1">
      <c r="H422" s="5"/>
      <c r="I422" s="5"/>
      <c r="J422" s="5"/>
    </row>
    <row r="423" ht="12.0" customHeight="1">
      <c r="H423" s="5"/>
      <c r="I423" s="5"/>
      <c r="J423" s="5"/>
    </row>
    <row r="424" ht="12.0" customHeight="1">
      <c r="H424" s="5"/>
      <c r="I424" s="5"/>
      <c r="J424" s="5"/>
    </row>
    <row r="425" ht="12.0" customHeight="1">
      <c r="D425" s="107" t="s">
        <v>140</v>
      </c>
      <c r="E425" s="14" t="s">
        <v>141</v>
      </c>
      <c r="F425" s="107" t="s">
        <v>142</v>
      </c>
      <c r="G425" s="107" t="s">
        <v>143</v>
      </c>
      <c r="H425" s="5">
        <v>0.0</v>
      </c>
      <c r="I425" s="5">
        <v>0.0</v>
      </c>
      <c r="J425" s="123">
        <v>12.94</v>
      </c>
    </row>
    <row r="426" ht="12.0" customHeight="1">
      <c r="D426" s="107"/>
      <c r="E426" s="107"/>
      <c r="F426" s="107"/>
      <c r="G426" s="107"/>
      <c r="H426" s="5"/>
      <c r="I426" s="5"/>
      <c r="J426" s="123"/>
    </row>
    <row r="427" ht="12.0" customHeight="1">
      <c r="D427" s="107" t="s">
        <v>144</v>
      </c>
      <c r="E427" s="107" t="s">
        <v>145</v>
      </c>
      <c r="F427" s="107" t="s">
        <v>142</v>
      </c>
      <c r="G427" s="107" t="s">
        <v>83</v>
      </c>
      <c r="H427" s="5">
        <v>0.0</v>
      </c>
      <c r="I427" s="5">
        <v>0.0</v>
      </c>
      <c r="J427" s="123">
        <v>7.01</v>
      </c>
    </row>
    <row r="428" ht="12.0" customHeight="1">
      <c r="D428" s="107" t="s">
        <v>146</v>
      </c>
      <c r="E428" s="107" t="s">
        <v>147</v>
      </c>
      <c r="F428" s="107" t="s">
        <v>142</v>
      </c>
      <c r="G428" s="107" t="s">
        <v>143</v>
      </c>
      <c r="H428" s="5">
        <v>0.0</v>
      </c>
      <c r="I428" s="5">
        <v>0.0</v>
      </c>
      <c r="J428" s="123">
        <v>6.66</v>
      </c>
    </row>
    <row r="429" ht="12.0" customHeight="1">
      <c r="D429" s="107" t="s">
        <v>148</v>
      </c>
      <c r="E429" s="14" t="s">
        <v>149</v>
      </c>
      <c r="F429" s="107" t="s">
        <v>142</v>
      </c>
      <c r="G429" s="7" t="s">
        <v>143</v>
      </c>
      <c r="H429" s="5">
        <v>0.0</v>
      </c>
      <c r="I429" s="5">
        <v>0.0</v>
      </c>
      <c r="J429" s="123">
        <v>0.87</v>
      </c>
    </row>
    <row r="430" ht="12.0" customHeight="1">
      <c r="D430" s="14" t="s">
        <v>150</v>
      </c>
      <c r="E430" s="14" t="s">
        <v>151</v>
      </c>
      <c r="F430" s="14" t="s">
        <v>152</v>
      </c>
      <c r="G430" s="14" t="s">
        <v>153</v>
      </c>
      <c r="H430" s="5">
        <v>0.0</v>
      </c>
      <c r="I430" s="5">
        <v>0.0</v>
      </c>
      <c r="J430" s="123">
        <v>17.08</v>
      </c>
    </row>
  </sheetData>
  <printOptions/>
  <pageMargins bottom="0.75" footer="0.0" header="0.0" left="0.7" right="0.7" top="0.75"/>
  <pageSetup orientation="landscape"/>
  <headerFooter>
    <oddHead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6.0" ySplit="15.0" topLeftCell="G16" activePane="bottomRight" state="frozen"/>
      <selection activeCell="G1" sqref="G1" pane="topRight"/>
      <selection activeCell="A16" sqref="A16" pane="bottomLeft"/>
      <selection activeCell="G16" sqref="G16" pane="bottomRight"/>
    </sheetView>
  </sheetViews>
  <sheetFormatPr customHeight="1" defaultColWidth="12.63" defaultRowHeight="15.0"/>
  <cols>
    <col customWidth="1" min="1" max="1" width="21.88"/>
    <col customWidth="1" hidden="1" min="2" max="2" width="21.88"/>
    <col customWidth="1" hidden="1" min="3" max="3" width="9.13"/>
    <col customWidth="1" min="4" max="4" width="23.88"/>
    <col customWidth="1" min="5" max="5" width="14.0"/>
    <col customWidth="1" min="6" max="6" width="10.0"/>
    <col customWidth="1" min="7" max="7" width="15.0"/>
    <col customWidth="1" min="8" max="8" width="15.63"/>
    <col customWidth="1" min="9" max="9" width="11.38"/>
    <col customWidth="1" min="10" max="10" width="10.0"/>
    <col customWidth="1" min="11" max="11" width="11.13"/>
    <col customWidth="1" min="12" max="12" width="11.38"/>
    <col customWidth="1" min="13" max="13" width="11.88"/>
    <col customWidth="1" min="14" max="17" width="10.38"/>
    <col customWidth="1" min="18" max="18" width="14.63"/>
    <col customWidth="1" min="19" max="19" width="12.0"/>
    <col customWidth="1" min="20" max="20" width="9.5"/>
    <col customWidth="1" min="21" max="21" width="9.0"/>
    <col customWidth="1" min="22" max="22" width="11.0"/>
    <col customWidth="1" min="23" max="23" width="19.0"/>
    <col customWidth="1" min="24" max="24" width="15.63"/>
    <col customWidth="1" min="25" max="25" width="19.38"/>
    <col customWidth="1" min="26" max="26" width="16.5"/>
    <col customWidth="1" min="27" max="27" width="23.38"/>
    <col customWidth="1" min="28" max="28" width="18.38"/>
    <col customWidth="1" min="29" max="29" width="19.13"/>
    <col customWidth="1" min="30" max="40" width="18.38"/>
    <col customWidth="1" min="41" max="42" width="9.5"/>
    <col customWidth="1" min="43" max="43" width="10.13"/>
    <col customWidth="1" min="44" max="44" width="9.5"/>
    <col customWidth="1" min="45" max="51" width="10.38"/>
    <col customWidth="1" min="52" max="52" width="11.5"/>
    <col customWidth="1" min="53" max="53" width="10.38"/>
    <col customWidth="1" min="54" max="54" width="8.13"/>
    <col customWidth="1" min="55" max="55" width="10.5"/>
    <col customWidth="1" min="56" max="56" width="11.13"/>
    <col customWidth="1" min="57" max="57" width="7.63"/>
    <col customWidth="1" min="58" max="58" width="11.38"/>
    <col customWidth="1" min="59" max="59" width="11.13"/>
    <col customWidth="1" min="60" max="60" width="12.13"/>
    <col customWidth="1" min="61" max="61" width="11.0"/>
    <col customWidth="1" min="62" max="62" width="9.0"/>
    <col customWidth="1" min="63" max="64" width="11.13"/>
    <col customWidth="1" min="65" max="65" width="11.0"/>
    <col customWidth="1" min="66" max="66" width="12.88"/>
    <col customWidth="1" min="67" max="67" width="13.13"/>
    <col customWidth="1" min="68" max="68" width="13.0"/>
    <col customWidth="1" min="69" max="69" width="19.63"/>
    <col customWidth="1" min="70" max="84" width="14.38"/>
    <col customWidth="1" min="85" max="85" width="11.0"/>
    <col customWidth="1" min="86" max="86" width="12.38"/>
    <col customWidth="1" min="87" max="87" width="11.5"/>
    <col customWidth="1" min="88" max="88" width="10.63"/>
    <col customWidth="1" min="89" max="89" width="11.63"/>
    <col customWidth="1" min="90" max="90" width="11.88"/>
    <col customWidth="1" min="91" max="91" width="13.63"/>
    <col customWidth="1" min="92" max="92" width="12.13"/>
    <col customWidth="1" min="93" max="93" width="17.88"/>
    <col customWidth="1" min="94" max="94" width="11.88"/>
    <col customWidth="1" min="95" max="95" width="16.5"/>
    <col customWidth="1" min="96" max="97" width="14.38"/>
    <col customWidth="1" min="98" max="98" width="6.63"/>
  </cols>
  <sheetData>
    <row r="1" ht="16.5" customHeight="1">
      <c r="A1" s="1"/>
      <c r="B1" s="1"/>
      <c r="D1" s="2" t="s">
        <v>154</v>
      </c>
      <c r="E1" s="2"/>
      <c r="F1" s="3"/>
      <c r="G1" s="4"/>
      <c r="H1" s="5"/>
      <c r="I1" s="5"/>
      <c r="J1" s="5"/>
      <c r="K1" s="6"/>
      <c r="L1" s="6"/>
      <c r="M1" s="6"/>
      <c r="N1" s="6"/>
      <c r="O1" s="6"/>
      <c r="P1" s="6"/>
      <c r="Q1" s="6"/>
      <c r="S1" s="6"/>
      <c r="T1" s="6"/>
      <c r="U1" s="6"/>
      <c r="V1" s="6"/>
      <c r="X1" s="7"/>
      <c r="Y1" s="7"/>
      <c r="Z1" s="7"/>
      <c r="AA1" s="7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8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9"/>
      <c r="BD1" s="9"/>
      <c r="BV1" s="10"/>
      <c r="BW1" s="7"/>
      <c r="CF1" s="11"/>
    </row>
    <row r="2" ht="12.0" customHeight="1">
      <c r="A2" s="1"/>
      <c r="B2" s="1"/>
      <c r="C2" s="12"/>
      <c r="D2" s="13" t="s">
        <v>1</v>
      </c>
      <c r="E2" s="14" t="s">
        <v>2</v>
      </c>
      <c r="F2" s="14" t="s">
        <v>3</v>
      </c>
      <c r="H2" s="5"/>
      <c r="I2" s="5"/>
      <c r="J2" s="5"/>
      <c r="K2" s="6"/>
      <c r="L2" s="6"/>
      <c r="M2" s="6"/>
      <c r="N2" s="6"/>
      <c r="O2" s="6"/>
      <c r="P2" s="6"/>
      <c r="Q2" s="6"/>
      <c r="S2" s="6"/>
      <c r="T2" s="6"/>
      <c r="U2" s="6"/>
      <c r="V2" s="6"/>
      <c r="X2" s="7"/>
      <c r="Y2" s="7"/>
      <c r="Z2" s="7"/>
      <c r="AA2" s="7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8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9"/>
      <c r="BD2" s="9"/>
      <c r="BV2" s="10"/>
      <c r="BW2" s="7"/>
      <c r="CF2" s="11"/>
    </row>
    <row r="3" ht="12.75" customHeight="1">
      <c r="A3" s="1" t="s">
        <v>4</v>
      </c>
      <c r="B3" s="1"/>
      <c r="C3" s="15"/>
      <c r="D3" s="16"/>
      <c r="E3" s="17"/>
      <c r="F3" s="17"/>
      <c r="H3" s="5"/>
      <c r="I3" s="5"/>
      <c r="J3" s="5"/>
      <c r="K3" s="6"/>
      <c r="L3" s="6"/>
      <c r="M3" s="6"/>
      <c r="N3" s="6"/>
      <c r="O3" s="6"/>
      <c r="P3" s="6"/>
      <c r="Q3" s="6"/>
      <c r="S3" s="6"/>
      <c r="T3" s="6"/>
      <c r="U3" s="6"/>
      <c r="V3" s="6"/>
      <c r="X3" s="7"/>
      <c r="Y3" s="7"/>
      <c r="Z3" s="7"/>
      <c r="AA3" s="7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8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9"/>
      <c r="BD3" s="9"/>
      <c r="BV3" s="10"/>
      <c r="BW3" s="7"/>
      <c r="CF3" s="11"/>
    </row>
    <row r="4" ht="12.75" customHeight="1">
      <c r="A4" s="1"/>
      <c r="B4" s="1"/>
      <c r="C4" s="18"/>
      <c r="D4" s="16" t="s">
        <v>5</v>
      </c>
      <c r="E4" s="17">
        <v>0.65</v>
      </c>
      <c r="F4" s="17" t="s">
        <v>6</v>
      </c>
      <c r="H4" s="5"/>
      <c r="I4" s="5"/>
      <c r="J4" s="5"/>
      <c r="K4" s="6"/>
      <c r="L4" s="6"/>
      <c r="M4" s="6"/>
      <c r="N4" s="6"/>
      <c r="O4" s="6"/>
      <c r="P4" s="6"/>
      <c r="Q4" s="6"/>
      <c r="S4" s="6"/>
      <c r="T4" s="6"/>
      <c r="U4" s="6"/>
      <c r="V4" s="6"/>
      <c r="X4" s="7"/>
      <c r="Y4" s="7"/>
      <c r="Z4" s="7"/>
      <c r="AA4" s="7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8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9"/>
      <c r="BD4" s="9"/>
      <c r="BV4" s="10"/>
      <c r="BW4" s="7"/>
      <c r="CF4" s="11"/>
    </row>
    <row r="5" ht="12.75" customHeight="1">
      <c r="A5" s="1"/>
      <c r="B5" s="1"/>
      <c r="C5" s="15"/>
      <c r="D5" s="15" t="s">
        <v>7</v>
      </c>
      <c r="E5" s="17">
        <v>0.75</v>
      </c>
      <c r="F5" s="17">
        <v>0.75</v>
      </c>
      <c r="G5" s="7"/>
      <c r="H5" s="5"/>
      <c r="I5" s="5"/>
      <c r="J5" s="5"/>
      <c r="K5" s="6"/>
      <c r="L5" s="6"/>
      <c r="M5" s="6"/>
      <c r="N5" s="6"/>
      <c r="O5" s="6"/>
      <c r="P5" s="6"/>
      <c r="Q5" s="6"/>
      <c r="R5" s="7"/>
      <c r="S5" s="6"/>
      <c r="T5" s="6"/>
      <c r="U5" s="6"/>
      <c r="V5" s="6"/>
      <c r="W5" s="7"/>
      <c r="X5" s="7"/>
      <c r="Y5" s="7"/>
      <c r="Z5" s="7"/>
      <c r="AA5" s="7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9"/>
      <c r="BD5" s="9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10"/>
      <c r="BW5" s="7"/>
      <c r="BX5" s="7"/>
      <c r="BY5" s="7"/>
      <c r="BZ5" s="7"/>
      <c r="CA5" s="7"/>
      <c r="CB5" s="7"/>
      <c r="CC5" s="7"/>
      <c r="CD5" s="7"/>
      <c r="CE5" s="7"/>
      <c r="CF5" s="11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T5" s="7"/>
    </row>
    <row r="6" ht="12.75" customHeight="1">
      <c r="A6" s="19"/>
      <c r="B6" s="19"/>
      <c r="C6" s="15"/>
      <c r="D6" s="15" t="s">
        <v>8</v>
      </c>
      <c r="E6" s="17">
        <v>0.75</v>
      </c>
      <c r="F6" s="17">
        <v>0.75</v>
      </c>
      <c r="G6" s="7"/>
      <c r="H6" s="5"/>
      <c r="I6" s="5"/>
      <c r="J6" s="5"/>
      <c r="K6" s="6"/>
      <c r="L6" s="6"/>
      <c r="M6" s="6"/>
      <c r="N6" s="6"/>
      <c r="O6" s="6"/>
      <c r="P6" s="6"/>
      <c r="Q6" s="6"/>
      <c r="R6" s="7"/>
      <c r="S6" s="6"/>
      <c r="T6" s="6"/>
      <c r="U6" s="6"/>
      <c r="V6" s="6"/>
      <c r="W6" s="7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9"/>
      <c r="BD6" s="9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10"/>
      <c r="BW6" s="7"/>
      <c r="BX6" s="7"/>
      <c r="BY6" s="7"/>
      <c r="BZ6" s="7"/>
      <c r="CA6" s="7"/>
      <c r="CB6" s="7"/>
      <c r="CC6" s="7"/>
      <c r="CD6" s="7"/>
      <c r="CE6" s="7"/>
      <c r="CF6" s="11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T6" s="6"/>
    </row>
    <row r="7" ht="12.75" customHeight="1">
      <c r="A7" s="19"/>
      <c r="B7" s="19"/>
      <c r="C7" s="15"/>
      <c r="D7" s="21" t="s">
        <v>9</v>
      </c>
      <c r="E7" s="17">
        <v>0.75</v>
      </c>
      <c r="F7" s="17" t="s">
        <v>6</v>
      </c>
      <c r="G7" s="7"/>
      <c r="H7" s="5"/>
      <c r="I7" s="5"/>
      <c r="J7" s="5"/>
      <c r="K7" s="6"/>
      <c r="L7" s="6"/>
      <c r="M7" s="6"/>
      <c r="N7" s="6"/>
      <c r="O7" s="6"/>
      <c r="P7" s="6"/>
      <c r="Q7" s="6"/>
      <c r="R7" s="7"/>
      <c r="S7" s="6"/>
      <c r="T7" s="6"/>
      <c r="U7" s="6"/>
      <c r="V7" s="6"/>
      <c r="W7" s="7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9"/>
      <c r="BD7" s="9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10"/>
      <c r="BW7" s="7"/>
      <c r="BX7" s="7"/>
      <c r="BY7" s="7"/>
      <c r="BZ7" s="7"/>
      <c r="CA7" s="7"/>
      <c r="CB7" s="7"/>
      <c r="CC7" s="7"/>
      <c r="CD7" s="7"/>
      <c r="CE7" s="7"/>
      <c r="CF7" s="11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T7" s="6"/>
    </row>
    <row r="8" ht="12.75" customHeight="1">
      <c r="A8" s="19"/>
      <c r="B8" s="19"/>
      <c r="C8" s="15"/>
      <c r="D8" s="22" t="s">
        <v>10</v>
      </c>
      <c r="E8" s="17">
        <v>0.85</v>
      </c>
      <c r="F8" s="17">
        <v>0.85</v>
      </c>
      <c r="G8" s="7"/>
      <c r="H8" s="5"/>
      <c r="I8" s="5"/>
      <c r="J8" s="5"/>
      <c r="K8" s="6"/>
      <c r="L8" s="6"/>
      <c r="M8" s="6"/>
      <c r="N8" s="6"/>
      <c r="O8" s="6"/>
      <c r="P8" s="6"/>
      <c r="Q8" s="6"/>
      <c r="R8" s="7"/>
      <c r="S8" s="6"/>
      <c r="T8" s="6"/>
      <c r="U8" s="6"/>
      <c r="V8" s="6"/>
      <c r="W8" s="7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9"/>
      <c r="BD8" s="9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10"/>
      <c r="BW8" s="7"/>
      <c r="BX8" s="7"/>
      <c r="BY8" s="7"/>
      <c r="BZ8" s="7"/>
      <c r="CA8" s="7"/>
      <c r="CB8" s="7"/>
      <c r="CC8" s="7"/>
      <c r="CD8" s="7"/>
      <c r="CE8" s="7"/>
      <c r="CF8" s="11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T8" s="6"/>
    </row>
    <row r="9" ht="12.75" customHeight="1">
      <c r="A9" s="19"/>
      <c r="B9" s="19"/>
      <c r="C9" s="15"/>
      <c r="D9" s="15" t="s">
        <v>11</v>
      </c>
      <c r="E9" s="17">
        <v>0.9</v>
      </c>
      <c r="F9" s="17">
        <v>0.9</v>
      </c>
      <c r="G9" s="7"/>
      <c r="H9" s="5"/>
      <c r="I9" s="5"/>
      <c r="J9" s="5"/>
      <c r="K9" s="6"/>
      <c r="L9" s="6"/>
      <c r="M9" s="6"/>
      <c r="N9" s="6"/>
      <c r="O9" s="6"/>
      <c r="P9" s="6"/>
      <c r="Q9" s="6"/>
      <c r="R9" s="7"/>
      <c r="S9" s="6"/>
      <c r="T9" s="6"/>
      <c r="U9" s="6"/>
      <c r="V9" s="6"/>
      <c r="W9" s="7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9"/>
      <c r="BD9" s="9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10"/>
      <c r="BW9" s="7"/>
      <c r="BX9" s="7"/>
      <c r="BY9" s="7"/>
      <c r="BZ9" s="7"/>
      <c r="CA9" s="7"/>
      <c r="CB9" s="7"/>
      <c r="CC9" s="7"/>
      <c r="CD9" s="7"/>
      <c r="CE9" s="7"/>
      <c r="CF9" s="11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T9" s="6"/>
    </row>
    <row r="10" ht="12.75" customHeight="1">
      <c r="A10" s="19"/>
      <c r="B10" s="19"/>
      <c r="C10" s="15"/>
      <c r="D10" s="15" t="s">
        <v>12</v>
      </c>
      <c r="E10" s="17">
        <v>0.9</v>
      </c>
      <c r="F10" s="17">
        <v>0.9</v>
      </c>
      <c r="G10" s="7"/>
      <c r="H10" s="5"/>
      <c r="I10" s="5"/>
      <c r="J10" s="5"/>
      <c r="K10" s="6"/>
      <c r="L10" s="6"/>
      <c r="M10" s="6"/>
      <c r="N10" s="6"/>
      <c r="O10" s="6"/>
      <c r="P10" s="6"/>
      <c r="Q10" s="6"/>
      <c r="R10" s="7"/>
      <c r="S10" s="6"/>
      <c r="T10" s="6"/>
      <c r="U10" s="6"/>
      <c r="V10" s="6"/>
      <c r="W10" s="7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9"/>
      <c r="BD10" s="9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10"/>
      <c r="BW10" s="7"/>
      <c r="BX10" s="7"/>
      <c r="BY10" s="7"/>
      <c r="BZ10" s="7"/>
      <c r="CA10" s="7"/>
      <c r="CB10" s="7"/>
      <c r="CC10" s="7"/>
      <c r="CD10" s="7"/>
      <c r="CE10" s="7"/>
      <c r="CF10" s="11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T10" s="6"/>
    </row>
    <row r="11" ht="12.75" customHeight="1">
      <c r="A11" s="19"/>
      <c r="B11" s="19"/>
      <c r="C11" s="15"/>
      <c r="D11" s="15" t="s">
        <v>13</v>
      </c>
      <c r="E11" s="17">
        <v>0.95</v>
      </c>
      <c r="F11" s="17">
        <v>0.95</v>
      </c>
      <c r="G11" s="7"/>
      <c r="H11" s="5"/>
      <c r="I11" s="5"/>
      <c r="J11" s="5"/>
      <c r="K11" s="6"/>
      <c r="L11" s="6"/>
      <c r="M11" s="6"/>
      <c r="N11" s="6"/>
      <c r="O11" s="6"/>
      <c r="P11" s="6"/>
      <c r="Q11" s="6"/>
      <c r="R11" s="7"/>
      <c r="S11" s="6"/>
      <c r="T11" s="6"/>
      <c r="U11" s="6"/>
      <c r="V11" s="6"/>
      <c r="W11" s="7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9"/>
      <c r="BD11" s="9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10"/>
      <c r="BW11" s="7"/>
      <c r="BX11" s="7"/>
      <c r="BY11" s="7"/>
      <c r="BZ11" s="7"/>
      <c r="CA11" s="7"/>
      <c r="CB11" s="7"/>
      <c r="CC11" s="7"/>
      <c r="CD11" s="7"/>
      <c r="CE11" s="7"/>
      <c r="CF11" s="11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T11" s="6"/>
    </row>
    <row r="12" ht="12.75" customHeight="1">
      <c r="A12" s="19"/>
      <c r="B12" s="19"/>
      <c r="C12" s="15"/>
      <c r="D12" s="15" t="s">
        <v>14</v>
      </c>
      <c r="E12" s="17">
        <v>0.95</v>
      </c>
      <c r="F12" s="17">
        <v>0.95</v>
      </c>
      <c r="G12" s="7"/>
      <c r="H12" s="5"/>
      <c r="I12" s="5"/>
      <c r="J12" s="5"/>
      <c r="K12" s="6"/>
      <c r="L12" s="6"/>
      <c r="M12" s="6"/>
      <c r="N12" s="6"/>
      <c r="O12" s="6"/>
      <c r="P12" s="6"/>
      <c r="Q12" s="6"/>
      <c r="R12" s="7"/>
      <c r="S12" s="6"/>
      <c r="T12" s="6"/>
      <c r="U12" s="6"/>
      <c r="V12" s="6"/>
      <c r="W12" s="7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9"/>
      <c r="BD12" s="9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10"/>
      <c r="BW12" s="7"/>
      <c r="BX12" s="7"/>
      <c r="BY12" s="7"/>
      <c r="BZ12" s="7"/>
      <c r="CA12" s="7"/>
      <c r="CB12" s="7"/>
      <c r="CC12" s="7"/>
      <c r="CD12" s="7"/>
      <c r="CE12" s="7"/>
      <c r="CF12" s="11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T12" s="6"/>
    </row>
    <row r="13" ht="12.75" customHeight="1">
      <c r="A13" s="19"/>
      <c r="B13" s="19"/>
      <c r="C13" s="15"/>
      <c r="D13" s="15" t="s">
        <v>15</v>
      </c>
      <c r="E13" s="17">
        <v>0.9</v>
      </c>
      <c r="F13" s="17">
        <v>0.9</v>
      </c>
      <c r="G13" s="7"/>
      <c r="H13" s="5"/>
      <c r="I13" s="5"/>
      <c r="J13" s="5"/>
      <c r="K13" s="6"/>
      <c r="L13" s="6"/>
      <c r="M13" s="6"/>
      <c r="N13" s="6"/>
      <c r="O13" s="6"/>
      <c r="P13" s="6"/>
      <c r="Q13" s="6"/>
      <c r="R13" s="7"/>
      <c r="S13" s="6"/>
      <c r="T13" s="6"/>
      <c r="U13" s="6"/>
      <c r="V13" s="6"/>
      <c r="W13" s="7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9"/>
      <c r="BD13" s="9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10"/>
      <c r="BW13" s="7"/>
      <c r="BX13" s="7"/>
      <c r="BY13" s="7"/>
      <c r="BZ13" s="7"/>
      <c r="CA13" s="7"/>
      <c r="CB13" s="7"/>
      <c r="CC13" s="7"/>
      <c r="CD13" s="7"/>
      <c r="CE13" s="7"/>
      <c r="CF13" s="11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T13" s="6"/>
    </row>
    <row r="14" ht="12.75" customHeight="1">
      <c r="A14" s="19"/>
      <c r="B14" s="19"/>
      <c r="C14" s="15"/>
      <c r="D14" s="6"/>
      <c r="E14" s="6"/>
      <c r="F14" s="6"/>
      <c r="G14" s="7"/>
      <c r="H14" s="5"/>
      <c r="I14" s="5"/>
      <c r="J14" s="5"/>
      <c r="K14" s="6"/>
      <c r="L14" s="6"/>
      <c r="M14" s="6"/>
      <c r="N14" s="6"/>
      <c r="O14" s="6"/>
      <c r="P14" s="6"/>
      <c r="Q14" s="6"/>
      <c r="R14" s="7"/>
      <c r="S14" s="6"/>
      <c r="T14" s="6"/>
      <c r="U14" s="6"/>
      <c r="V14" s="6"/>
      <c r="W14" s="7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9"/>
      <c r="BD14" s="9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10"/>
      <c r="BW14" s="7"/>
      <c r="BX14" s="7"/>
      <c r="BY14" s="7"/>
      <c r="BZ14" s="7"/>
      <c r="CA14" s="7"/>
      <c r="CB14" s="7"/>
      <c r="CC14" s="7"/>
      <c r="CD14" s="7"/>
      <c r="CE14" s="7"/>
      <c r="CF14" s="11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T14" s="6"/>
    </row>
    <row r="15" ht="12.75" customHeight="1">
      <c r="A15" s="19"/>
      <c r="B15" s="19"/>
      <c r="C15" s="15"/>
      <c r="D15" s="15"/>
      <c r="E15" s="23"/>
      <c r="F15" s="24"/>
      <c r="G15" s="7"/>
      <c r="H15" s="5"/>
      <c r="I15" s="5"/>
      <c r="J15" s="5"/>
      <c r="K15" s="6"/>
      <c r="L15" s="6"/>
      <c r="M15" s="6"/>
      <c r="N15" s="6"/>
      <c r="O15" s="6"/>
      <c r="P15" s="6"/>
      <c r="Q15" s="6"/>
      <c r="R15" s="7"/>
      <c r="S15" s="6"/>
      <c r="T15" s="6"/>
      <c r="U15" s="6"/>
      <c r="V15" s="6"/>
      <c r="W15" s="7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9"/>
      <c r="BD15" s="9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10"/>
      <c r="BW15" s="7"/>
      <c r="BX15" s="7"/>
      <c r="BY15" s="7"/>
      <c r="BZ15" s="7"/>
      <c r="CA15" s="7"/>
      <c r="CB15" s="7"/>
      <c r="CC15" s="7"/>
      <c r="CD15" s="7"/>
      <c r="CE15" s="7"/>
      <c r="CF15" s="11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T15" s="6"/>
    </row>
    <row r="16" ht="12.75" customHeight="1">
      <c r="A16" s="1"/>
      <c r="B16" s="1"/>
      <c r="C16" s="15"/>
      <c r="H16" s="5"/>
      <c r="I16" s="5"/>
      <c r="J16" s="5"/>
      <c r="K16" s="6"/>
      <c r="L16" s="6"/>
      <c r="M16" s="6"/>
      <c r="N16" s="6"/>
      <c r="O16" s="6"/>
      <c r="P16" s="6"/>
      <c r="Q16" s="6"/>
      <c r="S16" s="6"/>
      <c r="T16" s="6"/>
      <c r="U16" s="6"/>
      <c r="V16" s="6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8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9"/>
      <c r="BD16" s="9"/>
      <c r="BV16" s="10"/>
      <c r="BW16" s="7"/>
      <c r="CF16" s="11"/>
    </row>
    <row r="17" ht="12.75" customHeight="1">
      <c r="A17" s="1"/>
      <c r="B17" s="1"/>
      <c r="C17" s="21"/>
      <c r="D17" s="25" t="s">
        <v>16</v>
      </c>
      <c r="H17" s="26" t="s">
        <v>17</v>
      </c>
      <c r="I17" s="27"/>
      <c r="J17" s="27"/>
      <c r="K17" s="28"/>
      <c r="L17" s="28"/>
      <c r="M17" s="28"/>
      <c r="N17" s="28"/>
      <c r="O17" s="28"/>
      <c r="P17" s="28"/>
      <c r="Q17" s="28"/>
      <c r="R17" s="29"/>
      <c r="S17" s="28"/>
      <c r="T17" s="28"/>
      <c r="U17" s="28"/>
      <c r="V17" s="28"/>
      <c r="W17" s="29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1" t="s">
        <v>18</v>
      </c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2"/>
      <c r="BD17" s="32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4" t="s">
        <v>19</v>
      </c>
      <c r="BW17" s="35"/>
      <c r="BX17" s="35"/>
      <c r="BY17" s="35"/>
      <c r="BZ17" s="35"/>
      <c r="CA17" s="35"/>
      <c r="CB17" s="35"/>
      <c r="CC17" s="35"/>
      <c r="CD17" s="35"/>
      <c r="CE17" s="35"/>
      <c r="CF17" s="36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7"/>
      <c r="CT17" s="7"/>
    </row>
    <row r="18" ht="12.75" customHeight="1">
      <c r="A18" s="1"/>
      <c r="B18" s="1"/>
      <c r="C18" s="21"/>
      <c r="D18" s="38" t="s">
        <v>20</v>
      </c>
      <c r="E18" s="39"/>
      <c r="F18" s="40"/>
      <c r="H18" s="41" t="s">
        <v>21</v>
      </c>
      <c r="I18" s="41" t="s">
        <v>21</v>
      </c>
      <c r="J18" s="41" t="s">
        <v>21</v>
      </c>
      <c r="K18" s="42" t="s">
        <v>22</v>
      </c>
      <c r="L18" s="43"/>
      <c r="M18" s="44" t="s">
        <v>23</v>
      </c>
      <c r="N18" s="45"/>
      <c r="O18" s="43"/>
      <c r="P18" s="44" t="s">
        <v>23</v>
      </c>
      <c r="Q18" s="45"/>
      <c r="R18" s="46" t="s">
        <v>24</v>
      </c>
      <c r="S18" s="47"/>
      <c r="T18" s="47"/>
      <c r="U18" s="48"/>
      <c r="V18" s="46" t="s">
        <v>25</v>
      </c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6" t="s">
        <v>15</v>
      </c>
      <c r="AM18" s="48"/>
      <c r="AN18" s="48"/>
      <c r="AO18" s="49" t="s">
        <v>26</v>
      </c>
      <c r="AP18" s="49" t="s">
        <v>26</v>
      </c>
      <c r="AQ18" s="49" t="s">
        <v>26</v>
      </c>
      <c r="AR18" s="47" t="s">
        <v>22</v>
      </c>
      <c r="AS18" s="43"/>
      <c r="AT18" s="44" t="s">
        <v>23</v>
      </c>
      <c r="AU18" s="45"/>
      <c r="AV18" s="43"/>
      <c r="AW18" s="44" t="s">
        <v>23</v>
      </c>
      <c r="AX18" s="45"/>
      <c r="AY18" s="46" t="s">
        <v>24</v>
      </c>
      <c r="AZ18" s="47"/>
      <c r="BA18" s="47"/>
      <c r="BB18" s="48"/>
      <c r="BC18" s="46" t="s">
        <v>25</v>
      </c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6" t="s">
        <v>15</v>
      </c>
      <c r="BT18" s="47"/>
      <c r="BU18" s="47"/>
      <c r="BV18" s="50"/>
      <c r="BW18" s="47"/>
      <c r="BX18" s="47" t="s">
        <v>21</v>
      </c>
      <c r="BY18" s="47" t="s">
        <v>26</v>
      </c>
      <c r="BZ18" s="51" t="s">
        <v>26</v>
      </c>
      <c r="CA18" s="47" t="s">
        <v>22</v>
      </c>
      <c r="CB18" s="46"/>
      <c r="CC18" s="47" t="s">
        <v>23</v>
      </c>
      <c r="CD18" s="47"/>
      <c r="CE18" s="47"/>
      <c r="CF18" s="46" t="s">
        <v>25</v>
      </c>
      <c r="CG18" s="47"/>
      <c r="CH18" s="47"/>
      <c r="CI18" s="47"/>
      <c r="CJ18" s="47"/>
      <c r="CK18" s="47"/>
      <c r="CL18" s="47"/>
      <c r="CM18" s="47"/>
      <c r="CN18" s="47"/>
      <c r="CO18" s="46" t="s">
        <v>15</v>
      </c>
      <c r="CP18" s="46" t="s">
        <v>15</v>
      </c>
      <c r="CQ18" s="52"/>
      <c r="CT18" s="7"/>
    </row>
    <row r="19" ht="12.0" customHeight="1">
      <c r="A19" s="53"/>
      <c r="B19" s="53"/>
      <c r="C19" s="15"/>
      <c r="D19" s="54" t="s">
        <v>27</v>
      </c>
      <c r="E19" s="55"/>
      <c r="F19" s="40"/>
      <c r="G19" s="56"/>
      <c r="H19" s="57" t="s">
        <v>28</v>
      </c>
      <c r="I19" s="58" t="s">
        <v>29</v>
      </c>
      <c r="J19" s="59" t="s">
        <v>30</v>
      </c>
      <c r="K19" s="60" t="s">
        <v>31</v>
      </c>
      <c r="L19" s="61" t="s">
        <v>32</v>
      </c>
      <c r="M19" s="61" t="s">
        <v>32</v>
      </c>
      <c r="N19" s="61" t="s">
        <v>32</v>
      </c>
      <c r="O19" s="61" t="s">
        <v>33</v>
      </c>
      <c r="P19" s="61" t="s">
        <v>33</v>
      </c>
      <c r="Q19" s="61" t="s">
        <v>33</v>
      </c>
      <c r="R19" s="61" t="s">
        <v>34</v>
      </c>
      <c r="S19" s="60"/>
      <c r="T19" s="60" t="s">
        <v>34</v>
      </c>
      <c r="U19" s="58"/>
      <c r="V19" s="61" t="s">
        <v>35</v>
      </c>
      <c r="W19" s="61"/>
      <c r="X19" s="61" t="s">
        <v>35</v>
      </c>
      <c r="Y19" s="61" t="s">
        <v>35</v>
      </c>
      <c r="Z19" s="60" t="s">
        <v>36</v>
      </c>
      <c r="AA19" s="60" t="s">
        <v>36</v>
      </c>
      <c r="AB19" s="60" t="s">
        <v>36</v>
      </c>
      <c r="AC19" s="60" t="s">
        <v>36</v>
      </c>
      <c r="AD19" s="60" t="s">
        <v>34</v>
      </c>
      <c r="AE19" s="60" t="s">
        <v>34</v>
      </c>
      <c r="AF19" s="60" t="s">
        <v>34</v>
      </c>
      <c r="AG19" s="60" t="s">
        <v>34</v>
      </c>
      <c r="AH19" s="60" t="s">
        <v>37</v>
      </c>
      <c r="AI19" s="60" t="s">
        <v>37</v>
      </c>
      <c r="AJ19" s="60" t="s">
        <v>37</v>
      </c>
      <c r="AK19" s="60" t="s">
        <v>37</v>
      </c>
      <c r="AL19" s="61" t="s">
        <v>36</v>
      </c>
      <c r="AM19" s="61" t="s">
        <v>36</v>
      </c>
      <c r="AN19" s="61" t="s">
        <v>36</v>
      </c>
      <c r="AO19" s="57" t="s">
        <v>28</v>
      </c>
      <c r="AP19" s="58" t="s">
        <v>29</v>
      </c>
      <c r="AQ19" s="59" t="s">
        <v>30</v>
      </c>
      <c r="AR19" s="62"/>
      <c r="AS19" s="63" t="s">
        <v>32</v>
      </c>
      <c r="AT19" s="63" t="s">
        <v>32</v>
      </c>
      <c r="AU19" s="63" t="s">
        <v>32</v>
      </c>
      <c r="AV19" s="61" t="s">
        <v>33</v>
      </c>
      <c r="AW19" s="61" t="s">
        <v>33</v>
      </c>
      <c r="AX19" s="61" t="s">
        <v>33</v>
      </c>
      <c r="AY19" s="63" t="s">
        <v>34</v>
      </c>
      <c r="AZ19" s="62" t="s">
        <v>34</v>
      </c>
      <c r="BA19" s="62" t="s">
        <v>34</v>
      </c>
      <c r="BB19" s="64" t="s">
        <v>34</v>
      </c>
      <c r="BC19" s="63" t="s">
        <v>35</v>
      </c>
      <c r="BD19" s="63" t="s">
        <v>35</v>
      </c>
      <c r="BE19" s="63" t="s">
        <v>35</v>
      </c>
      <c r="BF19" s="63" t="s">
        <v>35</v>
      </c>
      <c r="BG19" s="62" t="s">
        <v>36</v>
      </c>
      <c r="BH19" s="62" t="s">
        <v>36</v>
      </c>
      <c r="BI19" s="62" t="s">
        <v>36</v>
      </c>
      <c r="BJ19" s="62" t="s">
        <v>36</v>
      </c>
      <c r="BK19" s="62" t="s">
        <v>34</v>
      </c>
      <c r="BL19" s="62" t="s">
        <v>34</v>
      </c>
      <c r="BM19" s="62" t="s">
        <v>34</v>
      </c>
      <c r="BN19" s="62" t="s">
        <v>34</v>
      </c>
      <c r="BO19" s="62" t="s">
        <v>37</v>
      </c>
      <c r="BP19" s="62" t="s">
        <v>37</v>
      </c>
      <c r="BQ19" s="62" t="s">
        <v>37</v>
      </c>
      <c r="BR19" s="62" t="s">
        <v>37</v>
      </c>
      <c r="BS19" s="61" t="s">
        <v>36</v>
      </c>
      <c r="BT19" s="60"/>
      <c r="BU19" s="60" t="s">
        <v>36</v>
      </c>
      <c r="BV19" s="65" t="s">
        <v>38</v>
      </c>
      <c r="BW19" s="60" t="s">
        <v>39</v>
      </c>
      <c r="BX19" s="60" t="s">
        <v>28</v>
      </c>
      <c r="BY19" s="60" t="s">
        <v>29</v>
      </c>
      <c r="BZ19" s="59" t="s">
        <v>30</v>
      </c>
      <c r="CA19" s="62"/>
      <c r="CB19" s="63" t="s">
        <v>32</v>
      </c>
      <c r="CC19" s="63" t="s">
        <v>32</v>
      </c>
      <c r="CD19" s="62" t="s">
        <v>33</v>
      </c>
      <c r="CE19" s="62" t="s">
        <v>33</v>
      </c>
      <c r="CF19" s="63" t="s">
        <v>35</v>
      </c>
      <c r="CG19" s="63" t="s">
        <v>35</v>
      </c>
      <c r="CH19" s="62" t="s">
        <v>36</v>
      </c>
      <c r="CI19" s="62" t="s">
        <v>36</v>
      </c>
      <c r="CJ19" s="62" t="s">
        <v>34</v>
      </c>
      <c r="CK19" s="62" t="s">
        <v>34</v>
      </c>
      <c r="CL19" s="62" t="s">
        <v>37</v>
      </c>
      <c r="CM19" s="62" t="s">
        <v>37</v>
      </c>
      <c r="CN19" s="62"/>
      <c r="CO19" s="61" t="s">
        <v>40</v>
      </c>
      <c r="CP19" s="61" t="s">
        <v>40</v>
      </c>
      <c r="CQ19" s="66"/>
      <c r="CT19" s="55"/>
    </row>
    <row r="20" ht="12.0" customHeight="1">
      <c r="A20" s="1"/>
      <c r="B20" s="1"/>
      <c r="D20" s="67" t="s">
        <v>41</v>
      </c>
      <c r="F20" s="40"/>
      <c r="G20" s="56" t="s">
        <v>42</v>
      </c>
      <c r="H20" s="68">
        <v>80.18</v>
      </c>
      <c r="I20" s="69">
        <v>70.07</v>
      </c>
      <c r="J20" s="69">
        <v>79.2</v>
      </c>
      <c r="K20" s="70">
        <v>82.54</v>
      </c>
      <c r="L20" s="71">
        <v>75.56</v>
      </c>
      <c r="M20" s="70">
        <v>78.85</v>
      </c>
      <c r="N20" s="70">
        <v>1.0</v>
      </c>
      <c r="O20" s="70">
        <v>74.37</v>
      </c>
      <c r="P20" s="70">
        <v>1.0</v>
      </c>
      <c r="Q20" s="70">
        <v>73.58</v>
      </c>
      <c r="R20" s="71">
        <v>80.9</v>
      </c>
      <c r="S20" s="70">
        <v>83.02</v>
      </c>
      <c r="T20" s="70">
        <v>79.34</v>
      </c>
      <c r="U20" s="69">
        <v>82.14</v>
      </c>
      <c r="V20" s="71">
        <v>73.22</v>
      </c>
      <c r="W20" s="70">
        <v>77.74</v>
      </c>
      <c r="X20" s="72">
        <v>1.0</v>
      </c>
      <c r="Y20" s="72">
        <v>1.0</v>
      </c>
      <c r="Z20" s="72">
        <v>79.79</v>
      </c>
      <c r="AA20" s="72">
        <v>82.31</v>
      </c>
      <c r="AB20" s="72">
        <v>1.0</v>
      </c>
      <c r="AC20" s="73">
        <v>1.0</v>
      </c>
      <c r="AD20" s="73">
        <v>80.66</v>
      </c>
      <c r="AE20" s="73">
        <v>84.33</v>
      </c>
      <c r="AF20" s="73">
        <v>1.0</v>
      </c>
      <c r="AG20" s="73">
        <v>1.0</v>
      </c>
      <c r="AH20" s="73">
        <v>80.2</v>
      </c>
      <c r="AI20" s="73">
        <v>83.04</v>
      </c>
      <c r="AJ20" s="73">
        <v>1.0</v>
      </c>
      <c r="AK20" s="73">
        <v>1.0</v>
      </c>
      <c r="AL20" s="74">
        <v>79.77</v>
      </c>
      <c r="AM20" s="75">
        <v>85.25</v>
      </c>
      <c r="AN20" s="75">
        <v>76.91</v>
      </c>
      <c r="AO20" s="76"/>
      <c r="AP20" s="77"/>
      <c r="AQ20" s="77"/>
      <c r="AR20" s="78"/>
      <c r="AS20" s="79"/>
      <c r="AT20" s="78"/>
      <c r="AU20" s="78"/>
      <c r="AV20" s="70"/>
      <c r="AW20" s="70"/>
      <c r="AX20" s="70"/>
      <c r="AY20" s="79"/>
      <c r="AZ20" s="78"/>
      <c r="BA20" s="78"/>
      <c r="BB20" s="77"/>
      <c r="BC20" s="79"/>
      <c r="BD20" s="78"/>
      <c r="BE20" s="72"/>
      <c r="BF20" s="72"/>
      <c r="BG20" s="72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4"/>
      <c r="BT20" s="73"/>
      <c r="BU20" s="73"/>
      <c r="BV20" s="80"/>
      <c r="BW20" s="73"/>
      <c r="BX20" s="73"/>
      <c r="BY20" s="73"/>
      <c r="BZ20" s="77"/>
      <c r="CA20" s="78"/>
      <c r="CB20" s="79"/>
      <c r="CC20" s="78"/>
      <c r="CD20" s="78"/>
      <c r="CE20" s="78"/>
      <c r="CF20" s="79"/>
      <c r="CG20" s="72"/>
      <c r="CH20" s="72"/>
      <c r="CI20" s="72"/>
      <c r="CJ20" s="73"/>
      <c r="CK20" s="73"/>
      <c r="CL20" s="73"/>
      <c r="CM20" s="73"/>
      <c r="CN20" s="73"/>
      <c r="CO20" s="74"/>
      <c r="CP20" s="74"/>
      <c r="CQ20" s="81">
        <v>2022.0</v>
      </c>
      <c r="CT20" s="7"/>
    </row>
    <row r="21" ht="12.0" customHeight="1">
      <c r="A21" s="1"/>
      <c r="B21" s="1"/>
      <c r="D21" s="82" t="s">
        <v>43</v>
      </c>
      <c r="F21" s="40"/>
      <c r="H21" s="83"/>
      <c r="I21" s="84"/>
      <c r="J21" s="84"/>
      <c r="K21" s="85"/>
      <c r="L21" s="86"/>
      <c r="M21" s="85"/>
      <c r="N21" s="85"/>
      <c r="O21" s="85"/>
      <c r="P21" s="85"/>
      <c r="Q21" s="85"/>
      <c r="R21" s="86">
        <v>0.0</v>
      </c>
      <c r="S21" s="85">
        <v>0.0</v>
      </c>
      <c r="T21" s="85">
        <v>0.0</v>
      </c>
      <c r="U21" s="84">
        <v>0.0</v>
      </c>
      <c r="V21" s="86">
        <v>0.0</v>
      </c>
      <c r="W21" s="85"/>
      <c r="X21" s="87"/>
      <c r="Y21" s="87"/>
      <c r="Z21" s="88"/>
      <c r="AA21" s="88"/>
      <c r="AB21" s="87"/>
      <c r="AC21" s="85"/>
      <c r="AD21" s="85"/>
      <c r="AE21" s="85"/>
      <c r="AF21" s="85"/>
      <c r="AG21" s="85"/>
      <c r="AH21" s="85"/>
      <c r="AI21" s="85"/>
      <c r="AJ21" s="85"/>
      <c r="AK21" s="85"/>
      <c r="AL21" s="86"/>
      <c r="AM21" s="84"/>
      <c r="AN21" s="84"/>
      <c r="AO21" s="83"/>
      <c r="AP21" s="84"/>
      <c r="AQ21" s="84"/>
      <c r="AR21" s="85"/>
      <c r="AS21" s="86"/>
      <c r="AT21" s="85"/>
      <c r="AU21" s="85"/>
      <c r="AV21" s="85"/>
      <c r="AW21" s="85"/>
      <c r="AX21" s="85"/>
      <c r="AY21" s="86"/>
      <c r="AZ21" s="85"/>
      <c r="BA21" s="85"/>
      <c r="BB21" s="84"/>
      <c r="BC21" s="86"/>
      <c r="BD21" s="85"/>
      <c r="BE21" s="87"/>
      <c r="BF21" s="87"/>
      <c r="BG21" s="87"/>
      <c r="BH21" s="87"/>
      <c r="BI21" s="87"/>
      <c r="BJ21" s="85"/>
      <c r="BK21" s="85"/>
      <c r="BL21" s="85"/>
      <c r="BM21" s="85"/>
      <c r="BN21" s="85"/>
      <c r="BO21" s="85"/>
      <c r="BP21" s="85"/>
      <c r="BQ21" s="85"/>
      <c r="BR21" s="85"/>
      <c r="BS21" s="86"/>
      <c r="BT21" s="85"/>
      <c r="BU21" s="85"/>
      <c r="BV21" s="89"/>
      <c r="BW21" s="85"/>
      <c r="BX21" s="85"/>
      <c r="BY21" s="85"/>
      <c r="BZ21" s="84"/>
      <c r="CA21" s="85"/>
      <c r="CB21" s="86"/>
      <c r="CC21" s="85"/>
      <c r="CD21" s="85"/>
      <c r="CE21" s="85"/>
      <c r="CF21" s="86"/>
      <c r="CG21" s="87"/>
      <c r="CH21" s="87"/>
      <c r="CI21" s="87"/>
      <c r="CJ21" s="85"/>
      <c r="CK21" s="85"/>
      <c r="CL21" s="85"/>
      <c r="CM21" s="85"/>
      <c r="CN21" s="85"/>
      <c r="CO21" s="86"/>
      <c r="CP21" s="86"/>
      <c r="CQ21" s="90" t="s">
        <v>44</v>
      </c>
      <c r="CT21" s="7"/>
    </row>
    <row r="22" ht="12.75" customHeight="1">
      <c r="A22" s="91"/>
      <c r="B22" s="91"/>
      <c r="C22" s="91"/>
      <c r="D22" s="91"/>
      <c r="E22" s="91"/>
      <c r="F22" s="91"/>
      <c r="G22" s="91"/>
      <c r="H22" s="92" t="s">
        <v>45</v>
      </c>
      <c r="I22" s="93" t="s">
        <v>45</v>
      </c>
      <c r="J22" s="94" t="s">
        <v>45</v>
      </c>
      <c r="K22" s="95" t="s">
        <v>45</v>
      </c>
      <c r="L22" s="95" t="s">
        <v>46</v>
      </c>
      <c r="M22" s="94" t="s">
        <v>47</v>
      </c>
      <c r="N22" s="94" t="s">
        <v>46</v>
      </c>
      <c r="O22" s="95" t="s">
        <v>46</v>
      </c>
      <c r="P22" s="94" t="s">
        <v>47</v>
      </c>
      <c r="Q22" s="94" t="s">
        <v>46</v>
      </c>
      <c r="R22" s="95" t="s">
        <v>46</v>
      </c>
      <c r="S22" s="94" t="s">
        <v>47</v>
      </c>
      <c r="T22" s="94" t="s">
        <v>46</v>
      </c>
      <c r="U22" s="93" t="s">
        <v>47</v>
      </c>
      <c r="V22" s="95" t="s">
        <v>46</v>
      </c>
      <c r="W22" s="94" t="s">
        <v>47</v>
      </c>
      <c r="X22" s="94"/>
      <c r="Y22" s="94" t="s">
        <v>47</v>
      </c>
      <c r="Z22" s="94" t="s">
        <v>46</v>
      </c>
      <c r="AA22" s="94" t="s">
        <v>47</v>
      </c>
      <c r="AB22" s="94" t="s">
        <v>46</v>
      </c>
      <c r="AC22" s="94" t="s">
        <v>47</v>
      </c>
      <c r="AD22" s="94" t="s">
        <v>46</v>
      </c>
      <c r="AE22" s="94" t="s">
        <v>47</v>
      </c>
      <c r="AF22" s="94" t="s">
        <v>46</v>
      </c>
      <c r="AG22" s="94" t="s">
        <v>47</v>
      </c>
      <c r="AH22" s="94" t="s">
        <v>46</v>
      </c>
      <c r="AI22" s="94" t="s">
        <v>47</v>
      </c>
      <c r="AJ22" s="96" t="s">
        <v>46</v>
      </c>
      <c r="AK22" s="94" t="s">
        <v>47</v>
      </c>
      <c r="AL22" s="95" t="s">
        <v>46</v>
      </c>
      <c r="AM22" s="93" t="s">
        <v>47</v>
      </c>
      <c r="AN22" s="93" t="s">
        <v>46</v>
      </c>
      <c r="AO22" s="97" t="s">
        <v>45</v>
      </c>
      <c r="AP22" s="98" t="s">
        <v>45</v>
      </c>
      <c r="AQ22" s="96" t="s">
        <v>45</v>
      </c>
      <c r="AR22" s="99" t="s">
        <v>45</v>
      </c>
      <c r="AS22" s="99" t="s">
        <v>46</v>
      </c>
      <c r="AT22" s="96" t="s">
        <v>47</v>
      </c>
      <c r="AU22" s="96" t="s">
        <v>46</v>
      </c>
      <c r="AV22" s="95" t="s">
        <v>46</v>
      </c>
      <c r="AW22" s="94" t="s">
        <v>47</v>
      </c>
      <c r="AX22" s="94" t="s">
        <v>46</v>
      </c>
      <c r="AY22" s="99" t="s">
        <v>46</v>
      </c>
      <c r="AZ22" s="96" t="s">
        <v>47</v>
      </c>
      <c r="BA22" s="96" t="s">
        <v>46</v>
      </c>
      <c r="BB22" s="98" t="s">
        <v>47</v>
      </c>
      <c r="BC22" s="99" t="s">
        <v>46</v>
      </c>
      <c r="BD22" s="96" t="s">
        <v>47</v>
      </c>
      <c r="BE22" s="96" t="s">
        <v>47</v>
      </c>
      <c r="BF22" s="96"/>
      <c r="BG22" s="96" t="s">
        <v>46</v>
      </c>
      <c r="BH22" s="96" t="s">
        <v>47</v>
      </c>
      <c r="BI22" s="96" t="s">
        <v>46</v>
      </c>
      <c r="BJ22" s="96" t="s">
        <v>47</v>
      </c>
      <c r="BK22" s="96" t="s">
        <v>46</v>
      </c>
      <c r="BL22" s="96" t="s">
        <v>47</v>
      </c>
      <c r="BM22" s="96" t="s">
        <v>46</v>
      </c>
      <c r="BN22" s="96" t="s">
        <v>47</v>
      </c>
      <c r="BO22" s="96" t="s">
        <v>46</v>
      </c>
      <c r="BP22" s="96" t="s">
        <v>47</v>
      </c>
      <c r="BQ22" s="96" t="s">
        <v>46</v>
      </c>
      <c r="BR22" s="96" t="s">
        <v>47</v>
      </c>
      <c r="BS22" s="95" t="s">
        <v>46</v>
      </c>
      <c r="BT22" s="94" t="s">
        <v>47</v>
      </c>
      <c r="BU22" s="94" t="s">
        <v>48</v>
      </c>
      <c r="BV22" s="100" t="s">
        <v>45</v>
      </c>
      <c r="BW22" s="94" t="s">
        <v>45</v>
      </c>
      <c r="BX22" s="94"/>
      <c r="BY22" s="94"/>
      <c r="BZ22" s="96"/>
      <c r="CA22" s="99" t="s">
        <v>45</v>
      </c>
      <c r="CB22" s="99" t="s">
        <v>45</v>
      </c>
      <c r="CC22" s="96"/>
      <c r="CD22" s="96"/>
      <c r="CE22" s="96"/>
      <c r="CF22" s="99" t="s">
        <v>45</v>
      </c>
      <c r="CG22" s="96" t="s">
        <v>45</v>
      </c>
      <c r="CH22" s="96" t="s">
        <v>45</v>
      </c>
      <c r="CI22" s="96"/>
      <c r="CJ22" s="96" t="s">
        <v>46</v>
      </c>
      <c r="CK22" s="96" t="s">
        <v>47</v>
      </c>
      <c r="CL22" s="96" t="s">
        <v>46</v>
      </c>
      <c r="CM22" s="96" t="s">
        <v>47</v>
      </c>
      <c r="CN22" s="96" t="s">
        <v>46</v>
      </c>
      <c r="CO22" s="99" t="s">
        <v>45</v>
      </c>
      <c r="CP22" s="99"/>
      <c r="CQ22" s="101"/>
      <c r="CT22" s="91"/>
    </row>
    <row r="23" ht="12.0" customHeight="1">
      <c r="A23" s="91"/>
      <c r="B23" s="91"/>
      <c r="C23" s="91" t="s">
        <v>49</v>
      </c>
      <c r="D23" s="91" t="s">
        <v>50</v>
      </c>
      <c r="E23" s="91" t="s">
        <v>51</v>
      </c>
      <c r="F23" s="91" t="s">
        <v>52</v>
      </c>
      <c r="G23" s="91" t="s">
        <v>53</v>
      </c>
      <c r="H23" s="102" t="s">
        <v>54</v>
      </c>
      <c r="I23" s="102" t="s">
        <v>54</v>
      </c>
      <c r="J23" s="102" t="s">
        <v>54</v>
      </c>
      <c r="K23" s="102" t="s">
        <v>54</v>
      </c>
      <c r="L23" s="102" t="s">
        <v>54</v>
      </c>
      <c r="M23" s="102" t="s">
        <v>54</v>
      </c>
      <c r="N23" s="102" t="s">
        <v>55</v>
      </c>
      <c r="O23" s="102" t="s">
        <v>54</v>
      </c>
      <c r="P23" s="102" t="s">
        <v>54</v>
      </c>
      <c r="Q23" s="102" t="s">
        <v>55</v>
      </c>
      <c r="R23" s="102" t="s">
        <v>54</v>
      </c>
      <c r="S23" s="102" t="s">
        <v>54</v>
      </c>
      <c r="T23" s="102" t="s">
        <v>54</v>
      </c>
      <c r="U23" s="102" t="s">
        <v>54</v>
      </c>
      <c r="V23" s="102" t="s">
        <v>54</v>
      </c>
      <c r="W23" s="102" t="s">
        <v>54</v>
      </c>
      <c r="X23" s="103" t="s">
        <v>56</v>
      </c>
      <c r="Y23" s="103" t="s">
        <v>56</v>
      </c>
      <c r="Z23" s="102" t="s">
        <v>54</v>
      </c>
      <c r="AA23" s="102" t="s">
        <v>54</v>
      </c>
      <c r="AB23" s="103" t="s">
        <v>55</v>
      </c>
      <c r="AC23" s="102" t="s">
        <v>54</v>
      </c>
      <c r="AD23" s="103" t="s">
        <v>57</v>
      </c>
      <c r="AE23" s="102" t="s">
        <v>54</v>
      </c>
      <c r="AF23" s="103" t="s">
        <v>55</v>
      </c>
      <c r="AG23" s="102" t="s">
        <v>54</v>
      </c>
      <c r="AH23" s="102" t="s">
        <v>54</v>
      </c>
      <c r="AI23" s="102" t="s">
        <v>54</v>
      </c>
      <c r="AJ23" s="103" t="s">
        <v>55</v>
      </c>
      <c r="AK23" s="102" t="s">
        <v>55</v>
      </c>
      <c r="AL23" s="103" t="s">
        <v>54</v>
      </c>
      <c r="AM23" s="102" t="s">
        <v>54</v>
      </c>
      <c r="AN23" s="102" t="s">
        <v>55</v>
      </c>
      <c r="AO23" s="104" t="s">
        <v>54</v>
      </c>
      <c r="AP23" s="102" t="s">
        <v>54</v>
      </c>
      <c r="AQ23" s="102" t="s">
        <v>54</v>
      </c>
      <c r="AR23" s="102" t="s">
        <v>54</v>
      </c>
      <c r="AS23" s="102" t="s">
        <v>54</v>
      </c>
      <c r="AT23" s="102" t="s">
        <v>54</v>
      </c>
      <c r="AU23" s="102" t="s">
        <v>55</v>
      </c>
      <c r="AV23" s="102" t="s">
        <v>54</v>
      </c>
      <c r="AW23" s="102" t="s">
        <v>54</v>
      </c>
      <c r="AX23" s="102" t="s">
        <v>55</v>
      </c>
      <c r="AY23" s="102" t="s">
        <v>54</v>
      </c>
      <c r="AZ23" s="102" t="s">
        <v>54</v>
      </c>
      <c r="BA23" s="102" t="s">
        <v>54</v>
      </c>
      <c r="BB23" s="102" t="s">
        <v>54</v>
      </c>
      <c r="BC23" s="102" t="s">
        <v>54</v>
      </c>
      <c r="BD23" s="102" t="s">
        <v>54</v>
      </c>
      <c r="BE23" s="103" t="s">
        <v>56</v>
      </c>
      <c r="BF23" s="103" t="s">
        <v>56</v>
      </c>
      <c r="BG23" s="102" t="s">
        <v>54</v>
      </c>
      <c r="BH23" s="102" t="s">
        <v>54</v>
      </c>
      <c r="BI23" s="103" t="s">
        <v>55</v>
      </c>
      <c r="BJ23" s="102" t="s">
        <v>54</v>
      </c>
      <c r="BK23" s="103" t="s">
        <v>54</v>
      </c>
      <c r="BL23" s="102" t="s">
        <v>54</v>
      </c>
      <c r="BM23" s="103" t="s">
        <v>55</v>
      </c>
      <c r="BN23" s="103" t="s">
        <v>55</v>
      </c>
      <c r="BO23" s="103" t="s">
        <v>54</v>
      </c>
      <c r="BP23" s="102" t="s">
        <v>54</v>
      </c>
      <c r="BQ23" s="103" t="s">
        <v>55</v>
      </c>
      <c r="BR23" s="102" t="s">
        <v>54</v>
      </c>
      <c r="BS23" s="103" t="s">
        <v>54</v>
      </c>
      <c r="BT23" s="103" t="s">
        <v>54</v>
      </c>
      <c r="BU23" s="103" t="s">
        <v>54</v>
      </c>
      <c r="BV23" s="104" t="s">
        <v>54</v>
      </c>
      <c r="BW23" s="102" t="s">
        <v>58</v>
      </c>
      <c r="BX23" s="102" t="s">
        <v>54</v>
      </c>
      <c r="BY23" s="102" t="s">
        <v>54</v>
      </c>
      <c r="BZ23" s="102" t="s">
        <v>54</v>
      </c>
      <c r="CA23" s="102" t="s">
        <v>54</v>
      </c>
      <c r="CB23" s="102" t="s">
        <v>54</v>
      </c>
      <c r="CC23" s="102" t="s">
        <v>55</v>
      </c>
      <c r="CD23" s="102" t="s">
        <v>54</v>
      </c>
      <c r="CE23" s="102" t="s">
        <v>55</v>
      </c>
      <c r="CF23" s="102" t="s">
        <v>54</v>
      </c>
      <c r="CG23" s="103" t="s">
        <v>56</v>
      </c>
      <c r="CH23" s="102" t="s">
        <v>54</v>
      </c>
      <c r="CI23" s="103" t="s">
        <v>55</v>
      </c>
      <c r="CJ23" s="103" t="s">
        <v>54</v>
      </c>
      <c r="CK23" s="102" t="s">
        <v>54</v>
      </c>
      <c r="CL23" s="103" t="s">
        <v>54</v>
      </c>
      <c r="CM23" s="102" t="s">
        <v>59</v>
      </c>
      <c r="CN23" s="103" t="s">
        <v>55</v>
      </c>
      <c r="CO23" s="103" t="s">
        <v>54</v>
      </c>
      <c r="CP23" s="103" t="s">
        <v>55</v>
      </c>
      <c r="CQ23" s="102" t="s">
        <v>60</v>
      </c>
      <c r="CT23" s="91"/>
    </row>
    <row r="24" ht="12.75" customHeight="1">
      <c r="A24" s="105">
        <v>1.0</v>
      </c>
      <c r="B24" s="1"/>
      <c r="C24" s="7">
        <v>1.0</v>
      </c>
      <c r="D24" s="106" t="s">
        <v>155</v>
      </c>
      <c r="E24" s="106" t="s">
        <v>156</v>
      </c>
      <c r="F24" s="107"/>
      <c r="G24" s="7" t="s">
        <v>63</v>
      </c>
      <c r="H24" s="108"/>
      <c r="I24" s="108"/>
      <c r="J24" s="108"/>
      <c r="K24" s="108"/>
      <c r="L24" s="108">
        <v>75.56</v>
      </c>
      <c r="M24" s="108">
        <v>75.63</v>
      </c>
      <c r="N24" s="108"/>
      <c r="O24" s="108">
        <v>72.71</v>
      </c>
      <c r="P24" s="108"/>
      <c r="Q24" s="108"/>
      <c r="R24" s="108">
        <v>80.73</v>
      </c>
      <c r="S24" s="108">
        <v>83.02</v>
      </c>
      <c r="T24" s="108">
        <v>79.34</v>
      </c>
      <c r="U24" s="108">
        <v>81.32</v>
      </c>
      <c r="V24" s="108">
        <v>48.72</v>
      </c>
      <c r="W24" s="108"/>
      <c r="X24" s="108"/>
      <c r="Y24" s="108"/>
      <c r="Z24" s="108">
        <v>74.42</v>
      </c>
      <c r="AA24" s="108">
        <v>79.16</v>
      </c>
      <c r="AB24" s="108"/>
      <c r="AC24" s="108"/>
      <c r="AD24" s="108">
        <v>79.57</v>
      </c>
      <c r="AE24" s="108">
        <v>77.2</v>
      </c>
      <c r="AF24" s="108"/>
      <c r="AG24" s="108"/>
      <c r="AH24" s="108">
        <v>74.46</v>
      </c>
      <c r="AI24" s="108">
        <v>79.98</v>
      </c>
      <c r="AJ24" s="108"/>
      <c r="AK24" s="108"/>
      <c r="AL24" s="108">
        <v>74.11</v>
      </c>
      <c r="AM24" s="108">
        <v>73.49</v>
      </c>
      <c r="AN24" s="108">
        <v>67.15</v>
      </c>
      <c r="AO24" s="109">
        <f t="shared" ref="AO24:AO33" si="8">((H24/$H$20)*1000)*$E$4</f>
        <v>0</v>
      </c>
      <c r="AP24" s="5">
        <f t="shared" ref="AP24:AP100" si="9">((I24/$I$20)*1000)*$E$4</f>
        <v>0</v>
      </c>
      <c r="AQ24" s="109">
        <f t="shared" ref="AQ24:AQ100" si="10">((J24/$J$20)*1000)*$E$4</f>
        <v>0</v>
      </c>
      <c r="AR24" s="109">
        <f t="shared" ref="AR24:AR33" si="11">((K24/$K$20)*1000)*$E$7</f>
        <v>0</v>
      </c>
      <c r="AS24" s="109">
        <f t="shared" ref="AS24:AS50" si="12">((L24/$L$20)*1000)*$E$5</f>
        <v>750</v>
      </c>
      <c r="AT24" s="109">
        <f t="shared" ref="AT24:AT50" si="13">((M24/$M$20)*1000)*$F$5</f>
        <v>719.3722257</v>
      </c>
      <c r="AU24" s="109">
        <f t="shared" ref="AU24:AU29" si="14">((N24/$L$20)*1000)*$E$5</f>
        <v>0</v>
      </c>
      <c r="AV24" s="109">
        <f t="shared" ref="AV24:AV100" si="15">((O24/$O$20)*1000)*$E$5</f>
        <v>733.2593788</v>
      </c>
      <c r="AW24" s="109">
        <f t="shared" ref="AW24:AW100" si="16">((P24/$P$20)*1000)*$F$5</f>
        <v>0</v>
      </c>
      <c r="AX24" s="109">
        <v>0.0</v>
      </c>
      <c r="AY24" s="109">
        <f t="shared" ref="AY24:AY50" si="17">((R24/$R$20)*1000)*$E$8</f>
        <v>848.2138443</v>
      </c>
      <c r="AZ24" s="109">
        <f t="shared" ref="AZ24:AZ50" si="18">((S24/$S$20)*1000)*$F$8</f>
        <v>850</v>
      </c>
      <c r="BA24" s="109">
        <f t="shared" ref="BA24:BA50" si="19">((T24/$T$20)*1000)*$E$8</f>
        <v>850</v>
      </c>
      <c r="BB24" s="109">
        <f t="shared" ref="BB24:BB50" si="20">((U24/$U$20)*1000)*$F$8</f>
        <v>841.5144875</v>
      </c>
      <c r="BC24" s="109">
        <f t="shared" ref="BC24:BC50" si="21">((V24/$V$20)*1000)*$E$9</f>
        <v>598.8527725</v>
      </c>
      <c r="BD24" s="110">
        <v>0.0</v>
      </c>
      <c r="BE24" s="109">
        <f t="shared" ref="BE24:BE29" si="22">((X24/$X$20)*1000)*$E$6</f>
        <v>0</v>
      </c>
      <c r="BF24" s="110">
        <v>0.0</v>
      </c>
      <c r="BG24" s="109">
        <f t="shared" ref="BG24:BH24" si="1">((Z24/$Z$20)*1000)*$E$9</f>
        <v>839.4284998</v>
      </c>
      <c r="BH24" s="109">
        <f t="shared" si="1"/>
        <v>892.8938463</v>
      </c>
      <c r="BI24" s="109">
        <f t="shared" ref="BI24:BI29" si="24">((AB24/$AB$20)*1000)*$E$9</f>
        <v>0</v>
      </c>
      <c r="BJ24" s="110">
        <v>0.0</v>
      </c>
      <c r="BK24" s="109">
        <f t="shared" ref="BK24:BL24" si="2">((AD24/$AD$20)*1000)*$E$9</f>
        <v>887.8378378</v>
      </c>
      <c r="BL24" s="109">
        <f t="shared" si="2"/>
        <v>861.3935036</v>
      </c>
      <c r="BM24" s="109">
        <f t="shared" ref="BM24:BM29" si="26">((AF24/$AF$20)*1000)*$E$9</f>
        <v>0</v>
      </c>
      <c r="BN24" s="110">
        <v>0.0</v>
      </c>
      <c r="BO24" s="109">
        <f t="shared" ref="BO24:BP24" si="3">((AH24/$AH$20)*1000)*$E$9</f>
        <v>835.5860349</v>
      </c>
      <c r="BP24" s="109">
        <f t="shared" si="3"/>
        <v>897.5311721</v>
      </c>
      <c r="BQ24" s="109">
        <f t="shared" ref="BQ24:BQ29" si="28">((AJ24/$AJ$20)*1000)*$E$9</f>
        <v>0</v>
      </c>
      <c r="BR24" s="110">
        <v>0.0</v>
      </c>
      <c r="BS24" s="109">
        <v>0.0</v>
      </c>
      <c r="BT24" s="109">
        <f t="shared" ref="BT24:BT100" si="29">((AM24/$AM$20)*1000)*$E$9</f>
        <v>775.8475073</v>
      </c>
      <c r="BU24" s="111">
        <v>0.0</v>
      </c>
      <c r="BV24" s="109">
        <f t="shared" ref="BV24:BV49" si="30">IF(AY24&gt;AZ24,AY24,AZ24)</f>
        <v>850</v>
      </c>
      <c r="BW24" s="109">
        <f t="shared" ref="BW24:BW49" si="31">IF(BA24&gt;BB24,BA24,BB24)</f>
        <v>850</v>
      </c>
      <c r="BX24" s="109">
        <f t="shared" ref="BX24:CA24" si="4">AO24</f>
        <v>0</v>
      </c>
      <c r="BY24" s="109">
        <f t="shared" si="4"/>
        <v>0</v>
      </c>
      <c r="BZ24" s="109">
        <f t="shared" si="4"/>
        <v>0</v>
      </c>
      <c r="CA24" s="109">
        <f t="shared" si="4"/>
        <v>0</v>
      </c>
      <c r="CB24" s="109">
        <f t="shared" ref="CB24:CB100" si="33">IF(AS24&gt;AT24,AS24,AT24)</f>
        <v>750</v>
      </c>
      <c r="CC24" s="109">
        <f t="shared" ref="CC24:CC100" si="34">AU24</f>
        <v>0</v>
      </c>
      <c r="CD24" s="109">
        <f t="shared" ref="CD24:CE24" si="5">IF(AV24&gt;AW24,AV24,AW24)</f>
        <v>733.2593788</v>
      </c>
      <c r="CE24" s="109">
        <f t="shared" si="5"/>
        <v>0</v>
      </c>
      <c r="CF24" s="109">
        <f t="shared" ref="CF24:CF100" si="36">IF(BC24&gt;BD24,BC24,BD24)</f>
        <v>598.8527725</v>
      </c>
      <c r="CG24" s="109">
        <f t="shared" ref="CG24:CG50" si="37">IF(BE24&gt;BF24,BE24,BF24)</f>
        <v>0</v>
      </c>
      <c r="CH24" s="109">
        <f t="shared" ref="CH24:CH50" si="38">IF(BG24&gt;BH24,BG24,BH24)</f>
        <v>892.8938463</v>
      </c>
      <c r="CI24" s="109">
        <f t="shared" ref="CI24:CI50" si="39">BI24</f>
        <v>0</v>
      </c>
      <c r="CJ24" s="109">
        <f t="shared" ref="CJ24:CK24" si="6">BK24</f>
        <v>887.8378378</v>
      </c>
      <c r="CK24" s="109">
        <f t="shared" si="6"/>
        <v>861.3935036</v>
      </c>
      <c r="CL24" s="109">
        <f t="shared" ref="CL24:CN24" si="7">BO24</f>
        <v>835.5860349</v>
      </c>
      <c r="CM24" s="109">
        <f t="shared" si="7"/>
        <v>897.5311721</v>
      </c>
      <c r="CN24" s="109">
        <f t="shared" si="7"/>
        <v>0</v>
      </c>
      <c r="CO24" s="109">
        <f t="shared" ref="CO24:CO100" si="42">IF(BS24&gt;BT24,BS24,BT24)</f>
        <v>775.8475073</v>
      </c>
      <c r="CP24" s="109">
        <f t="shared" ref="CP24:CP100" si="43">BU24</f>
        <v>0</v>
      </c>
      <c r="CQ24" s="109">
        <f t="shared" ref="CQ24:CQ100" si="44">SUM(LARGE($BV24:$CP24,1),LARGE($BV24:$CP24,2),LARGE($BV24:$CP24,3),LARGE($BV24:$CP24,4))</f>
        <v>3539.65636</v>
      </c>
      <c r="CT24" s="7"/>
    </row>
    <row r="25" ht="12.75" customHeight="1">
      <c r="A25" s="105">
        <v>2.0</v>
      </c>
      <c r="B25" s="1"/>
      <c r="C25" s="7">
        <v>2.0</v>
      </c>
      <c r="D25" s="107" t="s">
        <v>157</v>
      </c>
      <c r="E25" s="106" t="s">
        <v>158</v>
      </c>
      <c r="F25" s="107"/>
      <c r="G25" s="7" t="s">
        <v>63</v>
      </c>
      <c r="H25" s="108"/>
      <c r="I25" s="108"/>
      <c r="J25" s="108"/>
      <c r="K25" s="108"/>
      <c r="L25" s="108">
        <v>72.27</v>
      </c>
      <c r="M25" s="108">
        <v>74.46</v>
      </c>
      <c r="N25" s="108"/>
      <c r="O25" s="108">
        <v>72.11</v>
      </c>
      <c r="P25" s="108"/>
      <c r="Q25" s="108"/>
      <c r="R25" s="108">
        <v>69.09</v>
      </c>
      <c r="S25" s="108"/>
      <c r="T25" s="108">
        <v>72.65</v>
      </c>
      <c r="U25" s="108">
        <v>75.66</v>
      </c>
      <c r="V25" s="108">
        <v>63.26</v>
      </c>
      <c r="W25" s="108"/>
      <c r="X25" s="108"/>
      <c r="Y25" s="108"/>
      <c r="Z25" s="108">
        <v>68.75</v>
      </c>
      <c r="AA25" s="108"/>
      <c r="AB25" s="108"/>
      <c r="AC25" s="108"/>
      <c r="AD25" s="108">
        <v>76.79</v>
      </c>
      <c r="AE25" s="108">
        <v>16.75</v>
      </c>
      <c r="AF25" s="108"/>
      <c r="AG25" s="108"/>
      <c r="AH25" s="108">
        <v>73.71</v>
      </c>
      <c r="AI25" s="108">
        <v>80.25</v>
      </c>
      <c r="AJ25" s="108"/>
      <c r="AK25" s="108"/>
      <c r="AL25" s="108"/>
      <c r="AM25" s="108"/>
      <c r="AN25" s="108"/>
      <c r="AO25" s="109">
        <f t="shared" si="8"/>
        <v>0</v>
      </c>
      <c r="AP25" s="5">
        <f t="shared" si="9"/>
        <v>0</v>
      </c>
      <c r="AQ25" s="109">
        <f t="shared" si="10"/>
        <v>0</v>
      </c>
      <c r="AR25" s="109">
        <f t="shared" si="11"/>
        <v>0</v>
      </c>
      <c r="AS25" s="109">
        <f t="shared" si="12"/>
        <v>717.3438327</v>
      </c>
      <c r="AT25" s="109">
        <f t="shared" si="13"/>
        <v>708.2435003</v>
      </c>
      <c r="AU25" s="109">
        <f t="shared" si="14"/>
        <v>0</v>
      </c>
      <c r="AV25" s="109">
        <f t="shared" si="15"/>
        <v>727.2085518</v>
      </c>
      <c r="AW25" s="109">
        <f t="shared" si="16"/>
        <v>0</v>
      </c>
      <c r="AX25" s="109">
        <f>((Q25/$Q$20)*1000)*$E$5</f>
        <v>0</v>
      </c>
      <c r="AY25" s="109">
        <f t="shared" si="17"/>
        <v>725.9147095</v>
      </c>
      <c r="AZ25" s="109">
        <f t="shared" si="18"/>
        <v>0</v>
      </c>
      <c r="BA25" s="109">
        <f t="shared" si="19"/>
        <v>778.3274515</v>
      </c>
      <c r="BB25" s="109">
        <f t="shared" si="20"/>
        <v>782.9437546</v>
      </c>
      <c r="BC25" s="109">
        <f t="shared" si="21"/>
        <v>777.5744332</v>
      </c>
      <c r="BD25" s="110">
        <v>0.0</v>
      </c>
      <c r="BE25" s="109">
        <f t="shared" si="22"/>
        <v>0</v>
      </c>
      <c r="BF25" s="110">
        <v>0.0</v>
      </c>
      <c r="BG25" s="109">
        <f t="shared" ref="BG25:BH25" si="23">((Z25/$Z$20)*1000)*$E$9</f>
        <v>775.4731169</v>
      </c>
      <c r="BH25" s="109">
        <f t="shared" si="23"/>
        <v>0</v>
      </c>
      <c r="BI25" s="109">
        <f t="shared" si="24"/>
        <v>0</v>
      </c>
      <c r="BJ25" s="110">
        <v>0.0</v>
      </c>
      <c r="BK25" s="109">
        <f t="shared" ref="BK25:BL25" si="25">((AD25/$AD$20)*1000)*$E$9</f>
        <v>856.8187454</v>
      </c>
      <c r="BL25" s="109">
        <f t="shared" si="25"/>
        <v>186.8956112</v>
      </c>
      <c r="BM25" s="109">
        <f t="shared" si="26"/>
        <v>0</v>
      </c>
      <c r="BN25" s="110">
        <v>0.0</v>
      </c>
      <c r="BO25" s="109">
        <f t="shared" ref="BO25:BP25" si="27">((AH25/$AH$20)*1000)*$E$9</f>
        <v>827.1695761</v>
      </c>
      <c r="BP25" s="109">
        <f t="shared" si="27"/>
        <v>900.5610973</v>
      </c>
      <c r="BQ25" s="109">
        <f t="shared" si="28"/>
        <v>0</v>
      </c>
      <c r="BR25" s="110">
        <v>0.0</v>
      </c>
      <c r="BS25" s="109">
        <f>((AL25/$AL$20)*1000)*$E$9</f>
        <v>0</v>
      </c>
      <c r="BT25" s="109">
        <f t="shared" si="29"/>
        <v>0</v>
      </c>
      <c r="BU25" s="109">
        <f>((AN25/$AN$20)*1000)*$E$9</f>
        <v>0</v>
      </c>
      <c r="BV25" s="109">
        <f t="shared" si="30"/>
        <v>725.9147095</v>
      </c>
      <c r="BW25" s="109">
        <f t="shared" si="31"/>
        <v>782.9437546</v>
      </c>
      <c r="BX25" s="109">
        <f t="shared" ref="BX25:CA25" si="32">AO25</f>
        <v>0</v>
      </c>
      <c r="BY25" s="109">
        <f t="shared" si="32"/>
        <v>0</v>
      </c>
      <c r="BZ25" s="109">
        <f t="shared" si="32"/>
        <v>0</v>
      </c>
      <c r="CA25" s="109">
        <f t="shared" si="32"/>
        <v>0</v>
      </c>
      <c r="CB25" s="109">
        <f t="shared" si="33"/>
        <v>717.3438327</v>
      </c>
      <c r="CC25" s="109">
        <f t="shared" si="34"/>
        <v>0</v>
      </c>
      <c r="CD25" s="109">
        <f t="shared" ref="CD25:CE25" si="35">IF(AV25&gt;AW25,AV25,AW25)</f>
        <v>727.2085518</v>
      </c>
      <c r="CE25" s="109">
        <f t="shared" si="35"/>
        <v>0</v>
      </c>
      <c r="CF25" s="109">
        <f t="shared" si="36"/>
        <v>777.5744332</v>
      </c>
      <c r="CG25" s="109">
        <f t="shared" si="37"/>
        <v>0</v>
      </c>
      <c r="CH25" s="109">
        <f t="shared" si="38"/>
        <v>775.4731169</v>
      </c>
      <c r="CI25" s="109">
        <f t="shared" si="39"/>
        <v>0</v>
      </c>
      <c r="CJ25" s="109">
        <f t="shared" ref="CJ25:CK25" si="40">BK25</f>
        <v>856.8187454</v>
      </c>
      <c r="CK25" s="109">
        <f t="shared" si="40"/>
        <v>186.8956112</v>
      </c>
      <c r="CL25" s="109">
        <f t="shared" ref="CL25:CN25" si="41">BO25</f>
        <v>827.1695761</v>
      </c>
      <c r="CM25" s="109">
        <f t="shared" si="41"/>
        <v>900.5610973</v>
      </c>
      <c r="CN25" s="109">
        <f t="shared" si="41"/>
        <v>0</v>
      </c>
      <c r="CO25" s="109">
        <f t="shared" si="42"/>
        <v>0</v>
      </c>
      <c r="CP25" s="109">
        <f t="shared" si="43"/>
        <v>0</v>
      </c>
      <c r="CQ25" s="109">
        <f t="shared" si="44"/>
        <v>3367.493173</v>
      </c>
      <c r="CT25" s="7"/>
    </row>
    <row r="26" ht="12.75" customHeight="1">
      <c r="A26" s="105">
        <v>3.0</v>
      </c>
      <c r="B26" s="1"/>
      <c r="C26" s="7">
        <f t="shared" ref="C26:C43" si="52">C25+1</f>
        <v>3</v>
      </c>
      <c r="D26" s="107" t="s">
        <v>159</v>
      </c>
      <c r="E26" s="106" t="s">
        <v>160</v>
      </c>
      <c r="F26" s="107"/>
      <c r="G26" s="7" t="s">
        <v>63</v>
      </c>
      <c r="H26" s="108"/>
      <c r="I26" s="108"/>
      <c r="J26" s="108"/>
      <c r="K26" s="108">
        <v>78.83</v>
      </c>
      <c r="L26" s="108">
        <v>74.84</v>
      </c>
      <c r="M26" s="108"/>
      <c r="N26" s="108"/>
      <c r="O26" s="108">
        <v>66.54</v>
      </c>
      <c r="P26" s="108"/>
      <c r="Q26" s="108"/>
      <c r="R26" s="108">
        <v>75.22</v>
      </c>
      <c r="S26" s="108">
        <v>73.68</v>
      </c>
      <c r="T26" s="108">
        <v>71.98</v>
      </c>
      <c r="U26" s="108">
        <v>74.46</v>
      </c>
      <c r="V26" s="108">
        <v>53.45</v>
      </c>
      <c r="W26" s="108"/>
      <c r="X26" s="108"/>
      <c r="Y26" s="108"/>
      <c r="Z26" s="108">
        <v>54.24</v>
      </c>
      <c r="AA26" s="108"/>
      <c r="AB26" s="108"/>
      <c r="AC26" s="108"/>
      <c r="AD26" s="108">
        <v>70.98</v>
      </c>
      <c r="AE26" s="108"/>
      <c r="AF26" s="108"/>
      <c r="AG26" s="108"/>
      <c r="AH26" s="108">
        <v>68.26</v>
      </c>
      <c r="AI26" s="108"/>
      <c r="AJ26" s="108"/>
      <c r="AK26" s="108"/>
      <c r="AL26" s="108">
        <v>68.21</v>
      </c>
      <c r="AM26" s="108">
        <v>73.69</v>
      </c>
      <c r="AN26" s="108">
        <v>67.17</v>
      </c>
      <c r="AO26" s="109">
        <f t="shared" si="8"/>
        <v>0</v>
      </c>
      <c r="AP26" s="5">
        <f t="shared" si="9"/>
        <v>0</v>
      </c>
      <c r="AQ26" s="109">
        <f t="shared" si="10"/>
        <v>0</v>
      </c>
      <c r="AR26" s="109">
        <f t="shared" si="11"/>
        <v>716.289072</v>
      </c>
      <c r="AS26" s="109">
        <f t="shared" si="12"/>
        <v>742.8533616</v>
      </c>
      <c r="AT26" s="109">
        <f t="shared" si="13"/>
        <v>0</v>
      </c>
      <c r="AU26" s="109">
        <f t="shared" si="14"/>
        <v>0</v>
      </c>
      <c r="AV26" s="109">
        <f t="shared" si="15"/>
        <v>671.0367084</v>
      </c>
      <c r="AW26" s="109">
        <f t="shared" si="16"/>
        <v>0</v>
      </c>
      <c r="AX26" s="109">
        <v>0.0</v>
      </c>
      <c r="AY26" s="109">
        <f t="shared" si="17"/>
        <v>790.3213844</v>
      </c>
      <c r="AZ26" s="109">
        <f t="shared" si="18"/>
        <v>754.3724404</v>
      </c>
      <c r="BA26" s="109">
        <f t="shared" si="19"/>
        <v>771.1494832</v>
      </c>
      <c r="BB26" s="109">
        <f t="shared" si="20"/>
        <v>770.5259313</v>
      </c>
      <c r="BC26" s="109">
        <f t="shared" si="21"/>
        <v>656.992625</v>
      </c>
      <c r="BD26" s="110">
        <v>0.0</v>
      </c>
      <c r="BE26" s="109">
        <f t="shared" si="22"/>
        <v>0</v>
      </c>
      <c r="BF26" s="110">
        <v>0.0</v>
      </c>
      <c r="BG26" s="109">
        <f t="shared" ref="BG26:BH26" si="45">((Z26/$Z$20)*1000)*$E$9</f>
        <v>611.8059907</v>
      </c>
      <c r="BH26" s="109">
        <f t="shared" si="45"/>
        <v>0</v>
      </c>
      <c r="BI26" s="109">
        <f t="shared" si="24"/>
        <v>0</v>
      </c>
      <c r="BJ26" s="110">
        <v>0.0</v>
      </c>
      <c r="BK26" s="109">
        <f t="shared" ref="BK26:BL26" si="46">((AD26/$AD$20)*1000)*$E$9</f>
        <v>791.9910736</v>
      </c>
      <c r="BL26" s="109">
        <f t="shared" si="46"/>
        <v>0</v>
      </c>
      <c r="BM26" s="109">
        <f t="shared" si="26"/>
        <v>0</v>
      </c>
      <c r="BN26" s="110">
        <v>0.0</v>
      </c>
      <c r="BO26" s="109">
        <f t="shared" ref="BO26:BP26" si="47">((AH26/$AH$20)*1000)*$E$9</f>
        <v>766.0099751</v>
      </c>
      <c r="BP26" s="109">
        <f t="shared" si="47"/>
        <v>0</v>
      </c>
      <c r="BQ26" s="109">
        <f t="shared" si="28"/>
        <v>0</v>
      </c>
      <c r="BR26" s="110">
        <v>0.0</v>
      </c>
      <c r="BS26" s="109">
        <v>0.0</v>
      </c>
      <c r="BT26" s="109">
        <f t="shared" si="29"/>
        <v>777.9589443</v>
      </c>
      <c r="BU26" s="109">
        <v>0.0</v>
      </c>
      <c r="BV26" s="109">
        <f t="shared" si="30"/>
        <v>790.3213844</v>
      </c>
      <c r="BW26" s="109">
        <f t="shared" si="31"/>
        <v>771.1494832</v>
      </c>
      <c r="BX26" s="109">
        <f t="shared" ref="BX26:CA26" si="48">AO26</f>
        <v>0</v>
      </c>
      <c r="BY26" s="109">
        <f t="shared" si="48"/>
        <v>0</v>
      </c>
      <c r="BZ26" s="109">
        <f t="shared" si="48"/>
        <v>0</v>
      </c>
      <c r="CA26" s="109">
        <f t="shared" si="48"/>
        <v>716.289072</v>
      </c>
      <c r="CB26" s="109">
        <f t="shared" si="33"/>
        <v>742.8533616</v>
      </c>
      <c r="CC26" s="109">
        <f t="shared" si="34"/>
        <v>0</v>
      </c>
      <c r="CD26" s="109">
        <f t="shared" ref="CD26:CE26" si="49">IF(AV26&gt;AW26,AV26,AW26)</f>
        <v>671.0367084</v>
      </c>
      <c r="CE26" s="109">
        <f t="shared" si="49"/>
        <v>0</v>
      </c>
      <c r="CF26" s="109">
        <f t="shared" si="36"/>
        <v>656.992625</v>
      </c>
      <c r="CG26" s="109">
        <f t="shared" si="37"/>
        <v>0</v>
      </c>
      <c r="CH26" s="109">
        <f t="shared" si="38"/>
        <v>611.8059907</v>
      </c>
      <c r="CI26" s="109">
        <f t="shared" si="39"/>
        <v>0</v>
      </c>
      <c r="CJ26" s="109">
        <f t="shared" ref="CJ26:CK26" si="50">BK26</f>
        <v>791.9910736</v>
      </c>
      <c r="CK26" s="109">
        <f t="shared" si="50"/>
        <v>0</v>
      </c>
      <c r="CL26" s="109">
        <f t="shared" ref="CL26:CN26" si="51">BO26</f>
        <v>766.0099751</v>
      </c>
      <c r="CM26" s="109">
        <f t="shared" si="51"/>
        <v>0</v>
      </c>
      <c r="CN26" s="109">
        <f t="shared" si="51"/>
        <v>0</v>
      </c>
      <c r="CO26" s="109">
        <f t="shared" si="42"/>
        <v>777.9589443</v>
      </c>
      <c r="CP26" s="109">
        <f t="shared" si="43"/>
        <v>0</v>
      </c>
      <c r="CQ26" s="109">
        <f t="shared" si="44"/>
        <v>3131.420886</v>
      </c>
      <c r="CT26" s="7"/>
    </row>
    <row r="27" ht="12.75" customHeight="1">
      <c r="A27" s="105">
        <v>4.0</v>
      </c>
      <c r="B27" s="1"/>
      <c r="C27" s="7">
        <f t="shared" si="52"/>
        <v>4</v>
      </c>
      <c r="D27" s="107" t="s">
        <v>161</v>
      </c>
      <c r="E27" s="106" t="s">
        <v>162</v>
      </c>
      <c r="F27" s="107"/>
      <c r="G27" s="7" t="s">
        <v>63</v>
      </c>
      <c r="H27" s="108"/>
      <c r="I27" s="108"/>
      <c r="J27" s="108"/>
      <c r="K27" s="108"/>
      <c r="L27" s="108">
        <v>62.59</v>
      </c>
      <c r="M27" s="108"/>
      <c r="N27" s="108"/>
      <c r="O27" s="108">
        <v>69.81</v>
      </c>
      <c r="P27" s="108"/>
      <c r="Q27" s="108"/>
      <c r="R27" s="108">
        <v>65.11</v>
      </c>
      <c r="S27" s="108"/>
      <c r="T27" s="108">
        <v>66.38</v>
      </c>
      <c r="U27" s="108"/>
      <c r="V27" s="108">
        <v>59.01</v>
      </c>
      <c r="W27" s="108"/>
      <c r="X27" s="108"/>
      <c r="Y27" s="108"/>
      <c r="Z27" s="108">
        <v>66.48</v>
      </c>
      <c r="AA27" s="108"/>
      <c r="AB27" s="108"/>
      <c r="AC27" s="108"/>
      <c r="AD27" s="108">
        <v>72.08</v>
      </c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9">
        <f t="shared" si="8"/>
        <v>0</v>
      </c>
      <c r="AP27" s="5">
        <f t="shared" si="9"/>
        <v>0</v>
      </c>
      <c r="AQ27" s="109">
        <f t="shared" si="10"/>
        <v>0</v>
      </c>
      <c r="AR27" s="109">
        <f t="shared" si="11"/>
        <v>0</v>
      </c>
      <c r="AS27" s="109">
        <f t="shared" si="12"/>
        <v>621.2612493</v>
      </c>
      <c r="AT27" s="109">
        <f t="shared" si="13"/>
        <v>0</v>
      </c>
      <c r="AU27" s="109">
        <f t="shared" si="14"/>
        <v>0</v>
      </c>
      <c r="AV27" s="109">
        <f t="shared" si="15"/>
        <v>704.0137152</v>
      </c>
      <c r="AW27" s="109">
        <f t="shared" si="16"/>
        <v>0</v>
      </c>
      <c r="AX27" s="109">
        <v>0.0</v>
      </c>
      <c r="AY27" s="109">
        <f t="shared" si="17"/>
        <v>684.0976514</v>
      </c>
      <c r="AZ27" s="109">
        <f t="shared" si="18"/>
        <v>0</v>
      </c>
      <c r="BA27" s="109">
        <f t="shared" si="19"/>
        <v>711.1545248</v>
      </c>
      <c r="BB27" s="109">
        <f t="shared" si="20"/>
        <v>0</v>
      </c>
      <c r="BC27" s="109">
        <f t="shared" si="21"/>
        <v>725.334608</v>
      </c>
      <c r="BD27" s="110">
        <v>0.0</v>
      </c>
      <c r="BE27" s="109">
        <f t="shared" si="22"/>
        <v>0</v>
      </c>
      <c r="BF27" s="110">
        <v>0.0</v>
      </c>
      <c r="BG27" s="109">
        <f t="shared" ref="BG27:BH27" si="53">((Z27/$Z$20)*1000)*$E$9</f>
        <v>749.8684046</v>
      </c>
      <c r="BH27" s="109">
        <f t="shared" si="53"/>
        <v>0</v>
      </c>
      <c r="BI27" s="109">
        <f t="shared" si="24"/>
        <v>0</v>
      </c>
      <c r="BJ27" s="110">
        <v>0.0</v>
      </c>
      <c r="BK27" s="109">
        <f t="shared" ref="BK27:BL27" si="54">((AD27/$AD$20)*1000)*$E$9</f>
        <v>804.2648153</v>
      </c>
      <c r="BL27" s="109">
        <f t="shared" si="54"/>
        <v>0</v>
      </c>
      <c r="BM27" s="109">
        <f t="shared" si="26"/>
        <v>0</v>
      </c>
      <c r="BN27" s="110">
        <v>0.0</v>
      </c>
      <c r="BO27" s="109">
        <f t="shared" ref="BO27:BP27" si="55">((AH27/$AH$20)*1000)*$E$9</f>
        <v>0</v>
      </c>
      <c r="BP27" s="109">
        <f t="shared" si="55"/>
        <v>0</v>
      </c>
      <c r="BQ27" s="109">
        <f t="shared" si="28"/>
        <v>0</v>
      </c>
      <c r="BR27" s="110">
        <v>0.0</v>
      </c>
      <c r="BS27" s="109">
        <v>0.0</v>
      </c>
      <c r="BT27" s="109">
        <f t="shared" si="29"/>
        <v>0</v>
      </c>
      <c r="BU27" s="109">
        <f t="shared" ref="BU27:BU48" si="63">((AN27/$AN$20)*1000)*$E$9</f>
        <v>0</v>
      </c>
      <c r="BV27" s="109">
        <f t="shared" si="30"/>
        <v>684.0976514</v>
      </c>
      <c r="BW27" s="109">
        <f t="shared" si="31"/>
        <v>711.1545248</v>
      </c>
      <c r="BX27" s="109">
        <f t="shared" ref="BX27:CA27" si="56">AO27</f>
        <v>0</v>
      </c>
      <c r="BY27" s="109">
        <f t="shared" si="56"/>
        <v>0</v>
      </c>
      <c r="BZ27" s="109">
        <f t="shared" si="56"/>
        <v>0</v>
      </c>
      <c r="CA27" s="109">
        <f t="shared" si="56"/>
        <v>0</v>
      </c>
      <c r="CB27" s="109">
        <f t="shared" si="33"/>
        <v>621.2612493</v>
      </c>
      <c r="CC27" s="109">
        <f t="shared" si="34"/>
        <v>0</v>
      </c>
      <c r="CD27" s="109">
        <f t="shared" ref="CD27:CE27" si="57">IF(AV27&gt;AW27,AV27,AW27)</f>
        <v>704.0137152</v>
      </c>
      <c r="CE27" s="109">
        <f t="shared" si="57"/>
        <v>0</v>
      </c>
      <c r="CF27" s="109">
        <f t="shared" si="36"/>
        <v>725.334608</v>
      </c>
      <c r="CG27" s="109">
        <f t="shared" si="37"/>
        <v>0</v>
      </c>
      <c r="CH27" s="109">
        <f t="shared" si="38"/>
        <v>749.8684046</v>
      </c>
      <c r="CI27" s="109">
        <f t="shared" si="39"/>
        <v>0</v>
      </c>
      <c r="CJ27" s="109">
        <f t="shared" ref="CJ27:CK27" si="58">BK27</f>
        <v>804.2648153</v>
      </c>
      <c r="CK27" s="109">
        <f t="shared" si="58"/>
        <v>0</v>
      </c>
      <c r="CL27" s="109">
        <f t="shared" ref="CL27:CN27" si="59">BO27</f>
        <v>0</v>
      </c>
      <c r="CM27" s="109">
        <f t="shared" si="59"/>
        <v>0</v>
      </c>
      <c r="CN27" s="109">
        <f t="shared" si="59"/>
        <v>0</v>
      </c>
      <c r="CO27" s="109">
        <f t="shared" si="42"/>
        <v>0</v>
      </c>
      <c r="CP27" s="109">
        <f t="shared" si="43"/>
        <v>0</v>
      </c>
      <c r="CQ27" s="109">
        <f t="shared" si="44"/>
        <v>2990.622353</v>
      </c>
      <c r="CT27" s="7"/>
    </row>
    <row r="28" ht="12.75" customHeight="1">
      <c r="A28" s="105">
        <v>5.0</v>
      </c>
      <c r="B28" s="1"/>
      <c r="C28" s="7">
        <f t="shared" si="52"/>
        <v>5</v>
      </c>
      <c r="D28" s="107" t="s">
        <v>163</v>
      </c>
      <c r="E28" s="106" t="s">
        <v>164</v>
      </c>
      <c r="F28" s="107"/>
      <c r="G28" s="7" t="s">
        <v>63</v>
      </c>
      <c r="H28" s="108"/>
      <c r="I28" s="108"/>
      <c r="J28" s="108"/>
      <c r="K28" s="108"/>
      <c r="L28" s="108">
        <v>71.96</v>
      </c>
      <c r="M28" s="108">
        <v>72.72</v>
      </c>
      <c r="N28" s="108"/>
      <c r="O28" s="108">
        <v>62.23</v>
      </c>
      <c r="P28" s="108"/>
      <c r="Q28" s="108"/>
      <c r="R28" s="108">
        <v>65.42</v>
      </c>
      <c r="S28" s="108"/>
      <c r="T28" s="108">
        <v>62.68</v>
      </c>
      <c r="U28" s="108"/>
      <c r="V28" s="108">
        <v>17.56</v>
      </c>
      <c r="W28" s="108"/>
      <c r="X28" s="108"/>
      <c r="Y28" s="108"/>
      <c r="Z28" s="108">
        <v>60.25</v>
      </c>
      <c r="AA28" s="108"/>
      <c r="AB28" s="108"/>
      <c r="AC28" s="108"/>
      <c r="AD28" s="108">
        <v>65.61</v>
      </c>
      <c r="AE28" s="108"/>
      <c r="AF28" s="108"/>
      <c r="AG28" s="108"/>
      <c r="AH28" s="108">
        <v>73.45</v>
      </c>
      <c r="AI28" s="108"/>
      <c r="AJ28" s="108"/>
      <c r="AK28" s="108"/>
      <c r="AL28" s="108">
        <v>65.85</v>
      </c>
      <c r="AM28" s="108">
        <v>35.73</v>
      </c>
      <c r="AN28" s="108">
        <v>61.2</v>
      </c>
      <c r="AO28" s="109">
        <f t="shared" si="8"/>
        <v>0</v>
      </c>
      <c r="AP28" s="5">
        <f t="shared" si="9"/>
        <v>0</v>
      </c>
      <c r="AQ28" s="109">
        <f t="shared" si="10"/>
        <v>0</v>
      </c>
      <c r="AR28" s="109">
        <f t="shared" si="11"/>
        <v>0</v>
      </c>
      <c r="AS28" s="109">
        <f t="shared" si="12"/>
        <v>714.2668078</v>
      </c>
      <c r="AT28" s="109">
        <f t="shared" si="13"/>
        <v>691.6930881</v>
      </c>
      <c r="AU28" s="109">
        <f t="shared" si="14"/>
        <v>0</v>
      </c>
      <c r="AV28" s="109">
        <f t="shared" si="15"/>
        <v>627.5716015</v>
      </c>
      <c r="AW28" s="109">
        <f t="shared" si="16"/>
        <v>0</v>
      </c>
      <c r="AX28" s="109">
        <v>0.0</v>
      </c>
      <c r="AY28" s="109">
        <f t="shared" si="17"/>
        <v>687.354759</v>
      </c>
      <c r="AZ28" s="109">
        <f t="shared" si="18"/>
        <v>0</v>
      </c>
      <c r="BA28" s="109">
        <f t="shared" si="19"/>
        <v>671.5149987</v>
      </c>
      <c r="BB28" s="109">
        <f t="shared" si="20"/>
        <v>0</v>
      </c>
      <c r="BC28" s="109">
        <f t="shared" si="21"/>
        <v>215.8426659</v>
      </c>
      <c r="BD28" s="110">
        <v>0.0</v>
      </c>
      <c r="BE28" s="109">
        <f t="shared" si="22"/>
        <v>0</v>
      </c>
      <c r="BF28" s="110">
        <v>0.0</v>
      </c>
      <c r="BG28" s="109">
        <f t="shared" ref="BG28:BH28" si="60">((Z28/$Z$20)*1000)*$E$9</f>
        <v>679.5964407</v>
      </c>
      <c r="BH28" s="109">
        <f t="shared" si="60"/>
        <v>0</v>
      </c>
      <c r="BI28" s="109">
        <f t="shared" si="24"/>
        <v>0</v>
      </c>
      <c r="BJ28" s="110">
        <v>0.0</v>
      </c>
      <c r="BK28" s="109">
        <f t="shared" ref="BK28:BL28" si="61">((AD28/$AD$20)*1000)*$E$9</f>
        <v>732.0728986</v>
      </c>
      <c r="BL28" s="109">
        <f t="shared" si="61"/>
        <v>0</v>
      </c>
      <c r="BM28" s="109">
        <f t="shared" si="26"/>
        <v>0</v>
      </c>
      <c r="BN28" s="110">
        <v>0.0</v>
      </c>
      <c r="BO28" s="109">
        <f t="shared" ref="BO28:BP28" si="62">((AH28/$AH$20)*1000)*$E$9</f>
        <v>824.2518703</v>
      </c>
      <c r="BP28" s="109">
        <f t="shared" si="62"/>
        <v>0</v>
      </c>
      <c r="BQ28" s="109">
        <f t="shared" si="28"/>
        <v>0</v>
      </c>
      <c r="BR28" s="110">
        <v>0.0</v>
      </c>
      <c r="BS28" s="109">
        <v>0.0</v>
      </c>
      <c r="BT28" s="109">
        <f t="shared" si="29"/>
        <v>377.2082111</v>
      </c>
      <c r="BU28" s="109">
        <f t="shared" si="63"/>
        <v>716.1617475</v>
      </c>
      <c r="BV28" s="109">
        <f t="shared" si="30"/>
        <v>687.354759</v>
      </c>
      <c r="BW28" s="109">
        <f t="shared" si="31"/>
        <v>671.5149987</v>
      </c>
      <c r="BX28" s="109">
        <f t="shared" ref="BX28:CA28" si="64">AO28</f>
        <v>0</v>
      </c>
      <c r="BY28" s="109">
        <f t="shared" si="64"/>
        <v>0</v>
      </c>
      <c r="BZ28" s="109">
        <f t="shared" si="64"/>
        <v>0</v>
      </c>
      <c r="CA28" s="109">
        <f t="shared" si="64"/>
        <v>0</v>
      </c>
      <c r="CB28" s="109">
        <f t="shared" si="33"/>
        <v>714.2668078</v>
      </c>
      <c r="CC28" s="109">
        <f t="shared" si="34"/>
        <v>0</v>
      </c>
      <c r="CD28" s="109">
        <f t="shared" ref="CD28:CE28" si="65">IF(AV28&gt;AW28,AV28,AW28)</f>
        <v>627.5716015</v>
      </c>
      <c r="CE28" s="109">
        <f t="shared" si="65"/>
        <v>0</v>
      </c>
      <c r="CF28" s="109">
        <f t="shared" si="36"/>
        <v>215.8426659</v>
      </c>
      <c r="CG28" s="109">
        <f t="shared" si="37"/>
        <v>0</v>
      </c>
      <c r="CH28" s="109">
        <f t="shared" si="38"/>
        <v>679.5964407</v>
      </c>
      <c r="CI28" s="109">
        <f t="shared" si="39"/>
        <v>0</v>
      </c>
      <c r="CJ28" s="109">
        <f t="shared" ref="CJ28:CK28" si="66">BK28</f>
        <v>732.0728986</v>
      </c>
      <c r="CK28" s="109">
        <f t="shared" si="66"/>
        <v>0</v>
      </c>
      <c r="CL28" s="109">
        <f t="shared" ref="CL28:CN28" si="67">BO28</f>
        <v>824.2518703</v>
      </c>
      <c r="CM28" s="109">
        <f t="shared" si="67"/>
        <v>0</v>
      </c>
      <c r="CN28" s="109">
        <f t="shared" si="67"/>
        <v>0</v>
      </c>
      <c r="CO28" s="109">
        <f t="shared" si="42"/>
        <v>377.2082111</v>
      </c>
      <c r="CP28" s="109">
        <f t="shared" si="43"/>
        <v>716.1617475</v>
      </c>
      <c r="CQ28" s="109">
        <f t="shared" si="44"/>
        <v>2986.753324</v>
      </c>
      <c r="CT28" s="7"/>
    </row>
    <row r="29" ht="12.75" customHeight="1">
      <c r="A29" s="105">
        <v>6.0</v>
      </c>
      <c r="B29" s="1"/>
      <c r="C29" s="7">
        <f t="shared" si="52"/>
        <v>6</v>
      </c>
      <c r="D29" s="107" t="s">
        <v>147</v>
      </c>
      <c r="E29" s="107" t="s">
        <v>165</v>
      </c>
      <c r="F29" s="107" t="s">
        <v>166</v>
      </c>
      <c r="G29" s="115" t="s">
        <v>34</v>
      </c>
      <c r="H29" s="108">
        <v>80.18</v>
      </c>
      <c r="I29" s="108">
        <v>70.07</v>
      </c>
      <c r="J29" s="108">
        <v>79.2</v>
      </c>
      <c r="K29" s="108">
        <v>65.49</v>
      </c>
      <c r="L29" s="108"/>
      <c r="M29" s="108"/>
      <c r="N29" s="108"/>
      <c r="O29" s="108"/>
      <c r="P29" s="108"/>
      <c r="Q29" s="108"/>
      <c r="R29" s="108">
        <v>15.72</v>
      </c>
      <c r="S29" s="108"/>
      <c r="T29" s="108">
        <v>0.0</v>
      </c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9">
        <f t="shared" si="8"/>
        <v>650</v>
      </c>
      <c r="AP29" s="5">
        <f t="shared" si="9"/>
        <v>650</v>
      </c>
      <c r="AQ29" s="109">
        <f t="shared" si="10"/>
        <v>650</v>
      </c>
      <c r="AR29" s="109">
        <f t="shared" si="11"/>
        <v>595.0751151</v>
      </c>
      <c r="AS29" s="109">
        <f t="shared" si="12"/>
        <v>0</v>
      </c>
      <c r="AT29" s="109">
        <f t="shared" si="13"/>
        <v>0</v>
      </c>
      <c r="AU29" s="109">
        <f t="shared" si="14"/>
        <v>0</v>
      </c>
      <c r="AV29" s="109">
        <f t="shared" si="15"/>
        <v>0</v>
      </c>
      <c r="AW29" s="109">
        <f t="shared" si="16"/>
        <v>0</v>
      </c>
      <c r="AX29" s="109">
        <f t="shared" ref="AX29:AX100" si="72">((Q29/$Q$20)*1000)*$E$5</f>
        <v>0</v>
      </c>
      <c r="AY29" s="109">
        <f t="shared" si="17"/>
        <v>165.1668727</v>
      </c>
      <c r="AZ29" s="109">
        <f t="shared" si="18"/>
        <v>0</v>
      </c>
      <c r="BA29" s="109">
        <f t="shared" si="19"/>
        <v>0</v>
      </c>
      <c r="BB29" s="109">
        <f t="shared" si="20"/>
        <v>0</v>
      </c>
      <c r="BC29" s="109">
        <f t="shared" si="21"/>
        <v>0</v>
      </c>
      <c r="BD29" s="110">
        <v>0.0</v>
      </c>
      <c r="BE29" s="109">
        <f t="shared" si="22"/>
        <v>0</v>
      </c>
      <c r="BF29" s="110">
        <v>0.0</v>
      </c>
      <c r="BG29" s="109">
        <f t="shared" ref="BG29:BH29" si="68">((Z29/$Z$20)*1000)*$E$9</f>
        <v>0</v>
      </c>
      <c r="BH29" s="109">
        <f t="shared" si="68"/>
        <v>0</v>
      </c>
      <c r="BI29" s="109">
        <f t="shared" si="24"/>
        <v>0</v>
      </c>
      <c r="BJ29" s="110">
        <v>0.0</v>
      </c>
      <c r="BK29" s="109">
        <f>((AD29/$AD$20)*1000)*$E$9</f>
        <v>0</v>
      </c>
      <c r="BL29" s="110">
        <v>0.0</v>
      </c>
      <c r="BM29" s="109">
        <f t="shared" si="26"/>
        <v>0</v>
      </c>
      <c r="BN29" s="110">
        <v>0.0</v>
      </c>
      <c r="BO29" s="109">
        <f>((AH29/$AH$20)*1000)*$E$9</f>
        <v>0</v>
      </c>
      <c r="BP29" s="110">
        <v>0.0</v>
      </c>
      <c r="BQ29" s="109">
        <f t="shared" si="28"/>
        <v>0</v>
      </c>
      <c r="BR29" s="110">
        <v>0.0</v>
      </c>
      <c r="BS29" s="109">
        <f t="shared" ref="BS29:BS100" si="73">((AL29/$AL$20)*1000)*$E$9</f>
        <v>0</v>
      </c>
      <c r="BT29" s="109">
        <f t="shared" si="29"/>
        <v>0</v>
      </c>
      <c r="BU29" s="109">
        <f t="shared" si="63"/>
        <v>0</v>
      </c>
      <c r="BV29" s="109">
        <f t="shared" si="30"/>
        <v>165.1668727</v>
      </c>
      <c r="BW29" s="109">
        <f t="shared" si="31"/>
        <v>0</v>
      </c>
      <c r="BX29" s="109">
        <f t="shared" ref="BX29:CA29" si="69">AO29</f>
        <v>650</v>
      </c>
      <c r="BY29" s="109">
        <f t="shared" si="69"/>
        <v>650</v>
      </c>
      <c r="BZ29" s="109">
        <f t="shared" si="69"/>
        <v>650</v>
      </c>
      <c r="CA29" s="109">
        <f t="shared" si="69"/>
        <v>595.0751151</v>
      </c>
      <c r="CB29" s="109">
        <f t="shared" si="33"/>
        <v>0</v>
      </c>
      <c r="CC29" s="109">
        <f t="shared" si="34"/>
        <v>0</v>
      </c>
      <c r="CD29" s="109">
        <f t="shared" ref="CD29:CE29" si="70">IF(AV29&gt;AW29,AV29,AW29)</f>
        <v>0</v>
      </c>
      <c r="CE29" s="109">
        <f t="shared" si="70"/>
        <v>0</v>
      </c>
      <c r="CF29" s="109">
        <f t="shared" si="36"/>
        <v>0</v>
      </c>
      <c r="CG29" s="109">
        <f t="shared" si="37"/>
        <v>0</v>
      </c>
      <c r="CH29" s="109">
        <f t="shared" si="38"/>
        <v>0</v>
      </c>
      <c r="CI29" s="109">
        <f t="shared" si="39"/>
        <v>0</v>
      </c>
      <c r="CJ29" s="109">
        <f t="shared" ref="CJ29:CK29" si="71">BK29</f>
        <v>0</v>
      </c>
      <c r="CK29" s="109">
        <f t="shared" si="71"/>
        <v>0</v>
      </c>
      <c r="CL29" s="109">
        <f>BO29</f>
        <v>0</v>
      </c>
      <c r="CM29" s="109">
        <f>BN29</f>
        <v>0</v>
      </c>
      <c r="CN29" s="109">
        <f>BQ29</f>
        <v>0</v>
      </c>
      <c r="CO29" s="109">
        <f t="shared" si="42"/>
        <v>0</v>
      </c>
      <c r="CP29" s="109">
        <f t="shared" si="43"/>
        <v>0</v>
      </c>
      <c r="CQ29" s="109">
        <f t="shared" si="44"/>
        <v>2545.075115</v>
      </c>
      <c r="CT29" s="7"/>
    </row>
    <row r="30" ht="12.75" customHeight="1">
      <c r="A30" s="105">
        <v>7.0</v>
      </c>
      <c r="B30" s="1"/>
      <c r="C30" s="7">
        <f t="shared" si="52"/>
        <v>7</v>
      </c>
      <c r="D30" s="107" t="s">
        <v>124</v>
      </c>
      <c r="E30" s="107" t="s">
        <v>106</v>
      </c>
      <c r="F30" s="107" t="s">
        <v>166</v>
      </c>
      <c r="G30" s="107" t="s">
        <v>34</v>
      </c>
      <c r="H30" s="108"/>
      <c r="I30" s="108">
        <v>52.02</v>
      </c>
      <c r="J30" s="108">
        <v>77.48</v>
      </c>
      <c r="K30" s="108">
        <v>69.88</v>
      </c>
      <c r="L30" s="108">
        <v>54.81</v>
      </c>
      <c r="M30" s="108"/>
      <c r="N30" s="108"/>
      <c r="O30" s="108">
        <v>52.16</v>
      </c>
      <c r="P30" s="108"/>
      <c r="Q30" s="108">
        <v>50.65</v>
      </c>
      <c r="R30" s="108">
        <v>57.81</v>
      </c>
      <c r="S30" s="108"/>
      <c r="T30" s="108">
        <v>54.83</v>
      </c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>
        <v>44.15</v>
      </c>
      <c r="AM30" s="108"/>
      <c r="AN30" s="108">
        <v>44.92</v>
      </c>
      <c r="AO30" s="109">
        <f t="shared" si="8"/>
        <v>0</v>
      </c>
      <c r="AP30" s="5">
        <f t="shared" si="9"/>
        <v>482.5602968</v>
      </c>
      <c r="AQ30" s="109">
        <f t="shared" si="10"/>
        <v>635.8838384</v>
      </c>
      <c r="AR30" s="109">
        <f t="shared" si="11"/>
        <v>634.9648655</v>
      </c>
      <c r="AS30" s="109">
        <f t="shared" si="12"/>
        <v>544.0378507</v>
      </c>
      <c r="AT30" s="109">
        <f t="shared" si="13"/>
        <v>0</v>
      </c>
      <c r="AU30" s="109">
        <f>((N30/$N$20)*1000)*$E$5</f>
        <v>0</v>
      </c>
      <c r="AV30" s="109">
        <f t="shared" si="15"/>
        <v>526.0185559</v>
      </c>
      <c r="AW30" s="109">
        <f t="shared" si="16"/>
        <v>0</v>
      </c>
      <c r="AX30" s="109">
        <f t="shared" si="72"/>
        <v>516.2748029</v>
      </c>
      <c r="AY30" s="109">
        <f t="shared" si="17"/>
        <v>607.3980222</v>
      </c>
      <c r="AZ30" s="109">
        <f t="shared" si="18"/>
        <v>0</v>
      </c>
      <c r="BA30" s="109">
        <f t="shared" si="19"/>
        <v>587.4149231</v>
      </c>
      <c r="BB30" s="109">
        <f t="shared" si="20"/>
        <v>0</v>
      </c>
      <c r="BC30" s="109">
        <f t="shared" si="21"/>
        <v>0</v>
      </c>
      <c r="BD30" s="110">
        <v>0.0</v>
      </c>
      <c r="BE30" s="110">
        <v>0.0</v>
      </c>
      <c r="BF30" s="110">
        <v>0.0</v>
      </c>
      <c r="BG30" s="110">
        <v>0.0</v>
      </c>
      <c r="BH30" s="109">
        <f>((AA30/$Z$20)*1000)*$E$9</f>
        <v>0</v>
      </c>
      <c r="BI30" s="110">
        <v>0.0</v>
      </c>
      <c r="BJ30" s="110">
        <v>0.0</v>
      </c>
      <c r="BK30" s="109">
        <f>((AD30/$V$20)*1000)*$E$9</f>
        <v>0</v>
      </c>
      <c r="BL30" s="109">
        <f>((AE30/$AD$20)*1000)*$E$9</f>
        <v>0</v>
      </c>
      <c r="BM30" s="109">
        <f>((AF30/$V$20)*1000)*$E$9</f>
        <v>0</v>
      </c>
      <c r="BN30" s="110">
        <v>0.0</v>
      </c>
      <c r="BO30" s="110">
        <v>0.0</v>
      </c>
      <c r="BP30" s="110">
        <v>0.0</v>
      </c>
      <c r="BQ30" s="110">
        <v>0.0</v>
      </c>
      <c r="BR30" s="110">
        <v>0.0</v>
      </c>
      <c r="BS30" s="109">
        <f t="shared" si="73"/>
        <v>498.1195938</v>
      </c>
      <c r="BT30" s="109">
        <f t="shared" si="29"/>
        <v>0</v>
      </c>
      <c r="BU30" s="109">
        <f t="shared" si="63"/>
        <v>525.6533611</v>
      </c>
      <c r="BV30" s="109">
        <f t="shared" si="30"/>
        <v>607.3980222</v>
      </c>
      <c r="BW30" s="109">
        <f t="shared" si="31"/>
        <v>587.4149231</v>
      </c>
      <c r="BX30" s="109">
        <f t="shared" ref="BX30:CA30" si="74">AO30</f>
        <v>0</v>
      </c>
      <c r="BY30" s="109">
        <f t="shared" si="74"/>
        <v>482.5602968</v>
      </c>
      <c r="BZ30" s="109">
        <f t="shared" si="74"/>
        <v>635.8838384</v>
      </c>
      <c r="CA30" s="109">
        <f t="shared" si="74"/>
        <v>634.9648655</v>
      </c>
      <c r="CB30" s="109">
        <f t="shared" si="33"/>
        <v>544.0378507</v>
      </c>
      <c r="CC30" s="109">
        <f t="shared" si="34"/>
        <v>0</v>
      </c>
      <c r="CD30" s="109">
        <f t="shared" ref="CD30:CE30" si="75">IF(AV30&gt;AW30,AV30,AW30)</f>
        <v>526.0185559</v>
      </c>
      <c r="CE30" s="109">
        <f t="shared" si="75"/>
        <v>516.2748029</v>
      </c>
      <c r="CF30" s="109">
        <f t="shared" si="36"/>
        <v>0</v>
      </c>
      <c r="CG30" s="109">
        <f t="shared" si="37"/>
        <v>0</v>
      </c>
      <c r="CH30" s="109">
        <f t="shared" si="38"/>
        <v>0</v>
      </c>
      <c r="CI30" s="109">
        <f t="shared" si="39"/>
        <v>0</v>
      </c>
      <c r="CJ30" s="109">
        <f t="shared" ref="CJ30:CL30" si="76">BK30</f>
        <v>0</v>
      </c>
      <c r="CK30" s="109">
        <f t="shared" si="76"/>
        <v>0</v>
      </c>
      <c r="CL30" s="109">
        <f t="shared" si="76"/>
        <v>0</v>
      </c>
      <c r="CM30" s="109">
        <f t="shared" ref="CM30:CN30" si="77">BP30</f>
        <v>0</v>
      </c>
      <c r="CN30" s="109">
        <f t="shared" si="77"/>
        <v>0</v>
      </c>
      <c r="CO30" s="109">
        <f t="shared" si="42"/>
        <v>498.1195938</v>
      </c>
      <c r="CP30" s="109">
        <f t="shared" si="43"/>
        <v>525.6533611</v>
      </c>
      <c r="CQ30" s="109">
        <f t="shared" si="44"/>
        <v>2465.661649</v>
      </c>
      <c r="CT30" s="7"/>
    </row>
    <row r="31" ht="12.75" customHeight="1">
      <c r="A31" s="105">
        <v>8.0</v>
      </c>
      <c r="B31" s="1"/>
      <c r="C31" s="7">
        <f t="shared" si="52"/>
        <v>8</v>
      </c>
      <c r="D31" s="107" t="s">
        <v>167</v>
      </c>
      <c r="E31" s="106" t="s">
        <v>168</v>
      </c>
      <c r="F31" s="107" t="s">
        <v>166</v>
      </c>
      <c r="G31" s="7" t="s">
        <v>34</v>
      </c>
      <c r="H31" s="108"/>
      <c r="I31" s="108">
        <v>68.78</v>
      </c>
      <c r="J31" s="108"/>
      <c r="K31" s="108"/>
      <c r="L31" s="108"/>
      <c r="M31" s="108"/>
      <c r="N31" s="108"/>
      <c r="O31" s="108">
        <v>57.45</v>
      </c>
      <c r="P31" s="108"/>
      <c r="Q31" s="108">
        <v>54.58</v>
      </c>
      <c r="R31" s="108">
        <v>55.17</v>
      </c>
      <c r="S31" s="108"/>
      <c r="T31" s="108">
        <v>55.26</v>
      </c>
      <c r="U31" s="108"/>
      <c r="V31" s="108"/>
      <c r="W31" s="108"/>
      <c r="X31" s="108"/>
      <c r="Y31" s="108"/>
      <c r="Z31" s="108"/>
      <c r="AA31" s="108"/>
      <c r="AB31" s="108"/>
      <c r="AC31" s="108"/>
      <c r="AD31" s="108">
        <v>51.62</v>
      </c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9">
        <f t="shared" si="8"/>
        <v>0</v>
      </c>
      <c r="AP31" s="5">
        <f t="shared" si="9"/>
        <v>638.0333952</v>
      </c>
      <c r="AQ31" s="109">
        <f t="shared" si="10"/>
        <v>0</v>
      </c>
      <c r="AR31" s="109">
        <f t="shared" si="11"/>
        <v>0</v>
      </c>
      <c r="AS31" s="109">
        <f t="shared" si="12"/>
        <v>0</v>
      </c>
      <c r="AT31" s="109">
        <f t="shared" si="13"/>
        <v>0</v>
      </c>
      <c r="AU31" s="109">
        <f t="shared" ref="AU31:AU33" si="85">((N31/$L$20)*1000)*$E$5</f>
        <v>0</v>
      </c>
      <c r="AV31" s="109">
        <f t="shared" si="15"/>
        <v>579.3666801</v>
      </c>
      <c r="AW31" s="109">
        <f t="shared" si="16"/>
        <v>0</v>
      </c>
      <c r="AX31" s="109">
        <f t="shared" si="72"/>
        <v>556.3332427</v>
      </c>
      <c r="AY31" s="109">
        <f t="shared" si="17"/>
        <v>579.6600742</v>
      </c>
      <c r="AZ31" s="109">
        <f t="shared" si="18"/>
        <v>0</v>
      </c>
      <c r="BA31" s="109">
        <f t="shared" si="19"/>
        <v>592.0216789</v>
      </c>
      <c r="BB31" s="109">
        <f t="shared" si="20"/>
        <v>0</v>
      </c>
      <c r="BC31" s="109">
        <f t="shared" si="21"/>
        <v>0</v>
      </c>
      <c r="BD31" s="110">
        <v>0.0</v>
      </c>
      <c r="BE31" s="109">
        <f>((X31/$X$20)*1000)*$E$9</f>
        <v>0</v>
      </c>
      <c r="BF31" s="110">
        <v>0.0</v>
      </c>
      <c r="BG31" s="109">
        <f t="shared" ref="BG31:BH31" si="78">((Z31/$Z$20)*1000)*$E$9</f>
        <v>0</v>
      </c>
      <c r="BH31" s="109">
        <f t="shared" si="78"/>
        <v>0</v>
      </c>
      <c r="BI31" s="109">
        <f t="shared" ref="BI31:BI33" si="87">((AB31/$AB$20)*1000)*$E$9</f>
        <v>0</v>
      </c>
      <c r="BJ31" s="110">
        <v>0.0</v>
      </c>
      <c r="BK31" s="109">
        <f t="shared" ref="BK31:BL31" si="79">((AD31/$AD$20)*1000)*$E$9</f>
        <v>575.9732209</v>
      </c>
      <c r="BL31" s="109">
        <f t="shared" si="79"/>
        <v>0</v>
      </c>
      <c r="BM31" s="109">
        <f t="shared" ref="BM31:BM33" si="89">((AF31/$AF$20)*1000)*$E$9</f>
        <v>0</v>
      </c>
      <c r="BN31" s="110">
        <v>0.0</v>
      </c>
      <c r="BO31" s="109">
        <f t="shared" ref="BO31:BP31" si="80">((AH31/$AH$20)*1000)*$E$9</f>
        <v>0</v>
      </c>
      <c r="BP31" s="109">
        <f t="shared" si="80"/>
        <v>0</v>
      </c>
      <c r="BQ31" s="109">
        <f t="shared" ref="BQ31:BQ33" si="90">((AJ31/$AJ$20)*1000)*$E$9</f>
        <v>0</v>
      </c>
      <c r="BR31" s="110">
        <v>0.0</v>
      </c>
      <c r="BS31" s="109">
        <f t="shared" si="73"/>
        <v>0</v>
      </c>
      <c r="BT31" s="109">
        <f t="shared" si="29"/>
        <v>0</v>
      </c>
      <c r="BU31" s="109">
        <f t="shared" si="63"/>
        <v>0</v>
      </c>
      <c r="BV31" s="109">
        <f t="shared" si="30"/>
        <v>579.6600742</v>
      </c>
      <c r="BW31" s="109">
        <f t="shared" si="31"/>
        <v>592.0216789</v>
      </c>
      <c r="BX31" s="109">
        <f t="shared" ref="BX31:CA31" si="81">AO31</f>
        <v>0</v>
      </c>
      <c r="BY31" s="109">
        <f t="shared" si="81"/>
        <v>638.0333952</v>
      </c>
      <c r="BZ31" s="109">
        <f t="shared" si="81"/>
        <v>0</v>
      </c>
      <c r="CA31" s="109">
        <f t="shared" si="81"/>
        <v>0</v>
      </c>
      <c r="CB31" s="109">
        <f t="shared" si="33"/>
        <v>0</v>
      </c>
      <c r="CC31" s="109">
        <f t="shared" si="34"/>
        <v>0</v>
      </c>
      <c r="CD31" s="109">
        <f t="shared" ref="CD31:CE31" si="82">IF(AV31&gt;AW31,AV31,AW31)</f>
        <v>579.3666801</v>
      </c>
      <c r="CE31" s="109">
        <f t="shared" si="82"/>
        <v>556.3332427</v>
      </c>
      <c r="CF31" s="109">
        <f t="shared" si="36"/>
        <v>0</v>
      </c>
      <c r="CG31" s="109">
        <f t="shared" si="37"/>
        <v>0</v>
      </c>
      <c r="CH31" s="109">
        <f t="shared" si="38"/>
        <v>0</v>
      </c>
      <c r="CI31" s="109">
        <f t="shared" si="39"/>
        <v>0</v>
      </c>
      <c r="CJ31" s="109">
        <f t="shared" ref="CJ31:CL31" si="83">BK31</f>
        <v>575.9732209</v>
      </c>
      <c r="CK31" s="109">
        <f t="shared" si="83"/>
        <v>0</v>
      </c>
      <c r="CL31" s="109">
        <f t="shared" si="83"/>
        <v>0</v>
      </c>
      <c r="CM31" s="109">
        <f t="shared" ref="CM31:CN31" si="84">BP31</f>
        <v>0</v>
      </c>
      <c r="CN31" s="109">
        <f t="shared" si="84"/>
        <v>0</v>
      </c>
      <c r="CO31" s="109">
        <f t="shared" si="42"/>
        <v>0</v>
      </c>
      <c r="CP31" s="109">
        <f t="shared" si="43"/>
        <v>0</v>
      </c>
      <c r="CQ31" s="109">
        <f t="shared" si="44"/>
        <v>2389.081828</v>
      </c>
      <c r="CT31" s="7"/>
    </row>
    <row r="32" ht="12.75" customHeight="1">
      <c r="A32" s="105">
        <v>9.0</v>
      </c>
      <c r="B32" s="1"/>
      <c r="C32" s="7">
        <f t="shared" si="52"/>
        <v>9</v>
      </c>
      <c r="D32" s="107" t="s">
        <v>169</v>
      </c>
      <c r="E32" s="106" t="s">
        <v>170</v>
      </c>
      <c r="F32" s="107" t="s">
        <v>166</v>
      </c>
      <c r="G32" s="7" t="s">
        <v>34</v>
      </c>
      <c r="H32" s="108"/>
      <c r="I32" s="108">
        <v>60.42</v>
      </c>
      <c r="J32" s="108">
        <v>59.49</v>
      </c>
      <c r="K32" s="108">
        <v>57.26</v>
      </c>
      <c r="L32" s="108">
        <v>46.92</v>
      </c>
      <c r="M32" s="108"/>
      <c r="N32" s="108"/>
      <c r="O32" s="108">
        <v>49.41</v>
      </c>
      <c r="P32" s="108"/>
      <c r="Q32" s="108">
        <v>52.71</v>
      </c>
      <c r="R32" s="108">
        <v>50.4</v>
      </c>
      <c r="S32" s="108"/>
      <c r="T32" s="108">
        <v>48.32</v>
      </c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>
        <v>35.18</v>
      </c>
      <c r="AM32" s="108"/>
      <c r="AN32" s="108">
        <v>32.92</v>
      </c>
      <c r="AO32" s="109">
        <f t="shared" si="8"/>
        <v>0</v>
      </c>
      <c r="AP32" s="5">
        <f t="shared" si="9"/>
        <v>560.4823748</v>
      </c>
      <c r="AQ32" s="109">
        <f t="shared" si="10"/>
        <v>488.2386364</v>
      </c>
      <c r="AR32" s="109">
        <f t="shared" si="11"/>
        <v>520.2931912</v>
      </c>
      <c r="AS32" s="109">
        <f t="shared" si="12"/>
        <v>465.7226046</v>
      </c>
      <c r="AT32" s="109">
        <f t="shared" si="13"/>
        <v>0</v>
      </c>
      <c r="AU32" s="109">
        <f t="shared" si="85"/>
        <v>0</v>
      </c>
      <c r="AV32" s="109">
        <f t="shared" si="15"/>
        <v>498.285599</v>
      </c>
      <c r="AW32" s="109">
        <f t="shared" si="16"/>
        <v>0</v>
      </c>
      <c r="AX32" s="109">
        <f t="shared" si="72"/>
        <v>537.2723566</v>
      </c>
      <c r="AY32" s="109">
        <f t="shared" si="17"/>
        <v>529.5426452</v>
      </c>
      <c r="AZ32" s="109">
        <f t="shared" si="18"/>
        <v>0</v>
      </c>
      <c r="BA32" s="109">
        <f t="shared" si="19"/>
        <v>517.670784</v>
      </c>
      <c r="BB32" s="109">
        <f t="shared" si="20"/>
        <v>0</v>
      </c>
      <c r="BC32" s="109">
        <f t="shared" si="21"/>
        <v>0</v>
      </c>
      <c r="BD32" s="110">
        <v>0.0</v>
      </c>
      <c r="BE32" s="109">
        <f t="shared" ref="BE32:BE33" si="94">((X32/$X$20)*1000)*$E$6</f>
        <v>0</v>
      </c>
      <c r="BF32" s="110">
        <v>0.0</v>
      </c>
      <c r="BG32" s="109">
        <f t="shared" ref="BG32:BH32" si="86">((Z32/$Z$20)*1000)*$E$9</f>
        <v>0</v>
      </c>
      <c r="BH32" s="109">
        <f t="shared" si="86"/>
        <v>0</v>
      </c>
      <c r="BI32" s="109">
        <f t="shared" si="87"/>
        <v>0</v>
      </c>
      <c r="BJ32" s="110">
        <v>0.0</v>
      </c>
      <c r="BK32" s="109">
        <f t="shared" ref="BK32:BL32" si="88">((AD32/$AD$20)*1000)*$E$9</f>
        <v>0</v>
      </c>
      <c r="BL32" s="109">
        <f t="shared" si="88"/>
        <v>0</v>
      </c>
      <c r="BM32" s="109">
        <f t="shared" si="89"/>
        <v>0</v>
      </c>
      <c r="BN32" s="110">
        <v>0.0</v>
      </c>
      <c r="BO32" s="109">
        <f t="shared" ref="BO32:BO33" si="97">((AH32/$AH$20)*1000)*$E$9</f>
        <v>0</v>
      </c>
      <c r="BP32" s="110">
        <v>0.0</v>
      </c>
      <c r="BQ32" s="109">
        <f t="shared" si="90"/>
        <v>0</v>
      </c>
      <c r="BR32" s="110">
        <v>0.0</v>
      </c>
      <c r="BS32" s="109">
        <f t="shared" si="73"/>
        <v>396.9161339</v>
      </c>
      <c r="BT32" s="109">
        <f t="shared" si="29"/>
        <v>0</v>
      </c>
      <c r="BU32" s="109">
        <f t="shared" si="63"/>
        <v>385.229489</v>
      </c>
      <c r="BV32" s="109">
        <f t="shared" si="30"/>
        <v>529.5426452</v>
      </c>
      <c r="BW32" s="109">
        <f t="shared" si="31"/>
        <v>517.670784</v>
      </c>
      <c r="BX32" s="109">
        <f t="shared" ref="BX32:CA32" si="91">AO32</f>
        <v>0</v>
      </c>
      <c r="BY32" s="109">
        <f t="shared" si="91"/>
        <v>560.4823748</v>
      </c>
      <c r="BZ32" s="109">
        <f t="shared" si="91"/>
        <v>488.2386364</v>
      </c>
      <c r="CA32" s="109">
        <f t="shared" si="91"/>
        <v>520.2931912</v>
      </c>
      <c r="CB32" s="109">
        <f t="shared" si="33"/>
        <v>465.7226046</v>
      </c>
      <c r="CC32" s="109">
        <f t="shared" si="34"/>
        <v>0</v>
      </c>
      <c r="CD32" s="109">
        <f t="shared" ref="CD32:CE32" si="92">IF(AV32&gt;AW32,AV32,AW32)</f>
        <v>498.285599</v>
      </c>
      <c r="CE32" s="109">
        <f t="shared" si="92"/>
        <v>537.2723566</v>
      </c>
      <c r="CF32" s="109">
        <f t="shared" si="36"/>
        <v>0</v>
      </c>
      <c r="CG32" s="109">
        <f t="shared" si="37"/>
        <v>0</v>
      </c>
      <c r="CH32" s="109">
        <f t="shared" si="38"/>
        <v>0</v>
      </c>
      <c r="CI32" s="109">
        <f t="shared" si="39"/>
        <v>0</v>
      </c>
      <c r="CJ32" s="109">
        <f t="shared" ref="CJ32:CK32" si="93">BK32</f>
        <v>0</v>
      </c>
      <c r="CK32" s="109">
        <f t="shared" si="93"/>
        <v>0</v>
      </c>
      <c r="CL32" s="109">
        <f>BO32</f>
        <v>0</v>
      </c>
      <c r="CM32" s="109">
        <f>BN32</f>
        <v>0</v>
      </c>
      <c r="CN32" s="109">
        <f t="shared" ref="CN32:CN50" si="101">BQ32</f>
        <v>0</v>
      </c>
      <c r="CO32" s="109">
        <f t="shared" si="42"/>
        <v>396.9161339</v>
      </c>
      <c r="CP32" s="109">
        <f t="shared" si="43"/>
        <v>385.229489</v>
      </c>
      <c r="CQ32" s="109">
        <f t="shared" si="44"/>
        <v>2147.590568</v>
      </c>
      <c r="CT32" s="7"/>
    </row>
    <row r="33" ht="12.75" customHeight="1">
      <c r="A33" s="105">
        <v>10.0</v>
      </c>
      <c r="B33" s="1"/>
      <c r="C33" s="7">
        <f t="shared" si="52"/>
        <v>10</v>
      </c>
      <c r="D33" s="107" t="s">
        <v>167</v>
      </c>
      <c r="E33" s="106" t="s">
        <v>171</v>
      </c>
      <c r="F33" s="107"/>
      <c r="G33" s="7" t="s">
        <v>28</v>
      </c>
      <c r="H33" s="108"/>
      <c r="I33" s="108">
        <v>61.07</v>
      </c>
      <c r="J33" s="108">
        <v>42.28</v>
      </c>
      <c r="K33" s="108">
        <v>59.16</v>
      </c>
      <c r="L33" s="108"/>
      <c r="M33" s="108"/>
      <c r="N33" s="108"/>
      <c r="O33" s="108">
        <v>45.78</v>
      </c>
      <c r="P33" s="108"/>
      <c r="Q33" s="108">
        <v>49.19</v>
      </c>
      <c r="R33" s="108">
        <v>36.02</v>
      </c>
      <c r="S33" s="108"/>
      <c r="T33" s="108">
        <v>0.0</v>
      </c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9">
        <f t="shared" si="8"/>
        <v>0</v>
      </c>
      <c r="AP33" s="5">
        <f t="shared" si="9"/>
        <v>566.5120594</v>
      </c>
      <c r="AQ33" s="109">
        <f t="shared" si="10"/>
        <v>346.9949495</v>
      </c>
      <c r="AR33" s="109">
        <f t="shared" si="11"/>
        <v>537.5575479</v>
      </c>
      <c r="AS33" s="109">
        <f t="shared" si="12"/>
        <v>0</v>
      </c>
      <c r="AT33" s="109">
        <f t="shared" si="13"/>
        <v>0</v>
      </c>
      <c r="AU33" s="109">
        <f t="shared" si="85"/>
        <v>0</v>
      </c>
      <c r="AV33" s="109">
        <f t="shared" si="15"/>
        <v>461.678096</v>
      </c>
      <c r="AW33" s="109">
        <f t="shared" si="16"/>
        <v>0</v>
      </c>
      <c r="AX33" s="109">
        <f t="shared" si="72"/>
        <v>501.3930416</v>
      </c>
      <c r="AY33" s="109">
        <f t="shared" si="17"/>
        <v>378.4548826</v>
      </c>
      <c r="AZ33" s="109">
        <f t="shared" si="18"/>
        <v>0</v>
      </c>
      <c r="BA33" s="109">
        <f t="shared" si="19"/>
        <v>0</v>
      </c>
      <c r="BB33" s="109">
        <f t="shared" si="20"/>
        <v>0</v>
      </c>
      <c r="BC33" s="109">
        <f t="shared" si="21"/>
        <v>0</v>
      </c>
      <c r="BD33" s="110">
        <v>0.0</v>
      </c>
      <c r="BE33" s="109">
        <f t="shared" si="94"/>
        <v>0</v>
      </c>
      <c r="BF33" s="110">
        <v>0.0</v>
      </c>
      <c r="BG33" s="109">
        <f t="shared" ref="BG33:BH33" si="95">((Z33/$Z$20)*1000)*$E$9</f>
        <v>0</v>
      </c>
      <c r="BH33" s="109">
        <f t="shared" si="95"/>
        <v>0</v>
      </c>
      <c r="BI33" s="109">
        <f t="shared" si="87"/>
        <v>0</v>
      </c>
      <c r="BJ33" s="110">
        <v>0.0</v>
      </c>
      <c r="BK33" s="109">
        <f t="shared" ref="BK33:BL33" si="96">((AD33/$AD$20)*1000)*$E$9</f>
        <v>0</v>
      </c>
      <c r="BL33" s="109">
        <f t="shared" si="96"/>
        <v>0</v>
      </c>
      <c r="BM33" s="109">
        <f t="shared" si="89"/>
        <v>0</v>
      </c>
      <c r="BN33" s="110">
        <v>0.0</v>
      </c>
      <c r="BO33" s="109">
        <f t="shared" si="97"/>
        <v>0</v>
      </c>
      <c r="BP33" s="110">
        <v>0.0</v>
      </c>
      <c r="BQ33" s="109">
        <f t="shared" si="90"/>
        <v>0</v>
      </c>
      <c r="BR33" s="110">
        <v>0.0</v>
      </c>
      <c r="BS33" s="109">
        <f t="shared" si="73"/>
        <v>0</v>
      </c>
      <c r="BT33" s="109">
        <f t="shared" si="29"/>
        <v>0</v>
      </c>
      <c r="BU33" s="109">
        <f t="shared" si="63"/>
        <v>0</v>
      </c>
      <c r="BV33" s="109">
        <f t="shared" si="30"/>
        <v>378.4548826</v>
      </c>
      <c r="BW33" s="109">
        <f t="shared" si="31"/>
        <v>0</v>
      </c>
      <c r="BX33" s="109">
        <f t="shared" ref="BX33:CA33" si="98">AO33</f>
        <v>0</v>
      </c>
      <c r="BY33" s="109">
        <f t="shared" si="98"/>
        <v>566.5120594</v>
      </c>
      <c r="BZ33" s="109">
        <f t="shared" si="98"/>
        <v>346.9949495</v>
      </c>
      <c r="CA33" s="109">
        <f t="shared" si="98"/>
        <v>537.5575479</v>
      </c>
      <c r="CB33" s="109">
        <f t="shared" si="33"/>
        <v>0</v>
      </c>
      <c r="CC33" s="109">
        <f t="shared" si="34"/>
        <v>0</v>
      </c>
      <c r="CD33" s="109">
        <f t="shared" ref="CD33:CE33" si="99">IF(AV33&gt;AW33,AV33,AW33)</f>
        <v>461.678096</v>
      </c>
      <c r="CE33" s="109">
        <f t="shared" si="99"/>
        <v>501.3930416</v>
      </c>
      <c r="CF33" s="109">
        <f t="shared" si="36"/>
        <v>0</v>
      </c>
      <c r="CG33" s="109">
        <f t="shared" si="37"/>
        <v>0</v>
      </c>
      <c r="CH33" s="109">
        <f t="shared" si="38"/>
        <v>0</v>
      </c>
      <c r="CI33" s="109">
        <f t="shared" si="39"/>
        <v>0</v>
      </c>
      <c r="CJ33" s="109">
        <f t="shared" ref="CJ33:CM33" si="100">BK33</f>
        <v>0</v>
      </c>
      <c r="CK33" s="109">
        <f t="shared" si="100"/>
        <v>0</v>
      </c>
      <c r="CL33" s="109">
        <f t="shared" si="100"/>
        <v>0</v>
      </c>
      <c r="CM33" s="109">
        <f t="shared" si="100"/>
        <v>0</v>
      </c>
      <c r="CN33" s="109">
        <f t="shared" si="101"/>
        <v>0</v>
      </c>
      <c r="CO33" s="109">
        <f t="shared" si="42"/>
        <v>0</v>
      </c>
      <c r="CP33" s="109">
        <f t="shared" si="43"/>
        <v>0</v>
      </c>
      <c r="CQ33" s="109">
        <f t="shared" si="44"/>
        <v>2067.140745</v>
      </c>
      <c r="CT33" s="7"/>
    </row>
    <row r="34" ht="12.75" customHeight="1">
      <c r="A34" s="105">
        <v>11.0</v>
      </c>
      <c r="B34" s="1"/>
      <c r="C34" s="7">
        <f t="shared" si="52"/>
        <v>11</v>
      </c>
      <c r="D34" s="107" t="s">
        <v>172</v>
      </c>
      <c r="E34" s="106" t="s">
        <v>173</v>
      </c>
      <c r="F34" s="107" t="s">
        <v>166</v>
      </c>
      <c r="G34" s="107" t="s">
        <v>28</v>
      </c>
      <c r="H34" s="108"/>
      <c r="I34" s="108">
        <v>47.96</v>
      </c>
      <c r="J34" s="108">
        <v>74.99</v>
      </c>
      <c r="K34" s="108"/>
      <c r="L34" s="108">
        <v>36.68</v>
      </c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23">
        <v>496.49</v>
      </c>
      <c r="AP34" s="5">
        <f t="shared" si="9"/>
        <v>444.8979592</v>
      </c>
      <c r="AQ34" s="109">
        <f t="shared" si="10"/>
        <v>615.4482323</v>
      </c>
      <c r="AR34" s="110">
        <v>0.0</v>
      </c>
      <c r="AS34" s="109">
        <f t="shared" si="12"/>
        <v>364.0815246</v>
      </c>
      <c r="AT34" s="109">
        <f t="shared" si="13"/>
        <v>0</v>
      </c>
      <c r="AU34" s="109">
        <f>((N34/$N$20)*1000)*$E$5</f>
        <v>0</v>
      </c>
      <c r="AV34" s="109">
        <f t="shared" si="15"/>
        <v>0</v>
      </c>
      <c r="AW34" s="109">
        <f t="shared" si="16"/>
        <v>0</v>
      </c>
      <c r="AX34" s="109">
        <f t="shared" si="72"/>
        <v>0</v>
      </c>
      <c r="AY34" s="109">
        <f t="shared" si="17"/>
        <v>0</v>
      </c>
      <c r="AZ34" s="109">
        <f t="shared" si="18"/>
        <v>0</v>
      </c>
      <c r="BA34" s="109">
        <f t="shared" si="19"/>
        <v>0</v>
      </c>
      <c r="BB34" s="109">
        <f t="shared" si="20"/>
        <v>0</v>
      </c>
      <c r="BC34" s="109">
        <f t="shared" si="21"/>
        <v>0</v>
      </c>
      <c r="BD34" s="110">
        <v>0.0</v>
      </c>
      <c r="BE34" s="110">
        <v>0.0</v>
      </c>
      <c r="BF34" s="110">
        <v>0.0</v>
      </c>
      <c r="BG34" s="110">
        <v>0.0</v>
      </c>
      <c r="BH34" s="110">
        <v>0.0</v>
      </c>
      <c r="BI34" s="110">
        <v>0.0</v>
      </c>
      <c r="BJ34" s="110">
        <v>0.0</v>
      </c>
      <c r="BK34" s="110">
        <v>0.0</v>
      </c>
      <c r="BL34" s="110">
        <v>0.0</v>
      </c>
      <c r="BM34" s="110">
        <v>0.0</v>
      </c>
      <c r="BN34" s="110">
        <v>0.0</v>
      </c>
      <c r="BO34" s="110">
        <v>0.0</v>
      </c>
      <c r="BP34" s="110">
        <v>0.0</v>
      </c>
      <c r="BQ34" s="110">
        <v>0.0</v>
      </c>
      <c r="BR34" s="110">
        <v>0.0</v>
      </c>
      <c r="BS34" s="109">
        <f t="shared" si="73"/>
        <v>0</v>
      </c>
      <c r="BT34" s="109">
        <f t="shared" si="29"/>
        <v>0</v>
      </c>
      <c r="BU34" s="109">
        <f t="shared" si="63"/>
        <v>0</v>
      </c>
      <c r="BV34" s="109">
        <f t="shared" si="30"/>
        <v>0</v>
      </c>
      <c r="BW34" s="109">
        <f t="shared" si="31"/>
        <v>0</v>
      </c>
      <c r="BX34" s="109">
        <f t="shared" ref="BX34:CA34" si="102">AO34</f>
        <v>496.49</v>
      </c>
      <c r="BY34" s="109">
        <f t="shared" si="102"/>
        <v>444.8979592</v>
      </c>
      <c r="BZ34" s="109">
        <f t="shared" si="102"/>
        <v>615.4482323</v>
      </c>
      <c r="CA34" s="109">
        <f t="shared" si="102"/>
        <v>0</v>
      </c>
      <c r="CB34" s="109">
        <f t="shared" si="33"/>
        <v>364.0815246</v>
      </c>
      <c r="CC34" s="109">
        <f t="shared" si="34"/>
        <v>0</v>
      </c>
      <c r="CD34" s="109">
        <f>IF(AU34&gt;AV34,AU34,AV34)</f>
        <v>0</v>
      </c>
      <c r="CE34" s="109">
        <f>AW34</f>
        <v>0</v>
      </c>
      <c r="CF34" s="109">
        <f t="shared" si="36"/>
        <v>0</v>
      </c>
      <c r="CG34" s="109">
        <f t="shared" si="37"/>
        <v>0</v>
      </c>
      <c r="CH34" s="109">
        <f t="shared" si="38"/>
        <v>0</v>
      </c>
      <c r="CI34" s="109">
        <f t="shared" si="39"/>
        <v>0</v>
      </c>
      <c r="CJ34" s="109">
        <f t="shared" ref="CJ34:CM34" si="103">BK34</f>
        <v>0</v>
      </c>
      <c r="CK34" s="109">
        <f t="shared" si="103"/>
        <v>0</v>
      </c>
      <c r="CL34" s="109">
        <f t="shared" si="103"/>
        <v>0</v>
      </c>
      <c r="CM34" s="109">
        <f t="shared" si="103"/>
        <v>0</v>
      </c>
      <c r="CN34" s="109">
        <f t="shared" si="101"/>
        <v>0</v>
      </c>
      <c r="CO34" s="109">
        <f t="shared" si="42"/>
        <v>0</v>
      </c>
      <c r="CP34" s="109">
        <f t="shared" si="43"/>
        <v>0</v>
      </c>
      <c r="CQ34" s="109">
        <f t="shared" si="44"/>
        <v>1920.917716</v>
      </c>
      <c r="CT34" s="7"/>
    </row>
    <row r="35" ht="12.75" customHeight="1">
      <c r="A35" s="105">
        <v>12.0</v>
      </c>
      <c r="B35" s="114"/>
      <c r="C35" s="7">
        <f t="shared" si="52"/>
        <v>12</v>
      </c>
      <c r="D35" s="107" t="s">
        <v>148</v>
      </c>
      <c r="E35" s="106" t="s">
        <v>71</v>
      </c>
      <c r="F35" s="107"/>
      <c r="G35" s="7" t="s">
        <v>28</v>
      </c>
      <c r="H35" s="108"/>
      <c r="I35" s="108">
        <v>48.41</v>
      </c>
      <c r="J35" s="108">
        <v>62.51</v>
      </c>
      <c r="K35" s="108">
        <v>49.78</v>
      </c>
      <c r="L35" s="108"/>
      <c r="M35" s="108"/>
      <c r="N35" s="108"/>
      <c r="O35" s="108">
        <v>14.74</v>
      </c>
      <c r="P35" s="108"/>
      <c r="Q35" s="108">
        <v>38.67</v>
      </c>
      <c r="R35" s="108">
        <v>33.55</v>
      </c>
      <c r="S35" s="108"/>
      <c r="T35" s="108">
        <v>0.0</v>
      </c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9">
        <f t="shared" ref="AO35:AO100" si="108">((H35/$H$20)*1000)*$E$4</f>
        <v>0</v>
      </c>
      <c r="AP35" s="5">
        <f t="shared" si="9"/>
        <v>449.0723562</v>
      </c>
      <c r="AQ35" s="109">
        <f t="shared" si="10"/>
        <v>513.0239899</v>
      </c>
      <c r="AR35" s="109">
        <f t="shared" ref="AR35:AR38" si="109">((K35/$K$20)*1000)*$E$7</f>
        <v>452.3261449</v>
      </c>
      <c r="AS35" s="109">
        <f t="shared" si="12"/>
        <v>0</v>
      </c>
      <c r="AT35" s="109">
        <f t="shared" si="13"/>
        <v>0</v>
      </c>
      <c r="AU35" s="109">
        <f>((N35/$L$20)*1000)*$E$5</f>
        <v>0</v>
      </c>
      <c r="AV35" s="109">
        <f t="shared" si="15"/>
        <v>148.6486486</v>
      </c>
      <c r="AW35" s="109">
        <f t="shared" si="16"/>
        <v>0</v>
      </c>
      <c r="AX35" s="109">
        <f t="shared" si="72"/>
        <v>394.162816</v>
      </c>
      <c r="AY35" s="109">
        <f t="shared" si="17"/>
        <v>352.5030902</v>
      </c>
      <c r="AZ35" s="109">
        <f t="shared" si="18"/>
        <v>0</v>
      </c>
      <c r="BA35" s="109">
        <f t="shared" si="19"/>
        <v>0</v>
      </c>
      <c r="BB35" s="109">
        <f t="shared" si="20"/>
        <v>0</v>
      </c>
      <c r="BC35" s="109">
        <f t="shared" si="21"/>
        <v>0</v>
      </c>
      <c r="BD35" s="110">
        <v>0.0</v>
      </c>
      <c r="BE35" s="109">
        <f>((X35/$X$20)*1000)*$E$6</f>
        <v>0</v>
      </c>
      <c r="BF35" s="110">
        <v>0.0</v>
      </c>
      <c r="BG35" s="109">
        <f t="shared" ref="BG35:BH35" si="104">((Z35/$Z$20)*1000)*$E$9</f>
        <v>0</v>
      </c>
      <c r="BH35" s="109">
        <f t="shared" si="104"/>
        <v>0</v>
      </c>
      <c r="BI35" s="109">
        <f>((AB35/$AB$20)*1000)*$E$9</f>
        <v>0</v>
      </c>
      <c r="BJ35" s="110">
        <v>0.0</v>
      </c>
      <c r="BK35" s="109">
        <f>((AD35/$AD$20)*1000)*$E$9</f>
        <v>0</v>
      </c>
      <c r="BL35" s="110">
        <v>0.0</v>
      </c>
      <c r="BM35" s="109">
        <f>((AF35/$AF$20)*1000)*$E$9</f>
        <v>0</v>
      </c>
      <c r="BN35" s="110">
        <v>0.0</v>
      </c>
      <c r="BO35" s="109">
        <f t="shared" ref="BO35:BO39" si="110">((AH35/$AH$20)*1000)*$E$9</f>
        <v>0</v>
      </c>
      <c r="BP35" s="110">
        <v>0.0</v>
      </c>
      <c r="BQ35" s="109">
        <f>((AJ35/$AJ$20)*1000)*$E$9</f>
        <v>0</v>
      </c>
      <c r="BR35" s="110">
        <v>0.0</v>
      </c>
      <c r="BS35" s="109">
        <f t="shared" si="73"/>
        <v>0</v>
      </c>
      <c r="BT35" s="109">
        <f t="shared" si="29"/>
        <v>0</v>
      </c>
      <c r="BU35" s="109">
        <f t="shared" si="63"/>
        <v>0</v>
      </c>
      <c r="BV35" s="109">
        <f t="shared" si="30"/>
        <v>352.5030902</v>
      </c>
      <c r="BW35" s="109">
        <f t="shared" si="31"/>
        <v>0</v>
      </c>
      <c r="BX35" s="109">
        <f t="shared" ref="BX35:CA35" si="105">AO35</f>
        <v>0</v>
      </c>
      <c r="BY35" s="109">
        <f t="shared" si="105"/>
        <v>449.0723562</v>
      </c>
      <c r="BZ35" s="109">
        <f t="shared" si="105"/>
        <v>513.0239899</v>
      </c>
      <c r="CA35" s="109">
        <f t="shared" si="105"/>
        <v>452.3261449</v>
      </c>
      <c r="CB35" s="109">
        <f t="shared" si="33"/>
        <v>0</v>
      </c>
      <c r="CC35" s="109">
        <f t="shared" si="34"/>
        <v>0</v>
      </c>
      <c r="CD35" s="109">
        <f t="shared" ref="CD35:CE35" si="106">IF(AV35&gt;AW35,AV35,AW35)</f>
        <v>148.6486486</v>
      </c>
      <c r="CE35" s="109">
        <f t="shared" si="106"/>
        <v>394.162816</v>
      </c>
      <c r="CF35" s="109">
        <f t="shared" si="36"/>
        <v>0</v>
      </c>
      <c r="CG35" s="109">
        <f t="shared" si="37"/>
        <v>0</v>
      </c>
      <c r="CH35" s="109">
        <f t="shared" si="38"/>
        <v>0</v>
      </c>
      <c r="CI35" s="109">
        <f t="shared" si="39"/>
        <v>0</v>
      </c>
      <c r="CJ35" s="109">
        <f t="shared" ref="CJ35:CK35" si="107">BK35</f>
        <v>0</v>
      </c>
      <c r="CK35" s="109">
        <f t="shared" si="107"/>
        <v>0</v>
      </c>
      <c r="CL35" s="109">
        <f>BO35</f>
        <v>0</v>
      </c>
      <c r="CM35" s="109">
        <f>BN35</f>
        <v>0</v>
      </c>
      <c r="CN35" s="109">
        <f t="shared" si="101"/>
        <v>0</v>
      </c>
      <c r="CO35" s="109">
        <f t="shared" si="42"/>
        <v>0</v>
      </c>
      <c r="CP35" s="109">
        <f t="shared" si="43"/>
        <v>0</v>
      </c>
      <c r="CQ35" s="109">
        <f t="shared" si="44"/>
        <v>1808.585307</v>
      </c>
      <c r="CT35" s="7"/>
    </row>
    <row r="36" ht="12.75" customHeight="1">
      <c r="A36" s="105">
        <v>13.0</v>
      </c>
      <c r="B36" s="1"/>
      <c r="C36" s="7">
        <f t="shared" si="52"/>
        <v>13</v>
      </c>
      <c r="D36" s="107" t="s">
        <v>174</v>
      </c>
      <c r="E36" s="106" t="s">
        <v>74</v>
      </c>
      <c r="F36" s="107" t="s">
        <v>175</v>
      </c>
      <c r="G36" s="107" t="s">
        <v>28</v>
      </c>
      <c r="H36" s="108">
        <v>45.74</v>
      </c>
      <c r="I36" s="108">
        <v>39.3</v>
      </c>
      <c r="J36" s="108">
        <v>59.29</v>
      </c>
      <c r="K36" s="108">
        <v>45.75</v>
      </c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9">
        <f t="shared" si="108"/>
        <v>370.8031928</v>
      </c>
      <c r="AP36" s="5">
        <f t="shared" si="9"/>
        <v>364.5640074</v>
      </c>
      <c r="AQ36" s="109">
        <f t="shared" si="10"/>
        <v>486.5972222</v>
      </c>
      <c r="AR36" s="109">
        <f t="shared" si="109"/>
        <v>415.7075357</v>
      </c>
      <c r="AS36" s="109">
        <f t="shared" si="12"/>
        <v>0</v>
      </c>
      <c r="AT36" s="109">
        <f t="shared" si="13"/>
        <v>0</v>
      </c>
      <c r="AU36" s="109">
        <f>((N36/$N$20)*1000)*$E$5</f>
        <v>0</v>
      </c>
      <c r="AV36" s="109">
        <f t="shared" si="15"/>
        <v>0</v>
      </c>
      <c r="AW36" s="109">
        <f t="shared" si="16"/>
        <v>0</v>
      </c>
      <c r="AX36" s="109">
        <f t="shared" si="72"/>
        <v>0</v>
      </c>
      <c r="AY36" s="109">
        <f t="shared" si="17"/>
        <v>0</v>
      </c>
      <c r="AZ36" s="109">
        <f t="shared" si="18"/>
        <v>0</v>
      </c>
      <c r="BA36" s="109">
        <f t="shared" si="19"/>
        <v>0</v>
      </c>
      <c r="BB36" s="109">
        <f t="shared" si="20"/>
        <v>0</v>
      </c>
      <c r="BC36" s="109">
        <f t="shared" si="21"/>
        <v>0</v>
      </c>
      <c r="BD36" s="110">
        <v>0.0</v>
      </c>
      <c r="BE36" s="110">
        <v>0.0</v>
      </c>
      <c r="BF36" s="110">
        <v>0.0</v>
      </c>
      <c r="BG36" s="110">
        <v>0.0</v>
      </c>
      <c r="BH36" s="110">
        <v>0.0</v>
      </c>
      <c r="BI36" s="110">
        <v>0.0</v>
      </c>
      <c r="BJ36" s="110">
        <v>0.0</v>
      </c>
      <c r="BK36" s="109">
        <f t="shared" ref="BK36:BK40" si="113">((AD36/$V$20)*1000)*$E$9</f>
        <v>0</v>
      </c>
      <c r="BL36" s="110">
        <v>0.0</v>
      </c>
      <c r="BM36" s="109">
        <f t="shared" ref="BM36:BM40" si="114">((AF36/$V$20)*1000)*$E$9</f>
        <v>0</v>
      </c>
      <c r="BN36" s="110">
        <v>0.0</v>
      </c>
      <c r="BO36" s="109">
        <f t="shared" si="110"/>
        <v>0</v>
      </c>
      <c r="BP36" s="110">
        <v>0.0</v>
      </c>
      <c r="BQ36" s="110">
        <v>0.0</v>
      </c>
      <c r="BR36" s="110">
        <v>0.0</v>
      </c>
      <c r="BS36" s="109">
        <f t="shared" si="73"/>
        <v>0</v>
      </c>
      <c r="BT36" s="109">
        <f t="shared" si="29"/>
        <v>0</v>
      </c>
      <c r="BU36" s="109">
        <f t="shared" si="63"/>
        <v>0</v>
      </c>
      <c r="BV36" s="109">
        <f t="shared" si="30"/>
        <v>0</v>
      </c>
      <c r="BW36" s="109">
        <f t="shared" si="31"/>
        <v>0</v>
      </c>
      <c r="BX36" s="109">
        <f t="shared" ref="BX36:CA36" si="111">AO36</f>
        <v>370.8031928</v>
      </c>
      <c r="BY36" s="109">
        <f t="shared" si="111"/>
        <v>364.5640074</v>
      </c>
      <c r="BZ36" s="109">
        <f t="shared" si="111"/>
        <v>486.5972222</v>
      </c>
      <c r="CA36" s="109">
        <f t="shared" si="111"/>
        <v>415.7075357</v>
      </c>
      <c r="CB36" s="109">
        <f t="shared" si="33"/>
        <v>0</v>
      </c>
      <c r="CC36" s="109">
        <f t="shared" si="34"/>
        <v>0</v>
      </c>
      <c r="CD36" s="109">
        <f>IF(AU36&gt;AV36,AU36,AV36)</f>
        <v>0</v>
      </c>
      <c r="CE36" s="109">
        <f>IF(AW36&gt;AX36,AW36,AX36)</f>
        <v>0</v>
      </c>
      <c r="CF36" s="109">
        <f t="shared" si="36"/>
        <v>0</v>
      </c>
      <c r="CG36" s="109">
        <f t="shared" si="37"/>
        <v>0</v>
      </c>
      <c r="CH36" s="109">
        <f t="shared" si="38"/>
        <v>0</v>
      </c>
      <c r="CI36" s="109">
        <f t="shared" si="39"/>
        <v>0</v>
      </c>
      <c r="CJ36" s="109">
        <f t="shared" ref="CJ36:CM36" si="112">BK36</f>
        <v>0</v>
      </c>
      <c r="CK36" s="109">
        <f t="shared" si="112"/>
        <v>0</v>
      </c>
      <c r="CL36" s="109">
        <f t="shared" si="112"/>
        <v>0</v>
      </c>
      <c r="CM36" s="109">
        <f t="shared" si="112"/>
        <v>0</v>
      </c>
      <c r="CN36" s="109">
        <f t="shared" si="101"/>
        <v>0</v>
      </c>
      <c r="CO36" s="109">
        <f t="shared" si="42"/>
        <v>0</v>
      </c>
      <c r="CP36" s="109">
        <f t="shared" si="43"/>
        <v>0</v>
      </c>
      <c r="CQ36" s="109">
        <f t="shared" si="44"/>
        <v>1637.671958</v>
      </c>
      <c r="CT36" s="7"/>
    </row>
    <row r="37" ht="12.75" customHeight="1">
      <c r="A37" s="105">
        <v>14.0</v>
      </c>
      <c r="B37" s="1"/>
      <c r="C37" s="7">
        <f t="shared" si="52"/>
        <v>14</v>
      </c>
      <c r="D37" s="107" t="s">
        <v>157</v>
      </c>
      <c r="E37" s="106" t="s">
        <v>176</v>
      </c>
      <c r="F37" s="107"/>
      <c r="G37" s="7" t="s">
        <v>34</v>
      </c>
      <c r="H37" s="108"/>
      <c r="I37" s="108"/>
      <c r="J37" s="108"/>
      <c r="K37" s="108"/>
      <c r="L37" s="108"/>
      <c r="M37" s="108"/>
      <c r="N37" s="108"/>
      <c r="O37" s="108">
        <v>52.9</v>
      </c>
      <c r="P37" s="108"/>
      <c r="Q37" s="108">
        <v>1.63</v>
      </c>
      <c r="R37" s="108">
        <v>45.06</v>
      </c>
      <c r="S37" s="108"/>
      <c r="T37" s="108">
        <v>9.72</v>
      </c>
      <c r="U37" s="108"/>
      <c r="V37" s="108"/>
      <c r="W37" s="108"/>
      <c r="X37" s="108"/>
      <c r="Y37" s="108"/>
      <c r="Z37" s="108"/>
      <c r="AA37" s="108"/>
      <c r="AB37" s="108"/>
      <c r="AC37" s="108"/>
      <c r="AD37" s="108">
        <v>40.72</v>
      </c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9">
        <f t="shared" si="108"/>
        <v>0</v>
      </c>
      <c r="AP37" s="5">
        <f t="shared" si="9"/>
        <v>0</v>
      </c>
      <c r="AQ37" s="109">
        <f t="shared" si="10"/>
        <v>0</v>
      </c>
      <c r="AR37" s="109">
        <f t="shared" si="109"/>
        <v>0</v>
      </c>
      <c r="AS37" s="109">
        <f t="shared" si="12"/>
        <v>0</v>
      </c>
      <c r="AT37" s="109">
        <f t="shared" si="13"/>
        <v>0</v>
      </c>
      <c r="AU37" s="109">
        <f>((N37/$M$20)*1000)*$F$5</f>
        <v>0</v>
      </c>
      <c r="AV37" s="109">
        <f t="shared" si="15"/>
        <v>533.4812424</v>
      </c>
      <c r="AW37" s="109">
        <f t="shared" si="16"/>
        <v>0</v>
      </c>
      <c r="AX37" s="109">
        <f t="shared" si="72"/>
        <v>16.61456918</v>
      </c>
      <c r="AY37" s="109">
        <f t="shared" si="17"/>
        <v>473.4363412</v>
      </c>
      <c r="AZ37" s="109">
        <f t="shared" si="18"/>
        <v>0</v>
      </c>
      <c r="BA37" s="109">
        <f t="shared" si="19"/>
        <v>104.1341064</v>
      </c>
      <c r="BB37" s="109">
        <f t="shared" si="20"/>
        <v>0</v>
      </c>
      <c r="BC37" s="109">
        <f t="shared" si="21"/>
        <v>0</v>
      </c>
      <c r="BD37" s="110">
        <v>0.0</v>
      </c>
      <c r="BE37" s="109">
        <f>((X37/$V$20)*1000)*$E$9</f>
        <v>0</v>
      </c>
      <c r="BF37" s="110">
        <v>0.0</v>
      </c>
      <c r="BG37" s="109">
        <f t="shared" ref="BG37:BG38" si="118">((Z37/$V$20)*1000)*$E$9</f>
        <v>0</v>
      </c>
      <c r="BH37" s="109">
        <f>((AA37/$Z$20)*1000)*$E$9</f>
        <v>0</v>
      </c>
      <c r="BI37" s="109">
        <f t="shared" ref="BI37:BI38" si="119">((AB37/$V$20)*1000)*$E$9</f>
        <v>0</v>
      </c>
      <c r="BJ37" s="110">
        <v>0.0</v>
      </c>
      <c r="BK37" s="109">
        <f t="shared" si="113"/>
        <v>500.5189839</v>
      </c>
      <c r="BL37" s="109">
        <f>((AE37/$AD$20)*1000)*$E$9</f>
        <v>0</v>
      </c>
      <c r="BM37" s="109">
        <f t="shared" si="114"/>
        <v>0</v>
      </c>
      <c r="BN37" s="110">
        <v>0.0</v>
      </c>
      <c r="BO37" s="109">
        <f t="shared" si="110"/>
        <v>0</v>
      </c>
      <c r="BP37" s="110">
        <v>0.0</v>
      </c>
      <c r="BQ37" s="109">
        <f>((AJ37/$AJ$20)*1000)*$E$9</f>
        <v>0</v>
      </c>
      <c r="BR37" s="110">
        <v>0.0</v>
      </c>
      <c r="BS37" s="109">
        <f t="shared" si="73"/>
        <v>0</v>
      </c>
      <c r="BT37" s="109">
        <f t="shared" si="29"/>
        <v>0</v>
      </c>
      <c r="BU37" s="109">
        <f t="shared" si="63"/>
        <v>0</v>
      </c>
      <c r="BV37" s="109">
        <f t="shared" si="30"/>
        <v>473.4363412</v>
      </c>
      <c r="BW37" s="109">
        <f t="shared" si="31"/>
        <v>104.1341064</v>
      </c>
      <c r="BX37" s="109">
        <f t="shared" ref="BX37:CA37" si="115">AO37</f>
        <v>0</v>
      </c>
      <c r="BY37" s="109">
        <f t="shared" si="115"/>
        <v>0</v>
      </c>
      <c r="BZ37" s="109">
        <f t="shared" si="115"/>
        <v>0</v>
      </c>
      <c r="CA37" s="109">
        <f t="shared" si="115"/>
        <v>0</v>
      </c>
      <c r="CB37" s="109">
        <f t="shared" si="33"/>
        <v>0</v>
      </c>
      <c r="CC37" s="109">
        <f t="shared" si="34"/>
        <v>0</v>
      </c>
      <c r="CD37" s="109">
        <f t="shared" ref="CD37:CE37" si="116">IF(AV37&gt;AW37,AV37,AW37)</f>
        <v>533.4812424</v>
      </c>
      <c r="CE37" s="109">
        <f t="shared" si="116"/>
        <v>16.61456918</v>
      </c>
      <c r="CF37" s="109">
        <f t="shared" si="36"/>
        <v>0</v>
      </c>
      <c r="CG37" s="109">
        <f t="shared" si="37"/>
        <v>0</v>
      </c>
      <c r="CH37" s="109">
        <f t="shared" si="38"/>
        <v>0</v>
      </c>
      <c r="CI37" s="109">
        <f t="shared" si="39"/>
        <v>0</v>
      </c>
      <c r="CJ37" s="109">
        <f t="shared" ref="CJ37:CM37" si="117">BK37</f>
        <v>500.5189839</v>
      </c>
      <c r="CK37" s="109">
        <f t="shared" si="117"/>
        <v>0</v>
      </c>
      <c r="CL37" s="109">
        <f t="shared" si="117"/>
        <v>0</v>
      </c>
      <c r="CM37" s="109">
        <f t="shared" si="117"/>
        <v>0</v>
      </c>
      <c r="CN37" s="109">
        <f t="shared" si="101"/>
        <v>0</v>
      </c>
      <c r="CO37" s="109">
        <f t="shared" si="42"/>
        <v>0</v>
      </c>
      <c r="CP37" s="109">
        <f t="shared" si="43"/>
        <v>0</v>
      </c>
      <c r="CQ37" s="109">
        <f t="shared" si="44"/>
        <v>1611.570674</v>
      </c>
      <c r="CT37" s="7"/>
    </row>
    <row r="38" ht="12.75" customHeight="1">
      <c r="A38" s="105">
        <v>14.0</v>
      </c>
      <c r="B38" s="1"/>
      <c r="C38" s="7">
        <f t="shared" si="52"/>
        <v>15</v>
      </c>
      <c r="D38" s="107" t="s">
        <v>177</v>
      </c>
      <c r="E38" s="106" t="s">
        <v>178</v>
      </c>
      <c r="F38" s="107" t="s">
        <v>175</v>
      </c>
      <c r="G38" s="107" t="s">
        <v>126</v>
      </c>
      <c r="H38" s="108">
        <v>77.39</v>
      </c>
      <c r="I38" s="108">
        <v>60.26</v>
      </c>
      <c r="J38" s="108">
        <v>48.63</v>
      </c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9">
        <f t="shared" si="108"/>
        <v>627.3821402</v>
      </c>
      <c r="AP38" s="5">
        <f t="shared" si="9"/>
        <v>558.9981447</v>
      </c>
      <c r="AQ38" s="109">
        <f t="shared" si="10"/>
        <v>399.1098485</v>
      </c>
      <c r="AR38" s="109">
        <f t="shared" si="109"/>
        <v>0</v>
      </c>
      <c r="AS38" s="109">
        <f t="shared" si="12"/>
        <v>0</v>
      </c>
      <c r="AT38" s="109">
        <f t="shared" si="13"/>
        <v>0</v>
      </c>
      <c r="AU38" s="109">
        <f t="shared" ref="AU38:AU42" si="122">((N38/$N$20)*1000)*$E$5</f>
        <v>0</v>
      </c>
      <c r="AV38" s="109">
        <f t="shared" si="15"/>
        <v>0</v>
      </c>
      <c r="AW38" s="109">
        <f t="shared" si="16"/>
        <v>0</v>
      </c>
      <c r="AX38" s="109">
        <f t="shared" si="72"/>
        <v>0</v>
      </c>
      <c r="AY38" s="109">
        <f t="shared" si="17"/>
        <v>0</v>
      </c>
      <c r="AZ38" s="109">
        <f t="shared" si="18"/>
        <v>0</v>
      </c>
      <c r="BA38" s="109">
        <f t="shared" si="19"/>
        <v>0</v>
      </c>
      <c r="BB38" s="109">
        <f t="shared" si="20"/>
        <v>0</v>
      </c>
      <c r="BC38" s="109">
        <f t="shared" si="21"/>
        <v>0</v>
      </c>
      <c r="BD38" s="110">
        <v>0.0</v>
      </c>
      <c r="BE38" s="110">
        <v>0.0</v>
      </c>
      <c r="BF38" s="110">
        <v>0.0</v>
      </c>
      <c r="BG38" s="109">
        <f t="shared" si="118"/>
        <v>0</v>
      </c>
      <c r="BH38" s="110">
        <v>0.0</v>
      </c>
      <c r="BI38" s="109">
        <f t="shared" si="119"/>
        <v>0</v>
      </c>
      <c r="BJ38" s="110">
        <v>0.0</v>
      </c>
      <c r="BK38" s="109">
        <f t="shared" si="113"/>
        <v>0</v>
      </c>
      <c r="BL38" s="110">
        <v>0.0</v>
      </c>
      <c r="BM38" s="109">
        <f t="shared" si="114"/>
        <v>0</v>
      </c>
      <c r="BN38" s="110">
        <v>0.0</v>
      </c>
      <c r="BO38" s="109">
        <f t="shared" si="110"/>
        <v>0</v>
      </c>
      <c r="BP38" s="110">
        <v>0.0</v>
      </c>
      <c r="BQ38" s="110">
        <v>0.0</v>
      </c>
      <c r="BR38" s="110">
        <v>0.0</v>
      </c>
      <c r="BS38" s="109">
        <f t="shared" si="73"/>
        <v>0</v>
      </c>
      <c r="BT38" s="109">
        <f t="shared" si="29"/>
        <v>0</v>
      </c>
      <c r="BU38" s="109">
        <f t="shared" si="63"/>
        <v>0</v>
      </c>
      <c r="BV38" s="109">
        <f t="shared" si="30"/>
        <v>0</v>
      </c>
      <c r="BW38" s="109">
        <f t="shared" si="31"/>
        <v>0</v>
      </c>
      <c r="BX38" s="109">
        <f t="shared" ref="BX38:CA38" si="120">AO38</f>
        <v>627.3821402</v>
      </c>
      <c r="BY38" s="109">
        <f t="shared" si="120"/>
        <v>558.9981447</v>
      </c>
      <c r="BZ38" s="109">
        <f t="shared" si="120"/>
        <v>399.1098485</v>
      </c>
      <c r="CA38" s="109">
        <f t="shared" si="120"/>
        <v>0</v>
      </c>
      <c r="CB38" s="109">
        <f t="shared" si="33"/>
        <v>0</v>
      </c>
      <c r="CC38" s="109">
        <f t="shared" si="34"/>
        <v>0</v>
      </c>
      <c r="CD38" s="109">
        <f t="shared" ref="CD38:CD42" si="124">IF(AU38&gt;AV38,AU38,AV38)</f>
        <v>0</v>
      </c>
      <c r="CE38" s="109">
        <f t="shared" ref="CE38:CE42" si="125">IF(AW38&gt;AX38,AW38,AX38)</f>
        <v>0</v>
      </c>
      <c r="CF38" s="109">
        <f t="shared" si="36"/>
        <v>0</v>
      </c>
      <c r="CG38" s="109">
        <f t="shared" si="37"/>
        <v>0</v>
      </c>
      <c r="CH38" s="109">
        <f t="shared" si="38"/>
        <v>0</v>
      </c>
      <c r="CI38" s="109">
        <f t="shared" si="39"/>
        <v>0</v>
      </c>
      <c r="CJ38" s="109">
        <f t="shared" ref="CJ38:CM38" si="121">BK38</f>
        <v>0</v>
      </c>
      <c r="CK38" s="109">
        <f t="shared" si="121"/>
        <v>0</v>
      </c>
      <c r="CL38" s="109">
        <f t="shared" si="121"/>
        <v>0</v>
      </c>
      <c r="CM38" s="109">
        <f t="shared" si="121"/>
        <v>0</v>
      </c>
      <c r="CN38" s="109">
        <f t="shared" si="101"/>
        <v>0</v>
      </c>
      <c r="CO38" s="109">
        <f t="shared" si="42"/>
        <v>0</v>
      </c>
      <c r="CP38" s="109">
        <f t="shared" si="43"/>
        <v>0</v>
      </c>
      <c r="CQ38" s="109">
        <f t="shared" si="44"/>
        <v>1585.490133</v>
      </c>
      <c r="CT38" s="7"/>
    </row>
    <row r="39" ht="12.75" customHeight="1">
      <c r="A39" s="105">
        <v>16.0</v>
      </c>
      <c r="B39" s="1"/>
      <c r="C39" s="7">
        <f t="shared" si="52"/>
        <v>16</v>
      </c>
      <c r="D39" s="107" t="s">
        <v>179</v>
      </c>
      <c r="E39" s="106" t="s">
        <v>180</v>
      </c>
      <c r="F39" s="107" t="s">
        <v>175</v>
      </c>
      <c r="G39" s="107" t="s">
        <v>30</v>
      </c>
      <c r="H39" s="108">
        <v>56.77</v>
      </c>
      <c r="I39" s="108">
        <v>51.37</v>
      </c>
      <c r="J39" s="108">
        <v>71.01</v>
      </c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9">
        <f t="shared" si="108"/>
        <v>460.2207533</v>
      </c>
      <c r="AP39" s="5">
        <f t="shared" si="9"/>
        <v>476.5306122</v>
      </c>
      <c r="AQ39" s="109">
        <f t="shared" si="10"/>
        <v>582.7840909</v>
      </c>
      <c r="AR39" s="110">
        <v>0.0</v>
      </c>
      <c r="AS39" s="109">
        <f t="shared" si="12"/>
        <v>0</v>
      </c>
      <c r="AT39" s="109">
        <f t="shared" si="13"/>
        <v>0</v>
      </c>
      <c r="AU39" s="109">
        <f t="shared" si="122"/>
        <v>0</v>
      </c>
      <c r="AV39" s="109">
        <f t="shared" si="15"/>
        <v>0</v>
      </c>
      <c r="AW39" s="109">
        <f t="shared" si="16"/>
        <v>0</v>
      </c>
      <c r="AX39" s="109">
        <f t="shared" si="72"/>
        <v>0</v>
      </c>
      <c r="AY39" s="109">
        <f t="shared" si="17"/>
        <v>0</v>
      </c>
      <c r="AZ39" s="109">
        <f t="shared" si="18"/>
        <v>0</v>
      </c>
      <c r="BA39" s="109">
        <f t="shared" si="19"/>
        <v>0</v>
      </c>
      <c r="BB39" s="109">
        <f t="shared" si="20"/>
        <v>0</v>
      </c>
      <c r="BC39" s="109">
        <f t="shared" si="21"/>
        <v>0</v>
      </c>
      <c r="BD39" s="110">
        <v>0.0</v>
      </c>
      <c r="BE39" s="110">
        <v>0.0</v>
      </c>
      <c r="BF39" s="110">
        <v>0.0</v>
      </c>
      <c r="BG39" s="110">
        <v>0.0</v>
      </c>
      <c r="BH39" s="110">
        <v>0.0</v>
      </c>
      <c r="BI39" s="110">
        <v>0.0</v>
      </c>
      <c r="BJ39" s="110">
        <v>0.0</v>
      </c>
      <c r="BK39" s="109">
        <f t="shared" si="113"/>
        <v>0</v>
      </c>
      <c r="BL39" s="110">
        <v>0.0</v>
      </c>
      <c r="BM39" s="109">
        <f t="shared" si="114"/>
        <v>0</v>
      </c>
      <c r="BN39" s="110">
        <v>0.0</v>
      </c>
      <c r="BO39" s="109">
        <f t="shared" si="110"/>
        <v>0</v>
      </c>
      <c r="BP39" s="110">
        <v>0.0</v>
      </c>
      <c r="BQ39" s="110">
        <v>0.0</v>
      </c>
      <c r="BR39" s="110">
        <v>0.0</v>
      </c>
      <c r="BS39" s="109">
        <f t="shared" si="73"/>
        <v>0</v>
      </c>
      <c r="BT39" s="109">
        <f t="shared" si="29"/>
        <v>0</v>
      </c>
      <c r="BU39" s="109">
        <f t="shared" si="63"/>
        <v>0</v>
      </c>
      <c r="BV39" s="109">
        <f t="shared" si="30"/>
        <v>0</v>
      </c>
      <c r="BW39" s="109">
        <f t="shared" si="31"/>
        <v>0</v>
      </c>
      <c r="BX39" s="109">
        <f t="shared" ref="BX39:CA39" si="123">AO39</f>
        <v>460.2207533</v>
      </c>
      <c r="BY39" s="109">
        <f t="shared" si="123"/>
        <v>476.5306122</v>
      </c>
      <c r="BZ39" s="109">
        <f t="shared" si="123"/>
        <v>582.7840909</v>
      </c>
      <c r="CA39" s="109">
        <f t="shared" si="123"/>
        <v>0</v>
      </c>
      <c r="CB39" s="109">
        <f t="shared" si="33"/>
        <v>0</v>
      </c>
      <c r="CC39" s="109">
        <f t="shared" si="34"/>
        <v>0</v>
      </c>
      <c r="CD39" s="109">
        <f t="shared" si="124"/>
        <v>0</v>
      </c>
      <c r="CE39" s="109">
        <f t="shared" si="125"/>
        <v>0</v>
      </c>
      <c r="CF39" s="109">
        <f t="shared" si="36"/>
        <v>0</v>
      </c>
      <c r="CG39" s="109">
        <f t="shared" si="37"/>
        <v>0</v>
      </c>
      <c r="CH39" s="109">
        <f t="shared" si="38"/>
        <v>0</v>
      </c>
      <c r="CI39" s="109">
        <f t="shared" si="39"/>
        <v>0</v>
      </c>
      <c r="CJ39" s="109">
        <f t="shared" ref="CJ39:CM39" si="126">BK39</f>
        <v>0</v>
      </c>
      <c r="CK39" s="109">
        <f t="shared" si="126"/>
        <v>0</v>
      </c>
      <c r="CL39" s="109">
        <f t="shared" si="126"/>
        <v>0</v>
      </c>
      <c r="CM39" s="109">
        <f t="shared" si="126"/>
        <v>0</v>
      </c>
      <c r="CN39" s="109">
        <f t="shared" si="101"/>
        <v>0</v>
      </c>
      <c r="CO39" s="109">
        <f t="shared" si="42"/>
        <v>0</v>
      </c>
      <c r="CP39" s="109">
        <f t="shared" si="43"/>
        <v>0</v>
      </c>
      <c r="CQ39" s="109">
        <f t="shared" si="44"/>
        <v>1519.535456</v>
      </c>
      <c r="CT39" s="7"/>
    </row>
    <row r="40" ht="12.75" customHeight="1">
      <c r="A40" s="105">
        <v>17.0</v>
      </c>
      <c r="B40" s="1"/>
      <c r="C40" s="7">
        <f t="shared" si="52"/>
        <v>17</v>
      </c>
      <c r="D40" s="107" t="s">
        <v>181</v>
      </c>
      <c r="E40" s="107" t="s">
        <v>103</v>
      </c>
      <c r="F40" s="107" t="s">
        <v>175</v>
      </c>
      <c r="G40" s="7" t="s">
        <v>34</v>
      </c>
      <c r="H40" s="108"/>
      <c r="I40" s="108">
        <v>59.84</v>
      </c>
      <c r="J40" s="108"/>
      <c r="K40" s="108"/>
      <c r="L40" s="108"/>
      <c r="M40" s="108"/>
      <c r="N40" s="108"/>
      <c r="O40" s="108">
        <v>38.41</v>
      </c>
      <c r="P40" s="108"/>
      <c r="Q40" s="108">
        <v>42.73</v>
      </c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9">
        <f t="shared" si="108"/>
        <v>0</v>
      </c>
      <c r="AP40" s="5">
        <f t="shared" si="9"/>
        <v>555.1020408</v>
      </c>
      <c r="AQ40" s="109">
        <f t="shared" si="10"/>
        <v>0</v>
      </c>
      <c r="AR40" s="110">
        <v>0.0</v>
      </c>
      <c r="AS40" s="109">
        <f t="shared" si="12"/>
        <v>0</v>
      </c>
      <c r="AT40" s="109">
        <f t="shared" si="13"/>
        <v>0</v>
      </c>
      <c r="AU40" s="109">
        <f t="shared" si="122"/>
        <v>0</v>
      </c>
      <c r="AV40" s="109">
        <f t="shared" si="15"/>
        <v>387.3537717</v>
      </c>
      <c r="AW40" s="109">
        <f t="shared" si="16"/>
        <v>0</v>
      </c>
      <c r="AX40" s="109">
        <f t="shared" si="72"/>
        <v>435.5463441</v>
      </c>
      <c r="AY40" s="109">
        <f t="shared" si="17"/>
        <v>0</v>
      </c>
      <c r="AZ40" s="109">
        <f t="shared" si="18"/>
        <v>0</v>
      </c>
      <c r="BA40" s="109">
        <f t="shared" si="19"/>
        <v>0</v>
      </c>
      <c r="BB40" s="109">
        <f t="shared" si="20"/>
        <v>0</v>
      </c>
      <c r="BC40" s="109">
        <f t="shared" si="21"/>
        <v>0</v>
      </c>
      <c r="BD40" s="110">
        <v>0.0</v>
      </c>
      <c r="BE40" s="110">
        <v>0.0</v>
      </c>
      <c r="BF40" s="110">
        <v>0.0</v>
      </c>
      <c r="BG40" s="110">
        <v>0.0</v>
      </c>
      <c r="BH40" s="109">
        <f>((AA40/$Z$20)*1000)*$E$9</f>
        <v>0</v>
      </c>
      <c r="BI40" s="110">
        <v>0.0</v>
      </c>
      <c r="BJ40" s="110">
        <v>0.0</v>
      </c>
      <c r="BK40" s="109">
        <f t="shared" si="113"/>
        <v>0</v>
      </c>
      <c r="BL40" s="110">
        <v>0.0</v>
      </c>
      <c r="BM40" s="109">
        <f t="shared" si="114"/>
        <v>0</v>
      </c>
      <c r="BN40" s="110">
        <v>0.0</v>
      </c>
      <c r="BO40" s="110">
        <v>0.0</v>
      </c>
      <c r="BP40" s="110">
        <v>0.0</v>
      </c>
      <c r="BQ40" s="110">
        <v>0.0</v>
      </c>
      <c r="BR40" s="110">
        <v>0.0</v>
      </c>
      <c r="BS40" s="109">
        <f t="shared" si="73"/>
        <v>0</v>
      </c>
      <c r="BT40" s="109">
        <f t="shared" si="29"/>
        <v>0</v>
      </c>
      <c r="BU40" s="109">
        <f t="shared" si="63"/>
        <v>0</v>
      </c>
      <c r="BV40" s="109">
        <f t="shared" si="30"/>
        <v>0</v>
      </c>
      <c r="BW40" s="109">
        <f t="shared" si="31"/>
        <v>0</v>
      </c>
      <c r="BX40" s="109">
        <f t="shared" ref="BX40:CA40" si="127">AO40</f>
        <v>0</v>
      </c>
      <c r="BY40" s="109">
        <f t="shared" si="127"/>
        <v>555.1020408</v>
      </c>
      <c r="BZ40" s="109">
        <f t="shared" si="127"/>
        <v>0</v>
      </c>
      <c r="CA40" s="109">
        <f t="shared" si="127"/>
        <v>0</v>
      </c>
      <c r="CB40" s="109">
        <f t="shared" si="33"/>
        <v>0</v>
      </c>
      <c r="CC40" s="109">
        <f t="shared" si="34"/>
        <v>0</v>
      </c>
      <c r="CD40" s="109">
        <f t="shared" si="124"/>
        <v>387.3537717</v>
      </c>
      <c r="CE40" s="109">
        <f t="shared" si="125"/>
        <v>435.5463441</v>
      </c>
      <c r="CF40" s="109">
        <f t="shared" si="36"/>
        <v>0</v>
      </c>
      <c r="CG40" s="109">
        <f t="shared" si="37"/>
        <v>0</v>
      </c>
      <c r="CH40" s="109">
        <f t="shared" si="38"/>
        <v>0</v>
      </c>
      <c r="CI40" s="109">
        <f t="shared" si="39"/>
        <v>0</v>
      </c>
      <c r="CJ40" s="109">
        <f t="shared" ref="CJ40:CM40" si="128">BK40</f>
        <v>0</v>
      </c>
      <c r="CK40" s="109">
        <f t="shared" si="128"/>
        <v>0</v>
      </c>
      <c r="CL40" s="109">
        <f t="shared" si="128"/>
        <v>0</v>
      </c>
      <c r="CM40" s="109">
        <f t="shared" si="128"/>
        <v>0</v>
      </c>
      <c r="CN40" s="109">
        <f t="shared" si="101"/>
        <v>0</v>
      </c>
      <c r="CO40" s="109">
        <f t="shared" si="42"/>
        <v>0</v>
      </c>
      <c r="CP40" s="109">
        <f t="shared" si="43"/>
        <v>0</v>
      </c>
      <c r="CQ40" s="109">
        <f t="shared" si="44"/>
        <v>1378.002157</v>
      </c>
      <c r="CT40" s="7"/>
    </row>
    <row r="41" ht="12.75" customHeight="1">
      <c r="A41" s="105">
        <v>18.0</v>
      </c>
      <c r="B41" s="1"/>
      <c r="C41" s="7">
        <f t="shared" si="52"/>
        <v>18</v>
      </c>
      <c r="D41" s="107" t="s">
        <v>182</v>
      </c>
      <c r="E41" s="106" t="s">
        <v>183</v>
      </c>
      <c r="F41" s="107" t="s">
        <v>175</v>
      </c>
      <c r="G41" s="107" t="s">
        <v>30</v>
      </c>
      <c r="H41" s="108">
        <v>46.65</v>
      </c>
      <c r="I41" s="108">
        <v>36.13</v>
      </c>
      <c r="J41" s="108">
        <v>52.93</v>
      </c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9">
        <f t="shared" si="108"/>
        <v>378.1803442</v>
      </c>
      <c r="AP41" s="5">
        <f t="shared" si="9"/>
        <v>335.1576994</v>
      </c>
      <c r="AQ41" s="109">
        <f t="shared" si="10"/>
        <v>434.4002525</v>
      </c>
      <c r="AR41" s="109">
        <f>((K41/$K$20)*1000)*$E$7</f>
        <v>0</v>
      </c>
      <c r="AS41" s="109">
        <f t="shared" si="12"/>
        <v>0</v>
      </c>
      <c r="AT41" s="109">
        <f t="shared" si="13"/>
        <v>0</v>
      </c>
      <c r="AU41" s="109">
        <f t="shared" si="122"/>
        <v>0</v>
      </c>
      <c r="AV41" s="109">
        <f t="shared" si="15"/>
        <v>0</v>
      </c>
      <c r="AW41" s="109">
        <f t="shared" si="16"/>
        <v>0</v>
      </c>
      <c r="AX41" s="109">
        <f t="shared" si="72"/>
        <v>0</v>
      </c>
      <c r="AY41" s="109">
        <f t="shared" si="17"/>
        <v>0</v>
      </c>
      <c r="AZ41" s="109">
        <f t="shared" si="18"/>
        <v>0</v>
      </c>
      <c r="BA41" s="109">
        <f t="shared" si="19"/>
        <v>0</v>
      </c>
      <c r="BB41" s="109">
        <f t="shared" si="20"/>
        <v>0</v>
      </c>
      <c r="BC41" s="109">
        <f t="shared" si="21"/>
        <v>0</v>
      </c>
      <c r="BD41" s="110">
        <v>0.0</v>
      </c>
      <c r="BE41" s="109">
        <f>((X41/$X$20)*1000)*$E$9</f>
        <v>0</v>
      </c>
      <c r="BF41" s="110">
        <v>0.0</v>
      </c>
      <c r="BG41" s="109">
        <f>((Z41/$Z$20)*1000)*$E$9</f>
        <v>0</v>
      </c>
      <c r="BH41" s="110">
        <v>0.0</v>
      </c>
      <c r="BI41" s="109">
        <f>((AB41/$AB$20)*1000)*$E$9</f>
        <v>0</v>
      </c>
      <c r="BJ41" s="110">
        <v>0.0</v>
      </c>
      <c r="BK41" s="109">
        <f>((AD41/$AD$20)*1000)*$E$9</f>
        <v>0</v>
      </c>
      <c r="BL41" s="110">
        <v>0.0</v>
      </c>
      <c r="BM41" s="109">
        <f>((AF41/$AF$20)*1000)*$E$9</f>
        <v>0</v>
      </c>
      <c r="BN41" s="110">
        <v>0.0</v>
      </c>
      <c r="BO41" s="109">
        <f>((AH41/$AH$20)*1000)*$E$9</f>
        <v>0</v>
      </c>
      <c r="BP41" s="110">
        <v>0.0</v>
      </c>
      <c r="BQ41" s="109">
        <f>((AJ41/$AJ$20)*1000)*$E$9</f>
        <v>0</v>
      </c>
      <c r="BR41" s="110">
        <v>0.0</v>
      </c>
      <c r="BS41" s="109">
        <f t="shared" si="73"/>
        <v>0</v>
      </c>
      <c r="BT41" s="109">
        <f t="shared" si="29"/>
        <v>0</v>
      </c>
      <c r="BU41" s="109">
        <f t="shared" si="63"/>
        <v>0</v>
      </c>
      <c r="BV41" s="109">
        <f t="shared" si="30"/>
        <v>0</v>
      </c>
      <c r="BW41" s="109">
        <f t="shared" si="31"/>
        <v>0</v>
      </c>
      <c r="BX41" s="109">
        <f t="shared" ref="BX41:CA41" si="129">AO41</f>
        <v>378.1803442</v>
      </c>
      <c r="BY41" s="109">
        <f t="shared" si="129"/>
        <v>335.1576994</v>
      </c>
      <c r="BZ41" s="109">
        <f t="shared" si="129"/>
        <v>434.4002525</v>
      </c>
      <c r="CA41" s="109">
        <f t="shared" si="129"/>
        <v>0</v>
      </c>
      <c r="CB41" s="109">
        <f t="shared" si="33"/>
        <v>0</v>
      </c>
      <c r="CC41" s="109">
        <f t="shared" si="34"/>
        <v>0</v>
      </c>
      <c r="CD41" s="109">
        <f t="shared" si="124"/>
        <v>0</v>
      </c>
      <c r="CE41" s="109">
        <f t="shared" si="125"/>
        <v>0</v>
      </c>
      <c r="CF41" s="109">
        <f t="shared" si="36"/>
        <v>0</v>
      </c>
      <c r="CG41" s="109">
        <f t="shared" si="37"/>
        <v>0</v>
      </c>
      <c r="CH41" s="109">
        <f t="shared" si="38"/>
        <v>0</v>
      </c>
      <c r="CI41" s="109">
        <f t="shared" si="39"/>
        <v>0</v>
      </c>
      <c r="CJ41" s="109">
        <f t="shared" ref="CJ41:CM41" si="130">BK41</f>
        <v>0</v>
      </c>
      <c r="CK41" s="109">
        <f t="shared" si="130"/>
        <v>0</v>
      </c>
      <c r="CL41" s="109">
        <f t="shared" si="130"/>
        <v>0</v>
      </c>
      <c r="CM41" s="109">
        <f t="shared" si="130"/>
        <v>0</v>
      </c>
      <c r="CN41" s="109">
        <f t="shared" si="101"/>
        <v>0</v>
      </c>
      <c r="CO41" s="109">
        <f t="shared" si="42"/>
        <v>0</v>
      </c>
      <c r="CP41" s="109">
        <f t="shared" si="43"/>
        <v>0</v>
      </c>
      <c r="CQ41" s="109">
        <f t="shared" si="44"/>
        <v>1147.738296</v>
      </c>
      <c r="CT41" s="7"/>
    </row>
    <row r="42" ht="12.75" customHeight="1">
      <c r="A42" s="105">
        <v>19.0</v>
      </c>
      <c r="B42" s="1"/>
      <c r="C42" s="7">
        <f t="shared" si="52"/>
        <v>19</v>
      </c>
      <c r="D42" s="107" t="s">
        <v>184</v>
      </c>
      <c r="E42" s="107" t="s">
        <v>185</v>
      </c>
      <c r="F42" s="107" t="s">
        <v>186</v>
      </c>
      <c r="G42" s="107" t="s">
        <v>28</v>
      </c>
      <c r="H42" s="108">
        <v>0.0</v>
      </c>
      <c r="I42" s="108">
        <v>44.88</v>
      </c>
      <c r="J42" s="108"/>
      <c r="K42" s="108"/>
      <c r="L42" s="108"/>
      <c r="M42" s="108"/>
      <c r="N42" s="108"/>
      <c r="O42" s="108">
        <v>24.55</v>
      </c>
      <c r="P42" s="108"/>
      <c r="Q42" s="108">
        <v>27.05</v>
      </c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9">
        <f t="shared" si="108"/>
        <v>0</v>
      </c>
      <c r="AP42" s="5">
        <f t="shared" si="9"/>
        <v>416.3265306</v>
      </c>
      <c r="AQ42" s="109">
        <f t="shared" si="10"/>
        <v>0</v>
      </c>
      <c r="AR42" s="110">
        <v>0.0</v>
      </c>
      <c r="AS42" s="109">
        <f t="shared" si="12"/>
        <v>0</v>
      </c>
      <c r="AT42" s="109">
        <f t="shared" si="13"/>
        <v>0</v>
      </c>
      <c r="AU42" s="109">
        <f t="shared" si="122"/>
        <v>0</v>
      </c>
      <c r="AV42" s="109">
        <f t="shared" si="15"/>
        <v>247.5796692</v>
      </c>
      <c r="AW42" s="109">
        <f t="shared" si="16"/>
        <v>0</v>
      </c>
      <c r="AX42" s="109">
        <f t="shared" si="72"/>
        <v>275.7203044</v>
      </c>
      <c r="AY42" s="109">
        <f t="shared" si="17"/>
        <v>0</v>
      </c>
      <c r="AZ42" s="109">
        <f t="shared" si="18"/>
        <v>0</v>
      </c>
      <c r="BA42" s="109">
        <f t="shared" si="19"/>
        <v>0</v>
      </c>
      <c r="BB42" s="109">
        <f t="shared" si="20"/>
        <v>0</v>
      </c>
      <c r="BC42" s="109">
        <f t="shared" si="21"/>
        <v>0</v>
      </c>
      <c r="BD42" s="110">
        <v>0.0</v>
      </c>
      <c r="BE42" s="110">
        <v>0.0</v>
      </c>
      <c r="BF42" s="110">
        <v>0.0</v>
      </c>
      <c r="BG42" s="110">
        <v>0.0</v>
      </c>
      <c r="BH42" s="110">
        <v>0.0</v>
      </c>
      <c r="BI42" s="110">
        <v>0.0</v>
      </c>
      <c r="BJ42" s="110">
        <v>0.0</v>
      </c>
      <c r="BK42" s="109">
        <f t="shared" ref="BK42:BK48" si="133">((AD42/$V$20)*1000)*$E$9</f>
        <v>0</v>
      </c>
      <c r="BL42" s="110">
        <v>0.0</v>
      </c>
      <c r="BM42" s="109">
        <f t="shared" ref="BM42:BM46" si="134">((AF42/$V$20)*1000)*$E$9</f>
        <v>0</v>
      </c>
      <c r="BN42" s="110">
        <v>0.0</v>
      </c>
      <c r="BO42" s="110">
        <v>0.0</v>
      </c>
      <c r="BP42" s="110">
        <v>0.0</v>
      </c>
      <c r="BQ42" s="110">
        <v>0.0</v>
      </c>
      <c r="BR42" s="110">
        <v>0.0</v>
      </c>
      <c r="BS42" s="109">
        <f t="shared" si="73"/>
        <v>0</v>
      </c>
      <c r="BT42" s="109">
        <f t="shared" si="29"/>
        <v>0</v>
      </c>
      <c r="BU42" s="109">
        <f t="shared" si="63"/>
        <v>0</v>
      </c>
      <c r="BV42" s="109">
        <f t="shared" si="30"/>
        <v>0</v>
      </c>
      <c r="BW42" s="109">
        <f t="shared" si="31"/>
        <v>0</v>
      </c>
      <c r="BX42" s="109">
        <f t="shared" ref="BX42:CA42" si="131">AO42</f>
        <v>0</v>
      </c>
      <c r="BY42" s="109">
        <f t="shared" si="131"/>
        <v>416.3265306</v>
      </c>
      <c r="BZ42" s="109">
        <f t="shared" si="131"/>
        <v>0</v>
      </c>
      <c r="CA42" s="109">
        <f t="shared" si="131"/>
        <v>0</v>
      </c>
      <c r="CB42" s="109">
        <f t="shared" si="33"/>
        <v>0</v>
      </c>
      <c r="CC42" s="109">
        <f t="shared" si="34"/>
        <v>0</v>
      </c>
      <c r="CD42" s="109">
        <f t="shared" si="124"/>
        <v>247.5796692</v>
      </c>
      <c r="CE42" s="109">
        <f t="shared" si="125"/>
        <v>275.7203044</v>
      </c>
      <c r="CF42" s="109">
        <f t="shared" si="36"/>
        <v>0</v>
      </c>
      <c r="CG42" s="109">
        <f t="shared" si="37"/>
        <v>0</v>
      </c>
      <c r="CH42" s="109">
        <f t="shared" si="38"/>
        <v>0</v>
      </c>
      <c r="CI42" s="109">
        <f t="shared" si="39"/>
        <v>0</v>
      </c>
      <c r="CJ42" s="109">
        <f t="shared" ref="CJ42:CM42" si="132">BK42</f>
        <v>0</v>
      </c>
      <c r="CK42" s="109">
        <f t="shared" si="132"/>
        <v>0</v>
      </c>
      <c r="CL42" s="109">
        <f t="shared" si="132"/>
        <v>0</v>
      </c>
      <c r="CM42" s="109">
        <f t="shared" si="132"/>
        <v>0</v>
      </c>
      <c r="CN42" s="109">
        <f t="shared" si="101"/>
        <v>0</v>
      </c>
      <c r="CO42" s="109">
        <f t="shared" si="42"/>
        <v>0</v>
      </c>
      <c r="CP42" s="109">
        <f t="shared" si="43"/>
        <v>0</v>
      </c>
      <c r="CQ42" s="109">
        <f t="shared" si="44"/>
        <v>939.6265043</v>
      </c>
      <c r="CT42" s="7"/>
    </row>
    <row r="43" ht="12.75" customHeight="1">
      <c r="A43" s="105">
        <v>20.0</v>
      </c>
      <c r="B43" s="1"/>
      <c r="C43" s="7">
        <f t="shared" si="52"/>
        <v>20</v>
      </c>
      <c r="D43" s="107" t="s">
        <v>187</v>
      </c>
      <c r="E43" s="107" t="s">
        <v>97</v>
      </c>
      <c r="F43" s="107" t="s">
        <v>186</v>
      </c>
      <c r="G43" s="107" t="s">
        <v>30</v>
      </c>
      <c r="H43" s="108">
        <v>48.69</v>
      </c>
      <c r="I43" s="108">
        <v>5.94</v>
      </c>
      <c r="J43" s="108">
        <v>54.74</v>
      </c>
      <c r="K43" s="108">
        <v>53.25</v>
      </c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9">
        <f t="shared" si="108"/>
        <v>394.7181342</v>
      </c>
      <c r="AP43" s="5">
        <f t="shared" si="9"/>
        <v>55.10204082</v>
      </c>
      <c r="AQ43" s="109">
        <f t="shared" si="10"/>
        <v>449.2550505</v>
      </c>
      <c r="AR43" s="110">
        <v>0.0</v>
      </c>
      <c r="AS43" s="109">
        <f t="shared" si="12"/>
        <v>0</v>
      </c>
      <c r="AT43" s="109">
        <f t="shared" si="13"/>
        <v>0</v>
      </c>
      <c r="AU43" s="109">
        <f t="shared" ref="AU43:AU44" si="138">((N43/$M$20)*1000)*$F$5</f>
        <v>0</v>
      </c>
      <c r="AV43" s="109">
        <f t="shared" si="15"/>
        <v>0</v>
      </c>
      <c r="AW43" s="109">
        <f t="shared" si="16"/>
        <v>0</v>
      </c>
      <c r="AX43" s="109">
        <f t="shared" si="72"/>
        <v>0</v>
      </c>
      <c r="AY43" s="109">
        <f t="shared" si="17"/>
        <v>0</v>
      </c>
      <c r="AZ43" s="109">
        <f t="shared" si="18"/>
        <v>0</v>
      </c>
      <c r="BA43" s="109">
        <f t="shared" si="19"/>
        <v>0</v>
      </c>
      <c r="BB43" s="109">
        <f t="shared" si="20"/>
        <v>0</v>
      </c>
      <c r="BC43" s="109">
        <f t="shared" si="21"/>
        <v>0</v>
      </c>
      <c r="BD43" s="110">
        <v>0.0</v>
      </c>
      <c r="BE43" s="110">
        <v>0.0</v>
      </c>
      <c r="BF43" s="110">
        <v>0.0</v>
      </c>
      <c r="BG43" s="110">
        <v>0.0</v>
      </c>
      <c r="BH43" s="110">
        <v>0.0</v>
      </c>
      <c r="BI43" s="110">
        <v>0.0</v>
      </c>
      <c r="BJ43" s="110">
        <v>0.0</v>
      </c>
      <c r="BK43" s="109">
        <f t="shared" si="133"/>
        <v>0</v>
      </c>
      <c r="BL43" s="110">
        <v>0.0</v>
      </c>
      <c r="BM43" s="109">
        <f t="shared" si="134"/>
        <v>0</v>
      </c>
      <c r="BN43" s="110">
        <v>0.0</v>
      </c>
      <c r="BO43" s="110">
        <v>0.0</v>
      </c>
      <c r="BP43" s="110">
        <v>0.0</v>
      </c>
      <c r="BQ43" s="110">
        <v>0.0</v>
      </c>
      <c r="BR43" s="110">
        <v>0.0</v>
      </c>
      <c r="BS43" s="109">
        <f t="shared" si="73"/>
        <v>0</v>
      </c>
      <c r="BT43" s="109">
        <f t="shared" si="29"/>
        <v>0</v>
      </c>
      <c r="BU43" s="109">
        <f t="shared" si="63"/>
        <v>0</v>
      </c>
      <c r="BV43" s="109">
        <f t="shared" si="30"/>
        <v>0</v>
      </c>
      <c r="BW43" s="109">
        <f t="shared" si="31"/>
        <v>0</v>
      </c>
      <c r="BX43" s="109">
        <f t="shared" ref="BX43:CA43" si="135">AO43</f>
        <v>394.7181342</v>
      </c>
      <c r="BY43" s="109">
        <f t="shared" si="135"/>
        <v>55.10204082</v>
      </c>
      <c r="BZ43" s="109">
        <f t="shared" si="135"/>
        <v>449.2550505</v>
      </c>
      <c r="CA43" s="109">
        <f t="shared" si="135"/>
        <v>0</v>
      </c>
      <c r="CB43" s="109">
        <f t="shared" si="33"/>
        <v>0</v>
      </c>
      <c r="CC43" s="109">
        <f t="shared" si="34"/>
        <v>0</v>
      </c>
      <c r="CD43" s="109">
        <f t="shared" ref="CD43:CE43" si="136">IF(AV43&gt;AW43,AV43,AW43)</f>
        <v>0</v>
      </c>
      <c r="CE43" s="109">
        <f t="shared" si="136"/>
        <v>0</v>
      </c>
      <c r="CF43" s="109">
        <f t="shared" si="36"/>
        <v>0</v>
      </c>
      <c r="CG43" s="109">
        <f t="shared" si="37"/>
        <v>0</v>
      </c>
      <c r="CH43" s="109">
        <f t="shared" si="38"/>
        <v>0</v>
      </c>
      <c r="CI43" s="109">
        <f t="shared" si="39"/>
        <v>0</v>
      </c>
      <c r="CJ43" s="109">
        <f t="shared" ref="CJ43:CM43" si="137">BK43</f>
        <v>0</v>
      </c>
      <c r="CK43" s="109">
        <f t="shared" si="137"/>
        <v>0</v>
      </c>
      <c r="CL43" s="109">
        <f t="shared" si="137"/>
        <v>0</v>
      </c>
      <c r="CM43" s="109">
        <f t="shared" si="137"/>
        <v>0</v>
      </c>
      <c r="CN43" s="109">
        <f t="shared" si="101"/>
        <v>0</v>
      </c>
      <c r="CO43" s="109">
        <f t="shared" si="42"/>
        <v>0</v>
      </c>
      <c r="CP43" s="109">
        <f t="shared" si="43"/>
        <v>0</v>
      </c>
      <c r="CQ43" s="109">
        <f t="shared" si="44"/>
        <v>899.0752255</v>
      </c>
      <c r="CT43" s="7"/>
    </row>
    <row r="44" ht="12.75" customHeight="1">
      <c r="A44" s="105">
        <v>21.0</v>
      </c>
      <c r="B44" s="1"/>
      <c r="C44" s="7" t="str">
        <f>#REF!+1</f>
        <v>#REF!</v>
      </c>
      <c r="D44" s="107" t="s">
        <v>188</v>
      </c>
      <c r="E44" s="106" t="s">
        <v>189</v>
      </c>
      <c r="F44" s="107" t="s">
        <v>186</v>
      </c>
      <c r="G44" s="107" t="s">
        <v>34</v>
      </c>
      <c r="H44" s="108">
        <v>51.49</v>
      </c>
      <c r="I44" s="108">
        <v>45.36</v>
      </c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9">
        <f t="shared" si="108"/>
        <v>417.4170616</v>
      </c>
      <c r="AP44" s="5">
        <f t="shared" si="9"/>
        <v>420.7792208</v>
      </c>
      <c r="AQ44" s="109">
        <f t="shared" si="10"/>
        <v>0</v>
      </c>
      <c r="AR44" s="110">
        <v>0.0</v>
      </c>
      <c r="AS44" s="109">
        <f t="shared" si="12"/>
        <v>0</v>
      </c>
      <c r="AT44" s="109">
        <f t="shared" si="13"/>
        <v>0</v>
      </c>
      <c r="AU44" s="109">
        <f t="shared" si="138"/>
        <v>0</v>
      </c>
      <c r="AV44" s="109">
        <f t="shared" si="15"/>
        <v>0</v>
      </c>
      <c r="AW44" s="109">
        <f t="shared" si="16"/>
        <v>0</v>
      </c>
      <c r="AX44" s="109">
        <f t="shared" si="72"/>
        <v>0</v>
      </c>
      <c r="AY44" s="109">
        <f t="shared" si="17"/>
        <v>0</v>
      </c>
      <c r="AZ44" s="109">
        <f t="shared" si="18"/>
        <v>0</v>
      </c>
      <c r="BA44" s="109">
        <f t="shared" si="19"/>
        <v>0</v>
      </c>
      <c r="BB44" s="109">
        <f t="shared" si="20"/>
        <v>0</v>
      </c>
      <c r="BC44" s="109">
        <f t="shared" si="21"/>
        <v>0</v>
      </c>
      <c r="BD44" s="110">
        <v>0.0</v>
      </c>
      <c r="BE44" s="110">
        <v>0.0</v>
      </c>
      <c r="BF44" s="110">
        <v>0.0</v>
      </c>
      <c r="BG44" s="110">
        <v>0.0</v>
      </c>
      <c r="BH44" s="110">
        <v>0.0</v>
      </c>
      <c r="BI44" s="110">
        <v>0.0</v>
      </c>
      <c r="BJ44" s="110">
        <v>0.0</v>
      </c>
      <c r="BK44" s="109">
        <f t="shared" si="133"/>
        <v>0</v>
      </c>
      <c r="BL44" s="110">
        <v>0.0</v>
      </c>
      <c r="BM44" s="109">
        <f t="shared" si="134"/>
        <v>0</v>
      </c>
      <c r="BN44" s="110">
        <v>0.0</v>
      </c>
      <c r="BO44" s="109">
        <f>((AH44/$AH$20)*1000)*$E$9</f>
        <v>0</v>
      </c>
      <c r="BP44" s="110">
        <v>0.0</v>
      </c>
      <c r="BQ44" s="110">
        <v>0.0</v>
      </c>
      <c r="BR44" s="110">
        <v>0.0</v>
      </c>
      <c r="BS44" s="109">
        <f t="shared" si="73"/>
        <v>0</v>
      </c>
      <c r="BT44" s="109">
        <f t="shared" si="29"/>
        <v>0</v>
      </c>
      <c r="BU44" s="109">
        <f t="shared" si="63"/>
        <v>0</v>
      </c>
      <c r="BV44" s="109">
        <f t="shared" si="30"/>
        <v>0</v>
      </c>
      <c r="BW44" s="109">
        <f t="shared" si="31"/>
        <v>0</v>
      </c>
      <c r="BX44" s="109">
        <f t="shared" ref="BX44:CA44" si="139">AO44</f>
        <v>417.4170616</v>
      </c>
      <c r="BY44" s="109">
        <f t="shared" si="139"/>
        <v>420.7792208</v>
      </c>
      <c r="BZ44" s="109">
        <f t="shared" si="139"/>
        <v>0</v>
      </c>
      <c r="CA44" s="109">
        <f t="shared" si="139"/>
        <v>0</v>
      </c>
      <c r="CB44" s="109">
        <f t="shared" si="33"/>
        <v>0</v>
      </c>
      <c r="CC44" s="109">
        <f t="shared" si="34"/>
        <v>0</v>
      </c>
      <c r="CD44" s="109">
        <f t="shared" ref="CD44:CE44" si="140">IF(AV44&gt;AW44,AV44,AW44)</f>
        <v>0</v>
      </c>
      <c r="CE44" s="109">
        <f t="shared" si="140"/>
        <v>0</v>
      </c>
      <c r="CF44" s="109">
        <f t="shared" si="36"/>
        <v>0</v>
      </c>
      <c r="CG44" s="109">
        <f t="shared" si="37"/>
        <v>0</v>
      </c>
      <c r="CH44" s="109">
        <f t="shared" si="38"/>
        <v>0</v>
      </c>
      <c r="CI44" s="109">
        <f t="shared" si="39"/>
        <v>0</v>
      </c>
      <c r="CJ44" s="109">
        <f t="shared" ref="CJ44:CM44" si="141">BK44</f>
        <v>0</v>
      </c>
      <c r="CK44" s="109">
        <f t="shared" si="141"/>
        <v>0</v>
      </c>
      <c r="CL44" s="109">
        <f t="shared" si="141"/>
        <v>0</v>
      </c>
      <c r="CM44" s="109">
        <f t="shared" si="141"/>
        <v>0</v>
      </c>
      <c r="CN44" s="109">
        <f t="shared" si="101"/>
        <v>0</v>
      </c>
      <c r="CO44" s="109">
        <f t="shared" si="42"/>
        <v>0</v>
      </c>
      <c r="CP44" s="109">
        <f t="shared" si="43"/>
        <v>0</v>
      </c>
      <c r="CQ44" s="109">
        <f t="shared" si="44"/>
        <v>838.1962824</v>
      </c>
      <c r="CT44" s="7"/>
    </row>
    <row r="45" ht="12.75" customHeight="1">
      <c r="A45" s="105">
        <v>22.0</v>
      </c>
      <c r="B45" s="1"/>
      <c r="C45" s="7" t="str">
        <f t="shared" ref="C45:C100" si="144">C44+1</f>
        <v>#REF!</v>
      </c>
      <c r="D45" s="107" t="s">
        <v>190</v>
      </c>
      <c r="E45" s="106" t="s">
        <v>191</v>
      </c>
      <c r="F45" s="107" t="s">
        <v>175</v>
      </c>
      <c r="G45" s="107" t="s">
        <v>83</v>
      </c>
      <c r="H45" s="108">
        <v>25.58</v>
      </c>
      <c r="I45" s="108">
        <v>31.83</v>
      </c>
      <c r="J45" s="108">
        <v>39.92</v>
      </c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9">
        <f t="shared" si="108"/>
        <v>207.3709154</v>
      </c>
      <c r="AP45" s="5">
        <f t="shared" si="9"/>
        <v>295.2690167</v>
      </c>
      <c r="AQ45" s="109">
        <f t="shared" si="10"/>
        <v>327.6262626</v>
      </c>
      <c r="AR45" s="110">
        <v>0.0</v>
      </c>
      <c r="AS45" s="109">
        <f t="shared" si="12"/>
        <v>0</v>
      </c>
      <c r="AT45" s="109">
        <f t="shared" si="13"/>
        <v>0</v>
      </c>
      <c r="AU45" s="109">
        <f t="shared" ref="AU45:AU50" si="145">((N45/$N$20)*1000)*$E$5</f>
        <v>0</v>
      </c>
      <c r="AV45" s="109">
        <f t="shared" si="15"/>
        <v>0</v>
      </c>
      <c r="AW45" s="109">
        <f t="shared" si="16"/>
        <v>0</v>
      </c>
      <c r="AX45" s="109">
        <f t="shared" si="72"/>
        <v>0</v>
      </c>
      <c r="AY45" s="109">
        <f t="shared" si="17"/>
        <v>0</v>
      </c>
      <c r="AZ45" s="109">
        <f t="shared" si="18"/>
        <v>0</v>
      </c>
      <c r="BA45" s="109">
        <f t="shared" si="19"/>
        <v>0</v>
      </c>
      <c r="BB45" s="109">
        <f t="shared" si="20"/>
        <v>0</v>
      </c>
      <c r="BC45" s="109">
        <f t="shared" si="21"/>
        <v>0</v>
      </c>
      <c r="BD45" s="110">
        <v>0.0</v>
      </c>
      <c r="BE45" s="110">
        <v>0.0</v>
      </c>
      <c r="BF45" s="110">
        <v>0.0</v>
      </c>
      <c r="BG45" s="110">
        <v>0.0</v>
      </c>
      <c r="BH45" s="110">
        <v>0.0</v>
      </c>
      <c r="BI45" s="110">
        <v>0.0</v>
      </c>
      <c r="BJ45" s="110">
        <v>0.0</v>
      </c>
      <c r="BK45" s="109">
        <f t="shared" si="133"/>
        <v>0</v>
      </c>
      <c r="BL45" s="110">
        <v>0.0</v>
      </c>
      <c r="BM45" s="109">
        <f t="shared" si="134"/>
        <v>0</v>
      </c>
      <c r="BN45" s="110">
        <v>0.0</v>
      </c>
      <c r="BO45" s="110">
        <v>0.0</v>
      </c>
      <c r="BP45" s="110">
        <v>0.0</v>
      </c>
      <c r="BQ45" s="110">
        <v>0.0</v>
      </c>
      <c r="BR45" s="110">
        <v>0.0</v>
      </c>
      <c r="BS45" s="109">
        <f t="shared" si="73"/>
        <v>0</v>
      </c>
      <c r="BT45" s="109">
        <f t="shared" si="29"/>
        <v>0</v>
      </c>
      <c r="BU45" s="109">
        <f t="shared" si="63"/>
        <v>0</v>
      </c>
      <c r="BV45" s="109">
        <f t="shared" si="30"/>
        <v>0</v>
      </c>
      <c r="BW45" s="109">
        <f t="shared" si="31"/>
        <v>0</v>
      </c>
      <c r="BX45" s="109">
        <f t="shared" ref="BX45:CA45" si="142">AO45</f>
        <v>207.3709154</v>
      </c>
      <c r="BY45" s="109">
        <f t="shared" si="142"/>
        <v>295.2690167</v>
      </c>
      <c r="BZ45" s="109">
        <f t="shared" si="142"/>
        <v>327.6262626</v>
      </c>
      <c r="CA45" s="109">
        <f t="shared" si="142"/>
        <v>0</v>
      </c>
      <c r="CB45" s="109">
        <f t="shared" si="33"/>
        <v>0</v>
      </c>
      <c r="CC45" s="109">
        <f t="shared" si="34"/>
        <v>0</v>
      </c>
      <c r="CD45" s="109">
        <f t="shared" ref="CD45:CD52" si="147">IF(AU45&gt;AV45,AU45,AV45)</f>
        <v>0</v>
      </c>
      <c r="CE45" s="109">
        <f t="shared" ref="CE45:CE46" si="148">IF(AW45&gt;AX45,AW45,AX45)</f>
        <v>0</v>
      </c>
      <c r="CF45" s="109">
        <f t="shared" si="36"/>
        <v>0</v>
      </c>
      <c r="CG45" s="109">
        <f t="shared" si="37"/>
        <v>0</v>
      </c>
      <c r="CH45" s="109">
        <f t="shared" si="38"/>
        <v>0</v>
      </c>
      <c r="CI45" s="109">
        <f t="shared" si="39"/>
        <v>0</v>
      </c>
      <c r="CJ45" s="109">
        <f t="shared" ref="CJ45:CM45" si="143">BK45</f>
        <v>0</v>
      </c>
      <c r="CK45" s="109">
        <f t="shared" si="143"/>
        <v>0</v>
      </c>
      <c r="CL45" s="109">
        <f t="shared" si="143"/>
        <v>0</v>
      </c>
      <c r="CM45" s="109">
        <f t="shared" si="143"/>
        <v>0</v>
      </c>
      <c r="CN45" s="109">
        <f t="shared" si="101"/>
        <v>0</v>
      </c>
      <c r="CO45" s="109">
        <f t="shared" si="42"/>
        <v>0</v>
      </c>
      <c r="CP45" s="109">
        <f t="shared" si="43"/>
        <v>0</v>
      </c>
      <c r="CQ45" s="109">
        <f t="shared" si="44"/>
        <v>830.2661948</v>
      </c>
      <c r="CT45" s="7"/>
    </row>
    <row r="46" ht="12.75" customHeight="1">
      <c r="A46" s="105">
        <v>23.0</v>
      </c>
      <c r="B46" s="1"/>
      <c r="C46" s="7" t="str">
        <f t="shared" si="144"/>
        <v>#REF!</v>
      </c>
      <c r="D46" s="107" t="s">
        <v>192</v>
      </c>
      <c r="E46" s="106" t="s">
        <v>193</v>
      </c>
      <c r="F46" s="107" t="s">
        <v>186</v>
      </c>
      <c r="G46" s="107" t="s">
        <v>29</v>
      </c>
      <c r="H46" s="108">
        <v>32.35</v>
      </c>
      <c r="I46" s="108">
        <v>17.54</v>
      </c>
      <c r="J46" s="108">
        <v>45.57</v>
      </c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9">
        <f t="shared" si="108"/>
        <v>262.2536792</v>
      </c>
      <c r="AP46" s="5">
        <f t="shared" si="9"/>
        <v>162.7087199</v>
      </c>
      <c r="AQ46" s="109">
        <f t="shared" si="10"/>
        <v>373.9962121</v>
      </c>
      <c r="AR46" s="110">
        <v>0.0</v>
      </c>
      <c r="AS46" s="109">
        <f t="shared" si="12"/>
        <v>0</v>
      </c>
      <c r="AT46" s="109">
        <f t="shared" si="13"/>
        <v>0</v>
      </c>
      <c r="AU46" s="109">
        <f t="shared" si="145"/>
        <v>0</v>
      </c>
      <c r="AV46" s="109">
        <f t="shared" si="15"/>
        <v>0</v>
      </c>
      <c r="AW46" s="109">
        <f t="shared" si="16"/>
        <v>0</v>
      </c>
      <c r="AX46" s="109">
        <f t="shared" si="72"/>
        <v>0</v>
      </c>
      <c r="AY46" s="109">
        <f t="shared" si="17"/>
        <v>0</v>
      </c>
      <c r="AZ46" s="109">
        <f t="shared" si="18"/>
        <v>0</v>
      </c>
      <c r="BA46" s="109">
        <f t="shared" si="19"/>
        <v>0</v>
      </c>
      <c r="BB46" s="109">
        <f t="shared" si="20"/>
        <v>0</v>
      </c>
      <c r="BC46" s="109">
        <f t="shared" si="21"/>
        <v>0</v>
      </c>
      <c r="BD46" s="110">
        <v>0.0</v>
      </c>
      <c r="BE46" s="110">
        <v>0.0</v>
      </c>
      <c r="BF46" s="110">
        <v>0.0</v>
      </c>
      <c r="BG46" s="110">
        <v>0.0</v>
      </c>
      <c r="BH46" s="110">
        <v>0.0</v>
      </c>
      <c r="BI46" s="110">
        <v>0.0</v>
      </c>
      <c r="BJ46" s="110">
        <v>0.0</v>
      </c>
      <c r="BK46" s="109">
        <f t="shared" si="133"/>
        <v>0</v>
      </c>
      <c r="BL46" s="110">
        <v>0.0</v>
      </c>
      <c r="BM46" s="109">
        <f t="shared" si="134"/>
        <v>0</v>
      </c>
      <c r="BN46" s="110">
        <v>0.0</v>
      </c>
      <c r="BO46" s="109">
        <f>((AH46/$AH$20)*1000)*$E$9</f>
        <v>0</v>
      </c>
      <c r="BP46" s="110">
        <v>0.0</v>
      </c>
      <c r="BQ46" s="110">
        <v>0.0</v>
      </c>
      <c r="BR46" s="110">
        <v>0.0</v>
      </c>
      <c r="BS46" s="109">
        <f t="shared" si="73"/>
        <v>0</v>
      </c>
      <c r="BT46" s="109">
        <f t="shared" si="29"/>
        <v>0</v>
      </c>
      <c r="BU46" s="109">
        <f t="shared" si="63"/>
        <v>0</v>
      </c>
      <c r="BV46" s="109">
        <f t="shared" si="30"/>
        <v>0</v>
      </c>
      <c r="BW46" s="109">
        <f t="shared" si="31"/>
        <v>0</v>
      </c>
      <c r="BX46" s="109">
        <f t="shared" ref="BX46:CA46" si="146">AO46</f>
        <v>262.2536792</v>
      </c>
      <c r="BY46" s="109">
        <f t="shared" si="146"/>
        <v>162.7087199</v>
      </c>
      <c r="BZ46" s="109">
        <f t="shared" si="146"/>
        <v>373.9962121</v>
      </c>
      <c r="CA46" s="109">
        <f t="shared" si="146"/>
        <v>0</v>
      </c>
      <c r="CB46" s="109">
        <f t="shared" si="33"/>
        <v>0</v>
      </c>
      <c r="CC46" s="109">
        <f t="shared" si="34"/>
        <v>0</v>
      </c>
      <c r="CD46" s="109">
        <f t="shared" si="147"/>
        <v>0</v>
      </c>
      <c r="CE46" s="109">
        <f t="shared" si="148"/>
        <v>0</v>
      </c>
      <c r="CF46" s="109">
        <f t="shared" si="36"/>
        <v>0</v>
      </c>
      <c r="CG46" s="109">
        <f t="shared" si="37"/>
        <v>0</v>
      </c>
      <c r="CH46" s="109">
        <f t="shared" si="38"/>
        <v>0</v>
      </c>
      <c r="CI46" s="109">
        <f t="shared" si="39"/>
        <v>0</v>
      </c>
      <c r="CJ46" s="109">
        <f t="shared" ref="CJ46:CM46" si="149">BK46</f>
        <v>0</v>
      </c>
      <c r="CK46" s="109">
        <f t="shared" si="149"/>
        <v>0</v>
      </c>
      <c r="CL46" s="109">
        <f t="shared" si="149"/>
        <v>0</v>
      </c>
      <c r="CM46" s="109">
        <f t="shared" si="149"/>
        <v>0</v>
      </c>
      <c r="CN46" s="109">
        <f t="shared" si="101"/>
        <v>0</v>
      </c>
      <c r="CO46" s="109">
        <f t="shared" si="42"/>
        <v>0</v>
      </c>
      <c r="CP46" s="109">
        <f t="shared" si="43"/>
        <v>0</v>
      </c>
      <c r="CQ46" s="109">
        <f t="shared" si="44"/>
        <v>798.9586112</v>
      </c>
      <c r="CT46" s="7"/>
    </row>
    <row r="47" ht="12.75" customHeight="1">
      <c r="A47" s="105">
        <v>24.0</v>
      </c>
      <c r="B47" s="1"/>
      <c r="C47" s="7" t="str">
        <f t="shared" si="144"/>
        <v>#REF!</v>
      </c>
      <c r="D47" s="107" t="s">
        <v>194</v>
      </c>
      <c r="E47" s="107" t="s">
        <v>195</v>
      </c>
      <c r="F47" s="107" t="s">
        <v>175</v>
      </c>
      <c r="G47" s="107" t="s">
        <v>30</v>
      </c>
      <c r="H47" s="108"/>
      <c r="I47" s="108">
        <v>35.25</v>
      </c>
      <c r="J47" s="108">
        <v>56.97</v>
      </c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9">
        <f t="shared" si="108"/>
        <v>0</v>
      </c>
      <c r="AP47" s="5">
        <f t="shared" si="9"/>
        <v>326.9944341</v>
      </c>
      <c r="AQ47" s="109">
        <f t="shared" si="10"/>
        <v>467.5568182</v>
      </c>
      <c r="AR47" s="110">
        <v>0.0</v>
      </c>
      <c r="AS47" s="109">
        <f t="shared" si="12"/>
        <v>0</v>
      </c>
      <c r="AT47" s="109">
        <f t="shared" si="13"/>
        <v>0</v>
      </c>
      <c r="AU47" s="109">
        <f t="shared" si="145"/>
        <v>0</v>
      </c>
      <c r="AV47" s="109">
        <f t="shared" si="15"/>
        <v>0</v>
      </c>
      <c r="AW47" s="109">
        <f t="shared" si="16"/>
        <v>0</v>
      </c>
      <c r="AX47" s="109">
        <f t="shared" si="72"/>
        <v>0</v>
      </c>
      <c r="AY47" s="109">
        <f t="shared" si="17"/>
        <v>0</v>
      </c>
      <c r="AZ47" s="109">
        <f t="shared" si="18"/>
        <v>0</v>
      </c>
      <c r="BA47" s="109">
        <f t="shared" si="19"/>
        <v>0</v>
      </c>
      <c r="BB47" s="109">
        <f t="shared" si="20"/>
        <v>0</v>
      </c>
      <c r="BC47" s="109">
        <f t="shared" si="21"/>
        <v>0</v>
      </c>
      <c r="BD47" s="110">
        <v>0.0</v>
      </c>
      <c r="BE47" s="110">
        <v>0.0</v>
      </c>
      <c r="BF47" s="110">
        <v>0.0</v>
      </c>
      <c r="BG47" s="110">
        <v>0.0</v>
      </c>
      <c r="BH47" s="110">
        <v>0.0</v>
      </c>
      <c r="BI47" s="110">
        <v>0.0</v>
      </c>
      <c r="BJ47" s="110">
        <v>0.0</v>
      </c>
      <c r="BK47" s="109">
        <f t="shared" si="133"/>
        <v>0</v>
      </c>
      <c r="BL47" s="110">
        <v>0.0</v>
      </c>
      <c r="BM47" s="110">
        <v>0.0</v>
      </c>
      <c r="BN47" s="110">
        <v>0.0</v>
      </c>
      <c r="BO47" s="110">
        <v>0.0</v>
      </c>
      <c r="BP47" s="110">
        <v>0.0</v>
      </c>
      <c r="BQ47" s="110">
        <v>0.0</v>
      </c>
      <c r="BR47" s="110">
        <v>0.0</v>
      </c>
      <c r="BS47" s="109">
        <f t="shared" si="73"/>
        <v>0</v>
      </c>
      <c r="BT47" s="109">
        <f t="shared" si="29"/>
        <v>0</v>
      </c>
      <c r="BU47" s="109">
        <f t="shared" si="63"/>
        <v>0</v>
      </c>
      <c r="BV47" s="109">
        <f t="shared" si="30"/>
        <v>0</v>
      </c>
      <c r="BW47" s="109">
        <f t="shared" si="31"/>
        <v>0</v>
      </c>
      <c r="BX47" s="109">
        <f t="shared" ref="BX47:CA47" si="150">AO47</f>
        <v>0</v>
      </c>
      <c r="BY47" s="109">
        <f t="shared" si="150"/>
        <v>326.9944341</v>
      </c>
      <c r="BZ47" s="109">
        <f t="shared" si="150"/>
        <v>467.5568182</v>
      </c>
      <c r="CA47" s="109">
        <f t="shared" si="150"/>
        <v>0</v>
      </c>
      <c r="CB47" s="109">
        <f t="shared" si="33"/>
        <v>0</v>
      </c>
      <c r="CC47" s="109">
        <f t="shared" si="34"/>
        <v>0</v>
      </c>
      <c r="CD47" s="109">
        <f t="shared" si="147"/>
        <v>0</v>
      </c>
      <c r="CE47" s="109">
        <f>AW47</f>
        <v>0</v>
      </c>
      <c r="CF47" s="109">
        <f t="shared" si="36"/>
        <v>0</v>
      </c>
      <c r="CG47" s="109">
        <f t="shared" si="37"/>
        <v>0</v>
      </c>
      <c r="CH47" s="109">
        <f t="shared" si="38"/>
        <v>0</v>
      </c>
      <c r="CI47" s="109">
        <f t="shared" si="39"/>
        <v>0</v>
      </c>
      <c r="CJ47" s="109">
        <f t="shared" ref="CJ47:CM47" si="151">BK47</f>
        <v>0</v>
      </c>
      <c r="CK47" s="109">
        <f t="shared" si="151"/>
        <v>0</v>
      </c>
      <c r="CL47" s="109">
        <f t="shared" si="151"/>
        <v>0</v>
      </c>
      <c r="CM47" s="109">
        <f t="shared" si="151"/>
        <v>0</v>
      </c>
      <c r="CN47" s="109">
        <f t="shared" si="101"/>
        <v>0</v>
      </c>
      <c r="CO47" s="109">
        <f t="shared" si="42"/>
        <v>0</v>
      </c>
      <c r="CP47" s="109">
        <f t="shared" si="43"/>
        <v>0</v>
      </c>
      <c r="CQ47" s="109">
        <f t="shared" si="44"/>
        <v>794.5512523</v>
      </c>
      <c r="CT47" s="7"/>
    </row>
    <row r="48" ht="12.75" customHeight="1">
      <c r="A48" s="105">
        <v>25.0</v>
      </c>
      <c r="B48" s="1"/>
      <c r="C48" s="7" t="str">
        <f t="shared" si="144"/>
        <v>#REF!</v>
      </c>
      <c r="D48" s="107" t="s">
        <v>196</v>
      </c>
      <c r="E48" s="106" t="s">
        <v>197</v>
      </c>
      <c r="F48" s="107" t="s">
        <v>175</v>
      </c>
      <c r="G48" s="107" t="s">
        <v>30</v>
      </c>
      <c r="H48" s="108">
        <v>45.96</v>
      </c>
      <c r="I48" s="108">
        <v>18.89</v>
      </c>
      <c r="J48" s="108">
        <v>29.2</v>
      </c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9">
        <f t="shared" si="108"/>
        <v>372.58668</v>
      </c>
      <c r="AP48" s="5">
        <f t="shared" si="9"/>
        <v>175.2319109</v>
      </c>
      <c r="AQ48" s="109">
        <f t="shared" si="10"/>
        <v>239.6464646</v>
      </c>
      <c r="AR48" s="109">
        <f t="shared" ref="AR48:AR49" si="154">((K48/$K$20)*1000)*$E$7</f>
        <v>0</v>
      </c>
      <c r="AS48" s="109">
        <f t="shared" si="12"/>
        <v>0</v>
      </c>
      <c r="AT48" s="109">
        <f t="shared" si="13"/>
        <v>0</v>
      </c>
      <c r="AU48" s="109">
        <f t="shared" si="145"/>
        <v>0</v>
      </c>
      <c r="AV48" s="109">
        <f t="shared" si="15"/>
        <v>0</v>
      </c>
      <c r="AW48" s="109">
        <f t="shared" si="16"/>
        <v>0</v>
      </c>
      <c r="AX48" s="109">
        <f t="shared" si="72"/>
        <v>0</v>
      </c>
      <c r="AY48" s="109">
        <f t="shared" si="17"/>
        <v>0</v>
      </c>
      <c r="AZ48" s="109">
        <f t="shared" si="18"/>
        <v>0</v>
      </c>
      <c r="BA48" s="109">
        <f t="shared" si="19"/>
        <v>0</v>
      </c>
      <c r="BB48" s="109">
        <f t="shared" si="20"/>
        <v>0</v>
      </c>
      <c r="BC48" s="109">
        <f t="shared" si="21"/>
        <v>0</v>
      </c>
      <c r="BD48" s="110">
        <v>0.0</v>
      </c>
      <c r="BE48" s="110">
        <v>0.0</v>
      </c>
      <c r="BF48" s="110">
        <v>0.0</v>
      </c>
      <c r="BG48" s="110">
        <v>0.0</v>
      </c>
      <c r="BH48" s="110">
        <v>0.0</v>
      </c>
      <c r="BI48" s="110">
        <v>0.0</v>
      </c>
      <c r="BJ48" s="110">
        <v>0.0</v>
      </c>
      <c r="BK48" s="109">
        <f t="shared" si="133"/>
        <v>0</v>
      </c>
      <c r="BL48" s="110">
        <v>0.0</v>
      </c>
      <c r="BM48" s="109">
        <f>((AF48/$V$20)*1000)*$E$9</f>
        <v>0</v>
      </c>
      <c r="BN48" s="110">
        <v>0.0</v>
      </c>
      <c r="BO48" s="109">
        <f t="shared" ref="BO48:BO49" si="155">((AH48/$AH$20)*1000)*$E$9</f>
        <v>0</v>
      </c>
      <c r="BP48" s="110">
        <v>0.0</v>
      </c>
      <c r="BQ48" s="110">
        <v>0.0</v>
      </c>
      <c r="BR48" s="110">
        <v>0.0</v>
      </c>
      <c r="BS48" s="109">
        <f t="shared" si="73"/>
        <v>0</v>
      </c>
      <c r="BT48" s="109">
        <f t="shared" si="29"/>
        <v>0</v>
      </c>
      <c r="BU48" s="109">
        <f t="shared" si="63"/>
        <v>0</v>
      </c>
      <c r="BV48" s="109">
        <f t="shared" si="30"/>
        <v>0</v>
      </c>
      <c r="BW48" s="109">
        <f t="shared" si="31"/>
        <v>0</v>
      </c>
      <c r="BX48" s="109">
        <f t="shared" ref="BX48:CA48" si="152">AO48</f>
        <v>372.58668</v>
      </c>
      <c r="BY48" s="109">
        <f t="shared" si="152"/>
        <v>175.2319109</v>
      </c>
      <c r="BZ48" s="109">
        <f t="shared" si="152"/>
        <v>239.6464646</v>
      </c>
      <c r="CA48" s="109">
        <f t="shared" si="152"/>
        <v>0</v>
      </c>
      <c r="CB48" s="109">
        <f t="shared" si="33"/>
        <v>0</v>
      </c>
      <c r="CC48" s="109">
        <f t="shared" si="34"/>
        <v>0</v>
      </c>
      <c r="CD48" s="109">
        <f t="shared" si="147"/>
        <v>0</v>
      </c>
      <c r="CE48" s="109">
        <f t="shared" ref="CE48:CE52" si="157">IF(AW48&gt;AX48,AW48,AX48)</f>
        <v>0</v>
      </c>
      <c r="CF48" s="109">
        <f t="shared" si="36"/>
        <v>0</v>
      </c>
      <c r="CG48" s="109">
        <f t="shared" si="37"/>
        <v>0</v>
      </c>
      <c r="CH48" s="109">
        <f t="shared" si="38"/>
        <v>0</v>
      </c>
      <c r="CI48" s="109">
        <f t="shared" si="39"/>
        <v>0</v>
      </c>
      <c r="CJ48" s="109">
        <f t="shared" ref="CJ48:CM48" si="153">BK48</f>
        <v>0</v>
      </c>
      <c r="CK48" s="109">
        <f t="shared" si="153"/>
        <v>0</v>
      </c>
      <c r="CL48" s="109">
        <f t="shared" si="153"/>
        <v>0</v>
      </c>
      <c r="CM48" s="109">
        <f t="shared" si="153"/>
        <v>0</v>
      </c>
      <c r="CN48" s="109">
        <f t="shared" si="101"/>
        <v>0</v>
      </c>
      <c r="CO48" s="109">
        <f t="shared" si="42"/>
        <v>0</v>
      </c>
      <c r="CP48" s="109">
        <f t="shared" si="43"/>
        <v>0</v>
      </c>
      <c r="CQ48" s="109">
        <f t="shared" si="44"/>
        <v>787.4650556</v>
      </c>
      <c r="CT48" s="7"/>
    </row>
    <row r="49" ht="12.75" customHeight="1">
      <c r="A49" s="105">
        <v>26.0</v>
      </c>
      <c r="B49" s="1"/>
      <c r="C49" s="7" t="str">
        <f t="shared" si="144"/>
        <v>#REF!</v>
      </c>
      <c r="D49" s="107" t="s">
        <v>198</v>
      </c>
      <c r="E49" s="106" t="s">
        <v>113</v>
      </c>
      <c r="F49" s="107" t="s">
        <v>175</v>
      </c>
      <c r="G49" s="107" t="s">
        <v>83</v>
      </c>
      <c r="H49" s="108">
        <v>54.79</v>
      </c>
      <c r="I49" s="108">
        <v>31.8</v>
      </c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9">
        <f t="shared" si="108"/>
        <v>444.1693689</v>
      </c>
      <c r="AP49" s="5">
        <f t="shared" si="9"/>
        <v>294.9907236</v>
      </c>
      <c r="AQ49" s="109">
        <f t="shared" si="10"/>
        <v>0</v>
      </c>
      <c r="AR49" s="109">
        <f t="shared" si="154"/>
        <v>0</v>
      </c>
      <c r="AS49" s="109">
        <f t="shared" si="12"/>
        <v>0</v>
      </c>
      <c r="AT49" s="109">
        <f t="shared" si="13"/>
        <v>0</v>
      </c>
      <c r="AU49" s="109">
        <f t="shared" si="145"/>
        <v>0</v>
      </c>
      <c r="AV49" s="109">
        <f t="shared" si="15"/>
        <v>0</v>
      </c>
      <c r="AW49" s="109">
        <f t="shared" si="16"/>
        <v>0</v>
      </c>
      <c r="AX49" s="109">
        <f t="shared" si="72"/>
        <v>0</v>
      </c>
      <c r="AY49" s="109">
        <f t="shared" si="17"/>
        <v>0</v>
      </c>
      <c r="AZ49" s="109">
        <f t="shared" si="18"/>
        <v>0</v>
      </c>
      <c r="BA49" s="109">
        <f t="shared" si="19"/>
        <v>0</v>
      </c>
      <c r="BB49" s="109">
        <f t="shared" si="20"/>
        <v>0</v>
      </c>
      <c r="BC49" s="109">
        <f t="shared" si="21"/>
        <v>0</v>
      </c>
      <c r="BD49" s="110">
        <v>0.0</v>
      </c>
      <c r="BE49" s="109">
        <f>((X49/$X$20)*1000)*$E$9</f>
        <v>0</v>
      </c>
      <c r="BF49" s="110">
        <v>0.0</v>
      </c>
      <c r="BG49" s="109">
        <f>((Z49/$Z$20)*1000)*$E$9</f>
        <v>0</v>
      </c>
      <c r="BH49" s="110">
        <v>0.0</v>
      </c>
      <c r="BI49" s="109">
        <f>((AB49/$AB$20)*1000)*$E$9</f>
        <v>0</v>
      </c>
      <c r="BJ49" s="110">
        <v>0.0</v>
      </c>
      <c r="BK49" s="109">
        <f>((AD49/$AD$20)*1000)*$E$9</f>
        <v>0</v>
      </c>
      <c r="BL49" s="110">
        <v>0.0</v>
      </c>
      <c r="BM49" s="109">
        <f>((AF49/$AF$20)*1000)*$E$9</f>
        <v>0</v>
      </c>
      <c r="BN49" s="110">
        <v>0.0</v>
      </c>
      <c r="BO49" s="109">
        <f t="shared" si="155"/>
        <v>0</v>
      </c>
      <c r="BP49" s="110">
        <v>0.0</v>
      </c>
      <c r="BQ49" s="109">
        <f>((AJ49/$AJ$20)*1000)*$E$9</f>
        <v>0</v>
      </c>
      <c r="BR49" s="110">
        <v>0.0</v>
      </c>
      <c r="BS49" s="109">
        <f t="shared" si="73"/>
        <v>0</v>
      </c>
      <c r="BT49" s="109">
        <f t="shared" si="29"/>
        <v>0</v>
      </c>
      <c r="BU49" s="111">
        <f>((AN49/$AN$20)*1000)*$F$9</f>
        <v>0</v>
      </c>
      <c r="BV49" s="109">
        <f t="shared" si="30"/>
        <v>0</v>
      </c>
      <c r="BW49" s="109">
        <f t="shared" si="31"/>
        <v>0</v>
      </c>
      <c r="BX49" s="109">
        <f t="shared" ref="BX49:CA49" si="156">AO49</f>
        <v>444.1693689</v>
      </c>
      <c r="BY49" s="109">
        <f t="shared" si="156"/>
        <v>294.9907236</v>
      </c>
      <c r="BZ49" s="109">
        <f t="shared" si="156"/>
        <v>0</v>
      </c>
      <c r="CA49" s="109">
        <f t="shared" si="156"/>
        <v>0</v>
      </c>
      <c r="CB49" s="109">
        <f t="shared" si="33"/>
        <v>0</v>
      </c>
      <c r="CC49" s="109">
        <f t="shared" si="34"/>
        <v>0</v>
      </c>
      <c r="CD49" s="109">
        <f t="shared" si="147"/>
        <v>0</v>
      </c>
      <c r="CE49" s="109">
        <f t="shared" si="157"/>
        <v>0</v>
      </c>
      <c r="CF49" s="109">
        <f t="shared" si="36"/>
        <v>0</v>
      </c>
      <c r="CG49" s="109">
        <f t="shared" si="37"/>
        <v>0</v>
      </c>
      <c r="CH49" s="109">
        <f t="shared" si="38"/>
        <v>0</v>
      </c>
      <c r="CI49" s="109">
        <f t="shared" si="39"/>
        <v>0</v>
      </c>
      <c r="CJ49" s="109">
        <f t="shared" ref="CJ49:CM49" si="158">BK49</f>
        <v>0</v>
      </c>
      <c r="CK49" s="109">
        <f t="shared" si="158"/>
        <v>0</v>
      </c>
      <c r="CL49" s="109">
        <f t="shared" si="158"/>
        <v>0</v>
      </c>
      <c r="CM49" s="109">
        <f t="shared" si="158"/>
        <v>0</v>
      </c>
      <c r="CN49" s="109">
        <f t="shared" si="101"/>
        <v>0</v>
      </c>
      <c r="CO49" s="109">
        <f t="shared" si="42"/>
        <v>0</v>
      </c>
      <c r="CP49" s="109">
        <f t="shared" si="43"/>
        <v>0</v>
      </c>
      <c r="CQ49" s="109">
        <f t="shared" si="44"/>
        <v>739.1600925</v>
      </c>
      <c r="CT49" s="7"/>
    </row>
    <row r="50" ht="12.75" customHeight="1">
      <c r="A50" s="105">
        <v>27.0</v>
      </c>
      <c r="B50" s="1"/>
      <c r="C50" s="7" t="str">
        <f t="shared" si="144"/>
        <v>#REF!</v>
      </c>
      <c r="D50" s="107" t="s">
        <v>199</v>
      </c>
      <c r="E50" s="107" t="s">
        <v>200</v>
      </c>
      <c r="F50" s="107" t="s">
        <v>175</v>
      </c>
      <c r="G50" s="107" t="s">
        <v>34</v>
      </c>
      <c r="H50" s="108">
        <v>37.03</v>
      </c>
      <c r="I50" s="108">
        <v>33.69</v>
      </c>
      <c r="J50" s="108">
        <v>47.23</v>
      </c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9">
        <f t="shared" si="108"/>
        <v>300.193315</v>
      </c>
      <c r="AP50" s="5">
        <f t="shared" si="9"/>
        <v>312.5231911</v>
      </c>
      <c r="AQ50" s="109">
        <f t="shared" si="10"/>
        <v>387.6199495</v>
      </c>
      <c r="AR50" s="110">
        <v>0.0</v>
      </c>
      <c r="AS50" s="109">
        <f t="shared" si="12"/>
        <v>0</v>
      </c>
      <c r="AT50" s="109">
        <f t="shared" si="13"/>
        <v>0</v>
      </c>
      <c r="AU50" s="109">
        <f t="shared" si="145"/>
        <v>0</v>
      </c>
      <c r="AV50" s="109">
        <f t="shared" si="15"/>
        <v>0</v>
      </c>
      <c r="AW50" s="109">
        <f t="shared" si="16"/>
        <v>0</v>
      </c>
      <c r="AX50" s="109">
        <f t="shared" si="72"/>
        <v>0</v>
      </c>
      <c r="AY50" s="109">
        <f t="shared" si="17"/>
        <v>0</v>
      </c>
      <c r="AZ50" s="109">
        <f t="shared" si="18"/>
        <v>0</v>
      </c>
      <c r="BA50" s="109">
        <f t="shared" si="19"/>
        <v>0</v>
      </c>
      <c r="BB50" s="109">
        <f t="shared" si="20"/>
        <v>0</v>
      </c>
      <c r="BC50" s="109">
        <f t="shared" si="21"/>
        <v>0</v>
      </c>
      <c r="BD50" s="110">
        <v>0.0</v>
      </c>
      <c r="BE50" s="110">
        <v>0.0</v>
      </c>
      <c r="BF50" s="110">
        <v>0.0</v>
      </c>
      <c r="BG50" s="110">
        <v>0.0</v>
      </c>
      <c r="BH50" s="110">
        <v>0.0</v>
      </c>
      <c r="BI50" s="110">
        <v>0.0</v>
      </c>
      <c r="BJ50" s="110">
        <v>0.0</v>
      </c>
      <c r="BK50" s="109">
        <f>((AD50/$V$20)*1000)*$E$9</f>
        <v>0</v>
      </c>
      <c r="BL50" s="110">
        <v>0.0</v>
      </c>
      <c r="BM50" s="109">
        <f t="shared" ref="BM50:BM54" si="163">((AF50/$V$20)*1000)*$E$9</f>
        <v>0</v>
      </c>
      <c r="BN50" s="110">
        <v>0.0</v>
      </c>
      <c r="BO50" s="110">
        <v>0.0</v>
      </c>
      <c r="BP50" s="110">
        <v>0.0</v>
      </c>
      <c r="BQ50" s="110">
        <v>0.0</v>
      </c>
      <c r="BR50" s="110">
        <v>0.0</v>
      </c>
      <c r="BS50" s="109">
        <f t="shared" si="73"/>
        <v>0</v>
      </c>
      <c r="BT50" s="109">
        <f t="shared" si="29"/>
        <v>0</v>
      </c>
      <c r="BU50" s="109">
        <f t="shared" ref="BU50:BU100" si="165">((AN50/$AN$20)*1000)*$E$9</f>
        <v>0</v>
      </c>
      <c r="BV50" s="109">
        <v>0.0</v>
      </c>
      <c r="BW50" s="109">
        <v>0.0</v>
      </c>
      <c r="BX50" s="109">
        <f t="shared" ref="BX50:BX100" si="166">AO50</f>
        <v>300.193315</v>
      </c>
      <c r="BY50" s="109">
        <v>0.0</v>
      </c>
      <c r="BZ50" s="109">
        <f t="shared" ref="BZ50:CA50" si="159">AQ50</f>
        <v>387.6199495</v>
      </c>
      <c r="CA50" s="109">
        <f t="shared" si="159"/>
        <v>0</v>
      </c>
      <c r="CB50" s="109">
        <f t="shared" si="33"/>
        <v>0</v>
      </c>
      <c r="CC50" s="109">
        <f t="shared" si="34"/>
        <v>0</v>
      </c>
      <c r="CD50" s="109">
        <f t="shared" si="147"/>
        <v>0</v>
      </c>
      <c r="CE50" s="109">
        <f t="shared" si="157"/>
        <v>0</v>
      </c>
      <c r="CF50" s="109">
        <f t="shared" si="36"/>
        <v>0</v>
      </c>
      <c r="CG50" s="109">
        <f t="shared" si="37"/>
        <v>0</v>
      </c>
      <c r="CH50" s="109">
        <f t="shared" si="38"/>
        <v>0</v>
      </c>
      <c r="CI50" s="109">
        <f t="shared" si="39"/>
        <v>0</v>
      </c>
      <c r="CJ50" s="109">
        <f t="shared" ref="CJ50:CM50" si="160">BK50</f>
        <v>0</v>
      </c>
      <c r="CK50" s="109">
        <f t="shared" si="160"/>
        <v>0</v>
      </c>
      <c r="CL50" s="109">
        <f t="shared" si="160"/>
        <v>0</v>
      </c>
      <c r="CM50" s="109">
        <f t="shared" si="160"/>
        <v>0</v>
      </c>
      <c r="CN50" s="109">
        <f t="shared" si="101"/>
        <v>0</v>
      </c>
      <c r="CO50" s="109">
        <f t="shared" si="42"/>
        <v>0</v>
      </c>
      <c r="CP50" s="109">
        <f t="shared" si="43"/>
        <v>0</v>
      </c>
      <c r="CQ50" s="109">
        <f t="shared" si="44"/>
        <v>687.8132645</v>
      </c>
      <c r="CT50" s="7"/>
    </row>
    <row r="51" ht="12.75" customHeight="1">
      <c r="A51" s="105">
        <v>28.0</v>
      </c>
      <c r="B51" s="1"/>
      <c r="C51" s="7" t="str">
        <f t="shared" si="144"/>
        <v>#REF!</v>
      </c>
      <c r="D51" s="107" t="s">
        <v>201</v>
      </c>
      <c r="E51" s="106" t="s">
        <v>191</v>
      </c>
      <c r="F51" s="107" t="s">
        <v>175</v>
      </c>
      <c r="G51" s="107" t="s">
        <v>83</v>
      </c>
      <c r="H51" s="108">
        <v>34.68</v>
      </c>
      <c r="I51" s="108">
        <v>18.47</v>
      </c>
      <c r="J51" s="108">
        <v>26.92</v>
      </c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9">
        <f t="shared" si="108"/>
        <v>281.1424295</v>
      </c>
      <c r="AP51" s="5">
        <f t="shared" si="9"/>
        <v>171.3358071</v>
      </c>
      <c r="AQ51" s="109">
        <f t="shared" si="10"/>
        <v>220.9343434</v>
      </c>
      <c r="AR51" s="109">
        <f t="shared" ref="AR51:AU51" si="161">((K51/$L$20)*1000)*$E$5</f>
        <v>0</v>
      </c>
      <c r="AS51" s="109">
        <f t="shared" si="161"/>
        <v>0</v>
      </c>
      <c r="AT51" s="109">
        <f t="shared" si="161"/>
        <v>0</v>
      </c>
      <c r="AU51" s="109">
        <f t="shared" si="161"/>
        <v>0</v>
      </c>
      <c r="AV51" s="109">
        <f t="shared" si="15"/>
        <v>0</v>
      </c>
      <c r="AW51" s="109">
        <f t="shared" si="16"/>
        <v>0</v>
      </c>
      <c r="AX51" s="109">
        <f t="shared" si="72"/>
        <v>0</v>
      </c>
      <c r="AY51" s="109">
        <f t="shared" ref="AY51:BL51" si="162">((R51/$L$20)*1000)*$E$5</f>
        <v>0</v>
      </c>
      <c r="AZ51" s="109">
        <f t="shared" si="162"/>
        <v>0</v>
      </c>
      <c r="BA51" s="109">
        <f t="shared" si="162"/>
        <v>0</v>
      </c>
      <c r="BB51" s="109">
        <f t="shared" si="162"/>
        <v>0</v>
      </c>
      <c r="BC51" s="109">
        <f t="shared" si="162"/>
        <v>0</v>
      </c>
      <c r="BD51" s="109">
        <f t="shared" si="162"/>
        <v>0</v>
      </c>
      <c r="BE51" s="109">
        <f t="shared" si="162"/>
        <v>0</v>
      </c>
      <c r="BF51" s="109">
        <f t="shared" si="162"/>
        <v>0</v>
      </c>
      <c r="BG51" s="109">
        <f t="shared" si="162"/>
        <v>0</v>
      </c>
      <c r="BH51" s="109">
        <f t="shared" si="162"/>
        <v>0</v>
      </c>
      <c r="BI51" s="109">
        <f t="shared" si="162"/>
        <v>0</v>
      </c>
      <c r="BJ51" s="109">
        <f t="shared" si="162"/>
        <v>0</v>
      </c>
      <c r="BK51" s="109">
        <f t="shared" si="162"/>
        <v>0</v>
      </c>
      <c r="BL51" s="109">
        <f t="shared" si="162"/>
        <v>0</v>
      </c>
      <c r="BM51" s="109">
        <f t="shared" si="163"/>
        <v>0</v>
      </c>
      <c r="BN51" s="109">
        <f t="shared" ref="BN51:BR51" si="164">((AG51/$L$20)*1000)*$E$5</f>
        <v>0</v>
      </c>
      <c r="BO51" s="109">
        <f t="shared" si="164"/>
        <v>0</v>
      </c>
      <c r="BP51" s="109">
        <f t="shared" si="164"/>
        <v>0</v>
      </c>
      <c r="BQ51" s="109">
        <f t="shared" si="164"/>
        <v>0</v>
      </c>
      <c r="BR51" s="109">
        <f t="shared" si="164"/>
        <v>0</v>
      </c>
      <c r="BS51" s="109">
        <f t="shared" si="73"/>
        <v>0</v>
      </c>
      <c r="BT51" s="109">
        <f t="shared" si="29"/>
        <v>0</v>
      </c>
      <c r="BU51" s="109">
        <f t="shared" si="165"/>
        <v>0</v>
      </c>
      <c r="BV51" s="109">
        <f t="shared" ref="BV51:BV53" si="169">IF(AY51&gt;AZ51,AY51,AZ51)</f>
        <v>0</v>
      </c>
      <c r="BW51" s="109">
        <f t="shared" ref="BW51:BW53" si="170">IF(BA51&gt;BB51,BA51,BB51)</f>
        <v>0</v>
      </c>
      <c r="BX51" s="109">
        <f t="shared" si="166"/>
        <v>281.1424295</v>
      </c>
      <c r="BY51" s="109">
        <f t="shared" ref="BY51:CA51" si="167">AP51</f>
        <v>171.3358071</v>
      </c>
      <c r="BZ51" s="109">
        <f t="shared" si="167"/>
        <v>220.9343434</v>
      </c>
      <c r="CA51" s="109">
        <f t="shared" si="167"/>
        <v>0</v>
      </c>
      <c r="CB51" s="109">
        <f t="shared" si="33"/>
        <v>0</v>
      </c>
      <c r="CC51" s="109">
        <f t="shared" si="34"/>
        <v>0</v>
      </c>
      <c r="CD51" s="109">
        <f t="shared" si="147"/>
        <v>0</v>
      </c>
      <c r="CE51" s="109">
        <f t="shared" si="157"/>
        <v>0</v>
      </c>
      <c r="CF51" s="109">
        <f t="shared" si="36"/>
        <v>0</v>
      </c>
      <c r="CG51" s="109"/>
      <c r="CH51" s="109"/>
      <c r="CI51" s="109"/>
      <c r="CJ51" s="109">
        <f t="shared" ref="CJ51:CK51" si="168">BK51</f>
        <v>0</v>
      </c>
      <c r="CK51" s="109">
        <f t="shared" si="168"/>
        <v>0</v>
      </c>
      <c r="CL51" s="109"/>
      <c r="CM51" s="109"/>
      <c r="CN51" s="109"/>
      <c r="CO51" s="109">
        <f t="shared" si="42"/>
        <v>0</v>
      </c>
      <c r="CP51" s="109">
        <f t="shared" si="43"/>
        <v>0</v>
      </c>
      <c r="CQ51" s="109">
        <f t="shared" si="44"/>
        <v>673.41258</v>
      </c>
      <c r="CT51" s="7"/>
    </row>
    <row r="52" ht="12.75" customHeight="1">
      <c r="A52" s="105">
        <v>29.0</v>
      </c>
      <c r="B52" s="1"/>
      <c r="C52" s="7" t="str">
        <f t="shared" si="144"/>
        <v>#REF!</v>
      </c>
      <c r="D52" s="106" t="s">
        <v>188</v>
      </c>
      <c r="E52" s="106" t="s">
        <v>202</v>
      </c>
      <c r="F52" s="107" t="s">
        <v>186</v>
      </c>
      <c r="G52" s="107" t="s">
        <v>29</v>
      </c>
      <c r="H52" s="108">
        <v>17.8</v>
      </c>
      <c r="I52" s="108">
        <v>25.21</v>
      </c>
      <c r="J52" s="108">
        <v>33.4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9">
        <f t="shared" si="108"/>
        <v>144.3003243</v>
      </c>
      <c r="AP52" s="5">
        <f t="shared" si="9"/>
        <v>233.8589981</v>
      </c>
      <c r="AQ52" s="109">
        <f t="shared" si="10"/>
        <v>274.1161616</v>
      </c>
      <c r="AR52" s="110">
        <v>0.0</v>
      </c>
      <c r="AS52" s="109">
        <f t="shared" ref="AS52:AS73" si="173">((L52/$L$20)*1000)*$E$5</f>
        <v>0</v>
      </c>
      <c r="AT52" s="109">
        <f t="shared" ref="AT52:AT73" si="174">((M52/$M$20)*1000)*$F$5</f>
        <v>0</v>
      </c>
      <c r="AU52" s="109">
        <f t="shared" ref="AU52:AU57" si="175">((N52/$N$20)*1000)*$E$5</f>
        <v>0</v>
      </c>
      <c r="AV52" s="109">
        <f t="shared" si="15"/>
        <v>0</v>
      </c>
      <c r="AW52" s="109">
        <f t="shared" si="16"/>
        <v>0</v>
      </c>
      <c r="AX52" s="109">
        <f t="shared" si="72"/>
        <v>0</v>
      </c>
      <c r="AY52" s="109">
        <f t="shared" ref="AY52:AY73" si="176">((R52/$R$20)*1000)*$E$8</f>
        <v>0</v>
      </c>
      <c r="AZ52" s="109">
        <f t="shared" ref="AZ52:AZ73" si="177">((S52/$S$20)*1000)*$F$8</f>
        <v>0</v>
      </c>
      <c r="BA52" s="109">
        <f t="shared" ref="BA52:BA73" si="178">((T52/$T$20)*1000)*$E$8</f>
        <v>0</v>
      </c>
      <c r="BB52" s="109">
        <f t="shared" ref="BB52:BB73" si="179">((U52/$U$20)*1000)*$F$8</f>
        <v>0</v>
      </c>
      <c r="BC52" s="109">
        <f t="shared" ref="BC52:BC73" si="180">((V52/$V$20)*1000)*$E$9</f>
        <v>0</v>
      </c>
      <c r="BD52" s="110">
        <v>0.0</v>
      </c>
      <c r="BE52" s="110">
        <v>0.0</v>
      </c>
      <c r="BF52" s="110">
        <v>0.0</v>
      </c>
      <c r="BG52" s="110">
        <v>0.0</v>
      </c>
      <c r="BH52" s="110">
        <v>0.0</v>
      </c>
      <c r="BI52" s="110">
        <v>0.0</v>
      </c>
      <c r="BJ52" s="110">
        <v>0.0</v>
      </c>
      <c r="BK52" s="109">
        <f t="shared" ref="BK52:BK54" si="181">((AD52/$V$20)*1000)*$E$9</f>
        <v>0</v>
      </c>
      <c r="BL52" s="110">
        <v>0.0</v>
      </c>
      <c r="BM52" s="109">
        <f t="shared" si="163"/>
        <v>0</v>
      </c>
      <c r="BN52" s="110">
        <v>0.0</v>
      </c>
      <c r="BO52" s="110">
        <v>0.0</v>
      </c>
      <c r="BP52" s="110">
        <v>0.0</v>
      </c>
      <c r="BQ52" s="110">
        <v>0.0</v>
      </c>
      <c r="BR52" s="110">
        <v>0.0</v>
      </c>
      <c r="BS52" s="109">
        <f t="shared" si="73"/>
        <v>0</v>
      </c>
      <c r="BT52" s="109">
        <f t="shared" si="29"/>
        <v>0</v>
      </c>
      <c r="BU52" s="109">
        <f t="shared" si="165"/>
        <v>0</v>
      </c>
      <c r="BV52" s="109">
        <f t="shared" si="169"/>
        <v>0</v>
      </c>
      <c r="BW52" s="109">
        <f t="shared" si="170"/>
        <v>0</v>
      </c>
      <c r="BX52" s="109">
        <f t="shared" si="166"/>
        <v>144.3003243</v>
      </c>
      <c r="BY52" s="109">
        <f t="shared" ref="BY52:CA52" si="171">AP52</f>
        <v>233.8589981</v>
      </c>
      <c r="BZ52" s="109">
        <f t="shared" si="171"/>
        <v>274.1161616</v>
      </c>
      <c r="CA52" s="109">
        <f t="shared" si="171"/>
        <v>0</v>
      </c>
      <c r="CB52" s="109">
        <f t="shared" si="33"/>
        <v>0</v>
      </c>
      <c r="CC52" s="109">
        <f t="shared" si="34"/>
        <v>0</v>
      </c>
      <c r="CD52" s="109">
        <f t="shared" si="147"/>
        <v>0</v>
      </c>
      <c r="CE52" s="109">
        <f t="shared" si="157"/>
        <v>0</v>
      </c>
      <c r="CF52" s="109">
        <f t="shared" si="36"/>
        <v>0</v>
      </c>
      <c r="CG52" s="109">
        <f t="shared" ref="CG52:CG73" si="184">IF(BE52&gt;BF52,BE52,BF52)</f>
        <v>0</v>
      </c>
      <c r="CH52" s="109">
        <f t="shared" ref="CH52:CH73" si="185">IF(BG52&gt;BH52,BG52,BH52)</f>
        <v>0</v>
      </c>
      <c r="CI52" s="109">
        <f t="shared" ref="CI52:CI73" si="186">BI52</f>
        <v>0</v>
      </c>
      <c r="CJ52" s="109">
        <f t="shared" ref="CJ52:CM52" si="172">BK52</f>
        <v>0</v>
      </c>
      <c r="CK52" s="109">
        <f t="shared" si="172"/>
        <v>0</v>
      </c>
      <c r="CL52" s="109">
        <f t="shared" si="172"/>
        <v>0</v>
      </c>
      <c r="CM52" s="109">
        <f t="shared" si="172"/>
        <v>0</v>
      </c>
      <c r="CN52" s="109">
        <f t="shared" ref="CN52:CN73" si="188">BQ52</f>
        <v>0</v>
      </c>
      <c r="CO52" s="109">
        <f t="shared" si="42"/>
        <v>0</v>
      </c>
      <c r="CP52" s="109">
        <f t="shared" si="43"/>
        <v>0</v>
      </c>
      <c r="CQ52" s="109">
        <f t="shared" si="44"/>
        <v>652.275484</v>
      </c>
      <c r="CT52" s="7"/>
    </row>
    <row r="53" ht="12.75" customHeight="1">
      <c r="A53" s="105">
        <v>30.0</v>
      </c>
      <c r="B53" s="1"/>
      <c r="C53" s="7" t="str">
        <f t="shared" si="144"/>
        <v>#REF!</v>
      </c>
      <c r="D53" s="106" t="s">
        <v>203</v>
      </c>
      <c r="E53" s="107" t="s">
        <v>204</v>
      </c>
      <c r="F53" s="107" t="s">
        <v>186</v>
      </c>
      <c r="G53" s="107" t="s">
        <v>28</v>
      </c>
      <c r="H53" s="108">
        <v>41.0</v>
      </c>
      <c r="I53" s="108">
        <v>26.43</v>
      </c>
      <c r="J53" s="108">
        <v>8.61</v>
      </c>
      <c r="K53" s="108">
        <v>27.28</v>
      </c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9">
        <f t="shared" si="108"/>
        <v>332.3771514</v>
      </c>
      <c r="AP53" s="5">
        <f t="shared" si="9"/>
        <v>245.1762523</v>
      </c>
      <c r="AQ53" s="109">
        <f t="shared" si="10"/>
        <v>70.66287879</v>
      </c>
      <c r="AR53" s="110">
        <v>0.0</v>
      </c>
      <c r="AS53" s="109">
        <f t="shared" si="173"/>
        <v>0</v>
      </c>
      <c r="AT53" s="109">
        <f t="shared" si="174"/>
        <v>0</v>
      </c>
      <c r="AU53" s="109">
        <f t="shared" si="175"/>
        <v>0</v>
      </c>
      <c r="AV53" s="109">
        <f t="shared" si="15"/>
        <v>0</v>
      </c>
      <c r="AW53" s="109">
        <f t="shared" si="16"/>
        <v>0</v>
      </c>
      <c r="AX53" s="109">
        <f t="shared" si="72"/>
        <v>0</v>
      </c>
      <c r="AY53" s="109">
        <f t="shared" si="176"/>
        <v>0</v>
      </c>
      <c r="AZ53" s="109">
        <f t="shared" si="177"/>
        <v>0</v>
      </c>
      <c r="BA53" s="109">
        <f t="shared" si="178"/>
        <v>0</v>
      </c>
      <c r="BB53" s="109">
        <f t="shared" si="179"/>
        <v>0</v>
      </c>
      <c r="BC53" s="109">
        <f t="shared" si="180"/>
        <v>0</v>
      </c>
      <c r="BD53" s="110">
        <v>0.0</v>
      </c>
      <c r="BE53" s="110">
        <v>0.0</v>
      </c>
      <c r="BF53" s="110">
        <v>0.0</v>
      </c>
      <c r="BG53" s="110">
        <v>0.0</v>
      </c>
      <c r="BH53" s="110">
        <v>0.0</v>
      </c>
      <c r="BI53" s="110">
        <v>0.0</v>
      </c>
      <c r="BJ53" s="110">
        <v>0.0</v>
      </c>
      <c r="BK53" s="109">
        <f t="shared" si="181"/>
        <v>0</v>
      </c>
      <c r="BL53" s="110">
        <v>0.0</v>
      </c>
      <c r="BM53" s="109">
        <f t="shared" si="163"/>
        <v>0</v>
      </c>
      <c r="BN53" s="110">
        <v>0.0</v>
      </c>
      <c r="BO53" s="110">
        <v>0.0</v>
      </c>
      <c r="BP53" s="110">
        <v>0.0</v>
      </c>
      <c r="BQ53" s="110">
        <v>0.0</v>
      </c>
      <c r="BR53" s="110">
        <v>0.0</v>
      </c>
      <c r="BS53" s="109">
        <f t="shared" si="73"/>
        <v>0</v>
      </c>
      <c r="BT53" s="109">
        <f t="shared" si="29"/>
        <v>0</v>
      </c>
      <c r="BU53" s="109">
        <f t="shared" si="165"/>
        <v>0</v>
      </c>
      <c r="BV53" s="109">
        <f t="shared" si="169"/>
        <v>0</v>
      </c>
      <c r="BW53" s="109">
        <f t="shared" si="170"/>
        <v>0</v>
      </c>
      <c r="BX53" s="109">
        <f t="shared" si="166"/>
        <v>332.3771514</v>
      </c>
      <c r="BY53" s="109">
        <f t="shared" ref="BY53:CA53" si="182">AP53</f>
        <v>245.1762523</v>
      </c>
      <c r="BZ53" s="109">
        <f t="shared" si="182"/>
        <v>70.66287879</v>
      </c>
      <c r="CA53" s="109">
        <f t="shared" si="182"/>
        <v>0</v>
      </c>
      <c r="CB53" s="109">
        <f t="shared" si="33"/>
        <v>0</v>
      </c>
      <c r="CC53" s="109">
        <f t="shared" si="34"/>
        <v>0</v>
      </c>
      <c r="CD53" s="109">
        <f t="shared" ref="CD53:CE53" si="183">IF(AV53&gt;AW53,AV53,AW53)</f>
        <v>0</v>
      </c>
      <c r="CE53" s="109">
        <f t="shared" si="183"/>
        <v>0</v>
      </c>
      <c r="CF53" s="109">
        <f t="shared" si="36"/>
        <v>0</v>
      </c>
      <c r="CG53" s="109">
        <f t="shared" si="184"/>
        <v>0</v>
      </c>
      <c r="CH53" s="109">
        <f t="shared" si="185"/>
        <v>0</v>
      </c>
      <c r="CI53" s="109">
        <f t="shared" si="186"/>
        <v>0</v>
      </c>
      <c r="CJ53" s="109">
        <f t="shared" ref="CJ53:CM53" si="187">BK53</f>
        <v>0</v>
      </c>
      <c r="CK53" s="109">
        <f t="shared" si="187"/>
        <v>0</v>
      </c>
      <c r="CL53" s="109">
        <f t="shared" si="187"/>
        <v>0</v>
      </c>
      <c r="CM53" s="109">
        <f t="shared" si="187"/>
        <v>0</v>
      </c>
      <c r="CN53" s="109">
        <f t="shared" si="188"/>
        <v>0</v>
      </c>
      <c r="CO53" s="109">
        <f t="shared" si="42"/>
        <v>0</v>
      </c>
      <c r="CP53" s="109">
        <f t="shared" si="43"/>
        <v>0</v>
      </c>
      <c r="CQ53" s="109">
        <f t="shared" si="44"/>
        <v>648.2162825</v>
      </c>
      <c r="CT53" s="7"/>
    </row>
    <row r="54" ht="12.75" customHeight="1">
      <c r="A54" s="105">
        <v>31.0</v>
      </c>
      <c r="B54" s="1"/>
      <c r="C54" s="7" t="str">
        <f t="shared" si="144"/>
        <v>#REF!</v>
      </c>
      <c r="D54" s="107" t="s">
        <v>203</v>
      </c>
      <c r="E54" s="107" t="s">
        <v>174</v>
      </c>
      <c r="F54" s="107" t="s">
        <v>186</v>
      </c>
      <c r="G54" s="107" t="s">
        <v>30</v>
      </c>
      <c r="H54" s="108"/>
      <c r="I54" s="108">
        <v>32.2</v>
      </c>
      <c r="J54" s="108">
        <v>40.39</v>
      </c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9">
        <f t="shared" si="108"/>
        <v>0</v>
      </c>
      <c r="AP54" s="5">
        <f t="shared" si="9"/>
        <v>298.7012987</v>
      </c>
      <c r="AQ54" s="109">
        <f t="shared" si="10"/>
        <v>331.4835859</v>
      </c>
      <c r="AR54" s="110">
        <v>0.0</v>
      </c>
      <c r="AS54" s="109">
        <f t="shared" si="173"/>
        <v>0</v>
      </c>
      <c r="AT54" s="109">
        <f t="shared" si="174"/>
        <v>0</v>
      </c>
      <c r="AU54" s="109">
        <f t="shared" si="175"/>
        <v>0</v>
      </c>
      <c r="AV54" s="109">
        <f t="shared" si="15"/>
        <v>0</v>
      </c>
      <c r="AW54" s="109">
        <f t="shared" si="16"/>
        <v>0</v>
      </c>
      <c r="AX54" s="109">
        <f t="shared" si="72"/>
        <v>0</v>
      </c>
      <c r="AY54" s="109">
        <f t="shared" si="176"/>
        <v>0</v>
      </c>
      <c r="AZ54" s="109">
        <f t="shared" si="177"/>
        <v>0</v>
      </c>
      <c r="BA54" s="109">
        <f t="shared" si="178"/>
        <v>0</v>
      </c>
      <c r="BB54" s="109">
        <f t="shared" si="179"/>
        <v>0</v>
      </c>
      <c r="BC54" s="109">
        <f t="shared" si="180"/>
        <v>0</v>
      </c>
      <c r="BD54" s="110">
        <v>0.0</v>
      </c>
      <c r="BE54" s="110">
        <v>0.0</v>
      </c>
      <c r="BF54" s="110">
        <v>0.0</v>
      </c>
      <c r="BG54" s="110">
        <v>0.0</v>
      </c>
      <c r="BH54" s="110">
        <v>0.0</v>
      </c>
      <c r="BI54" s="110">
        <v>0.0</v>
      </c>
      <c r="BJ54" s="110">
        <v>0.0</v>
      </c>
      <c r="BK54" s="109">
        <f t="shared" si="181"/>
        <v>0</v>
      </c>
      <c r="BL54" s="110">
        <v>0.0</v>
      </c>
      <c r="BM54" s="109">
        <f t="shared" si="163"/>
        <v>0</v>
      </c>
      <c r="BN54" s="110">
        <v>0.0</v>
      </c>
      <c r="BO54" s="110">
        <v>0.0</v>
      </c>
      <c r="BP54" s="110">
        <v>0.0</v>
      </c>
      <c r="BQ54" s="110">
        <v>0.0</v>
      </c>
      <c r="BR54" s="110">
        <v>0.0</v>
      </c>
      <c r="BS54" s="109">
        <f t="shared" si="73"/>
        <v>0</v>
      </c>
      <c r="BT54" s="109">
        <f t="shared" si="29"/>
        <v>0</v>
      </c>
      <c r="BU54" s="109">
        <f t="shared" si="165"/>
        <v>0</v>
      </c>
      <c r="BV54" s="109">
        <v>0.0</v>
      </c>
      <c r="BW54" s="109">
        <v>0.0</v>
      </c>
      <c r="BX54" s="109">
        <f t="shared" si="166"/>
        <v>0</v>
      </c>
      <c r="BY54" s="109">
        <f t="shared" ref="BY54:CA54" si="189">AP54</f>
        <v>298.7012987</v>
      </c>
      <c r="BZ54" s="109">
        <f t="shared" si="189"/>
        <v>331.4835859</v>
      </c>
      <c r="CA54" s="109">
        <f t="shared" si="189"/>
        <v>0</v>
      </c>
      <c r="CB54" s="109">
        <f t="shared" si="33"/>
        <v>0</v>
      </c>
      <c r="CC54" s="109">
        <f t="shared" si="34"/>
        <v>0</v>
      </c>
      <c r="CD54" s="109">
        <f t="shared" ref="CD54:CD57" si="192">IF(AU54&gt;AV54,AU54,AV54)</f>
        <v>0</v>
      </c>
      <c r="CE54" s="109">
        <f t="shared" ref="CE54:CE57" si="193">IF(AW54&gt;AX54,AW54,AX54)</f>
        <v>0</v>
      </c>
      <c r="CF54" s="109">
        <f t="shared" si="36"/>
        <v>0</v>
      </c>
      <c r="CG54" s="109">
        <f t="shared" si="184"/>
        <v>0</v>
      </c>
      <c r="CH54" s="109">
        <f t="shared" si="185"/>
        <v>0</v>
      </c>
      <c r="CI54" s="109">
        <f t="shared" si="186"/>
        <v>0</v>
      </c>
      <c r="CJ54" s="109">
        <f t="shared" ref="CJ54:CM54" si="190">BK54</f>
        <v>0</v>
      </c>
      <c r="CK54" s="109">
        <f t="shared" si="190"/>
        <v>0</v>
      </c>
      <c r="CL54" s="109">
        <f t="shared" si="190"/>
        <v>0</v>
      </c>
      <c r="CM54" s="109">
        <f t="shared" si="190"/>
        <v>0</v>
      </c>
      <c r="CN54" s="109">
        <f t="shared" si="188"/>
        <v>0</v>
      </c>
      <c r="CO54" s="109">
        <f t="shared" si="42"/>
        <v>0</v>
      </c>
      <c r="CP54" s="109">
        <f t="shared" si="43"/>
        <v>0</v>
      </c>
      <c r="CQ54" s="109">
        <f t="shared" si="44"/>
        <v>630.1848846</v>
      </c>
      <c r="CT54" s="7"/>
    </row>
    <row r="55" ht="12.75" customHeight="1">
      <c r="A55" s="105">
        <v>32.0</v>
      </c>
      <c r="B55" s="1"/>
      <c r="C55" s="7" t="str">
        <f t="shared" si="144"/>
        <v>#REF!</v>
      </c>
      <c r="D55" s="107" t="s">
        <v>205</v>
      </c>
      <c r="E55" s="106" t="s">
        <v>206</v>
      </c>
      <c r="F55" s="107" t="s">
        <v>186</v>
      </c>
      <c r="G55" s="107" t="s">
        <v>126</v>
      </c>
      <c r="H55" s="108">
        <v>36.46</v>
      </c>
      <c r="I55" s="108">
        <v>24.13</v>
      </c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9">
        <f t="shared" si="108"/>
        <v>295.572462</v>
      </c>
      <c r="AP55" s="5">
        <f t="shared" si="9"/>
        <v>223.8404453</v>
      </c>
      <c r="AQ55" s="109">
        <f t="shared" si="10"/>
        <v>0</v>
      </c>
      <c r="AR55" s="109">
        <f>((K55/$K$20)*1000)*$E$7</f>
        <v>0</v>
      </c>
      <c r="AS55" s="109">
        <f t="shared" si="173"/>
        <v>0</v>
      </c>
      <c r="AT55" s="109">
        <f t="shared" si="174"/>
        <v>0</v>
      </c>
      <c r="AU55" s="109">
        <f t="shared" si="175"/>
        <v>0</v>
      </c>
      <c r="AV55" s="109">
        <f t="shared" si="15"/>
        <v>0</v>
      </c>
      <c r="AW55" s="109">
        <f t="shared" si="16"/>
        <v>0</v>
      </c>
      <c r="AX55" s="109">
        <f t="shared" si="72"/>
        <v>0</v>
      </c>
      <c r="AY55" s="109">
        <f t="shared" si="176"/>
        <v>0</v>
      </c>
      <c r="AZ55" s="109">
        <f t="shared" si="177"/>
        <v>0</v>
      </c>
      <c r="BA55" s="109">
        <f t="shared" si="178"/>
        <v>0</v>
      </c>
      <c r="BB55" s="109">
        <f t="shared" si="179"/>
        <v>0</v>
      </c>
      <c r="BC55" s="109">
        <f t="shared" si="180"/>
        <v>0</v>
      </c>
      <c r="BD55" s="110">
        <v>0.0</v>
      </c>
      <c r="BE55" s="109">
        <f>((X55/$X$20)*1000)*$E$9</f>
        <v>0</v>
      </c>
      <c r="BF55" s="110">
        <v>0.0</v>
      </c>
      <c r="BG55" s="109">
        <f>((Z55/$Z$20)*1000)*$E$9</f>
        <v>0</v>
      </c>
      <c r="BH55" s="110">
        <v>0.0</v>
      </c>
      <c r="BI55" s="109">
        <f>((AB55/$AB$20)*1000)*$E$9</f>
        <v>0</v>
      </c>
      <c r="BJ55" s="110">
        <v>0.0</v>
      </c>
      <c r="BK55" s="109">
        <f>((AD55/$AD$20)*1000)*$E$9</f>
        <v>0</v>
      </c>
      <c r="BL55" s="110">
        <v>0.0</v>
      </c>
      <c r="BM55" s="109">
        <f>((AF55/$AF$20)*1000)*$E$9</f>
        <v>0</v>
      </c>
      <c r="BN55" s="110">
        <v>0.0</v>
      </c>
      <c r="BO55" s="109">
        <f>((AH55/$AH$20)*1000)*$E$9</f>
        <v>0</v>
      </c>
      <c r="BP55" s="110">
        <v>0.0</v>
      </c>
      <c r="BQ55" s="109">
        <f>((AJ55/$AJ$20)*1000)*$E$9</f>
        <v>0</v>
      </c>
      <c r="BR55" s="110">
        <v>0.0</v>
      </c>
      <c r="BS55" s="109">
        <f t="shared" si="73"/>
        <v>0</v>
      </c>
      <c r="BT55" s="109">
        <f t="shared" si="29"/>
        <v>0</v>
      </c>
      <c r="BU55" s="109">
        <f t="shared" si="165"/>
        <v>0</v>
      </c>
      <c r="BV55" s="109">
        <f t="shared" ref="BV55:BV100" si="195">IF(AY55&gt;AZ55,AY55,AZ55)</f>
        <v>0</v>
      </c>
      <c r="BW55" s="109">
        <f t="shared" ref="BW55:BW100" si="196">IF(BA55&gt;BB55,BA55,BB55)</f>
        <v>0</v>
      </c>
      <c r="BX55" s="109">
        <f t="shared" si="166"/>
        <v>295.572462</v>
      </c>
      <c r="BY55" s="109">
        <f t="shared" ref="BY55:CA55" si="191">AP55</f>
        <v>223.8404453</v>
      </c>
      <c r="BZ55" s="109">
        <f t="shared" si="191"/>
        <v>0</v>
      </c>
      <c r="CA55" s="109">
        <f t="shared" si="191"/>
        <v>0</v>
      </c>
      <c r="CB55" s="109">
        <f t="shared" si="33"/>
        <v>0</v>
      </c>
      <c r="CC55" s="109">
        <f t="shared" si="34"/>
        <v>0</v>
      </c>
      <c r="CD55" s="109">
        <f t="shared" si="192"/>
        <v>0</v>
      </c>
      <c r="CE55" s="109">
        <f t="shared" si="193"/>
        <v>0</v>
      </c>
      <c r="CF55" s="109">
        <f t="shared" si="36"/>
        <v>0</v>
      </c>
      <c r="CG55" s="109">
        <f t="shared" si="184"/>
        <v>0</v>
      </c>
      <c r="CH55" s="109">
        <f t="shared" si="185"/>
        <v>0</v>
      </c>
      <c r="CI55" s="109">
        <f t="shared" si="186"/>
        <v>0</v>
      </c>
      <c r="CJ55" s="109">
        <f t="shared" ref="CJ55:CM55" si="194">BK55</f>
        <v>0</v>
      </c>
      <c r="CK55" s="109">
        <f t="shared" si="194"/>
        <v>0</v>
      </c>
      <c r="CL55" s="109">
        <f t="shared" si="194"/>
        <v>0</v>
      </c>
      <c r="CM55" s="109">
        <f t="shared" si="194"/>
        <v>0</v>
      </c>
      <c r="CN55" s="109">
        <f t="shared" si="188"/>
        <v>0</v>
      </c>
      <c r="CO55" s="109">
        <f t="shared" si="42"/>
        <v>0</v>
      </c>
      <c r="CP55" s="109">
        <f t="shared" si="43"/>
        <v>0</v>
      </c>
      <c r="CQ55" s="109">
        <f t="shared" si="44"/>
        <v>519.4129072</v>
      </c>
      <c r="CT55" s="7"/>
    </row>
    <row r="56" ht="12.75" customHeight="1">
      <c r="A56" s="105">
        <v>33.0</v>
      </c>
      <c r="B56" s="1"/>
      <c r="C56" s="7" t="str">
        <f t="shared" si="144"/>
        <v>#REF!</v>
      </c>
      <c r="D56" s="107" t="s">
        <v>207</v>
      </c>
      <c r="E56" s="106" t="s">
        <v>128</v>
      </c>
      <c r="F56" s="107" t="s">
        <v>186</v>
      </c>
      <c r="G56" s="107" t="s">
        <v>30</v>
      </c>
      <c r="H56" s="108"/>
      <c r="I56" s="108">
        <v>22.59</v>
      </c>
      <c r="J56" s="108">
        <v>36.21</v>
      </c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9">
        <f t="shared" si="108"/>
        <v>0</v>
      </c>
      <c r="AP56" s="5">
        <f t="shared" si="9"/>
        <v>209.554731</v>
      </c>
      <c r="AQ56" s="109">
        <f t="shared" si="10"/>
        <v>297.1780303</v>
      </c>
      <c r="AR56" s="110">
        <v>0.0</v>
      </c>
      <c r="AS56" s="109">
        <f t="shared" si="173"/>
        <v>0</v>
      </c>
      <c r="AT56" s="109">
        <f t="shared" si="174"/>
        <v>0</v>
      </c>
      <c r="AU56" s="109">
        <f t="shared" si="175"/>
        <v>0</v>
      </c>
      <c r="AV56" s="109">
        <f t="shared" si="15"/>
        <v>0</v>
      </c>
      <c r="AW56" s="109">
        <f t="shared" si="16"/>
        <v>0</v>
      </c>
      <c r="AX56" s="109">
        <f t="shared" si="72"/>
        <v>0</v>
      </c>
      <c r="AY56" s="109">
        <f t="shared" si="176"/>
        <v>0</v>
      </c>
      <c r="AZ56" s="109">
        <f t="shared" si="177"/>
        <v>0</v>
      </c>
      <c r="BA56" s="109">
        <f t="shared" si="178"/>
        <v>0</v>
      </c>
      <c r="BB56" s="109">
        <f t="shared" si="179"/>
        <v>0</v>
      </c>
      <c r="BC56" s="109">
        <f t="shared" si="180"/>
        <v>0</v>
      </c>
      <c r="BD56" s="110">
        <v>0.0</v>
      </c>
      <c r="BE56" s="110">
        <v>0.0</v>
      </c>
      <c r="BF56" s="110">
        <v>0.0</v>
      </c>
      <c r="BG56" s="110">
        <v>0.0</v>
      </c>
      <c r="BH56" s="110">
        <v>0.0</v>
      </c>
      <c r="BI56" s="110">
        <v>0.0</v>
      </c>
      <c r="BJ56" s="110">
        <v>0.0</v>
      </c>
      <c r="BK56" s="109">
        <f t="shared" ref="BK56:BK60" si="199">((AD56/$V$20)*1000)*$E$9</f>
        <v>0</v>
      </c>
      <c r="BL56" s="110">
        <v>0.0</v>
      </c>
      <c r="BM56" s="109">
        <f t="shared" ref="BM56:BM60" si="200">((AF56/$V$20)*1000)*$E$9</f>
        <v>0</v>
      </c>
      <c r="BN56" s="110">
        <v>0.0</v>
      </c>
      <c r="BO56" s="110">
        <v>0.0</v>
      </c>
      <c r="BP56" s="110">
        <v>0.0</v>
      </c>
      <c r="BQ56" s="110">
        <v>0.0</v>
      </c>
      <c r="BR56" s="110">
        <v>0.0</v>
      </c>
      <c r="BS56" s="109">
        <f t="shared" si="73"/>
        <v>0</v>
      </c>
      <c r="BT56" s="109">
        <f t="shared" si="29"/>
        <v>0</v>
      </c>
      <c r="BU56" s="109">
        <f t="shared" si="165"/>
        <v>0</v>
      </c>
      <c r="BV56" s="109">
        <f t="shared" si="195"/>
        <v>0</v>
      </c>
      <c r="BW56" s="109">
        <f t="shared" si="196"/>
        <v>0</v>
      </c>
      <c r="BX56" s="109">
        <f t="shared" si="166"/>
        <v>0</v>
      </c>
      <c r="BY56" s="109">
        <f t="shared" ref="BY56:CA56" si="197">AP56</f>
        <v>209.554731</v>
      </c>
      <c r="BZ56" s="109">
        <f t="shared" si="197"/>
        <v>297.1780303</v>
      </c>
      <c r="CA56" s="109">
        <f t="shared" si="197"/>
        <v>0</v>
      </c>
      <c r="CB56" s="109">
        <f t="shared" si="33"/>
        <v>0</v>
      </c>
      <c r="CC56" s="109">
        <f t="shared" si="34"/>
        <v>0</v>
      </c>
      <c r="CD56" s="109">
        <f t="shared" si="192"/>
        <v>0</v>
      </c>
      <c r="CE56" s="109">
        <f t="shared" si="193"/>
        <v>0</v>
      </c>
      <c r="CF56" s="109">
        <f t="shared" si="36"/>
        <v>0</v>
      </c>
      <c r="CG56" s="109">
        <f t="shared" si="184"/>
        <v>0</v>
      </c>
      <c r="CH56" s="109">
        <f t="shared" si="185"/>
        <v>0</v>
      </c>
      <c r="CI56" s="109">
        <f t="shared" si="186"/>
        <v>0</v>
      </c>
      <c r="CJ56" s="109">
        <f t="shared" ref="CJ56:CM56" si="198">BK56</f>
        <v>0</v>
      </c>
      <c r="CK56" s="109">
        <f t="shared" si="198"/>
        <v>0</v>
      </c>
      <c r="CL56" s="109">
        <f t="shared" si="198"/>
        <v>0</v>
      </c>
      <c r="CM56" s="109">
        <f t="shared" si="198"/>
        <v>0</v>
      </c>
      <c r="CN56" s="109">
        <f t="shared" si="188"/>
        <v>0</v>
      </c>
      <c r="CO56" s="109">
        <f t="shared" si="42"/>
        <v>0</v>
      </c>
      <c r="CP56" s="109">
        <f t="shared" si="43"/>
        <v>0</v>
      </c>
      <c r="CQ56" s="109">
        <f t="shared" si="44"/>
        <v>506.7327613</v>
      </c>
      <c r="CT56" s="7"/>
    </row>
    <row r="57" ht="12.75" customHeight="1">
      <c r="A57" s="105">
        <v>34.0</v>
      </c>
      <c r="B57" s="1"/>
      <c r="C57" s="7" t="str">
        <f t="shared" si="144"/>
        <v>#REF!</v>
      </c>
      <c r="D57" s="107" t="s">
        <v>208</v>
      </c>
      <c r="E57" s="106" t="s">
        <v>209</v>
      </c>
      <c r="F57" s="107" t="s">
        <v>186</v>
      </c>
      <c r="G57" s="107" t="s">
        <v>126</v>
      </c>
      <c r="H57" s="108">
        <v>32.44</v>
      </c>
      <c r="I57" s="108">
        <v>25.74</v>
      </c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9">
        <f t="shared" si="108"/>
        <v>262.9832876</v>
      </c>
      <c r="AP57" s="5">
        <f t="shared" si="9"/>
        <v>238.7755102</v>
      </c>
      <c r="AQ57" s="109">
        <f t="shared" si="10"/>
        <v>0</v>
      </c>
      <c r="AR57" s="109">
        <f>((K57/$K$20)*1000)*$E$7</f>
        <v>0</v>
      </c>
      <c r="AS57" s="109">
        <f t="shared" si="173"/>
        <v>0</v>
      </c>
      <c r="AT57" s="109">
        <f t="shared" si="174"/>
        <v>0</v>
      </c>
      <c r="AU57" s="109">
        <f t="shared" si="175"/>
        <v>0</v>
      </c>
      <c r="AV57" s="109">
        <f t="shared" si="15"/>
        <v>0</v>
      </c>
      <c r="AW57" s="109">
        <f t="shared" si="16"/>
        <v>0</v>
      </c>
      <c r="AX57" s="109">
        <f t="shared" si="72"/>
        <v>0</v>
      </c>
      <c r="AY57" s="109">
        <f t="shared" si="176"/>
        <v>0</v>
      </c>
      <c r="AZ57" s="109">
        <f t="shared" si="177"/>
        <v>0</v>
      </c>
      <c r="BA57" s="109">
        <f t="shared" si="178"/>
        <v>0</v>
      </c>
      <c r="BB57" s="109">
        <f t="shared" si="179"/>
        <v>0</v>
      </c>
      <c r="BC57" s="109">
        <f t="shared" si="180"/>
        <v>0</v>
      </c>
      <c r="BD57" s="110">
        <v>0.0</v>
      </c>
      <c r="BE57" s="110">
        <v>0.0</v>
      </c>
      <c r="BF57" s="110">
        <v>0.0</v>
      </c>
      <c r="BG57" s="110">
        <v>0.0</v>
      </c>
      <c r="BH57" s="110">
        <v>0.0</v>
      </c>
      <c r="BI57" s="110">
        <v>0.0</v>
      </c>
      <c r="BJ57" s="110">
        <v>0.0</v>
      </c>
      <c r="BK57" s="109">
        <f t="shared" si="199"/>
        <v>0</v>
      </c>
      <c r="BL57" s="110">
        <v>0.0</v>
      </c>
      <c r="BM57" s="109">
        <f t="shared" si="200"/>
        <v>0</v>
      </c>
      <c r="BN57" s="110">
        <v>0.0</v>
      </c>
      <c r="BO57" s="110">
        <v>0.0</v>
      </c>
      <c r="BP57" s="110">
        <v>0.0</v>
      </c>
      <c r="BQ57" s="110">
        <v>0.0</v>
      </c>
      <c r="BR57" s="110">
        <v>0.0</v>
      </c>
      <c r="BS57" s="109">
        <f t="shared" si="73"/>
        <v>0</v>
      </c>
      <c r="BT57" s="109">
        <f t="shared" si="29"/>
        <v>0</v>
      </c>
      <c r="BU57" s="109">
        <f t="shared" si="165"/>
        <v>0</v>
      </c>
      <c r="BV57" s="109">
        <f t="shared" si="195"/>
        <v>0</v>
      </c>
      <c r="BW57" s="109">
        <f t="shared" si="196"/>
        <v>0</v>
      </c>
      <c r="BX57" s="109">
        <f t="shared" si="166"/>
        <v>262.9832876</v>
      </c>
      <c r="BY57" s="109">
        <f t="shared" ref="BY57:CA57" si="201">AP57</f>
        <v>238.7755102</v>
      </c>
      <c r="BZ57" s="109">
        <f t="shared" si="201"/>
        <v>0</v>
      </c>
      <c r="CA57" s="109">
        <f t="shared" si="201"/>
        <v>0</v>
      </c>
      <c r="CB57" s="109">
        <f t="shared" si="33"/>
        <v>0</v>
      </c>
      <c r="CC57" s="109">
        <f t="shared" si="34"/>
        <v>0</v>
      </c>
      <c r="CD57" s="109">
        <f t="shared" si="192"/>
        <v>0</v>
      </c>
      <c r="CE57" s="109">
        <f t="shared" si="193"/>
        <v>0</v>
      </c>
      <c r="CF57" s="109">
        <f t="shared" si="36"/>
        <v>0</v>
      </c>
      <c r="CG57" s="109">
        <f t="shared" si="184"/>
        <v>0</v>
      </c>
      <c r="CH57" s="109">
        <f t="shared" si="185"/>
        <v>0</v>
      </c>
      <c r="CI57" s="109">
        <f t="shared" si="186"/>
        <v>0</v>
      </c>
      <c r="CJ57" s="109">
        <f t="shared" ref="CJ57:CM57" si="202">BK57</f>
        <v>0</v>
      </c>
      <c r="CK57" s="109">
        <f t="shared" si="202"/>
        <v>0</v>
      </c>
      <c r="CL57" s="109">
        <f t="shared" si="202"/>
        <v>0</v>
      </c>
      <c r="CM57" s="109">
        <f t="shared" si="202"/>
        <v>0</v>
      </c>
      <c r="CN57" s="109">
        <f t="shared" si="188"/>
        <v>0</v>
      </c>
      <c r="CO57" s="109">
        <f t="shared" si="42"/>
        <v>0</v>
      </c>
      <c r="CP57" s="109">
        <f t="shared" si="43"/>
        <v>0</v>
      </c>
      <c r="CQ57" s="109">
        <f t="shared" si="44"/>
        <v>501.7587978</v>
      </c>
      <c r="CT57" s="7"/>
    </row>
    <row r="58" ht="12.75" customHeight="1">
      <c r="A58" s="105">
        <v>35.0</v>
      </c>
      <c r="B58" s="1"/>
      <c r="C58" s="7" t="str">
        <f t="shared" si="144"/>
        <v>#REF!</v>
      </c>
      <c r="D58" s="107" t="s">
        <v>210</v>
      </c>
      <c r="E58" s="107" t="s">
        <v>211</v>
      </c>
      <c r="F58" s="107" t="s">
        <v>186</v>
      </c>
      <c r="G58" s="107" t="s">
        <v>34</v>
      </c>
      <c r="H58" s="108">
        <v>43.52</v>
      </c>
      <c r="I58" s="108">
        <v>14.93</v>
      </c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9">
        <f t="shared" si="108"/>
        <v>352.8061861</v>
      </c>
      <c r="AP58" s="5">
        <f t="shared" si="9"/>
        <v>138.4972171</v>
      </c>
      <c r="AQ58" s="109">
        <f t="shared" si="10"/>
        <v>0</v>
      </c>
      <c r="AR58" s="110">
        <v>0.0</v>
      </c>
      <c r="AS58" s="109">
        <f t="shared" si="173"/>
        <v>0</v>
      </c>
      <c r="AT58" s="109">
        <f t="shared" si="174"/>
        <v>0</v>
      </c>
      <c r="AU58" s="109">
        <f>((N58/$M$20)*1000)*$F$5</f>
        <v>0</v>
      </c>
      <c r="AV58" s="109">
        <f t="shared" si="15"/>
        <v>0</v>
      </c>
      <c r="AW58" s="109">
        <f t="shared" si="16"/>
        <v>0</v>
      </c>
      <c r="AX58" s="109">
        <f t="shared" si="72"/>
        <v>0</v>
      </c>
      <c r="AY58" s="109">
        <f t="shared" si="176"/>
        <v>0</v>
      </c>
      <c r="AZ58" s="109">
        <f t="shared" si="177"/>
        <v>0</v>
      </c>
      <c r="BA58" s="109">
        <f t="shared" si="178"/>
        <v>0</v>
      </c>
      <c r="BB58" s="109">
        <f t="shared" si="179"/>
        <v>0</v>
      </c>
      <c r="BC58" s="109">
        <f t="shared" si="180"/>
        <v>0</v>
      </c>
      <c r="BD58" s="110">
        <v>0.0</v>
      </c>
      <c r="BE58" s="110">
        <v>0.0</v>
      </c>
      <c r="BF58" s="110">
        <v>0.0</v>
      </c>
      <c r="BG58" s="110">
        <v>0.0</v>
      </c>
      <c r="BH58" s="110">
        <v>0.0</v>
      </c>
      <c r="BI58" s="110">
        <v>0.0</v>
      </c>
      <c r="BJ58" s="110">
        <v>0.0</v>
      </c>
      <c r="BK58" s="109">
        <f t="shared" si="199"/>
        <v>0</v>
      </c>
      <c r="BL58" s="110">
        <v>0.0</v>
      </c>
      <c r="BM58" s="109">
        <f t="shared" si="200"/>
        <v>0</v>
      </c>
      <c r="BN58" s="110">
        <v>0.0</v>
      </c>
      <c r="BO58" s="109">
        <f>((AH58/$AH$20)*1000)*$E$9</f>
        <v>0</v>
      </c>
      <c r="BP58" s="110">
        <v>0.0</v>
      </c>
      <c r="BQ58" s="110">
        <v>0.0</v>
      </c>
      <c r="BR58" s="110">
        <v>0.0</v>
      </c>
      <c r="BS58" s="109">
        <f t="shared" si="73"/>
        <v>0</v>
      </c>
      <c r="BT58" s="109">
        <f t="shared" si="29"/>
        <v>0</v>
      </c>
      <c r="BU58" s="109">
        <f t="shared" si="165"/>
        <v>0</v>
      </c>
      <c r="BV58" s="109">
        <f t="shared" si="195"/>
        <v>0</v>
      </c>
      <c r="BW58" s="109">
        <f t="shared" si="196"/>
        <v>0</v>
      </c>
      <c r="BX58" s="109">
        <f t="shared" si="166"/>
        <v>352.8061861</v>
      </c>
      <c r="BY58" s="109">
        <f t="shared" ref="BY58:CA58" si="203">AP58</f>
        <v>138.4972171</v>
      </c>
      <c r="BZ58" s="109">
        <f t="shared" si="203"/>
        <v>0</v>
      </c>
      <c r="CA58" s="109">
        <f t="shared" si="203"/>
        <v>0</v>
      </c>
      <c r="CB58" s="109">
        <f t="shared" si="33"/>
        <v>0</v>
      </c>
      <c r="CC58" s="109">
        <f t="shared" si="34"/>
        <v>0</v>
      </c>
      <c r="CD58" s="109">
        <f t="shared" ref="CD58:CE58" si="204">IF(AV58&gt;AW58,AV58,AW58)</f>
        <v>0</v>
      </c>
      <c r="CE58" s="109">
        <f t="shared" si="204"/>
        <v>0</v>
      </c>
      <c r="CF58" s="109">
        <f t="shared" si="36"/>
        <v>0</v>
      </c>
      <c r="CG58" s="109">
        <f t="shared" si="184"/>
        <v>0</v>
      </c>
      <c r="CH58" s="109">
        <f t="shared" si="185"/>
        <v>0</v>
      </c>
      <c r="CI58" s="109">
        <f t="shared" si="186"/>
        <v>0</v>
      </c>
      <c r="CJ58" s="109">
        <f t="shared" ref="CJ58:CM58" si="205">BK58</f>
        <v>0</v>
      </c>
      <c r="CK58" s="109">
        <f t="shared" si="205"/>
        <v>0</v>
      </c>
      <c r="CL58" s="109">
        <f t="shared" si="205"/>
        <v>0</v>
      </c>
      <c r="CM58" s="109">
        <f t="shared" si="205"/>
        <v>0</v>
      </c>
      <c r="CN58" s="109">
        <f t="shared" si="188"/>
        <v>0</v>
      </c>
      <c r="CO58" s="109">
        <f t="shared" si="42"/>
        <v>0</v>
      </c>
      <c r="CP58" s="109">
        <f t="shared" si="43"/>
        <v>0</v>
      </c>
      <c r="CQ58" s="109">
        <f t="shared" si="44"/>
        <v>491.3034031</v>
      </c>
      <c r="CT58" s="7"/>
    </row>
    <row r="59" ht="12.75" customHeight="1">
      <c r="A59" s="105">
        <v>36.0</v>
      </c>
      <c r="B59" s="1"/>
      <c r="C59" s="7" t="str">
        <f t="shared" si="144"/>
        <v>#REF!</v>
      </c>
      <c r="D59" s="107" t="s">
        <v>212</v>
      </c>
      <c r="E59" s="106" t="s">
        <v>213</v>
      </c>
      <c r="F59" s="107" t="s">
        <v>186</v>
      </c>
      <c r="G59" s="107" t="s">
        <v>30</v>
      </c>
      <c r="H59" s="108"/>
      <c r="I59" s="108">
        <v>25.4</v>
      </c>
      <c r="J59" s="108">
        <v>26.71</v>
      </c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9">
        <f t="shared" si="108"/>
        <v>0</v>
      </c>
      <c r="AP59" s="5">
        <f t="shared" si="9"/>
        <v>235.6215213</v>
      </c>
      <c r="AQ59" s="109">
        <f t="shared" si="10"/>
        <v>219.2108586</v>
      </c>
      <c r="AR59" s="110">
        <v>0.0</v>
      </c>
      <c r="AS59" s="109">
        <f t="shared" si="173"/>
        <v>0</v>
      </c>
      <c r="AT59" s="109">
        <f t="shared" si="174"/>
        <v>0</v>
      </c>
      <c r="AU59" s="109">
        <f>((N59/$N$20)*1000)*$E$5</f>
        <v>0</v>
      </c>
      <c r="AV59" s="109">
        <f t="shared" si="15"/>
        <v>0</v>
      </c>
      <c r="AW59" s="109">
        <f t="shared" si="16"/>
        <v>0</v>
      </c>
      <c r="AX59" s="109">
        <f t="shared" si="72"/>
        <v>0</v>
      </c>
      <c r="AY59" s="109">
        <f t="shared" si="176"/>
        <v>0</v>
      </c>
      <c r="AZ59" s="109">
        <f t="shared" si="177"/>
        <v>0</v>
      </c>
      <c r="BA59" s="109">
        <f t="shared" si="178"/>
        <v>0</v>
      </c>
      <c r="BB59" s="109">
        <f t="shared" si="179"/>
        <v>0</v>
      </c>
      <c r="BC59" s="109">
        <f t="shared" si="180"/>
        <v>0</v>
      </c>
      <c r="BD59" s="110">
        <v>0.0</v>
      </c>
      <c r="BE59" s="110">
        <v>0.0</v>
      </c>
      <c r="BF59" s="110">
        <v>0.0</v>
      </c>
      <c r="BG59" s="110">
        <v>0.0</v>
      </c>
      <c r="BH59" s="110">
        <v>0.0</v>
      </c>
      <c r="BI59" s="110">
        <v>0.0</v>
      </c>
      <c r="BJ59" s="110">
        <v>0.0</v>
      </c>
      <c r="BK59" s="109">
        <f t="shared" si="199"/>
        <v>0</v>
      </c>
      <c r="BL59" s="110">
        <v>0.0</v>
      </c>
      <c r="BM59" s="109">
        <f t="shared" si="200"/>
        <v>0</v>
      </c>
      <c r="BN59" s="110">
        <v>0.0</v>
      </c>
      <c r="BO59" s="110">
        <v>0.0</v>
      </c>
      <c r="BP59" s="110">
        <v>0.0</v>
      </c>
      <c r="BQ59" s="110">
        <v>0.0</v>
      </c>
      <c r="BR59" s="110">
        <v>0.0</v>
      </c>
      <c r="BS59" s="109">
        <f t="shared" si="73"/>
        <v>0</v>
      </c>
      <c r="BT59" s="109">
        <f t="shared" si="29"/>
        <v>0</v>
      </c>
      <c r="BU59" s="109">
        <f t="shared" si="165"/>
        <v>0</v>
      </c>
      <c r="BV59" s="109">
        <f t="shared" si="195"/>
        <v>0</v>
      </c>
      <c r="BW59" s="109">
        <f t="shared" si="196"/>
        <v>0</v>
      </c>
      <c r="BX59" s="109">
        <f t="shared" si="166"/>
        <v>0</v>
      </c>
      <c r="BY59" s="109">
        <f t="shared" ref="BY59:CA59" si="206">AP59</f>
        <v>235.6215213</v>
      </c>
      <c r="BZ59" s="109">
        <f t="shared" si="206"/>
        <v>219.2108586</v>
      </c>
      <c r="CA59" s="109">
        <f t="shared" si="206"/>
        <v>0</v>
      </c>
      <c r="CB59" s="109">
        <f t="shared" si="33"/>
        <v>0</v>
      </c>
      <c r="CC59" s="109">
        <f t="shared" si="34"/>
        <v>0</v>
      </c>
      <c r="CD59" s="109">
        <f>IF(AU59&gt;AV59,AU59,AV59)</f>
        <v>0</v>
      </c>
      <c r="CE59" s="109">
        <f>IF(AW59&gt;AX59,AW59,AX59)</f>
        <v>0</v>
      </c>
      <c r="CF59" s="109">
        <f t="shared" si="36"/>
        <v>0</v>
      </c>
      <c r="CG59" s="109">
        <f t="shared" si="184"/>
        <v>0</v>
      </c>
      <c r="CH59" s="109">
        <f t="shared" si="185"/>
        <v>0</v>
      </c>
      <c r="CI59" s="109">
        <f t="shared" si="186"/>
        <v>0</v>
      </c>
      <c r="CJ59" s="109">
        <f t="shared" ref="CJ59:CM59" si="207">BK59</f>
        <v>0</v>
      </c>
      <c r="CK59" s="109">
        <f t="shared" si="207"/>
        <v>0</v>
      </c>
      <c r="CL59" s="109">
        <f t="shared" si="207"/>
        <v>0</v>
      </c>
      <c r="CM59" s="109">
        <f t="shared" si="207"/>
        <v>0</v>
      </c>
      <c r="CN59" s="109">
        <f t="shared" si="188"/>
        <v>0</v>
      </c>
      <c r="CO59" s="109">
        <f t="shared" si="42"/>
        <v>0</v>
      </c>
      <c r="CP59" s="109">
        <f t="shared" si="43"/>
        <v>0</v>
      </c>
      <c r="CQ59" s="109">
        <f t="shared" si="44"/>
        <v>454.8323799</v>
      </c>
      <c r="CT59" s="7"/>
    </row>
    <row r="60" ht="12.75" customHeight="1">
      <c r="A60" s="105">
        <v>37.0</v>
      </c>
      <c r="B60" s="1"/>
      <c r="C60" s="7" t="str">
        <f t="shared" si="144"/>
        <v>#REF!</v>
      </c>
      <c r="D60" s="107" t="s">
        <v>214</v>
      </c>
      <c r="E60" s="106" t="s">
        <v>215</v>
      </c>
      <c r="F60" s="107" t="s">
        <v>216</v>
      </c>
      <c r="G60" s="107" t="s">
        <v>126</v>
      </c>
      <c r="H60" s="108">
        <v>21.15</v>
      </c>
      <c r="I60" s="108">
        <v>24.94</v>
      </c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9">
        <f t="shared" si="108"/>
        <v>171.4579696</v>
      </c>
      <c r="AP60" s="5">
        <f t="shared" si="9"/>
        <v>231.3543599</v>
      </c>
      <c r="AQ60" s="109">
        <f t="shared" si="10"/>
        <v>0</v>
      </c>
      <c r="AR60" s="109">
        <f t="shared" ref="AR60:AR61" si="211">((K60/$K$20)*1000)*$E$7</f>
        <v>0</v>
      </c>
      <c r="AS60" s="109">
        <f t="shared" si="173"/>
        <v>0</v>
      </c>
      <c r="AT60" s="109">
        <f t="shared" si="174"/>
        <v>0</v>
      </c>
      <c r="AU60" s="109">
        <f>((N60/$L$20)*1000)*$E$5</f>
        <v>0</v>
      </c>
      <c r="AV60" s="109">
        <f t="shared" si="15"/>
        <v>0</v>
      </c>
      <c r="AW60" s="109">
        <f t="shared" si="16"/>
        <v>0</v>
      </c>
      <c r="AX60" s="109">
        <f t="shared" si="72"/>
        <v>0</v>
      </c>
      <c r="AY60" s="109">
        <f t="shared" si="176"/>
        <v>0</v>
      </c>
      <c r="AZ60" s="109">
        <f t="shared" si="177"/>
        <v>0</v>
      </c>
      <c r="BA60" s="109">
        <f t="shared" si="178"/>
        <v>0</v>
      </c>
      <c r="BB60" s="109">
        <f t="shared" si="179"/>
        <v>0</v>
      </c>
      <c r="BC60" s="109">
        <f t="shared" si="180"/>
        <v>0</v>
      </c>
      <c r="BD60" s="110">
        <v>0.0</v>
      </c>
      <c r="BE60" s="110">
        <v>0.0</v>
      </c>
      <c r="BF60" s="110">
        <v>0.0</v>
      </c>
      <c r="BG60" s="110">
        <v>0.0</v>
      </c>
      <c r="BH60" s="110">
        <v>0.0</v>
      </c>
      <c r="BI60" s="110">
        <v>0.0</v>
      </c>
      <c r="BJ60" s="110">
        <v>0.0</v>
      </c>
      <c r="BK60" s="109">
        <f t="shared" si="199"/>
        <v>0</v>
      </c>
      <c r="BL60" s="110">
        <v>0.0</v>
      </c>
      <c r="BM60" s="109">
        <f t="shared" si="200"/>
        <v>0</v>
      </c>
      <c r="BN60" s="110">
        <v>0.0</v>
      </c>
      <c r="BO60" s="109">
        <f t="shared" ref="BO60:BO61" si="212">((AH60/$AH$20)*1000)*$E$9</f>
        <v>0</v>
      </c>
      <c r="BP60" s="110">
        <v>0.0</v>
      </c>
      <c r="BQ60" s="110">
        <v>0.0</v>
      </c>
      <c r="BR60" s="110">
        <v>0.0</v>
      </c>
      <c r="BS60" s="109">
        <f t="shared" si="73"/>
        <v>0</v>
      </c>
      <c r="BT60" s="109">
        <f t="shared" si="29"/>
        <v>0</v>
      </c>
      <c r="BU60" s="109">
        <f t="shared" si="165"/>
        <v>0</v>
      </c>
      <c r="BV60" s="109">
        <f t="shared" si="195"/>
        <v>0</v>
      </c>
      <c r="BW60" s="109">
        <f t="shared" si="196"/>
        <v>0</v>
      </c>
      <c r="BX60" s="109">
        <f t="shared" si="166"/>
        <v>171.4579696</v>
      </c>
      <c r="BY60" s="109">
        <f t="shared" ref="BY60:CA60" si="208">AP60</f>
        <v>231.3543599</v>
      </c>
      <c r="BZ60" s="109">
        <f t="shared" si="208"/>
        <v>0</v>
      </c>
      <c r="CA60" s="109">
        <f t="shared" si="208"/>
        <v>0</v>
      </c>
      <c r="CB60" s="109">
        <f t="shared" si="33"/>
        <v>0</v>
      </c>
      <c r="CC60" s="109">
        <f t="shared" si="34"/>
        <v>0</v>
      </c>
      <c r="CD60" s="109">
        <f t="shared" ref="CD60:CE60" si="209">IF(AV60&gt;AW60,AV60,AW60)</f>
        <v>0</v>
      </c>
      <c r="CE60" s="109">
        <f t="shared" si="209"/>
        <v>0</v>
      </c>
      <c r="CF60" s="109">
        <f t="shared" si="36"/>
        <v>0</v>
      </c>
      <c r="CG60" s="109">
        <f t="shared" si="184"/>
        <v>0</v>
      </c>
      <c r="CH60" s="109">
        <f t="shared" si="185"/>
        <v>0</v>
      </c>
      <c r="CI60" s="109">
        <f t="shared" si="186"/>
        <v>0</v>
      </c>
      <c r="CJ60" s="109">
        <f t="shared" ref="CJ60:CM60" si="210">BK60</f>
        <v>0</v>
      </c>
      <c r="CK60" s="109">
        <f t="shared" si="210"/>
        <v>0</v>
      </c>
      <c r="CL60" s="109">
        <f t="shared" si="210"/>
        <v>0</v>
      </c>
      <c r="CM60" s="109">
        <f t="shared" si="210"/>
        <v>0</v>
      </c>
      <c r="CN60" s="109">
        <f t="shared" si="188"/>
        <v>0</v>
      </c>
      <c r="CO60" s="109">
        <f t="shared" si="42"/>
        <v>0</v>
      </c>
      <c r="CP60" s="109">
        <f t="shared" si="43"/>
        <v>0</v>
      </c>
      <c r="CQ60" s="109">
        <f t="shared" si="44"/>
        <v>402.8123295</v>
      </c>
      <c r="CT60" s="7"/>
    </row>
    <row r="61" ht="12.75" customHeight="1">
      <c r="A61" s="105">
        <v>38.0</v>
      </c>
      <c r="B61" s="1"/>
      <c r="C61" s="7" t="str">
        <f t="shared" si="144"/>
        <v>#REF!</v>
      </c>
      <c r="D61" s="107" t="s">
        <v>217</v>
      </c>
      <c r="E61" s="106" t="s">
        <v>218</v>
      </c>
      <c r="F61" s="107" t="s">
        <v>175</v>
      </c>
      <c r="G61" s="107" t="s">
        <v>126</v>
      </c>
      <c r="H61" s="108">
        <v>48.22</v>
      </c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9">
        <f t="shared" si="108"/>
        <v>390.9079571</v>
      </c>
      <c r="AP61" s="5">
        <f t="shared" si="9"/>
        <v>0</v>
      </c>
      <c r="AQ61" s="109">
        <f t="shared" si="10"/>
        <v>0</v>
      </c>
      <c r="AR61" s="109">
        <f t="shared" si="211"/>
        <v>0</v>
      </c>
      <c r="AS61" s="109">
        <f t="shared" si="173"/>
        <v>0</v>
      </c>
      <c r="AT61" s="109">
        <f t="shared" si="174"/>
        <v>0</v>
      </c>
      <c r="AU61" s="109">
        <f t="shared" ref="AU61:AU73" si="215">((N61/$N$20)*1000)*$E$5</f>
        <v>0</v>
      </c>
      <c r="AV61" s="109">
        <f t="shared" si="15"/>
        <v>0</v>
      </c>
      <c r="AW61" s="109">
        <f t="shared" si="16"/>
        <v>0</v>
      </c>
      <c r="AX61" s="109">
        <f t="shared" si="72"/>
        <v>0</v>
      </c>
      <c r="AY61" s="109">
        <f t="shared" si="176"/>
        <v>0</v>
      </c>
      <c r="AZ61" s="109">
        <f t="shared" si="177"/>
        <v>0</v>
      </c>
      <c r="BA61" s="109">
        <f t="shared" si="178"/>
        <v>0</v>
      </c>
      <c r="BB61" s="109">
        <f t="shared" si="179"/>
        <v>0</v>
      </c>
      <c r="BC61" s="109">
        <f t="shared" si="180"/>
        <v>0</v>
      </c>
      <c r="BD61" s="110">
        <v>0.0</v>
      </c>
      <c r="BE61" s="109">
        <f>((X61/$X$20)*1000)*$E$9</f>
        <v>0</v>
      </c>
      <c r="BF61" s="110">
        <v>0.0</v>
      </c>
      <c r="BG61" s="109">
        <f>((Z61/$Z$20)*1000)*$E$9</f>
        <v>0</v>
      </c>
      <c r="BH61" s="110">
        <v>0.0</v>
      </c>
      <c r="BI61" s="109">
        <f>((AB61/$AB$20)*1000)*$E$9</f>
        <v>0</v>
      </c>
      <c r="BJ61" s="110">
        <v>0.0</v>
      </c>
      <c r="BK61" s="109">
        <f>((AD61/$AD$20)*1000)*$E$9</f>
        <v>0</v>
      </c>
      <c r="BL61" s="110">
        <v>0.0</v>
      </c>
      <c r="BM61" s="109">
        <f>((AF61/$AF$20)*1000)*$E$9</f>
        <v>0</v>
      </c>
      <c r="BN61" s="110">
        <v>0.0</v>
      </c>
      <c r="BO61" s="109">
        <f t="shared" si="212"/>
        <v>0</v>
      </c>
      <c r="BP61" s="110">
        <v>0.0</v>
      </c>
      <c r="BQ61" s="109">
        <f>((AJ61/$AJ$20)*1000)*$E$9</f>
        <v>0</v>
      </c>
      <c r="BR61" s="110">
        <v>0.0</v>
      </c>
      <c r="BS61" s="109">
        <f t="shared" si="73"/>
        <v>0</v>
      </c>
      <c r="BT61" s="109">
        <f t="shared" si="29"/>
        <v>0</v>
      </c>
      <c r="BU61" s="109">
        <f t="shared" si="165"/>
        <v>0</v>
      </c>
      <c r="BV61" s="109">
        <f t="shared" si="195"/>
        <v>0</v>
      </c>
      <c r="BW61" s="109">
        <f t="shared" si="196"/>
        <v>0</v>
      </c>
      <c r="BX61" s="109">
        <f t="shared" si="166"/>
        <v>390.9079571</v>
      </c>
      <c r="BY61" s="109">
        <f t="shared" ref="BY61:CA61" si="213">AP61</f>
        <v>0</v>
      </c>
      <c r="BZ61" s="109">
        <f t="shared" si="213"/>
        <v>0</v>
      </c>
      <c r="CA61" s="109">
        <f t="shared" si="213"/>
        <v>0</v>
      </c>
      <c r="CB61" s="109">
        <f t="shared" si="33"/>
        <v>0</v>
      </c>
      <c r="CC61" s="109">
        <f t="shared" si="34"/>
        <v>0</v>
      </c>
      <c r="CD61" s="109">
        <f t="shared" ref="CD61:CD79" si="217">IF(AU61&gt;AV61,AU61,AV61)</f>
        <v>0</v>
      </c>
      <c r="CE61" s="109">
        <f t="shared" ref="CE61:CE66" si="218">IF(AW61&gt;AX61,AW61,AX61)</f>
        <v>0</v>
      </c>
      <c r="CF61" s="109">
        <f t="shared" si="36"/>
        <v>0</v>
      </c>
      <c r="CG61" s="109">
        <f t="shared" si="184"/>
        <v>0</v>
      </c>
      <c r="CH61" s="109">
        <f t="shared" si="185"/>
        <v>0</v>
      </c>
      <c r="CI61" s="109">
        <f t="shared" si="186"/>
        <v>0</v>
      </c>
      <c r="CJ61" s="109">
        <f t="shared" ref="CJ61:CM61" si="214">BK61</f>
        <v>0</v>
      </c>
      <c r="CK61" s="109">
        <f t="shared" si="214"/>
        <v>0</v>
      </c>
      <c r="CL61" s="109">
        <f t="shared" si="214"/>
        <v>0</v>
      </c>
      <c r="CM61" s="109">
        <f t="shared" si="214"/>
        <v>0</v>
      </c>
      <c r="CN61" s="109">
        <f t="shared" si="188"/>
        <v>0</v>
      </c>
      <c r="CO61" s="109">
        <f t="shared" si="42"/>
        <v>0</v>
      </c>
      <c r="CP61" s="109">
        <f t="shared" si="43"/>
        <v>0</v>
      </c>
      <c r="CQ61" s="109">
        <f t="shared" si="44"/>
        <v>390.9079571</v>
      </c>
      <c r="CT61" s="7"/>
    </row>
    <row r="62" ht="12.0" customHeight="1">
      <c r="A62" s="105">
        <v>39.0</v>
      </c>
      <c r="B62" s="1"/>
      <c r="C62" s="7" t="str">
        <f t="shared" si="144"/>
        <v>#REF!</v>
      </c>
      <c r="D62" s="107" t="s">
        <v>219</v>
      </c>
      <c r="E62" s="107" t="s">
        <v>220</v>
      </c>
      <c r="F62" s="107" t="s">
        <v>175</v>
      </c>
      <c r="G62" s="107" t="s">
        <v>83</v>
      </c>
      <c r="H62" s="108">
        <v>26.75</v>
      </c>
      <c r="I62" s="108">
        <v>17.97</v>
      </c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9">
        <f t="shared" si="108"/>
        <v>216.8558244</v>
      </c>
      <c r="AP62" s="5">
        <f t="shared" si="9"/>
        <v>166.6975881</v>
      </c>
      <c r="AQ62" s="109">
        <f t="shared" si="10"/>
        <v>0</v>
      </c>
      <c r="AR62" s="110">
        <v>0.0</v>
      </c>
      <c r="AS62" s="109">
        <f t="shared" si="173"/>
        <v>0</v>
      </c>
      <c r="AT62" s="109">
        <f t="shared" si="174"/>
        <v>0</v>
      </c>
      <c r="AU62" s="109">
        <f t="shared" si="215"/>
        <v>0</v>
      </c>
      <c r="AV62" s="109">
        <f t="shared" si="15"/>
        <v>0</v>
      </c>
      <c r="AW62" s="109">
        <f t="shared" si="16"/>
        <v>0</v>
      </c>
      <c r="AX62" s="109">
        <f t="shared" si="72"/>
        <v>0</v>
      </c>
      <c r="AY62" s="109">
        <f t="shared" si="176"/>
        <v>0</v>
      </c>
      <c r="AZ62" s="109">
        <f t="shared" si="177"/>
        <v>0</v>
      </c>
      <c r="BA62" s="109">
        <f t="shared" si="178"/>
        <v>0</v>
      </c>
      <c r="BB62" s="109">
        <f t="shared" si="179"/>
        <v>0</v>
      </c>
      <c r="BC62" s="109">
        <f t="shared" si="180"/>
        <v>0</v>
      </c>
      <c r="BD62" s="110">
        <v>0.0</v>
      </c>
      <c r="BE62" s="110">
        <v>0.0</v>
      </c>
      <c r="BF62" s="110">
        <v>0.0</v>
      </c>
      <c r="BG62" s="110">
        <v>0.0</v>
      </c>
      <c r="BH62" s="110">
        <v>0.0</v>
      </c>
      <c r="BI62" s="110">
        <v>0.0</v>
      </c>
      <c r="BJ62" s="110">
        <v>0.0</v>
      </c>
      <c r="BK62" s="110">
        <v>0.0</v>
      </c>
      <c r="BL62" s="110">
        <v>0.0</v>
      </c>
      <c r="BM62" s="109">
        <f>((AF62/$V$20)*1000)*$E$9</f>
        <v>0</v>
      </c>
      <c r="BN62" s="110">
        <v>0.0</v>
      </c>
      <c r="BO62" s="110">
        <v>0.0</v>
      </c>
      <c r="BP62" s="110">
        <v>0.0</v>
      </c>
      <c r="BQ62" s="110">
        <v>0.0</v>
      </c>
      <c r="BR62" s="110">
        <v>0.0</v>
      </c>
      <c r="BS62" s="109">
        <f t="shared" si="73"/>
        <v>0</v>
      </c>
      <c r="BT62" s="109">
        <f t="shared" si="29"/>
        <v>0</v>
      </c>
      <c r="BU62" s="109">
        <f t="shared" si="165"/>
        <v>0</v>
      </c>
      <c r="BV62" s="109">
        <f t="shared" si="195"/>
        <v>0</v>
      </c>
      <c r="BW62" s="109">
        <f t="shared" si="196"/>
        <v>0</v>
      </c>
      <c r="BX62" s="109">
        <f t="shared" si="166"/>
        <v>216.8558244</v>
      </c>
      <c r="BY62" s="109">
        <f t="shared" ref="BY62:CA62" si="216">AP62</f>
        <v>166.6975881</v>
      </c>
      <c r="BZ62" s="109">
        <f t="shared" si="216"/>
        <v>0</v>
      </c>
      <c r="CA62" s="109">
        <f t="shared" si="216"/>
        <v>0</v>
      </c>
      <c r="CB62" s="109">
        <f t="shared" si="33"/>
        <v>0</v>
      </c>
      <c r="CC62" s="109">
        <f t="shared" si="34"/>
        <v>0</v>
      </c>
      <c r="CD62" s="109">
        <f t="shared" si="217"/>
        <v>0</v>
      </c>
      <c r="CE62" s="109">
        <f t="shared" si="218"/>
        <v>0</v>
      </c>
      <c r="CF62" s="109">
        <f t="shared" si="36"/>
        <v>0</v>
      </c>
      <c r="CG62" s="109">
        <f t="shared" si="184"/>
        <v>0</v>
      </c>
      <c r="CH62" s="109">
        <f t="shared" si="185"/>
        <v>0</v>
      </c>
      <c r="CI62" s="109">
        <f t="shared" si="186"/>
        <v>0</v>
      </c>
      <c r="CJ62" s="109">
        <f t="shared" ref="CJ62:CM62" si="219">BK62</f>
        <v>0</v>
      </c>
      <c r="CK62" s="109">
        <f t="shared" si="219"/>
        <v>0</v>
      </c>
      <c r="CL62" s="109">
        <f t="shared" si="219"/>
        <v>0</v>
      </c>
      <c r="CM62" s="109">
        <f t="shared" si="219"/>
        <v>0</v>
      </c>
      <c r="CN62" s="109">
        <f t="shared" si="188"/>
        <v>0</v>
      </c>
      <c r="CO62" s="109">
        <f t="shared" si="42"/>
        <v>0</v>
      </c>
      <c r="CP62" s="109">
        <f t="shared" si="43"/>
        <v>0</v>
      </c>
      <c r="CQ62" s="109">
        <f t="shared" si="44"/>
        <v>383.5534125</v>
      </c>
      <c r="CT62" s="7"/>
    </row>
    <row r="63" ht="12.75" customHeight="1">
      <c r="A63" s="105">
        <v>40.0</v>
      </c>
      <c r="B63" s="1"/>
      <c r="C63" s="7" t="str">
        <f t="shared" si="144"/>
        <v>#REF!</v>
      </c>
      <c r="D63" s="107" t="s">
        <v>221</v>
      </c>
      <c r="E63" s="107" t="s">
        <v>222</v>
      </c>
      <c r="F63" s="107" t="s">
        <v>186</v>
      </c>
      <c r="G63" s="107" t="s">
        <v>126</v>
      </c>
      <c r="H63" s="108">
        <v>24.53</v>
      </c>
      <c r="I63" s="108">
        <v>19.48</v>
      </c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9">
        <f t="shared" si="108"/>
        <v>198.8588177</v>
      </c>
      <c r="AP63" s="5">
        <f t="shared" si="9"/>
        <v>180.7050093</v>
      </c>
      <c r="AQ63" s="109">
        <f t="shared" si="10"/>
        <v>0</v>
      </c>
      <c r="AR63" s="109">
        <f t="shared" ref="AR63:AR65" si="222">((K63/$K$20)*1000)*$E$7</f>
        <v>0</v>
      </c>
      <c r="AS63" s="109">
        <f t="shared" si="173"/>
        <v>0</v>
      </c>
      <c r="AT63" s="109">
        <f t="shared" si="174"/>
        <v>0</v>
      </c>
      <c r="AU63" s="109">
        <f t="shared" si="215"/>
        <v>0</v>
      </c>
      <c r="AV63" s="109">
        <f t="shared" si="15"/>
        <v>0</v>
      </c>
      <c r="AW63" s="109">
        <f t="shared" si="16"/>
        <v>0</v>
      </c>
      <c r="AX63" s="109">
        <f t="shared" si="72"/>
        <v>0</v>
      </c>
      <c r="AY63" s="109">
        <f t="shared" si="176"/>
        <v>0</v>
      </c>
      <c r="AZ63" s="109">
        <f t="shared" si="177"/>
        <v>0</v>
      </c>
      <c r="BA63" s="109">
        <f t="shared" si="178"/>
        <v>0</v>
      </c>
      <c r="BB63" s="109">
        <f t="shared" si="179"/>
        <v>0</v>
      </c>
      <c r="BC63" s="109">
        <f t="shared" si="180"/>
        <v>0</v>
      </c>
      <c r="BD63" s="110">
        <v>0.0</v>
      </c>
      <c r="BE63" s="109">
        <f>((X63/$X$20)*1000)*$E$9</f>
        <v>0</v>
      </c>
      <c r="BF63" s="110">
        <v>0.0</v>
      </c>
      <c r="BG63" s="109">
        <f>((Z63/$Z$20)*1000)*$E$9</f>
        <v>0</v>
      </c>
      <c r="BH63" s="110">
        <v>0.0</v>
      </c>
      <c r="BI63" s="109">
        <f>((AB63/$AB$20)*1000)*$E$9</f>
        <v>0</v>
      </c>
      <c r="BJ63" s="110">
        <v>0.0</v>
      </c>
      <c r="BK63" s="109">
        <f>((AD63/$AD$20)*1000)*$E$9</f>
        <v>0</v>
      </c>
      <c r="BL63" s="110">
        <v>0.0</v>
      </c>
      <c r="BM63" s="109">
        <f>((AF63/$AF$20)*1000)*$E$9</f>
        <v>0</v>
      </c>
      <c r="BN63" s="110">
        <v>0.0</v>
      </c>
      <c r="BO63" s="109">
        <f t="shared" ref="BO63:BO65" si="223">((AH63/$AH$20)*1000)*$E$9</f>
        <v>0</v>
      </c>
      <c r="BP63" s="110">
        <v>0.0</v>
      </c>
      <c r="BQ63" s="109">
        <f>((AJ63/$AJ$20)*1000)*$E$9</f>
        <v>0</v>
      </c>
      <c r="BR63" s="110">
        <v>0.0</v>
      </c>
      <c r="BS63" s="109">
        <f t="shared" si="73"/>
        <v>0</v>
      </c>
      <c r="BT63" s="109">
        <f t="shared" si="29"/>
        <v>0</v>
      </c>
      <c r="BU63" s="109">
        <f t="shared" si="165"/>
        <v>0</v>
      </c>
      <c r="BV63" s="109">
        <f t="shared" si="195"/>
        <v>0</v>
      </c>
      <c r="BW63" s="109">
        <f t="shared" si="196"/>
        <v>0</v>
      </c>
      <c r="BX63" s="109">
        <f t="shared" si="166"/>
        <v>198.8588177</v>
      </c>
      <c r="BY63" s="109">
        <f t="shared" ref="BY63:CA63" si="220">AP63</f>
        <v>180.7050093</v>
      </c>
      <c r="BZ63" s="109">
        <f t="shared" si="220"/>
        <v>0</v>
      </c>
      <c r="CA63" s="109">
        <f t="shared" si="220"/>
        <v>0</v>
      </c>
      <c r="CB63" s="109">
        <f t="shared" si="33"/>
        <v>0</v>
      </c>
      <c r="CC63" s="109">
        <f t="shared" si="34"/>
        <v>0</v>
      </c>
      <c r="CD63" s="109">
        <f t="shared" si="217"/>
        <v>0</v>
      </c>
      <c r="CE63" s="109">
        <f t="shared" si="218"/>
        <v>0</v>
      </c>
      <c r="CF63" s="109">
        <f t="shared" si="36"/>
        <v>0</v>
      </c>
      <c r="CG63" s="109">
        <f t="shared" si="184"/>
        <v>0</v>
      </c>
      <c r="CH63" s="109">
        <f t="shared" si="185"/>
        <v>0</v>
      </c>
      <c r="CI63" s="109">
        <f t="shared" si="186"/>
        <v>0</v>
      </c>
      <c r="CJ63" s="109">
        <f t="shared" ref="CJ63:CM63" si="221">BK63</f>
        <v>0</v>
      </c>
      <c r="CK63" s="109">
        <f t="shared" si="221"/>
        <v>0</v>
      </c>
      <c r="CL63" s="109">
        <f t="shared" si="221"/>
        <v>0</v>
      </c>
      <c r="CM63" s="109">
        <f t="shared" si="221"/>
        <v>0</v>
      </c>
      <c r="CN63" s="109">
        <f t="shared" si="188"/>
        <v>0</v>
      </c>
      <c r="CO63" s="109">
        <f t="shared" si="42"/>
        <v>0</v>
      </c>
      <c r="CP63" s="109">
        <f t="shared" si="43"/>
        <v>0</v>
      </c>
      <c r="CQ63" s="109">
        <f t="shared" si="44"/>
        <v>379.5638269</v>
      </c>
      <c r="CT63" s="7"/>
    </row>
    <row r="64" ht="12.75" customHeight="1">
      <c r="A64" s="105">
        <v>41.0</v>
      </c>
      <c r="B64" s="1"/>
      <c r="C64" s="7" t="str">
        <f t="shared" si="144"/>
        <v>#REF!</v>
      </c>
      <c r="D64" s="107" t="s">
        <v>223</v>
      </c>
      <c r="E64" s="106" t="s">
        <v>224</v>
      </c>
      <c r="F64" s="107" t="s">
        <v>186</v>
      </c>
      <c r="G64" s="107" t="s">
        <v>29</v>
      </c>
      <c r="H64" s="108">
        <v>25.09</v>
      </c>
      <c r="I64" s="108">
        <v>16.95</v>
      </c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9">
        <f t="shared" si="108"/>
        <v>203.3986031</v>
      </c>
      <c r="AP64" s="5">
        <f t="shared" si="9"/>
        <v>157.2356215</v>
      </c>
      <c r="AQ64" s="109">
        <f t="shared" si="10"/>
        <v>0</v>
      </c>
      <c r="AR64" s="109">
        <f t="shared" si="222"/>
        <v>0</v>
      </c>
      <c r="AS64" s="109">
        <f t="shared" si="173"/>
        <v>0</v>
      </c>
      <c r="AT64" s="109">
        <f t="shared" si="174"/>
        <v>0</v>
      </c>
      <c r="AU64" s="109">
        <f t="shared" si="215"/>
        <v>0</v>
      </c>
      <c r="AV64" s="109">
        <f t="shared" si="15"/>
        <v>0</v>
      </c>
      <c r="AW64" s="109">
        <f t="shared" si="16"/>
        <v>0</v>
      </c>
      <c r="AX64" s="109">
        <f t="shared" si="72"/>
        <v>0</v>
      </c>
      <c r="AY64" s="109">
        <f t="shared" si="176"/>
        <v>0</v>
      </c>
      <c r="AZ64" s="109">
        <f t="shared" si="177"/>
        <v>0</v>
      </c>
      <c r="BA64" s="109">
        <f t="shared" si="178"/>
        <v>0</v>
      </c>
      <c r="BB64" s="109">
        <f t="shared" si="179"/>
        <v>0</v>
      </c>
      <c r="BC64" s="109">
        <f t="shared" si="180"/>
        <v>0</v>
      </c>
      <c r="BD64" s="110">
        <v>0.0</v>
      </c>
      <c r="BE64" s="110">
        <v>0.0</v>
      </c>
      <c r="BF64" s="110">
        <v>0.0</v>
      </c>
      <c r="BG64" s="110">
        <v>0.0</v>
      </c>
      <c r="BH64" s="110">
        <v>0.0</v>
      </c>
      <c r="BI64" s="110">
        <v>0.0</v>
      </c>
      <c r="BJ64" s="110">
        <v>0.0</v>
      </c>
      <c r="BK64" s="109">
        <f t="shared" ref="BK64:BK66" si="226">((AD64/$V$20)*1000)*$E$9</f>
        <v>0</v>
      </c>
      <c r="BL64" s="110">
        <v>0.0</v>
      </c>
      <c r="BM64" s="109">
        <f t="shared" ref="BM64:BM66" si="227">((AF64/$V$20)*1000)*$E$9</f>
        <v>0</v>
      </c>
      <c r="BN64" s="110">
        <v>0.0</v>
      </c>
      <c r="BO64" s="109">
        <f t="shared" si="223"/>
        <v>0</v>
      </c>
      <c r="BP64" s="110">
        <v>0.0</v>
      </c>
      <c r="BQ64" s="110">
        <v>0.0</v>
      </c>
      <c r="BR64" s="110">
        <v>0.0</v>
      </c>
      <c r="BS64" s="109">
        <f t="shared" si="73"/>
        <v>0</v>
      </c>
      <c r="BT64" s="109">
        <f t="shared" si="29"/>
        <v>0</v>
      </c>
      <c r="BU64" s="109">
        <f t="shared" si="165"/>
        <v>0</v>
      </c>
      <c r="BV64" s="109">
        <f t="shared" si="195"/>
        <v>0</v>
      </c>
      <c r="BW64" s="109">
        <f t="shared" si="196"/>
        <v>0</v>
      </c>
      <c r="BX64" s="109">
        <f t="shared" si="166"/>
        <v>203.3986031</v>
      </c>
      <c r="BY64" s="109">
        <f t="shared" ref="BY64:CA64" si="224">AP64</f>
        <v>157.2356215</v>
      </c>
      <c r="BZ64" s="109">
        <f t="shared" si="224"/>
        <v>0</v>
      </c>
      <c r="CA64" s="109">
        <f t="shared" si="224"/>
        <v>0</v>
      </c>
      <c r="CB64" s="109">
        <f t="shared" si="33"/>
        <v>0</v>
      </c>
      <c r="CC64" s="109">
        <f t="shared" si="34"/>
        <v>0</v>
      </c>
      <c r="CD64" s="109">
        <f t="shared" si="217"/>
        <v>0</v>
      </c>
      <c r="CE64" s="109">
        <f t="shared" si="218"/>
        <v>0</v>
      </c>
      <c r="CF64" s="109">
        <f t="shared" si="36"/>
        <v>0</v>
      </c>
      <c r="CG64" s="109">
        <f t="shared" si="184"/>
        <v>0</v>
      </c>
      <c r="CH64" s="109">
        <f t="shared" si="185"/>
        <v>0</v>
      </c>
      <c r="CI64" s="109">
        <f t="shared" si="186"/>
        <v>0</v>
      </c>
      <c r="CJ64" s="109">
        <f t="shared" ref="CJ64:CM64" si="225">BK64</f>
        <v>0</v>
      </c>
      <c r="CK64" s="109">
        <f t="shared" si="225"/>
        <v>0</v>
      </c>
      <c r="CL64" s="109">
        <f t="shared" si="225"/>
        <v>0</v>
      </c>
      <c r="CM64" s="109">
        <f t="shared" si="225"/>
        <v>0</v>
      </c>
      <c r="CN64" s="109">
        <f t="shared" si="188"/>
        <v>0</v>
      </c>
      <c r="CO64" s="109">
        <f t="shared" si="42"/>
        <v>0</v>
      </c>
      <c r="CP64" s="109">
        <f t="shared" si="43"/>
        <v>0</v>
      </c>
      <c r="CQ64" s="109">
        <f t="shared" si="44"/>
        <v>360.6342247</v>
      </c>
      <c r="CT64" s="7"/>
    </row>
    <row r="65" ht="12.75" customHeight="1">
      <c r="A65" s="105">
        <v>42.0</v>
      </c>
      <c r="B65" s="1"/>
      <c r="C65" s="7" t="str">
        <f t="shared" si="144"/>
        <v>#REF!</v>
      </c>
      <c r="D65" s="107" t="s">
        <v>225</v>
      </c>
      <c r="E65" s="106" t="s">
        <v>226</v>
      </c>
      <c r="F65" s="107" t="s">
        <v>175</v>
      </c>
      <c r="G65" s="107" t="s">
        <v>83</v>
      </c>
      <c r="H65" s="108">
        <v>43.75</v>
      </c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9">
        <f t="shared" si="108"/>
        <v>354.6707408</v>
      </c>
      <c r="AP65" s="5">
        <f t="shared" si="9"/>
        <v>0</v>
      </c>
      <c r="AQ65" s="109">
        <f t="shared" si="10"/>
        <v>0</v>
      </c>
      <c r="AR65" s="109">
        <f t="shared" si="222"/>
        <v>0</v>
      </c>
      <c r="AS65" s="109">
        <f t="shared" si="173"/>
        <v>0</v>
      </c>
      <c r="AT65" s="109">
        <f t="shared" si="174"/>
        <v>0</v>
      </c>
      <c r="AU65" s="109">
        <f t="shared" si="215"/>
        <v>0</v>
      </c>
      <c r="AV65" s="109">
        <f t="shared" si="15"/>
        <v>0</v>
      </c>
      <c r="AW65" s="109">
        <f t="shared" si="16"/>
        <v>0</v>
      </c>
      <c r="AX65" s="109">
        <f t="shared" si="72"/>
        <v>0</v>
      </c>
      <c r="AY65" s="109">
        <f t="shared" si="176"/>
        <v>0</v>
      </c>
      <c r="AZ65" s="109">
        <f t="shared" si="177"/>
        <v>0</v>
      </c>
      <c r="BA65" s="109">
        <f t="shared" si="178"/>
        <v>0</v>
      </c>
      <c r="BB65" s="109">
        <f t="shared" si="179"/>
        <v>0</v>
      </c>
      <c r="BC65" s="109">
        <f t="shared" si="180"/>
        <v>0</v>
      </c>
      <c r="BD65" s="110">
        <v>0.0</v>
      </c>
      <c r="BE65" s="110">
        <v>0.0</v>
      </c>
      <c r="BF65" s="110">
        <v>0.0</v>
      </c>
      <c r="BG65" s="110">
        <v>0.0</v>
      </c>
      <c r="BH65" s="110">
        <v>0.0</v>
      </c>
      <c r="BI65" s="110">
        <v>0.0</v>
      </c>
      <c r="BJ65" s="110">
        <v>0.0</v>
      </c>
      <c r="BK65" s="109">
        <f t="shared" si="226"/>
        <v>0</v>
      </c>
      <c r="BL65" s="110">
        <v>0.0</v>
      </c>
      <c r="BM65" s="109">
        <f t="shared" si="227"/>
        <v>0</v>
      </c>
      <c r="BN65" s="110">
        <v>0.0</v>
      </c>
      <c r="BO65" s="109">
        <f t="shared" si="223"/>
        <v>0</v>
      </c>
      <c r="BP65" s="110">
        <v>0.0</v>
      </c>
      <c r="BQ65" s="110">
        <v>0.0</v>
      </c>
      <c r="BR65" s="110">
        <v>0.0</v>
      </c>
      <c r="BS65" s="109">
        <f t="shared" si="73"/>
        <v>0</v>
      </c>
      <c r="BT65" s="109">
        <f t="shared" si="29"/>
        <v>0</v>
      </c>
      <c r="BU65" s="109">
        <f t="shared" si="165"/>
        <v>0</v>
      </c>
      <c r="BV65" s="109">
        <f t="shared" si="195"/>
        <v>0</v>
      </c>
      <c r="BW65" s="109">
        <f t="shared" si="196"/>
        <v>0</v>
      </c>
      <c r="BX65" s="109">
        <f t="shared" si="166"/>
        <v>354.6707408</v>
      </c>
      <c r="BY65" s="109">
        <f t="shared" ref="BY65:CA65" si="228">AP65</f>
        <v>0</v>
      </c>
      <c r="BZ65" s="109">
        <f t="shared" si="228"/>
        <v>0</v>
      </c>
      <c r="CA65" s="109">
        <f t="shared" si="228"/>
        <v>0</v>
      </c>
      <c r="CB65" s="109">
        <f t="shared" si="33"/>
        <v>0</v>
      </c>
      <c r="CC65" s="109">
        <f t="shared" si="34"/>
        <v>0</v>
      </c>
      <c r="CD65" s="109">
        <f t="shared" si="217"/>
        <v>0</v>
      </c>
      <c r="CE65" s="109">
        <f t="shared" si="218"/>
        <v>0</v>
      </c>
      <c r="CF65" s="109">
        <f t="shared" si="36"/>
        <v>0</v>
      </c>
      <c r="CG65" s="109">
        <f t="shared" si="184"/>
        <v>0</v>
      </c>
      <c r="CH65" s="109">
        <f t="shared" si="185"/>
        <v>0</v>
      </c>
      <c r="CI65" s="109">
        <f t="shared" si="186"/>
        <v>0</v>
      </c>
      <c r="CJ65" s="109">
        <f t="shared" ref="CJ65:CM65" si="229">BK65</f>
        <v>0</v>
      </c>
      <c r="CK65" s="109">
        <f t="shared" si="229"/>
        <v>0</v>
      </c>
      <c r="CL65" s="109">
        <f t="shared" si="229"/>
        <v>0</v>
      </c>
      <c r="CM65" s="109">
        <f t="shared" si="229"/>
        <v>0</v>
      </c>
      <c r="CN65" s="109">
        <f t="shared" si="188"/>
        <v>0</v>
      </c>
      <c r="CO65" s="109">
        <f t="shared" si="42"/>
        <v>0</v>
      </c>
      <c r="CP65" s="109">
        <f t="shared" si="43"/>
        <v>0</v>
      </c>
      <c r="CQ65" s="109">
        <f t="shared" si="44"/>
        <v>354.6707408</v>
      </c>
      <c r="CT65" s="7"/>
    </row>
    <row r="66" ht="12.75" customHeight="1">
      <c r="A66" s="105">
        <v>43.0</v>
      </c>
      <c r="B66" s="1"/>
      <c r="C66" s="7" t="str">
        <f t="shared" si="144"/>
        <v>#REF!</v>
      </c>
      <c r="D66" s="107" t="s">
        <v>214</v>
      </c>
      <c r="E66" s="107" t="s">
        <v>227</v>
      </c>
      <c r="F66" s="107"/>
      <c r="G66" s="107"/>
      <c r="H66" s="108"/>
      <c r="I66" s="108"/>
      <c r="J66" s="108"/>
      <c r="K66" s="108"/>
      <c r="L66" s="108"/>
      <c r="M66" s="108"/>
      <c r="N66" s="108"/>
      <c r="O66" s="108"/>
      <c r="P66" s="108"/>
      <c r="Q66" s="108">
        <v>33.78</v>
      </c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9">
        <f t="shared" si="108"/>
        <v>0</v>
      </c>
      <c r="AP66" s="5">
        <f t="shared" si="9"/>
        <v>0</v>
      </c>
      <c r="AQ66" s="109">
        <f t="shared" si="10"/>
        <v>0</v>
      </c>
      <c r="AR66" s="110">
        <v>0.0</v>
      </c>
      <c r="AS66" s="109">
        <f t="shared" si="173"/>
        <v>0</v>
      </c>
      <c r="AT66" s="109">
        <f t="shared" si="174"/>
        <v>0</v>
      </c>
      <c r="AU66" s="109">
        <f t="shared" si="215"/>
        <v>0</v>
      </c>
      <c r="AV66" s="109">
        <f t="shared" si="15"/>
        <v>0</v>
      </c>
      <c r="AW66" s="109">
        <f t="shared" si="16"/>
        <v>0</v>
      </c>
      <c r="AX66" s="109">
        <f t="shared" si="72"/>
        <v>344.3191085</v>
      </c>
      <c r="AY66" s="109">
        <f t="shared" si="176"/>
        <v>0</v>
      </c>
      <c r="AZ66" s="109">
        <f t="shared" si="177"/>
        <v>0</v>
      </c>
      <c r="BA66" s="109">
        <f t="shared" si="178"/>
        <v>0</v>
      </c>
      <c r="BB66" s="109">
        <f t="shared" si="179"/>
        <v>0</v>
      </c>
      <c r="BC66" s="109">
        <f t="shared" si="180"/>
        <v>0</v>
      </c>
      <c r="BD66" s="110">
        <v>0.0</v>
      </c>
      <c r="BE66" s="110">
        <v>0.0</v>
      </c>
      <c r="BF66" s="110">
        <v>0.0</v>
      </c>
      <c r="BG66" s="110">
        <v>0.0</v>
      </c>
      <c r="BH66" s="110">
        <v>0.0</v>
      </c>
      <c r="BI66" s="110">
        <v>0.0</v>
      </c>
      <c r="BJ66" s="110">
        <v>0.0</v>
      </c>
      <c r="BK66" s="109">
        <f t="shared" si="226"/>
        <v>0</v>
      </c>
      <c r="BL66" s="110">
        <v>0.0</v>
      </c>
      <c r="BM66" s="109">
        <f t="shared" si="227"/>
        <v>0</v>
      </c>
      <c r="BN66" s="110">
        <v>0.0</v>
      </c>
      <c r="BO66" s="110">
        <v>0.0</v>
      </c>
      <c r="BP66" s="110">
        <v>0.0</v>
      </c>
      <c r="BQ66" s="110">
        <v>0.0</v>
      </c>
      <c r="BR66" s="110">
        <v>0.0</v>
      </c>
      <c r="BS66" s="109">
        <f t="shared" si="73"/>
        <v>0</v>
      </c>
      <c r="BT66" s="109">
        <f t="shared" si="29"/>
        <v>0</v>
      </c>
      <c r="BU66" s="109">
        <f t="shared" si="165"/>
        <v>0</v>
      </c>
      <c r="BV66" s="109">
        <f t="shared" si="195"/>
        <v>0</v>
      </c>
      <c r="BW66" s="109">
        <f t="shared" si="196"/>
        <v>0</v>
      </c>
      <c r="BX66" s="109">
        <f t="shared" si="166"/>
        <v>0</v>
      </c>
      <c r="BY66" s="109">
        <f t="shared" ref="BY66:CA66" si="230">AP66</f>
        <v>0</v>
      </c>
      <c r="BZ66" s="109">
        <f t="shared" si="230"/>
        <v>0</v>
      </c>
      <c r="CA66" s="109">
        <f t="shared" si="230"/>
        <v>0</v>
      </c>
      <c r="CB66" s="109">
        <f t="shared" si="33"/>
        <v>0</v>
      </c>
      <c r="CC66" s="109">
        <f t="shared" si="34"/>
        <v>0</v>
      </c>
      <c r="CD66" s="109">
        <f t="shared" si="217"/>
        <v>0</v>
      </c>
      <c r="CE66" s="109">
        <f t="shared" si="218"/>
        <v>344.3191085</v>
      </c>
      <c r="CF66" s="109">
        <f t="shared" si="36"/>
        <v>0</v>
      </c>
      <c r="CG66" s="109">
        <f t="shared" si="184"/>
        <v>0</v>
      </c>
      <c r="CH66" s="109">
        <f t="shared" si="185"/>
        <v>0</v>
      </c>
      <c r="CI66" s="109">
        <f t="shared" si="186"/>
        <v>0</v>
      </c>
      <c r="CJ66" s="109">
        <f t="shared" ref="CJ66:CM66" si="231">BK66</f>
        <v>0</v>
      </c>
      <c r="CK66" s="109">
        <f t="shared" si="231"/>
        <v>0</v>
      </c>
      <c r="CL66" s="109">
        <f t="shared" si="231"/>
        <v>0</v>
      </c>
      <c r="CM66" s="109">
        <f t="shared" si="231"/>
        <v>0</v>
      </c>
      <c r="CN66" s="109">
        <f t="shared" si="188"/>
        <v>0</v>
      </c>
      <c r="CO66" s="109">
        <f t="shared" si="42"/>
        <v>0</v>
      </c>
      <c r="CP66" s="109">
        <f t="shared" si="43"/>
        <v>0</v>
      </c>
      <c r="CQ66" s="109">
        <f t="shared" si="44"/>
        <v>344.3191085</v>
      </c>
      <c r="CT66" s="7"/>
    </row>
    <row r="67" ht="12.75" customHeight="1">
      <c r="A67" s="105">
        <v>44.0</v>
      </c>
      <c r="B67" s="1"/>
      <c r="C67" s="7" t="str">
        <f t="shared" si="144"/>
        <v>#REF!</v>
      </c>
      <c r="D67" s="107"/>
      <c r="E67" s="107" t="s">
        <v>228</v>
      </c>
      <c r="F67" s="107" t="s">
        <v>175</v>
      </c>
      <c r="G67" s="107" t="s">
        <v>126</v>
      </c>
      <c r="H67" s="108"/>
      <c r="I67" s="108"/>
      <c r="J67" s="108">
        <v>41.44</v>
      </c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9">
        <f t="shared" si="108"/>
        <v>0</v>
      </c>
      <c r="AP67" s="5">
        <f t="shared" si="9"/>
        <v>0</v>
      </c>
      <c r="AQ67" s="109">
        <f t="shared" si="10"/>
        <v>340.1010101</v>
      </c>
      <c r="AR67" s="110">
        <v>0.0</v>
      </c>
      <c r="AS67" s="109">
        <f t="shared" si="173"/>
        <v>0</v>
      </c>
      <c r="AT67" s="109">
        <f t="shared" si="174"/>
        <v>0</v>
      </c>
      <c r="AU67" s="109">
        <f t="shared" si="215"/>
        <v>0</v>
      </c>
      <c r="AV67" s="109">
        <f t="shared" si="15"/>
        <v>0</v>
      </c>
      <c r="AW67" s="109">
        <f t="shared" si="16"/>
        <v>0</v>
      </c>
      <c r="AX67" s="109">
        <f t="shared" si="72"/>
        <v>0</v>
      </c>
      <c r="AY67" s="109">
        <f t="shared" si="176"/>
        <v>0</v>
      </c>
      <c r="AZ67" s="109">
        <f t="shared" si="177"/>
        <v>0</v>
      </c>
      <c r="BA67" s="109">
        <f t="shared" si="178"/>
        <v>0</v>
      </c>
      <c r="BB67" s="109">
        <f t="shared" si="179"/>
        <v>0</v>
      </c>
      <c r="BC67" s="109">
        <f t="shared" si="180"/>
        <v>0</v>
      </c>
      <c r="BD67" s="110">
        <v>0.0</v>
      </c>
      <c r="BE67" s="110">
        <v>0.0</v>
      </c>
      <c r="BF67" s="110">
        <v>0.0</v>
      </c>
      <c r="BG67" s="110">
        <v>0.0</v>
      </c>
      <c r="BH67" s="110">
        <v>0.0</v>
      </c>
      <c r="BI67" s="110">
        <v>0.0</v>
      </c>
      <c r="BJ67" s="110">
        <v>0.0</v>
      </c>
      <c r="BK67" s="110">
        <v>0.0</v>
      </c>
      <c r="BL67" s="110">
        <v>0.0</v>
      </c>
      <c r="BM67" s="110">
        <v>0.0</v>
      </c>
      <c r="BN67" s="110">
        <v>0.0</v>
      </c>
      <c r="BO67" s="110">
        <v>0.0</v>
      </c>
      <c r="BP67" s="110">
        <v>0.0</v>
      </c>
      <c r="BQ67" s="110">
        <v>0.0</v>
      </c>
      <c r="BR67" s="110">
        <v>0.0</v>
      </c>
      <c r="BS67" s="109">
        <f t="shared" si="73"/>
        <v>0</v>
      </c>
      <c r="BT67" s="109">
        <f t="shared" si="29"/>
        <v>0</v>
      </c>
      <c r="BU67" s="109">
        <f t="shared" si="165"/>
        <v>0</v>
      </c>
      <c r="BV67" s="109">
        <f t="shared" si="195"/>
        <v>0</v>
      </c>
      <c r="BW67" s="109">
        <f t="shared" si="196"/>
        <v>0</v>
      </c>
      <c r="BX67" s="109">
        <f t="shared" si="166"/>
        <v>0</v>
      </c>
      <c r="BY67" s="109">
        <f t="shared" ref="BY67:CA67" si="232">AP67</f>
        <v>0</v>
      </c>
      <c r="BZ67" s="109">
        <f t="shared" si="232"/>
        <v>340.1010101</v>
      </c>
      <c r="CA67" s="109">
        <f t="shared" si="232"/>
        <v>0</v>
      </c>
      <c r="CB67" s="109">
        <f t="shared" si="33"/>
        <v>0</v>
      </c>
      <c r="CC67" s="109">
        <f t="shared" si="34"/>
        <v>0</v>
      </c>
      <c r="CD67" s="109">
        <f t="shared" si="217"/>
        <v>0</v>
      </c>
      <c r="CE67" s="109">
        <f>AW67</f>
        <v>0</v>
      </c>
      <c r="CF67" s="109">
        <f t="shared" si="36"/>
        <v>0</v>
      </c>
      <c r="CG67" s="109">
        <f t="shared" si="184"/>
        <v>0</v>
      </c>
      <c r="CH67" s="109">
        <f t="shared" si="185"/>
        <v>0</v>
      </c>
      <c r="CI67" s="109">
        <f t="shared" si="186"/>
        <v>0</v>
      </c>
      <c r="CJ67" s="109">
        <f t="shared" ref="CJ67:CM67" si="233">BK67</f>
        <v>0</v>
      </c>
      <c r="CK67" s="109">
        <f t="shared" si="233"/>
        <v>0</v>
      </c>
      <c r="CL67" s="109">
        <f t="shared" si="233"/>
        <v>0</v>
      </c>
      <c r="CM67" s="109">
        <f t="shared" si="233"/>
        <v>0</v>
      </c>
      <c r="CN67" s="109">
        <f t="shared" si="188"/>
        <v>0</v>
      </c>
      <c r="CO67" s="109">
        <f t="shared" si="42"/>
        <v>0</v>
      </c>
      <c r="CP67" s="109">
        <f t="shared" si="43"/>
        <v>0</v>
      </c>
      <c r="CQ67" s="109">
        <f t="shared" si="44"/>
        <v>340.1010101</v>
      </c>
      <c r="CT67" s="7"/>
    </row>
    <row r="68" ht="12.75" customHeight="1">
      <c r="A68" s="105">
        <v>45.0</v>
      </c>
      <c r="B68" s="1"/>
      <c r="C68" s="7" t="str">
        <f t="shared" si="144"/>
        <v>#REF!</v>
      </c>
      <c r="D68" s="107" t="s">
        <v>229</v>
      </c>
      <c r="E68" s="106" t="s">
        <v>230</v>
      </c>
      <c r="F68" s="107" t="s">
        <v>175</v>
      </c>
      <c r="G68" s="107" t="s">
        <v>83</v>
      </c>
      <c r="H68" s="108">
        <v>41.68</v>
      </c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9">
        <f t="shared" si="108"/>
        <v>337.8897481</v>
      </c>
      <c r="AP68" s="5">
        <f t="shared" si="9"/>
        <v>0</v>
      </c>
      <c r="AQ68" s="109">
        <f t="shared" si="10"/>
        <v>0</v>
      </c>
      <c r="AR68" s="110">
        <v>0.0</v>
      </c>
      <c r="AS68" s="109">
        <f t="shared" si="173"/>
        <v>0</v>
      </c>
      <c r="AT68" s="109">
        <f t="shared" si="174"/>
        <v>0</v>
      </c>
      <c r="AU68" s="109">
        <f t="shared" si="215"/>
        <v>0</v>
      </c>
      <c r="AV68" s="109">
        <f t="shared" si="15"/>
        <v>0</v>
      </c>
      <c r="AW68" s="109">
        <f t="shared" si="16"/>
        <v>0</v>
      </c>
      <c r="AX68" s="109">
        <f t="shared" si="72"/>
        <v>0</v>
      </c>
      <c r="AY68" s="109">
        <f t="shared" si="176"/>
        <v>0</v>
      </c>
      <c r="AZ68" s="109">
        <f t="shared" si="177"/>
        <v>0</v>
      </c>
      <c r="BA68" s="109">
        <f t="shared" si="178"/>
        <v>0</v>
      </c>
      <c r="BB68" s="109">
        <f t="shared" si="179"/>
        <v>0</v>
      </c>
      <c r="BC68" s="109">
        <f t="shared" si="180"/>
        <v>0</v>
      </c>
      <c r="BD68" s="110">
        <v>0.0</v>
      </c>
      <c r="BE68" s="110">
        <v>0.0</v>
      </c>
      <c r="BF68" s="110">
        <v>0.0</v>
      </c>
      <c r="BG68" s="110">
        <v>0.0</v>
      </c>
      <c r="BH68" s="110">
        <v>0.0</v>
      </c>
      <c r="BI68" s="110">
        <v>0.0</v>
      </c>
      <c r="BJ68" s="110">
        <v>0.0</v>
      </c>
      <c r="BK68" s="109">
        <f t="shared" ref="BK68:BK71" si="236">((AD68/$V$20)*1000)*$E$9</f>
        <v>0</v>
      </c>
      <c r="BL68" s="110">
        <v>0.0</v>
      </c>
      <c r="BM68" s="109">
        <f t="shared" ref="BM68:BM69" si="237">((AF68/$V$20)*1000)*$E$9</f>
        <v>0</v>
      </c>
      <c r="BN68" s="110">
        <v>0.0</v>
      </c>
      <c r="BO68" s="110">
        <v>0.0</v>
      </c>
      <c r="BP68" s="110">
        <v>0.0</v>
      </c>
      <c r="BQ68" s="110">
        <v>0.0</v>
      </c>
      <c r="BR68" s="110">
        <v>0.0</v>
      </c>
      <c r="BS68" s="109">
        <f t="shared" si="73"/>
        <v>0</v>
      </c>
      <c r="BT68" s="109">
        <f t="shared" si="29"/>
        <v>0</v>
      </c>
      <c r="BU68" s="109">
        <f t="shared" si="165"/>
        <v>0</v>
      </c>
      <c r="BV68" s="109">
        <f t="shared" si="195"/>
        <v>0</v>
      </c>
      <c r="BW68" s="109">
        <f t="shared" si="196"/>
        <v>0</v>
      </c>
      <c r="BX68" s="109">
        <f t="shared" si="166"/>
        <v>337.8897481</v>
      </c>
      <c r="BY68" s="109">
        <f t="shared" ref="BY68:CA68" si="234">AP68</f>
        <v>0</v>
      </c>
      <c r="BZ68" s="109">
        <f t="shared" si="234"/>
        <v>0</v>
      </c>
      <c r="CA68" s="109">
        <f t="shared" si="234"/>
        <v>0</v>
      </c>
      <c r="CB68" s="109">
        <f t="shared" si="33"/>
        <v>0</v>
      </c>
      <c r="CC68" s="109">
        <f t="shared" si="34"/>
        <v>0</v>
      </c>
      <c r="CD68" s="109">
        <f t="shared" si="217"/>
        <v>0</v>
      </c>
      <c r="CE68" s="109">
        <f t="shared" ref="CE68:CE71" si="239">IF(AW68&gt;AX68,AW68,AX68)</f>
        <v>0</v>
      </c>
      <c r="CF68" s="109">
        <f t="shared" si="36"/>
        <v>0</v>
      </c>
      <c r="CG68" s="109">
        <f t="shared" si="184"/>
        <v>0</v>
      </c>
      <c r="CH68" s="109">
        <f t="shared" si="185"/>
        <v>0</v>
      </c>
      <c r="CI68" s="109">
        <f t="shared" si="186"/>
        <v>0</v>
      </c>
      <c r="CJ68" s="109">
        <f t="shared" ref="CJ68:CM68" si="235">BK68</f>
        <v>0</v>
      </c>
      <c r="CK68" s="109">
        <f t="shared" si="235"/>
        <v>0</v>
      </c>
      <c r="CL68" s="109">
        <f t="shared" si="235"/>
        <v>0</v>
      </c>
      <c r="CM68" s="109">
        <f t="shared" si="235"/>
        <v>0</v>
      </c>
      <c r="CN68" s="109">
        <f t="shared" si="188"/>
        <v>0</v>
      </c>
      <c r="CO68" s="109">
        <f t="shared" si="42"/>
        <v>0</v>
      </c>
      <c r="CP68" s="109">
        <f t="shared" si="43"/>
        <v>0</v>
      </c>
      <c r="CQ68" s="109">
        <f t="shared" si="44"/>
        <v>337.8897481</v>
      </c>
      <c r="CT68" s="7"/>
    </row>
    <row r="69" ht="12.75" customHeight="1">
      <c r="A69" s="105">
        <v>46.0</v>
      </c>
      <c r="B69" s="1"/>
      <c r="C69" s="7" t="str">
        <f t="shared" si="144"/>
        <v>#REF!</v>
      </c>
      <c r="D69" s="107" t="s">
        <v>231</v>
      </c>
      <c r="E69" s="107" t="s">
        <v>232</v>
      </c>
      <c r="F69" s="107" t="s">
        <v>175</v>
      </c>
      <c r="G69" s="107" t="s">
        <v>29</v>
      </c>
      <c r="H69" s="108">
        <v>20.69</v>
      </c>
      <c r="I69" s="108">
        <v>15.69</v>
      </c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9">
        <f t="shared" si="108"/>
        <v>167.7288601</v>
      </c>
      <c r="AP69" s="5">
        <f t="shared" si="9"/>
        <v>145.5473098</v>
      </c>
      <c r="AQ69" s="109">
        <f t="shared" si="10"/>
        <v>0</v>
      </c>
      <c r="AR69" s="110">
        <v>0.0</v>
      </c>
      <c r="AS69" s="109">
        <f t="shared" si="173"/>
        <v>0</v>
      </c>
      <c r="AT69" s="109">
        <f t="shared" si="174"/>
        <v>0</v>
      </c>
      <c r="AU69" s="109">
        <f t="shared" si="215"/>
        <v>0</v>
      </c>
      <c r="AV69" s="109">
        <f t="shared" si="15"/>
        <v>0</v>
      </c>
      <c r="AW69" s="109">
        <f t="shared" si="16"/>
        <v>0</v>
      </c>
      <c r="AX69" s="109">
        <f t="shared" si="72"/>
        <v>0</v>
      </c>
      <c r="AY69" s="109">
        <f t="shared" si="176"/>
        <v>0</v>
      </c>
      <c r="AZ69" s="109">
        <f t="shared" si="177"/>
        <v>0</v>
      </c>
      <c r="BA69" s="109">
        <f t="shared" si="178"/>
        <v>0</v>
      </c>
      <c r="BB69" s="109">
        <f t="shared" si="179"/>
        <v>0</v>
      </c>
      <c r="BC69" s="109">
        <f t="shared" si="180"/>
        <v>0</v>
      </c>
      <c r="BD69" s="110">
        <v>0.0</v>
      </c>
      <c r="BE69" s="110">
        <v>0.0</v>
      </c>
      <c r="BF69" s="110">
        <v>0.0</v>
      </c>
      <c r="BG69" s="110">
        <v>0.0</v>
      </c>
      <c r="BH69" s="110">
        <v>0.0</v>
      </c>
      <c r="BI69" s="110">
        <v>0.0</v>
      </c>
      <c r="BJ69" s="110">
        <v>0.0</v>
      </c>
      <c r="BK69" s="109">
        <f t="shared" si="236"/>
        <v>0</v>
      </c>
      <c r="BL69" s="110">
        <v>0.0</v>
      </c>
      <c r="BM69" s="109">
        <f t="shared" si="237"/>
        <v>0</v>
      </c>
      <c r="BN69" s="110">
        <v>0.0</v>
      </c>
      <c r="BO69" s="110">
        <v>0.0</v>
      </c>
      <c r="BP69" s="110">
        <v>0.0</v>
      </c>
      <c r="BQ69" s="110">
        <v>0.0</v>
      </c>
      <c r="BR69" s="110">
        <v>0.0</v>
      </c>
      <c r="BS69" s="109">
        <f t="shared" si="73"/>
        <v>0</v>
      </c>
      <c r="BT69" s="109">
        <f t="shared" si="29"/>
        <v>0</v>
      </c>
      <c r="BU69" s="109">
        <f t="shared" si="165"/>
        <v>0</v>
      </c>
      <c r="BV69" s="109">
        <f t="shared" si="195"/>
        <v>0</v>
      </c>
      <c r="BW69" s="109">
        <f t="shared" si="196"/>
        <v>0</v>
      </c>
      <c r="BX69" s="109">
        <f t="shared" si="166"/>
        <v>167.7288601</v>
      </c>
      <c r="BY69" s="109">
        <f t="shared" ref="BY69:CA69" si="238">AP69</f>
        <v>145.5473098</v>
      </c>
      <c r="BZ69" s="109">
        <f t="shared" si="238"/>
        <v>0</v>
      </c>
      <c r="CA69" s="109">
        <f t="shared" si="238"/>
        <v>0</v>
      </c>
      <c r="CB69" s="109">
        <f t="shared" si="33"/>
        <v>0</v>
      </c>
      <c r="CC69" s="109">
        <f t="shared" si="34"/>
        <v>0</v>
      </c>
      <c r="CD69" s="109">
        <f t="shared" si="217"/>
        <v>0</v>
      </c>
      <c r="CE69" s="109">
        <f t="shared" si="239"/>
        <v>0</v>
      </c>
      <c r="CF69" s="109">
        <f t="shared" si="36"/>
        <v>0</v>
      </c>
      <c r="CG69" s="109">
        <f t="shared" si="184"/>
        <v>0</v>
      </c>
      <c r="CH69" s="109">
        <f t="shared" si="185"/>
        <v>0</v>
      </c>
      <c r="CI69" s="109">
        <f t="shared" si="186"/>
        <v>0</v>
      </c>
      <c r="CJ69" s="109">
        <f t="shared" ref="CJ69:CM69" si="240">BK69</f>
        <v>0</v>
      </c>
      <c r="CK69" s="109">
        <f t="shared" si="240"/>
        <v>0</v>
      </c>
      <c r="CL69" s="109">
        <f t="shared" si="240"/>
        <v>0</v>
      </c>
      <c r="CM69" s="109">
        <f t="shared" si="240"/>
        <v>0</v>
      </c>
      <c r="CN69" s="109">
        <f t="shared" si="188"/>
        <v>0</v>
      </c>
      <c r="CO69" s="109">
        <f t="shared" si="42"/>
        <v>0</v>
      </c>
      <c r="CP69" s="109">
        <f t="shared" si="43"/>
        <v>0</v>
      </c>
      <c r="CQ69" s="109">
        <f t="shared" si="44"/>
        <v>313.2761699</v>
      </c>
      <c r="CT69" s="7"/>
    </row>
    <row r="70" ht="12.75" customHeight="1">
      <c r="A70" s="105">
        <v>47.0</v>
      </c>
      <c r="B70" s="1"/>
      <c r="C70" s="7" t="str">
        <f t="shared" si="144"/>
        <v>#REF!</v>
      </c>
      <c r="D70" s="107" t="s">
        <v>233</v>
      </c>
      <c r="E70" s="106" t="s">
        <v>98</v>
      </c>
      <c r="F70" s="107" t="s">
        <v>186</v>
      </c>
      <c r="G70" s="107" t="s">
        <v>29</v>
      </c>
      <c r="H70" s="108">
        <v>19.64</v>
      </c>
      <c r="I70" s="108">
        <v>16.51</v>
      </c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9">
        <f t="shared" si="108"/>
        <v>159.2167623</v>
      </c>
      <c r="AP70" s="5">
        <f t="shared" si="9"/>
        <v>153.1539889</v>
      </c>
      <c r="AQ70" s="109">
        <f t="shared" si="10"/>
        <v>0</v>
      </c>
      <c r="AR70" s="109">
        <f>((K70/$K$20)*1000)*$E$7</f>
        <v>0</v>
      </c>
      <c r="AS70" s="109">
        <f t="shared" si="173"/>
        <v>0</v>
      </c>
      <c r="AT70" s="109">
        <f t="shared" si="174"/>
        <v>0</v>
      </c>
      <c r="AU70" s="109">
        <f t="shared" si="215"/>
        <v>0</v>
      </c>
      <c r="AV70" s="109">
        <f t="shared" si="15"/>
        <v>0</v>
      </c>
      <c r="AW70" s="109">
        <f t="shared" si="16"/>
        <v>0</v>
      </c>
      <c r="AX70" s="109">
        <f t="shared" si="72"/>
        <v>0</v>
      </c>
      <c r="AY70" s="109">
        <f t="shared" si="176"/>
        <v>0</v>
      </c>
      <c r="AZ70" s="109">
        <f t="shared" si="177"/>
        <v>0</v>
      </c>
      <c r="BA70" s="109">
        <f t="shared" si="178"/>
        <v>0</v>
      </c>
      <c r="BB70" s="109">
        <f t="shared" si="179"/>
        <v>0</v>
      </c>
      <c r="BC70" s="109">
        <f t="shared" si="180"/>
        <v>0</v>
      </c>
      <c r="BD70" s="110">
        <v>0.0</v>
      </c>
      <c r="BE70" s="109">
        <f>((X70/$V$20)*1000)*$E$9</f>
        <v>0</v>
      </c>
      <c r="BF70" s="110">
        <v>0.0</v>
      </c>
      <c r="BG70" s="109">
        <f>((Z70/$V$20)*1000)*$E$9</f>
        <v>0</v>
      </c>
      <c r="BH70" s="110">
        <v>0.0</v>
      </c>
      <c r="BI70" s="109">
        <f>((AB70/$V$20)*1000)*$E$9</f>
        <v>0</v>
      </c>
      <c r="BJ70" s="110">
        <v>0.0</v>
      </c>
      <c r="BK70" s="109">
        <f t="shared" si="236"/>
        <v>0</v>
      </c>
      <c r="BL70" s="110">
        <v>0.0</v>
      </c>
      <c r="BM70" s="109">
        <f>((AF70/$AF$20)*1000)*$E$9</f>
        <v>0</v>
      </c>
      <c r="BN70" s="110">
        <v>0.0</v>
      </c>
      <c r="BO70" s="109">
        <f>((AH70/$AH$20)*1000)*$E$9</f>
        <v>0</v>
      </c>
      <c r="BP70" s="110">
        <v>0.0</v>
      </c>
      <c r="BQ70" s="109">
        <f>((AJ70/$AJ$20)*1000)*$E$9</f>
        <v>0</v>
      </c>
      <c r="BR70" s="110">
        <v>0.0</v>
      </c>
      <c r="BS70" s="109">
        <f t="shared" si="73"/>
        <v>0</v>
      </c>
      <c r="BT70" s="109">
        <f t="shared" si="29"/>
        <v>0</v>
      </c>
      <c r="BU70" s="109">
        <f t="shared" si="165"/>
        <v>0</v>
      </c>
      <c r="BV70" s="109">
        <f t="shared" si="195"/>
        <v>0</v>
      </c>
      <c r="BW70" s="109">
        <f t="shared" si="196"/>
        <v>0</v>
      </c>
      <c r="BX70" s="109">
        <f t="shared" si="166"/>
        <v>159.2167623</v>
      </c>
      <c r="BY70" s="109">
        <f t="shared" ref="BY70:CA70" si="241">AP70</f>
        <v>153.1539889</v>
      </c>
      <c r="BZ70" s="109">
        <f t="shared" si="241"/>
        <v>0</v>
      </c>
      <c r="CA70" s="109">
        <f t="shared" si="241"/>
        <v>0</v>
      </c>
      <c r="CB70" s="109">
        <f t="shared" si="33"/>
        <v>0</v>
      </c>
      <c r="CC70" s="109">
        <f t="shared" si="34"/>
        <v>0</v>
      </c>
      <c r="CD70" s="109">
        <f t="shared" si="217"/>
        <v>0</v>
      </c>
      <c r="CE70" s="109">
        <f t="shared" si="239"/>
        <v>0</v>
      </c>
      <c r="CF70" s="109">
        <f t="shared" si="36"/>
        <v>0</v>
      </c>
      <c r="CG70" s="109">
        <f t="shared" si="184"/>
        <v>0</v>
      </c>
      <c r="CH70" s="109">
        <f t="shared" si="185"/>
        <v>0</v>
      </c>
      <c r="CI70" s="109">
        <f t="shared" si="186"/>
        <v>0</v>
      </c>
      <c r="CJ70" s="109">
        <f t="shared" ref="CJ70:CM70" si="242">BK70</f>
        <v>0</v>
      </c>
      <c r="CK70" s="109">
        <f t="shared" si="242"/>
        <v>0</v>
      </c>
      <c r="CL70" s="109">
        <f t="shared" si="242"/>
        <v>0</v>
      </c>
      <c r="CM70" s="109">
        <f t="shared" si="242"/>
        <v>0</v>
      </c>
      <c r="CN70" s="109">
        <f t="shared" si="188"/>
        <v>0</v>
      </c>
      <c r="CO70" s="109">
        <f t="shared" si="42"/>
        <v>0</v>
      </c>
      <c r="CP70" s="109">
        <f t="shared" si="43"/>
        <v>0</v>
      </c>
      <c r="CQ70" s="109">
        <f t="shared" si="44"/>
        <v>312.3707512</v>
      </c>
      <c r="CT70" s="7"/>
    </row>
    <row r="71" ht="12.75" customHeight="1">
      <c r="A71" s="105">
        <v>48.0</v>
      </c>
      <c r="B71" s="1"/>
      <c r="C71" s="7" t="str">
        <f t="shared" si="144"/>
        <v>#REF!</v>
      </c>
      <c r="D71" s="107" t="s">
        <v>234</v>
      </c>
      <c r="E71" s="107" t="s">
        <v>235</v>
      </c>
      <c r="F71" s="107" t="s">
        <v>186</v>
      </c>
      <c r="G71" s="107" t="s">
        <v>30</v>
      </c>
      <c r="H71" s="108"/>
      <c r="I71" s="108"/>
      <c r="J71" s="108">
        <v>37.25</v>
      </c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9">
        <f t="shared" si="108"/>
        <v>0</v>
      </c>
      <c r="AP71" s="5">
        <f t="shared" si="9"/>
        <v>0</v>
      </c>
      <c r="AQ71" s="109">
        <f t="shared" si="10"/>
        <v>305.7133838</v>
      </c>
      <c r="AR71" s="110">
        <v>0.0</v>
      </c>
      <c r="AS71" s="109">
        <f t="shared" si="173"/>
        <v>0</v>
      </c>
      <c r="AT71" s="109">
        <f t="shared" si="174"/>
        <v>0</v>
      </c>
      <c r="AU71" s="109">
        <f t="shared" si="215"/>
        <v>0</v>
      </c>
      <c r="AV71" s="109">
        <f t="shared" si="15"/>
        <v>0</v>
      </c>
      <c r="AW71" s="109">
        <f t="shared" si="16"/>
        <v>0</v>
      </c>
      <c r="AX71" s="109">
        <f t="shared" si="72"/>
        <v>0</v>
      </c>
      <c r="AY71" s="109">
        <f t="shared" si="176"/>
        <v>0</v>
      </c>
      <c r="AZ71" s="109">
        <f t="shared" si="177"/>
        <v>0</v>
      </c>
      <c r="BA71" s="109">
        <f t="shared" si="178"/>
        <v>0</v>
      </c>
      <c r="BB71" s="109">
        <f t="shared" si="179"/>
        <v>0</v>
      </c>
      <c r="BC71" s="109">
        <f t="shared" si="180"/>
        <v>0</v>
      </c>
      <c r="BD71" s="110">
        <v>0.0</v>
      </c>
      <c r="BE71" s="110">
        <v>0.0</v>
      </c>
      <c r="BF71" s="110">
        <v>0.0</v>
      </c>
      <c r="BG71" s="110">
        <v>0.0</v>
      </c>
      <c r="BH71" s="110">
        <v>0.0</v>
      </c>
      <c r="BI71" s="110">
        <v>0.0</v>
      </c>
      <c r="BJ71" s="110">
        <v>0.0</v>
      </c>
      <c r="BK71" s="109">
        <f t="shared" si="236"/>
        <v>0</v>
      </c>
      <c r="BL71" s="110">
        <v>0.0</v>
      </c>
      <c r="BM71" s="109">
        <f>((AF71/$V$20)*1000)*$E$9</f>
        <v>0</v>
      </c>
      <c r="BN71" s="110">
        <v>0.0</v>
      </c>
      <c r="BO71" s="110">
        <v>0.0</v>
      </c>
      <c r="BP71" s="110">
        <v>0.0</v>
      </c>
      <c r="BQ71" s="110">
        <v>0.0</v>
      </c>
      <c r="BR71" s="110">
        <v>0.0</v>
      </c>
      <c r="BS71" s="109">
        <f t="shared" si="73"/>
        <v>0</v>
      </c>
      <c r="BT71" s="109">
        <f t="shared" si="29"/>
        <v>0</v>
      </c>
      <c r="BU71" s="109">
        <f t="shared" si="165"/>
        <v>0</v>
      </c>
      <c r="BV71" s="109">
        <f t="shared" si="195"/>
        <v>0</v>
      </c>
      <c r="BW71" s="109">
        <f t="shared" si="196"/>
        <v>0</v>
      </c>
      <c r="BX71" s="109">
        <f t="shared" si="166"/>
        <v>0</v>
      </c>
      <c r="BY71" s="109">
        <f t="shared" ref="BY71:CA71" si="243">AP71</f>
        <v>0</v>
      </c>
      <c r="BZ71" s="109">
        <f t="shared" si="243"/>
        <v>305.7133838</v>
      </c>
      <c r="CA71" s="109">
        <f t="shared" si="243"/>
        <v>0</v>
      </c>
      <c r="CB71" s="109">
        <f t="shared" si="33"/>
        <v>0</v>
      </c>
      <c r="CC71" s="109">
        <f t="shared" si="34"/>
        <v>0</v>
      </c>
      <c r="CD71" s="109">
        <f t="shared" si="217"/>
        <v>0</v>
      </c>
      <c r="CE71" s="109">
        <f t="shared" si="239"/>
        <v>0</v>
      </c>
      <c r="CF71" s="109">
        <f t="shared" si="36"/>
        <v>0</v>
      </c>
      <c r="CG71" s="109">
        <f t="shared" si="184"/>
        <v>0</v>
      </c>
      <c r="CH71" s="109">
        <f t="shared" si="185"/>
        <v>0</v>
      </c>
      <c r="CI71" s="109">
        <f t="shared" si="186"/>
        <v>0</v>
      </c>
      <c r="CJ71" s="109">
        <f t="shared" ref="CJ71:CM71" si="244">BK71</f>
        <v>0</v>
      </c>
      <c r="CK71" s="109">
        <f t="shared" si="244"/>
        <v>0</v>
      </c>
      <c r="CL71" s="109">
        <f t="shared" si="244"/>
        <v>0</v>
      </c>
      <c r="CM71" s="109">
        <f t="shared" si="244"/>
        <v>0</v>
      </c>
      <c r="CN71" s="109">
        <f t="shared" si="188"/>
        <v>0</v>
      </c>
      <c r="CO71" s="109">
        <f t="shared" si="42"/>
        <v>0</v>
      </c>
      <c r="CP71" s="109">
        <f t="shared" si="43"/>
        <v>0</v>
      </c>
      <c r="CQ71" s="109">
        <f t="shared" si="44"/>
        <v>305.7133838</v>
      </c>
      <c r="CT71" s="7"/>
    </row>
    <row r="72" ht="12.75" customHeight="1">
      <c r="A72" s="105">
        <v>49.0</v>
      </c>
      <c r="B72" s="1"/>
      <c r="C72" s="7" t="str">
        <f t="shared" si="144"/>
        <v>#REF!</v>
      </c>
      <c r="D72" s="107" t="s">
        <v>236</v>
      </c>
      <c r="E72" s="107" t="s">
        <v>237</v>
      </c>
      <c r="F72" s="107" t="s">
        <v>166</v>
      </c>
      <c r="G72" s="107" t="s">
        <v>238</v>
      </c>
      <c r="H72" s="108"/>
      <c r="I72" s="108">
        <v>31.24</v>
      </c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9">
        <f t="shared" si="108"/>
        <v>0</v>
      </c>
      <c r="AP72" s="5">
        <f t="shared" si="9"/>
        <v>289.7959184</v>
      </c>
      <c r="AQ72" s="109">
        <f t="shared" si="10"/>
        <v>0</v>
      </c>
      <c r="AR72" s="110">
        <v>0.0</v>
      </c>
      <c r="AS72" s="109">
        <f t="shared" si="173"/>
        <v>0</v>
      </c>
      <c r="AT72" s="109">
        <f t="shared" si="174"/>
        <v>0</v>
      </c>
      <c r="AU72" s="109">
        <f t="shared" si="215"/>
        <v>0</v>
      </c>
      <c r="AV72" s="109">
        <f t="shared" si="15"/>
        <v>0</v>
      </c>
      <c r="AW72" s="109">
        <f t="shared" si="16"/>
        <v>0</v>
      </c>
      <c r="AX72" s="109">
        <f t="shared" si="72"/>
        <v>0</v>
      </c>
      <c r="AY72" s="109">
        <f t="shared" si="176"/>
        <v>0</v>
      </c>
      <c r="AZ72" s="109">
        <f t="shared" si="177"/>
        <v>0</v>
      </c>
      <c r="BA72" s="109">
        <f t="shared" si="178"/>
        <v>0</v>
      </c>
      <c r="BB72" s="109">
        <f t="shared" si="179"/>
        <v>0</v>
      </c>
      <c r="BC72" s="109">
        <f t="shared" si="180"/>
        <v>0</v>
      </c>
      <c r="BD72" s="110">
        <v>0.0</v>
      </c>
      <c r="BE72" s="110">
        <v>0.0</v>
      </c>
      <c r="BF72" s="110">
        <v>0.0</v>
      </c>
      <c r="BG72" s="110">
        <v>0.0</v>
      </c>
      <c r="BH72" s="110">
        <v>0.0</v>
      </c>
      <c r="BI72" s="110">
        <v>0.0</v>
      </c>
      <c r="BJ72" s="110">
        <v>0.0</v>
      </c>
      <c r="BK72" s="110">
        <v>0.0</v>
      </c>
      <c r="BL72" s="110">
        <v>0.0</v>
      </c>
      <c r="BM72" s="110">
        <v>0.0</v>
      </c>
      <c r="BN72" s="110">
        <v>0.0</v>
      </c>
      <c r="BO72" s="110">
        <v>0.0</v>
      </c>
      <c r="BP72" s="110">
        <v>0.0</v>
      </c>
      <c r="BQ72" s="110">
        <v>0.0</v>
      </c>
      <c r="BR72" s="110">
        <v>0.0</v>
      </c>
      <c r="BS72" s="109">
        <f t="shared" si="73"/>
        <v>0</v>
      </c>
      <c r="BT72" s="109">
        <f t="shared" si="29"/>
        <v>0</v>
      </c>
      <c r="BU72" s="109">
        <f t="shared" si="165"/>
        <v>0</v>
      </c>
      <c r="BV72" s="109">
        <f t="shared" si="195"/>
        <v>0</v>
      </c>
      <c r="BW72" s="109">
        <f t="shared" si="196"/>
        <v>0</v>
      </c>
      <c r="BX72" s="109">
        <f t="shared" si="166"/>
        <v>0</v>
      </c>
      <c r="BY72" s="109">
        <f t="shared" ref="BY72:CA72" si="245">AP72</f>
        <v>289.7959184</v>
      </c>
      <c r="BZ72" s="109">
        <f t="shared" si="245"/>
        <v>0</v>
      </c>
      <c r="CA72" s="109">
        <f t="shared" si="245"/>
        <v>0</v>
      </c>
      <c r="CB72" s="109">
        <f t="shared" si="33"/>
        <v>0</v>
      </c>
      <c r="CC72" s="109">
        <f t="shared" si="34"/>
        <v>0</v>
      </c>
      <c r="CD72" s="109">
        <f t="shared" si="217"/>
        <v>0</v>
      </c>
      <c r="CE72" s="109">
        <f>AW72</f>
        <v>0</v>
      </c>
      <c r="CF72" s="109">
        <f t="shared" si="36"/>
        <v>0</v>
      </c>
      <c r="CG72" s="109">
        <f t="shared" si="184"/>
        <v>0</v>
      </c>
      <c r="CH72" s="109">
        <f t="shared" si="185"/>
        <v>0</v>
      </c>
      <c r="CI72" s="109">
        <f t="shared" si="186"/>
        <v>0</v>
      </c>
      <c r="CJ72" s="109">
        <f t="shared" ref="CJ72:CM72" si="246">BK72</f>
        <v>0</v>
      </c>
      <c r="CK72" s="109">
        <f t="shared" si="246"/>
        <v>0</v>
      </c>
      <c r="CL72" s="109">
        <f t="shared" si="246"/>
        <v>0</v>
      </c>
      <c r="CM72" s="109">
        <f t="shared" si="246"/>
        <v>0</v>
      </c>
      <c r="CN72" s="109">
        <f t="shared" si="188"/>
        <v>0</v>
      </c>
      <c r="CO72" s="109">
        <f t="shared" si="42"/>
        <v>0</v>
      </c>
      <c r="CP72" s="109">
        <f t="shared" si="43"/>
        <v>0</v>
      </c>
      <c r="CQ72" s="109">
        <f t="shared" si="44"/>
        <v>289.7959184</v>
      </c>
      <c r="CT72" s="7"/>
    </row>
    <row r="73" ht="12.75" customHeight="1">
      <c r="A73" s="105">
        <v>50.0</v>
      </c>
      <c r="B73" s="1"/>
      <c r="C73" s="7" t="str">
        <f t="shared" si="144"/>
        <v>#REF!</v>
      </c>
      <c r="D73" s="107" t="s">
        <v>140</v>
      </c>
      <c r="E73" s="107" t="s">
        <v>239</v>
      </c>
      <c r="F73" s="107" t="s">
        <v>166</v>
      </c>
      <c r="G73" s="107" t="s">
        <v>29</v>
      </c>
      <c r="H73" s="108">
        <v>22.88</v>
      </c>
      <c r="I73" s="108">
        <v>9.65</v>
      </c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9">
        <f t="shared" si="108"/>
        <v>185.482664</v>
      </c>
      <c r="AP73" s="5">
        <f t="shared" si="9"/>
        <v>89.51762523</v>
      </c>
      <c r="AQ73" s="109">
        <f t="shared" si="10"/>
        <v>0</v>
      </c>
      <c r="AR73" s="110">
        <v>0.0</v>
      </c>
      <c r="AS73" s="109">
        <f t="shared" si="173"/>
        <v>0</v>
      </c>
      <c r="AT73" s="109">
        <f t="shared" si="174"/>
        <v>0</v>
      </c>
      <c r="AU73" s="109">
        <f t="shared" si="215"/>
        <v>0</v>
      </c>
      <c r="AV73" s="109">
        <f t="shared" si="15"/>
        <v>0</v>
      </c>
      <c r="AW73" s="109">
        <f t="shared" si="16"/>
        <v>0</v>
      </c>
      <c r="AX73" s="109">
        <f t="shared" si="72"/>
        <v>0</v>
      </c>
      <c r="AY73" s="109">
        <f t="shared" si="176"/>
        <v>0</v>
      </c>
      <c r="AZ73" s="109">
        <f t="shared" si="177"/>
        <v>0</v>
      </c>
      <c r="BA73" s="109">
        <f t="shared" si="178"/>
        <v>0</v>
      </c>
      <c r="BB73" s="109">
        <f t="shared" si="179"/>
        <v>0</v>
      </c>
      <c r="BC73" s="109">
        <f t="shared" si="180"/>
        <v>0</v>
      </c>
      <c r="BD73" s="110">
        <v>0.0</v>
      </c>
      <c r="BE73" s="110">
        <v>0.0</v>
      </c>
      <c r="BF73" s="110">
        <v>0.0</v>
      </c>
      <c r="BG73" s="110">
        <v>0.0</v>
      </c>
      <c r="BH73" s="110">
        <v>0.0</v>
      </c>
      <c r="BI73" s="110">
        <v>0.0</v>
      </c>
      <c r="BJ73" s="110">
        <v>0.0</v>
      </c>
      <c r="BK73" s="109">
        <f>((AD73/$V$20)*1000)*$E$9</f>
        <v>0</v>
      </c>
      <c r="BL73" s="110">
        <v>0.0</v>
      </c>
      <c r="BM73" s="109">
        <f t="shared" ref="BM73:BM74" si="251">((AF73/$V$20)*1000)*$E$9</f>
        <v>0</v>
      </c>
      <c r="BN73" s="110">
        <v>0.0</v>
      </c>
      <c r="BO73" s="110">
        <v>0.0</v>
      </c>
      <c r="BP73" s="110">
        <v>0.0</v>
      </c>
      <c r="BQ73" s="110">
        <v>0.0</v>
      </c>
      <c r="BR73" s="110">
        <v>0.0</v>
      </c>
      <c r="BS73" s="109">
        <f t="shared" si="73"/>
        <v>0</v>
      </c>
      <c r="BT73" s="109">
        <f t="shared" si="29"/>
        <v>0</v>
      </c>
      <c r="BU73" s="109">
        <f t="shared" si="165"/>
        <v>0</v>
      </c>
      <c r="BV73" s="109">
        <f t="shared" si="195"/>
        <v>0</v>
      </c>
      <c r="BW73" s="109">
        <f t="shared" si="196"/>
        <v>0</v>
      </c>
      <c r="BX73" s="109">
        <f t="shared" si="166"/>
        <v>185.482664</v>
      </c>
      <c r="BY73" s="109">
        <f t="shared" ref="BY73:CA73" si="247">AP73</f>
        <v>89.51762523</v>
      </c>
      <c r="BZ73" s="109">
        <f t="shared" si="247"/>
        <v>0</v>
      </c>
      <c r="CA73" s="109">
        <f t="shared" si="247"/>
        <v>0</v>
      </c>
      <c r="CB73" s="109">
        <f t="shared" si="33"/>
        <v>0</v>
      </c>
      <c r="CC73" s="109">
        <f t="shared" si="34"/>
        <v>0</v>
      </c>
      <c r="CD73" s="109">
        <f t="shared" si="217"/>
        <v>0</v>
      </c>
      <c r="CE73" s="109">
        <f t="shared" ref="CE73:CE74" si="254">IF(AW73&gt;AX73,AW73,AX73)</f>
        <v>0</v>
      </c>
      <c r="CF73" s="109">
        <f t="shared" si="36"/>
        <v>0</v>
      </c>
      <c r="CG73" s="109">
        <f t="shared" si="184"/>
        <v>0</v>
      </c>
      <c r="CH73" s="109">
        <f t="shared" si="185"/>
        <v>0</v>
      </c>
      <c r="CI73" s="109">
        <f t="shared" si="186"/>
        <v>0</v>
      </c>
      <c r="CJ73" s="109">
        <f t="shared" ref="CJ73:CM73" si="248">BK73</f>
        <v>0</v>
      </c>
      <c r="CK73" s="109">
        <f t="shared" si="248"/>
        <v>0</v>
      </c>
      <c r="CL73" s="109">
        <f t="shared" si="248"/>
        <v>0</v>
      </c>
      <c r="CM73" s="109">
        <f t="shared" si="248"/>
        <v>0</v>
      </c>
      <c r="CN73" s="109">
        <f t="shared" si="188"/>
        <v>0</v>
      </c>
      <c r="CO73" s="109">
        <f t="shared" si="42"/>
        <v>0</v>
      </c>
      <c r="CP73" s="109">
        <f t="shared" si="43"/>
        <v>0</v>
      </c>
      <c r="CQ73" s="109">
        <f t="shared" si="44"/>
        <v>275.0002892</v>
      </c>
      <c r="CT73" s="7"/>
    </row>
    <row r="74" ht="12.75" customHeight="1">
      <c r="A74" s="105">
        <v>51.0</v>
      </c>
      <c r="B74" s="1"/>
      <c r="C74" s="7" t="str">
        <f t="shared" si="144"/>
        <v>#REF!</v>
      </c>
      <c r="D74" s="107" t="s">
        <v>240</v>
      </c>
      <c r="E74" s="107" t="s">
        <v>241</v>
      </c>
      <c r="F74" s="107" t="s">
        <v>186</v>
      </c>
      <c r="G74" s="107" t="s">
        <v>83</v>
      </c>
      <c r="H74" s="108">
        <v>31.68</v>
      </c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9">
        <f t="shared" si="108"/>
        <v>256.8221502</v>
      </c>
      <c r="AP74" s="5">
        <f t="shared" si="9"/>
        <v>0</v>
      </c>
      <c r="AQ74" s="109">
        <f t="shared" si="10"/>
        <v>0</v>
      </c>
      <c r="AR74" s="109">
        <f t="shared" ref="AR74:AU74" si="249">((K74/$L$20)*1000)*$E$5</f>
        <v>0</v>
      </c>
      <c r="AS74" s="109">
        <f t="shared" si="249"/>
        <v>0</v>
      </c>
      <c r="AT74" s="109">
        <f t="shared" si="249"/>
        <v>0</v>
      </c>
      <c r="AU74" s="109">
        <f t="shared" si="249"/>
        <v>0</v>
      </c>
      <c r="AV74" s="109">
        <f t="shared" si="15"/>
        <v>0</v>
      </c>
      <c r="AW74" s="109">
        <f t="shared" si="16"/>
        <v>0</v>
      </c>
      <c r="AX74" s="109">
        <f t="shared" si="72"/>
        <v>0</v>
      </c>
      <c r="AY74" s="109">
        <f t="shared" ref="AY74:BL74" si="250">((R74/$L$20)*1000)*$E$5</f>
        <v>0</v>
      </c>
      <c r="AZ74" s="109">
        <f t="shared" si="250"/>
        <v>0</v>
      </c>
      <c r="BA74" s="109">
        <f t="shared" si="250"/>
        <v>0</v>
      </c>
      <c r="BB74" s="109">
        <f t="shared" si="250"/>
        <v>0</v>
      </c>
      <c r="BC74" s="109">
        <f t="shared" si="250"/>
        <v>0</v>
      </c>
      <c r="BD74" s="109">
        <f t="shared" si="250"/>
        <v>0</v>
      </c>
      <c r="BE74" s="109">
        <f t="shared" si="250"/>
        <v>0</v>
      </c>
      <c r="BF74" s="109">
        <f t="shared" si="250"/>
        <v>0</v>
      </c>
      <c r="BG74" s="109">
        <f t="shared" si="250"/>
        <v>0</v>
      </c>
      <c r="BH74" s="109">
        <f t="shared" si="250"/>
        <v>0</v>
      </c>
      <c r="BI74" s="109">
        <f t="shared" si="250"/>
        <v>0</v>
      </c>
      <c r="BJ74" s="109">
        <f t="shared" si="250"/>
        <v>0</v>
      </c>
      <c r="BK74" s="109">
        <f t="shared" si="250"/>
        <v>0</v>
      </c>
      <c r="BL74" s="109">
        <f t="shared" si="250"/>
        <v>0</v>
      </c>
      <c r="BM74" s="109">
        <f t="shared" si="251"/>
        <v>0</v>
      </c>
      <c r="BN74" s="109">
        <f t="shared" ref="BN74:BR74" si="252">((AG74/$L$20)*1000)*$E$5</f>
        <v>0</v>
      </c>
      <c r="BO74" s="109">
        <f t="shared" si="252"/>
        <v>0</v>
      </c>
      <c r="BP74" s="109">
        <f t="shared" si="252"/>
        <v>0</v>
      </c>
      <c r="BQ74" s="109">
        <f t="shared" si="252"/>
        <v>0</v>
      </c>
      <c r="BR74" s="109">
        <f t="shared" si="252"/>
        <v>0</v>
      </c>
      <c r="BS74" s="109">
        <f t="shared" si="73"/>
        <v>0</v>
      </c>
      <c r="BT74" s="109">
        <f t="shared" si="29"/>
        <v>0</v>
      </c>
      <c r="BU74" s="109">
        <f t="shared" si="165"/>
        <v>0</v>
      </c>
      <c r="BV74" s="109">
        <f t="shared" si="195"/>
        <v>0</v>
      </c>
      <c r="BW74" s="109">
        <f t="shared" si="196"/>
        <v>0</v>
      </c>
      <c r="BX74" s="109">
        <f t="shared" si="166"/>
        <v>256.8221502</v>
      </c>
      <c r="BY74" s="109">
        <f t="shared" ref="BY74:CA74" si="253">AP74</f>
        <v>0</v>
      </c>
      <c r="BZ74" s="109">
        <f t="shared" si="253"/>
        <v>0</v>
      </c>
      <c r="CA74" s="109">
        <f t="shared" si="253"/>
        <v>0</v>
      </c>
      <c r="CB74" s="109">
        <f t="shared" si="33"/>
        <v>0</v>
      </c>
      <c r="CC74" s="109">
        <f t="shared" si="34"/>
        <v>0</v>
      </c>
      <c r="CD74" s="109">
        <f t="shared" si="217"/>
        <v>0</v>
      </c>
      <c r="CE74" s="109">
        <f t="shared" si="254"/>
        <v>0</v>
      </c>
      <c r="CF74" s="109">
        <f t="shared" si="36"/>
        <v>0</v>
      </c>
      <c r="CG74" s="109"/>
      <c r="CH74" s="109"/>
      <c r="CI74" s="109"/>
      <c r="CJ74" s="109">
        <f t="shared" ref="CJ74:CL74" si="255">BK74</f>
        <v>0</v>
      </c>
      <c r="CK74" s="109">
        <f t="shared" si="255"/>
        <v>0</v>
      </c>
      <c r="CL74" s="109">
        <f t="shared" si="255"/>
        <v>0</v>
      </c>
      <c r="CM74" s="109">
        <v>0.0</v>
      </c>
      <c r="CN74" s="109">
        <v>0.0</v>
      </c>
      <c r="CO74" s="109">
        <f t="shared" si="42"/>
        <v>0</v>
      </c>
      <c r="CP74" s="109">
        <f t="shared" si="43"/>
        <v>0</v>
      </c>
      <c r="CQ74" s="109">
        <f t="shared" si="44"/>
        <v>256.8221502</v>
      </c>
      <c r="CT74" s="7"/>
    </row>
    <row r="75" ht="12.75" customHeight="1">
      <c r="A75" s="105">
        <v>52.0</v>
      </c>
      <c r="B75" s="1"/>
      <c r="C75" s="7" t="str">
        <f t="shared" si="144"/>
        <v>#REF!</v>
      </c>
      <c r="D75" s="107" t="s">
        <v>242</v>
      </c>
      <c r="E75" s="107" t="s">
        <v>243</v>
      </c>
      <c r="F75" s="107" t="s">
        <v>175</v>
      </c>
      <c r="G75" s="107" t="s">
        <v>83</v>
      </c>
      <c r="H75" s="108"/>
      <c r="I75" s="108">
        <v>25.44</v>
      </c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9">
        <f t="shared" si="108"/>
        <v>0</v>
      </c>
      <c r="AP75" s="5">
        <f t="shared" si="9"/>
        <v>235.9925788</v>
      </c>
      <c r="AQ75" s="109">
        <f t="shared" si="10"/>
        <v>0</v>
      </c>
      <c r="AR75" s="110">
        <v>0.0</v>
      </c>
      <c r="AS75" s="109">
        <f t="shared" ref="AS75:AS86" si="258">((L75/$L$20)*1000)*$E$5</f>
        <v>0</v>
      </c>
      <c r="AT75" s="109">
        <f t="shared" ref="AT75:AT86" si="259">((M75/$M$20)*1000)*$F$5</f>
        <v>0</v>
      </c>
      <c r="AU75" s="109">
        <f t="shared" ref="AU75:AU79" si="260">((N75/$N$20)*1000)*$E$5</f>
        <v>0</v>
      </c>
      <c r="AV75" s="109">
        <f t="shared" si="15"/>
        <v>0</v>
      </c>
      <c r="AW75" s="109">
        <f t="shared" si="16"/>
        <v>0</v>
      </c>
      <c r="AX75" s="109">
        <f t="shared" si="72"/>
        <v>0</v>
      </c>
      <c r="AY75" s="109">
        <f t="shared" ref="AY75:AY86" si="261">((R75/$R$20)*1000)*$E$8</f>
        <v>0</v>
      </c>
      <c r="AZ75" s="109">
        <f t="shared" ref="AZ75:AZ86" si="262">((S75/$S$20)*1000)*$F$8</f>
        <v>0</v>
      </c>
      <c r="BA75" s="109">
        <f t="shared" ref="BA75:BA86" si="263">((T75/$T$20)*1000)*$E$8</f>
        <v>0</v>
      </c>
      <c r="BB75" s="109">
        <f t="shared" ref="BB75:BB86" si="264">((U75/$U$20)*1000)*$F$8</f>
        <v>0</v>
      </c>
      <c r="BC75" s="109">
        <f t="shared" ref="BC75:BC86" si="265">((V75/$V$20)*1000)*$E$9</f>
        <v>0</v>
      </c>
      <c r="BD75" s="110">
        <v>0.0</v>
      </c>
      <c r="BE75" s="110">
        <v>0.0</v>
      </c>
      <c r="BF75" s="110">
        <v>0.0</v>
      </c>
      <c r="BG75" s="110">
        <v>0.0</v>
      </c>
      <c r="BH75" s="110">
        <v>0.0</v>
      </c>
      <c r="BI75" s="110">
        <v>0.0</v>
      </c>
      <c r="BJ75" s="110">
        <v>0.0</v>
      </c>
      <c r="BK75" s="110">
        <v>0.0</v>
      </c>
      <c r="BL75" s="110">
        <v>0.0</v>
      </c>
      <c r="BM75" s="110">
        <v>0.0</v>
      </c>
      <c r="BN75" s="110">
        <v>0.0</v>
      </c>
      <c r="BO75" s="110">
        <v>0.0</v>
      </c>
      <c r="BP75" s="110">
        <v>0.0</v>
      </c>
      <c r="BQ75" s="110">
        <v>0.0</v>
      </c>
      <c r="BR75" s="110">
        <v>0.0</v>
      </c>
      <c r="BS75" s="109">
        <f t="shared" si="73"/>
        <v>0</v>
      </c>
      <c r="BT75" s="109">
        <f t="shared" si="29"/>
        <v>0</v>
      </c>
      <c r="BU75" s="109">
        <f t="shared" si="165"/>
        <v>0</v>
      </c>
      <c r="BV75" s="109">
        <f t="shared" si="195"/>
        <v>0</v>
      </c>
      <c r="BW75" s="109">
        <f t="shared" si="196"/>
        <v>0</v>
      </c>
      <c r="BX75" s="109">
        <f t="shared" si="166"/>
        <v>0</v>
      </c>
      <c r="BY75" s="109">
        <f t="shared" ref="BY75:CA75" si="256">AP75</f>
        <v>235.9925788</v>
      </c>
      <c r="BZ75" s="109">
        <f t="shared" si="256"/>
        <v>0</v>
      </c>
      <c r="CA75" s="109">
        <f t="shared" si="256"/>
        <v>0</v>
      </c>
      <c r="CB75" s="109">
        <f t="shared" si="33"/>
        <v>0</v>
      </c>
      <c r="CC75" s="109">
        <f t="shared" si="34"/>
        <v>0</v>
      </c>
      <c r="CD75" s="109">
        <f t="shared" si="217"/>
        <v>0</v>
      </c>
      <c r="CE75" s="109">
        <f>AW75</f>
        <v>0</v>
      </c>
      <c r="CF75" s="109">
        <f t="shared" si="36"/>
        <v>0</v>
      </c>
      <c r="CG75" s="109">
        <f t="shared" ref="CG75:CG86" si="267">IF(BE75&gt;BF75,BE75,BF75)</f>
        <v>0</v>
      </c>
      <c r="CH75" s="109">
        <f t="shared" ref="CH75:CH86" si="268">IF(BG75&gt;BH75,BG75,BH75)</f>
        <v>0</v>
      </c>
      <c r="CI75" s="109">
        <f t="shared" ref="CI75:CI86" si="269">BI75</f>
        <v>0</v>
      </c>
      <c r="CJ75" s="109">
        <f t="shared" ref="CJ75:CM75" si="257">BK75</f>
        <v>0</v>
      </c>
      <c r="CK75" s="109">
        <f t="shared" si="257"/>
        <v>0</v>
      </c>
      <c r="CL75" s="109">
        <f t="shared" si="257"/>
        <v>0</v>
      </c>
      <c r="CM75" s="109">
        <f t="shared" si="257"/>
        <v>0</v>
      </c>
      <c r="CN75" s="109">
        <f t="shared" ref="CN75:CN86" si="271">BQ75</f>
        <v>0</v>
      </c>
      <c r="CO75" s="109">
        <f t="shared" si="42"/>
        <v>0</v>
      </c>
      <c r="CP75" s="109">
        <f t="shared" si="43"/>
        <v>0</v>
      </c>
      <c r="CQ75" s="109">
        <f t="shared" si="44"/>
        <v>235.9925788</v>
      </c>
      <c r="CT75" s="7"/>
    </row>
    <row r="76" ht="12.75" customHeight="1">
      <c r="A76" s="105">
        <v>53.0</v>
      </c>
      <c r="B76" s="1"/>
      <c r="C76" s="7" t="str">
        <f t="shared" si="144"/>
        <v>#REF!</v>
      </c>
      <c r="D76" s="107" t="s">
        <v>244</v>
      </c>
      <c r="E76" s="106" t="s">
        <v>245</v>
      </c>
      <c r="F76" s="107" t="s">
        <v>175</v>
      </c>
      <c r="G76" s="107" t="s">
        <v>28</v>
      </c>
      <c r="H76" s="124">
        <v>29.1</v>
      </c>
      <c r="I76" s="5"/>
      <c r="J76" s="5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9">
        <f t="shared" si="108"/>
        <v>235.9067099</v>
      </c>
      <c r="AP76" s="5">
        <f t="shared" si="9"/>
        <v>0</v>
      </c>
      <c r="AQ76" s="109">
        <f t="shared" si="10"/>
        <v>0</v>
      </c>
      <c r="AR76" s="110">
        <v>0.0</v>
      </c>
      <c r="AS76" s="109">
        <f t="shared" si="258"/>
        <v>0</v>
      </c>
      <c r="AT76" s="109">
        <f t="shared" si="259"/>
        <v>0</v>
      </c>
      <c r="AU76" s="109">
        <f t="shared" si="260"/>
        <v>0</v>
      </c>
      <c r="AV76" s="109">
        <f t="shared" si="15"/>
        <v>0</v>
      </c>
      <c r="AW76" s="109">
        <f t="shared" si="16"/>
        <v>0</v>
      </c>
      <c r="AX76" s="109">
        <f t="shared" si="72"/>
        <v>0</v>
      </c>
      <c r="AY76" s="109">
        <f t="shared" si="261"/>
        <v>0</v>
      </c>
      <c r="AZ76" s="109">
        <f t="shared" si="262"/>
        <v>0</v>
      </c>
      <c r="BA76" s="109">
        <f t="shared" si="263"/>
        <v>0</v>
      </c>
      <c r="BB76" s="109">
        <f t="shared" si="264"/>
        <v>0</v>
      </c>
      <c r="BC76" s="109">
        <f t="shared" si="265"/>
        <v>0</v>
      </c>
      <c r="BD76" s="110">
        <v>0.0</v>
      </c>
      <c r="BE76" s="110">
        <v>0.0</v>
      </c>
      <c r="BF76" s="110">
        <v>0.0</v>
      </c>
      <c r="BG76" s="110">
        <v>0.0</v>
      </c>
      <c r="BH76" s="110">
        <v>0.0</v>
      </c>
      <c r="BI76" s="110">
        <v>0.0</v>
      </c>
      <c r="BJ76" s="110">
        <v>0.0</v>
      </c>
      <c r="BK76" s="110">
        <v>0.0</v>
      </c>
      <c r="BL76" s="110">
        <v>0.0</v>
      </c>
      <c r="BM76" s="109">
        <f t="shared" ref="BM76:BM77" si="272">((AF76/$V$20)*1000)*$E$9</f>
        <v>0</v>
      </c>
      <c r="BN76" s="110">
        <v>0.0</v>
      </c>
      <c r="BO76" s="110">
        <v>0.0</v>
      </c>
      <c r="BP76" s="110">
        <v>0.0</v>
      </c>
      <c r="BQ76" s="110">
        <v>0.0</v>
      </c>
      <c r="BR76" s="110">
        <v>0.0</v>
      </c>
      <c r="BS76" s="109">
        <f t="shared" si="73"/>
        <v>0</v>
      </c>
      <c r="BT76" s="109">
        <f t="shared" si="29"/>
        <v>0</v>
      </c>
      <c r="BU76" s="109">
        <f t="shared" si="165"/>
        <v>0</v>
      </c>
      <c r="BV76" s="109">
        <f t="shared" si="195"/>
        <v>0</v>
      </c>
      <c r="BW76" s="109">
        <f t="shared" si="196"/>
        <v>0</v>
      </c>
      <c r="BX76" s="109">
        <f t="shared" si="166"/>
        <v>235.9067099</v>
      </c>
      <c r="BY76" s="109">
        <f t="shared" ref="BY76:CA76" si="266">AP76</f>
        <v>0</v>
      </c>
      <c r="BZ76" s="109">
        <f t="shared" si="266"/>
        <v>0</v>
      </c>
      <c r="CA76" s="109">
        <f t="shared" si="266"/>
        <v>0</v>
      </c>
      <c r="CB76" s="109">
        <f t="shared" si="33"/>
        <v>0</v>
      </c>
      <c r="CC76" s="109">
        <f t="shared" si="34"/>
        <v>0</v>
      </c>
      <c r="CD76" s="109">
        <f t="shared" si="217"/>
        <v>0</v>
      </c>
      <c r="CE76" s="109">
        <f t="shared" ref="CE76:CE79" si="274">IF(AW76&gt;AX76,AW76,AX76)</f>
        <v>0</v>
      </c>
      <c r="CF76" s="109">
        <f t="shared" si="36"/>
        <v>0</v>
      </c>
      <c r="CG76" s="109">
        <f t="shared" si="267"/>
        <v>0</v>
      </c>
      <c r="CH76" s="109">
        <f t="shared" si="268"/>
        <v>0</v>
      </c>
      <c r="CI76" s="109">
        <f t="shared" si="269"/>
        <v>0</v>
      </c>
      <c r="CJ76" s="109">
        <f t="shared" ref="CJ76:CM76" si="270">BK76</f>
        <v>0</v>
      </c>
      <c r="CK76" s="109">
        <f t="shared" si="270"/>
        <v>0</v>
      </c>
      <c r="CL76" s="109">
        <f t="shared" si="270"/>
        <v>0</v>
      </c>
      <c r="CM76" s="109">
        <f t="shared" si="270"/>
        <v>0</v>
      </c>
      <c r="CN76" s="109">
        <f t="shared" si="271"/>
        <v>0</v>
      </c>
      <c r="CO76" s="109">
        <f t="shared" si="42"/>
        <v>0</v>
      </c>
      <c r="CP76" s="109">
        <f t="shared" si="43"/>
        <v>0</v>
      </c>
      <c r="CQ76" s="109">
        <f t="shared" si="44"/>
        <v>235.9067099</v>
      </c>
      <c r="CT76" s="7"/>
    </row>
    <row r="77" ht="12.75" customHeight="1">
      <c r="A77" s="105">
        <v>54.0</v>
      </c>
      <c r="B77" s="1"/>
      <c r="C77" s="7" t="str">
        <f t="shared" si="144"/>
        <v>#REF!</v>
      </c>
      <c r="D77" s="107" t="s">
        <v>246</v>
      </c>
      <c r="E77" s="106" t="s">
        <v>247</v>
      </c>
      <c r="F77" s="107" t="s">
        <v>186</v>
      </c>
      <c r="G77" s="107" t="s">
        <v>126</v>
      </c>
      <c r="H77" s="108">
        <v>28.11</v>
      </c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9">
        <f t="shared" si="108"/>
        <v>227.8810177</v>
      </c>
      <c r="AP77" s="5">
        <f t="shared" si="9"/>
        <v>0</v>
      </c>
      <c r="AQ77" s="109">
        <f t="shared" si="10"/>
        <v>0</v>
      </c>
      <c r="AR77" s="110">
        <v>0.0</v>
      </c>
      <c r="AS77" s="109">
        <f t="shared" si="258"/>
        <v>0</v>
      </c>
      <c r="AT77" s="109">
        <f t="shared" si="259"/>
        <v>0</v>
      </c>
      <c r="AU77" s="109">
        <f t="shared" si="260"/>
        <v>0</v>
      </c>
      <c r="AV77" s="109">
        <f t="shared" si="15"/>
        <v>0</v>
      </c>
      <c r="AW77" s="109">
        <f t="shared" si="16"/>
        <v>0</v>
      </c>
      <c r="AX77" s="109">
        <f t="shared" si="72"/>
        <v>0</v>
      </c>
      <c r="AY77" s="109">
        <f t="shared" si="261"/>
        <v>0</v>
      </c>
      <c r="AZ77" s="109">
        <f t="shared" si="262"/>
        <v>0</v>
      </c>
      <c r="BA77" s="109">
        <f t="shared" si="263"/>
        <v>0</v>
      </c>
      <c r="BB77" s="109">
        <f t="shared" si="264"/>
        <v>0</v>
      </c>
      <c r="BC77" s="109">
        <f t="shared" si="265"/>
        <v>0</v>
      </c>
      <c r="BD77" s="110">
        <v>0.0</v>
      </c>
      <c r="BE77" s="110">
        <v>0.0</v>
      </c>
      <c r="BF77" s="110">
        <v>0.0</v>
      </c>
      <c r="BG77" s="110">
        <v>0.0</v>
      </c>
      <c r="BH77" s="110">
        <v>0.0</v>
      </c>
      <c r="BI77" s="110">
        <v>0.0</v>
      </c>
      <c r="BJ77" s="110">
        <v>0.0</v>
      </c>
      <c r="BK77" s="109">
        <f t="shared" ref="BK77:BK78" si="276">((AD77/$V$20)*1000)*$E$9</f>
        <v>0</v>
      </c>
      <c r="BL77" s="110">
        <v>0.0</v>
      </c>
      <c r="BM77" s="109">
        <f t="shared" si="272"/>
        <v>0</v>
      </c>
      <c r="BN77" s="110">
        <v>0.0</v>
      </c>
      <c r="BO77" s="110">
        <v>0.0</v>
      </c>
      <c r="BP77" s="110">
        <v>0.0</v>
      </c>
      <c r="BQ77" s="110">
        <v>0.0</v>
      </c>
      <c r="BR77" s="110">
        <v>0.0</v>
      </c>
      <c r="BS77" s="109">
        <f t="shared" si="73"/>
        <v>0</v>
      </c>
      <c r="BT77" s="109">
        <f t="shared" si="29"/>
        <v>0</v>
      </c>
      <c r="BU77" s="109">
        <f t="shared" si="165"/>
        <v>0</v>
      </c>
      <c r="BV77" s="109">
        <f t="shared" si="195"/>
        <v>0</v>
      </c>
      <c r="BW77" s="109">
        <f t="shared" si="196"/>
        <v>0</v>
      </c>
      <c r="BX77" s="109">
        <f t="shared" si="166"/>
        <v>227.8810177</v>
      </c>
      <c r="BY77" s="109">
        <f t="shared" ref="BY77:CA77" si="273">AP77</f>
        <v>0</v>
      </c>
      <c r="BZ77" s="109">
        <f t="shared" si="273"/>
        <v>0</v>
      </c>
      <c r="CA77" s="109">
        <f t="shared" si="273"/>
        <v>0</v>
      </c>
      <c r="CB77" s="109">
        <f t="shared" si="33"/>
        <v>0</v>
      </c>
      <c r="CC77" s="109">
        <f t="shared" si="34"/>
        <v>0</v>
      </c>
      <c r="CD77" s="109">
        <f t="shared" si="217"/>
        <v>0</v>
      </c>
      <c r="CE77" s="109">
        <f t="shared" si="274"/>
        <v>0</v>
      </c>
      <c r="CF77" s="109">
        <f t="shared" si="36"/>
        <v>0</v>
      </c>
      <c r="CG77" s="109">
        <f t="shared" si="267"/>
        <v>0</v>
      </c>
      <c r="CH77" s="109">
        <f t="shared" si="268"/>
        <v>0</v>
      </c>
      <c r="CI77" s="109">
        <f t="shared" si="269"/>
        <v>0</v>
      </c>
      <c r="CJ77" s="109">
        <f t="shared" ref="CJ77:CM77" si="275">BK77</f>
        <v>0</v>
      </c>
      <c r="CK77" s="109">
        <f t="shared" si="275"/>
        <v>0</v>
      </c>
      <c r="CL77" s="109">
        <f t="shared" si="275"/>
        <v>0</v>
      </c>
      <c r="CM77" s="109">
        <f t="shared" si="275"/>
        <v>0</v>
      </c>
      <c r="CN77" s="109">
        <f t="shared" si="271"/>
        <v>0</v>
      </c>
      <c r="CO77" s="109">
        <f t="shared" si="42"/>
        <v>0</v>
      </c>
      <c r="CP77" s="109">
        <f t="shared" si="43"/>
        <v>0</v>
      </c>
      <c r="CQ77" s="109">
        <f t="shared" si="44"/>
        <v>227.8810177</v>
      </c>
      <c r="CT77" s="7"/>
    </row>
    <row r="78" ht="12.75" customHeight="1">
      <c r="A78" s="105">
        <v>55.0</v>
      </c>
      <c r="B78" s="1"/>
      <c r="C78" s="7" t="str">
        <f t="shared" si="144"/>
        <v>#REF!</v>
      </c>
      <c r="D78" s="107" t="s">
        <v>248</v>
      </c>
      <c r="E78" s="107" t="s">
        <v>249</v>
      </c>
      <c r="F78" s="107" t="s">
        <v>186</v>
      </c>
      <c r="G78" s="107" t="s">
        <v>29</v>
      </c>
      <c r="H78" s="108"/>
      <c r="I78" s="108">
        <v>13.78</v>
      </c>
      <c r="J78" s="108">
        <v>12.08</v>
      </c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9">
        <f t="shared" si="108"/>
        <v>0</v>
      </c>
      <c r="AP78" s="5">
        <f t="shared" si="9"/>
        <v>127.8293135</v>
      </c>
      <c r="AQ78" s="109">
        <f t="shared" si="10"/>
        <v>99.14141414</v>
      </c>
      <c r="AR78" s="110">
        <v>0.0</v>
      </c>
      <c r="AS78" s="109">
        <f t="shared" si="258"/>
        <v>0</v>
      </c>
      <c r="AT78" s="109">
        <f t="shared" si="259"/>
        <v>0</v>
      </c>
      <c r="AU78" s="109">
        <f t="shared" si="260"/>
        <v>0</v>
      </c>
      <c r="AV78" s="109">
        <f t="shared" si="15"/>
        <v>0</v>
      </c>
      <c r="AW78" s="109">
        <f t="shared" si="16"/>
        <v>0</v>
      </c>
      <c r="AX78" s="109">
        <f t="shared" si="72"/>
        <v>0</v>
      </c>
      <c r="AY78" s="109">
        <f t="shared" si="261"/>
        <v>0</v>
      </c>
      <c r="AZ78" s="109">
        <f t="shared" si="262"/>
        <v>0</v>
      </c>
      <c r="BA78" s="109">
        <f t="shared" si="263"/>
        <v>0</v>
      </c>
      <c r="BB78" s="109">
        <f t="shared" si="264"/>
        <v>0</v>
      </c>
      <c r="BC78" s="109">
        <f t="shared" si="265"/>
        <v>0</v>
      </c>
      <c r="BD78" s="110">
        <v>0.0</v>
      </c>
      <c r="BE78" s="110">
        <v>0.0</v>
      </c>
      <c r="BF78" s="110">
        <v>0.0</v>
      </c>
      <c r="BG78" s="110">
        <v>0.0</v>
      </c>
      <c r="BH78" s="110">
        <v>0.0</v>
      </c>
      <c r="BI78" s="110">
        <v>0.0</v>
      </c>
      <c r="BJ78" s="110">
        <v>0.0</v>
      </c>
      <c r="BK78" s="109">
        <f t="shared" si="276"/>
        <v>0</v>
      </c>
      <c r="BL78" s="110">
        <v>0.0</v>
      </c>
      <c r="BM78" s="110">
        <v>0.0</v>
      </c>
      <c r="BN78" s="110">
        <v>0.0</v>
      </c>
      <c r="BO78" s="110">
        <v>0.0</v>
      </c>
      <c r="BP78" s="110">
        <v>0.0</v>
      </c>
      <c r="BQ78" s="110">
        <v>0.0</v>
      </c>
      <c r="BR78" s="110">
        <v>0.0</v>
      </c>
      <c r="BS78" s="109">
        <f t="shared" si="73"/>
        <v>0</v>
      </c>
      <c r="BT78" s="109">
        <f t="shared" si="29"/>
        <v>0</v>
      </c>
      <c r="BU78" s="109">
        <f t="shared" si="165"/>
        <v>0</v>
      </c>
      <c r="BV78" s="109">
        <f t="shared" si="195"/>
        <v>0</v>
      </c>
      <c r="BW78" s="109">
        <f t="shared" si="196"/>
        <v>0</v>
      </c>
      <c r="BX78" s="109">
        <f t="shared" si="166"/>
        <v>0</v>
      </c>
      <c r="BY78" s="109">
        <f t="shared" ref="BY78:CA78" si="277">AP78</f>
        <v>127.8293135</v>
      </c>
      <c r="BZ78" s="109">
        <f t="shared" si="277"/>
        <v>99.14141414</v>
      </c>
      <c r="CA78" s="109">
        <f t="shared" si="277"/>
        <v>0</v>
      </c>
      <c r="CB78" s="109">
        <f t="shared" si="33"/>
        <v>0</v>
      </c>
      <c r="CC78" s="109">
        <f t="shared" si="34"/>
        <v>0</v>
      </c>
      <c r="CD78" s="109">
        <f t="shared" si="217"/>
        <v>0</v>
      </c>
      <c r="CE78" s="109">
        <f t="shared" si="274"/>
        <v>0</v>
      </c>
      <c r="CF78" s="109">
        <f t="shared" si="36"/>
        <v>0</v>
      </c>
      <c r="CG78" s="109">
        <f t="shared" si="267"/>
        <v>0</v>
      </c>
      <c r="CH78" s="109">
        <f t="shared" si="268"/>
        <v>0</v>
      </c>
      <c r="CI78" s="109">
        <f t="shared" si="269"/>
        <v>0</v>
      </c>
      <c r="CJ78" s="109">
        <f t="shared" ref="CJ78:CM78" si="278">BK78</f>
        <v>0</v>
      </c>
      <c r="CK78" s="109">
        <f t="shared" si="278"/>
        <v>0</v>
      </c>
      <c r="CL78" s="109">
        <f t="shared" si="278"/>
        <v>0</v>
      </c>
      <c r="CM78" s="109">
        <f t="shared" si="278"/>
        <v>0</v>
      </c>
      <c r="CN78" s="109">
        <f t="shared" si="271"/>
        <v>0</v>
      </c>
      <c r="CO78" s="109">
        <f t="shared" si="42"/>
        <v>0</v>
      </c>
      <c r="CP78" s="109">
        <f t="shared" si="43"/>
        <v>0</v>
      </c>
      <c r="CQ78" s="109">
        <f t="shared" si="44"/>
        <v>226.9707277</v>
      </c>
      <c r="CT78" s="7"/>
    </row>
    <row r="79" ht="12.75" customHeight="1">
      <c r="A79" s="105">
        <v>56.0</v>
      </c>
      <c r="B79" s="1"/>
      <c r="C79" s="7" t="str">
        <f t="shared" si="144"/>
        <v>#REF!</v>
      </c>
      <c r="D79" s="107" t="s">
        <v>250</v>
      </c>
      <c r="E79" s="107" t="s">
        <v>138</v>
      </c>
      <c r="F79" s="107" t="s">
        <v>186</v>
      </c>
      <c r="G79" s="107" t="s">
        <v>29</v>
      </c>
      <c r="H79" s="108"/>
      <c r="I79" s="108">
        <v>24.01</v>
      </c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9">
        <f t="shared" si="108"/>
        <v>0</v>
      </c>
      <c r="AP79" s="5">
        <f t="shared" si="9"/>
        <v>222.7272727</v>
      </c>
      <c r="AQ79" s="109">
        <f t="shared" si="10"/>
        <v>0</v>
      </c>
      <c r="AR79" s="110">
        <v>0.0</v>
      </c>
      <c r="AS79" s="109">
        <f t="shared" si="258"/>
        <v>0</v>
      </c>
      <c r="AT79" s="109">
        <f t="shared" si="259"/>
        <v>0</v>
      </c>
      <c r="AU79" s="109">
        <f t="shared" si="260"/>
        <v>0</v>
      </c>
      <c r="AV79" s="109">
        <f t="shared" si="15"/>
        <v>0</v>
      </c>
      <c r="AW79" s="109">
        <f t="shared" si="16"/>
        <v>0</v>
      </c>
      <c r="AX79" s="109">
        <f t="shared" si="72"/>
        <v>0</v>
      </c>
      <c r="AY79" s="109">
        <f t="shared" si="261"/>
        <v>0</v>
      </c>
      <c r="AZ79" s="109">
        <f t="shared" si="262"/>
        <v>0</v>
      </c>
      <c r="BA79" s="109">
        <f t="shared" si="263"/>
        <v>0</v>
      </c>
      <c r="BB79" s="109">
        <f t="shared" si="264"/>
        <v>0</v>
      </c>
      <c r="BC79" s="109">
        <f t="shared" si="265"/>
        <v>0</v>
      </c>
      <c r="BD79" s="110">
        <v>0.0</v>
      </c>
      <c r="BE79" s="110">
        <v>0.0</v>
      </c>
      <c r="BF79" s="110">
        <v>0.0</v>
      </c>
      <c r="BG79" s="110">
        <v>0.0</v>
      </c>
      <c r="BH79" s="110">
        <v>0.0</v>
      </c>
      <c r="BI79" s="110">
        <v>0.0</v>
      </c>
      <c r="BJ79" s="110">
        <v>0.0</v>
      </c>
      <c r="BK79" s="110">
        <v>0.0</v>
      </c>
      <c r="BL79" s="110">
        <v>0.0</v>
      </c>
      <c r="BM79" s="109">
        <f t="shared" ref="BM79:BM81" si="281">((AF79/$V$20)*1000)*$E$9</f>
        <v>0</v>
      </c>
      <c r="BN79" s="110">
        <v>0.0</v>
      </c>
      <c r="BO79" s="110">
        <v>0.0</v>
      </c>
      <c r="BP79" s="110">
        <v>0.0</v>
      </c>
      <c r="BQ79" s="110">
        <v>0.0</v>
      </c>
      <c r="BR79" s="110">
        <v>0.0</v>
      </c>
      <c r="BS79" s="109">
        <f t="shared" si="73"/>
        <v>0</v>
      </c>
      <c r="BT79" s="109">
        <f t="shared" si="29"/>
        <v>0</v>
      </c>
      <c r="BU79" s="109">
        <f t="shared" si="165"/>
        <v>0</v>
      </c>
      <c r="BV79" s="109">
        <f t="shared" si="195"/>
        <v>0</v>
      </c>
      <c r="BW79" s="109">
        <f t="shared" si="196"/>
        <v>0</v>
      </c>
      <c r="BX79" s="109">
        <f t="shared" si="166"/>
        <v>0</v>
      </c>
      <c r="BY79" s="109">
        <f t="shared" ref="BY79:CA79" si="279">AP79</f>
        <v>222.7272727</v>
      </c>
      <c r="BZ79" s="109">
        <f t="shared" si="279"/>
        <v>0</v>
      </c>
      <c r="CA79" s="109">
        <f t="shared" si="279"/>
        <v>0</v>
      </c>
      <c r="CB79" s="109">
        <f t="shared" si="33"/>
        <v>0</v>
      </c>
      <c r="CC79" s="109">
        <f t="shared" si="34"/>
        <v>0</v>
      </c>
      <c r="CD79" s="109">
        <f t="shared" si="217"/>
        <v>0</v>
      </c>
      <c r="CE79" s="109">
        <f t="shared" si="274"/>
        <v>0</v>
      </c>
      <c r="CF79" s="109">
        <f t="shared" si="36"/>
        <v>0</v>
      </c>
      <c r="CG79" s="109">
        <f t="shared" si="267"/>
        <v>0</v>
      </c>
      <c r="CH79" s="109">
        <f t="shared" si="268"/>
        <v>0</v>
      </c>
      <c r="CI79" s="109">
        <f t="shared" si="269"/>
        <v>0</v>
      </c>
      <c r="CJ79" s="109">
        <f t="shared" ref="CJ79:CM79" si="280">BK79</f>
        <v>0</v>
      </c>
      <c r="CK79" s="109">
        <f t="shared" si="280"/>
        <v>0</v>
      </c>
      <c r="CL79" s="109">
        <f t="shared" si="280"/>
        <v>0</v>
      </c>
      <c r="CM79" s="109">
        <f t="shared" si="280"/>
        <v>0</v>
      </c>
      <c r="CN79" s="109">
        <f t="shared" si="271"/>
        <v>0</v>
      </c>
      <c r="CO79" s="109">
        <f t="shared" si="42"/>
        <v>0</v>
      </c>
      <c r="CP79" s="109">
        <f t="shared" si="43"/>
        <v>0</v>
      </c>
      <c r="CQ79" s="109">
        <f t="shared" si="44"/>
        <v>222.7272727</v>
      </c>
      <c r="CT79" s="7"/>
    </row>
    <row r="80" ht="12.75" customHeight="1">
      <c r="A80" s="105">
        <v>57.0</v>
      </c>
      <c r="B80" s="1"/>
      <c r="C80" s="7" t="str">
        <f t="shared" si="144"/>
        <v>#REF!</v>
      </c>
      <c r="D80" s="107" t="s">
        <v>251</v>
      </c>
      <c r="E80" s="107" t="s">
        <v>132</v>
      </c>
      <c r="F80" s="107" t="s">
        <v>186</v>
      </c>
      <c r="G80" s="107" t="s">
        <v>126</v>
      </c>
      <c r="H80" s="108">
        <v>24.31</v>
      </c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9">
        <f t="shared" si="108"/>
        <v>197.0753305</v>
      </c>
      <c r="AP80" s="5">
        <f t="shared" si="9"/>
        <v>0</v>
      </c>
      <c r="AQ80" s="109">
        <f t="shared" si="10"/>
        <v>0</v>
      </c>
      <c r="AR80" s="109">
        <f>((K80/$K$20)*1000)*$E$7</f>
        <v>0</v>
      </c>
      <c r="AS80" s="109">
        <f t="shared" si="258"/>
        <v>0</v>
      </c>
      <c r="AT80" s="109">
        <f t="shared" si="259"/>
        <v>0</v>
      </c>
      <c r="AU80" s="109">
        <f>((N80/$M$20)*1000)*$F$5</f>
        <v>0</v>
      </c>
      <c r="AV80" s="109">
        <f t="shared" si="15"/>
        <v>0</v>
      </c>
      <c r="AW80" s="109">
        <f t="shared" si="16"/>
        <v>0</v>
      </c>
      <c r="AX80" s="109">
        <f t="shared" si="72"/>
        <v>0</v>
      </c>
      <c r="AY80" s="109">
        <f t="shared" si="261"/>
        <v>0</v>
      </c>
      <c r="AZ80" s="109">
        <f t="shared" si="262"/>
        <v>0</v>
      </c>
      <c r="BA80" s="109">
        <f t="shared" si="263"/>
        <v>0</v>
      </c>
      <c r="BB80" s="109">
        <f t="shared" si="264"/>
        <v>0</v>
      </c>
      <c r="BC80" s="109">
        <f t="shared" si="265"/>
        <v>0</v>
      </c>
      <c r="BD80" s="110">
        <v>0.0</v>
      </c>
      <c r="BE80" s="110">
        <v>0.0</v>
      </c>
      <c r="BF80" s="110">
        <v>0.0</v>
      </c>
      <c r="BG80" s="110">
        <v>0.0</v>
      </c>
      <c r="BH80" s="110">
        <v>0.0</v>
      </c>
      <c r="BI80" s="110">
        <v>0.0</v>
      </c>
      <c r="BJ80" s="110">
        <v>0.0</v>
      </c>
      <c r="BK80" s="109">
        <f t="shared" ref="BK80:BK81" si="285">((AD80/$V$20)*1000)*$E$9</f>
        <v>0</v>
      </c>
      <c r="BL80" s="110">
        <v>0.0</v>
      </c>
      <c r="BM80" s="109">
        <f t="shared" si="281"/>
        <v>0</v>
      </c>
      <c r="BN80" s="110">
        <v>0.0</v>
      </c>
      <c r="BO80" s="109">
        <f t="shared" ref="BO80:BO81" si="286">((AH80/$AH$20)*1000)*$E$9</f>
        <v>0</v>
      </c>
      <c r="BP80" s="110">
        <v>0.0</v>
      </c>
      <c r="BQ80" s="110">
        <v>0.0</v>
      </c>
      <c r="BR80" s="110">
        <v>0.0</v>
      </c>
      <c r="BS80" s="109">
        <f t="shared" si="73"/>
        <v>0</v>
      </c>
      <c r="BT80" s="109">
        <f t="shared" si="29"/>
        <v>0</v>
      </c>
      <c r="BU80" s="109">
        <f t="shared" si="165"/>
        <v>0</v>
      </c>
      <c r="BV80" s="109">
        <f t="shared" si="195"/>
        <v>0</v>
      </c>
      <c r="BW80" s="109">
        <f t="shared" si="196"/>
        <v>0</v>
      </c>
      <c r="BX80" s="109">
        <f t="shared" si="166"/>
        <v>197.0753305</v>
      </c>
      <c r="BY80" s="109">
        <f t="shared" ref="BY80:CA80" si="282">AP80</f>
        <v>0</v>
      </c>
      <c r="BZ80" s="109">
        <f t="shared" si="282"/>
        <v>0</v>
      </c>
      <c r="CA80" s="109">
        <f t="shared" si="282"/>
        <v>0</v>
      </c>
      <c r="CB80" s="109">
        <f t="shared" si="33"/>
        <v>0</v>
      </c>
      <c r="CC80" s="109">
        <f t="shared" si="34"/>
        <v>0</v>
      </c>
      <c r="CD80" s="109">
        <f t="shared" ref="CD80:CE80" si="283">IF(AV80&gt;AW80,AV80,AW80)</f>
        <v>0</v>
      </c>
      <c r="CE80" s="109">
        <f t="shared" si="283"/>
        <v>0</v>
      </c>
      <c r="CF80" s="109">
        <f t="shared" si="36"/>
        <v>0</v>
      </c>
      <c r="CG80" s="109">
        <f t="shared" si="267"/>
        <v>0</v>
      </c>
      <c r="CH80" s="109">
        <f t="shared" si="268"/>
        <v>0</v>
      </c>
      <c r="CI80" s="109">
        <f t="shared" si="269"/>
        <v>0</v>
      </c>
      <c r="CJ80" s="109">
        <f t="shared" ref="CJ80:CM80" si="284">BK80</f>
        <v>0</v>
      </c>
      <c r="CK80" s="109">
        <f t="shared" si="284"/>
        <v>0</v>
      </c>
      <c r="CL80" s="109">
        <f t="shared" si="284"/>
        <v>0</v>
      </c>
      <c r="CM80" s="109">
        <f t="shared" si="284"/>
        <v>0</v>
      </c>
      <c r="CN80" s="109">
        <f t="shared" si="271"/>
        <v>0</v>
      </c>
      <c r="CO80" s="109">
        <f t="shared" si="42"/>
        <v>0</v>
      </c>
      <c r="CP80" s="109">
        <f t="shared" si="43"/>
        <v>0</v>
      </c>
      <c r="CQ80" s="109">
        <f t="shared" si="44"/>
        <v>197.0753305</v>
      </c>
      <c r="CT80" s="7"/>
    </row>
    <row r="81" ht="12.75" customHeight="1">
      <c r="A81" s="105">
        <v>58.0</v>
      </c>
      <c r="B81" s="1"/>
      <c r="C81" s="7" t="str">
        <f t="shared" si="144"/>
        <v>#REF!</v>
      </c>
      <c r="D81" s="107" t="s">
        <v>252</v>
      </c>
      <c r="E81" s="107" t="s">
        <v>253</v>
      </c>
      <c r="F81" s="107" t="s">
        <v>186</v>
      </c>
      <c r="G81" s="107" t="s">
        <v>126</v>
      </c>
      <c r="H81" s="108">
        <v>23.27</v>
      </c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9">
        <f t="shared" si="108"/>
        <v>188.6443003</v>
      </c>
      <c r="AP81" s="5">
        <f t="shared" si="9"/>
        <v>0</v>
      </c>
      <c r="AQ81" s="109">
        <f t="shared" si="10"/>
        <v>0</v>
      </c>
      <c r="AR81" s="110">
        <v>0.0</v>
      </c>
      <c r="AS81" s="109">
        <f t="shared" si="258"/>
        <v>0</v>
      </c>
      <c r="AT81" s="109">
        <f t="shared" si="259"/>
        <v>0</v>
      </c>
      <c r="AU81" s="109">
        <f t="shared" ref="AU81:AU85" si="289">((N81/$N$20)*1000)*$E$5</f>
        <v>0</v>
      </c>
      <c r="AV81" s="109">
        <f t="shared" si="15"/>
        <v>0</v>
      </c>
      <c r="AW81" s="109">
        <f t="shared" si="16"/>
        <v>0</v>
      </c>
      <c r="AX81" s="109">
        <f t="shared" si="72"/>
        <v>0</v>
      </c>
      <c r="AY81" s="109">
        <f t="shared" si="261"/>
        <v>0</v>
      </c>
      <c r="AZ81" s="109">
        <f t="shared" si="262"/>
        <v>0</v>
      </c>
      <c r="BA81" s="109">
        <f t="shared" si="263"/>
        <v>0</v>
      </c>
      <c r="BB81" s="109">
        <f t="shared" si="264"/>
        <v>0</v>
      </c>
      <c r="BC81" s="109">
        <f t="shared" si="265"/>
        <v>0</v>
      </c>
      <c r="BD81" s="110">
        <v>0.0</v>
      </c>
      <c r="BE81" s="110">
        <v>0.0</v>
      </c>
      <c r="BF81" s="110">
        <v>0.0</v>
      </c>
      <c r="BG81" s="110">
        <v>0.0</v>
      </c>
      <c r="BH81" s="110">
        <v>0.0</v>
      </c>
      <c r="BI81" s="110">
        <v>0.0</v>
      </c>
      <c r="BJ81" s="110">
        <v>0.0</v>
      </c>
      <c r="BK81" s="109">
        <f t="shared" si="285"/>
        <v>0</v>
      </c>
      <c r="BL81" s="110">
        <v>0.0</v>
      </c>
      <c r="BM81" s="109">
        <f t="shared" si="281"/>
        <v>0</v>
      </c>
      <c r="BN81" s="110">
        <v>0.0</v>
      </c>
      <c r="BO81" s="109">
        <f t="shared" si="286"/>
        <v>0</v>
      </c>
      <c r="BP81" s="110">
        <v>0.0</v>
      </c>
      <c r="BQ81" s="110">
        <v>0.0</v>
      </c>
      <c r="BR81" s="110">
        <v>0.0</v>
      </c>
      <c r="BS81" s="109">
        <f t="shared" si="73"/>
        <v>0</v>
      </c>
      <c r="BT81" s="109">
        <f t="shared" si="29"/>
        <v>0</v>
      </c>
      <c r="BU81" s="109">
        <f t="shared" si="165"/>
        <v>0</v>
      </c>
      <c r="BV81" s="109">
        <f t="shared" si="195"/>
        <v>0</v>
      </c>
      <c r="BW81" s="109">
        <f t="shared" si="196"/>
        <v>0</v>
      </c>
      <c r="BX81" s="109">
        <f t="shared" si="166"/>
        <v>188.6443003</v>
      </c>
      <c r="BY81" s="109">
        <f t="shared" ref="BY81:CA81" si="287">AP81</f>
        <v>0</v>
      </c>
      <c r="BZ81" s="109">
        <f t="shared" si="287"/>
        <v>0</v>
      </c>
      <c r="CA81" s="109">
        <f t="shared" si="287"/>
        <v>0</v>
      </c>
      <c r="CB81" s="109">
        <f t="shared" si="33"/>
        <v>0</v>
      </c>
      <c r="CC81" s="109">
        <f t="shared" si="34"/>
        <v>0</v>
      </c>
      <c r="CD81" s="109">
        <f t="shared" ref="CD81:CD85" si="291">IF(AU81&gt;AV81,AU81,AV81)</f>
        <v>0</v>
      </c>
      <c r="CE81" s="109">
        <f>IF(AW81&gt;AX81,AW81,AX81)</f>
        <v>0</v>
      </c>
      <c r="CF81" s="109">
        <f t="shared" si="36"/>
        <v>0</v>
      </c>
      <c r="CG81" s="109">
        <f t="shared" si="267"/>
        <v>0</v>
      </c>
      <c r="CH81" s="109">
        <f t="shared" si="268"/>
        <v>0</v>
      </c>
      <c r="CI81" s="109">
        <f t="shared" si="269"/>
        <v>0</v>
      </c>
      <c r="CJ81" s="109">
        <f t="shared" ref="CJ81:CM81" si="288">BK81</f>
        <v>0</v>
      </c>
      <c r="CK81" s="109">
        <f t="shared" si="288"/>
        <v>0</v>
      </c>
      <c r="CL81" s="109">
        <f t="shared" si="288"/>
        <v>0</v>
      </c>
      <c r="CM81" s="109">
        <f t="shared" si="288"/>
        <v>0</v>
      </c>
      <c r="CN81" s="109">
        <f t="shared" si="271"/>
        <v>0</v>
      </c>
      <c r="CO81" s="109">
        <f t="shared" si="42"/>
        <v>0</v>
      </c>
      <c r="CP81" s="109">
        <f t="shared" si="43"/>
        <v>0</v>
      </c>
      <c r="CQ81" s="109">
        <f t="shared" si="44"/>
        <v>188.6443003</v>
      </c>
      <c r="CT81" s="7"/>
    </row>
    <row r="82" ht="12.75" customHeight="1">
      <c r="A82" s="105">
        <v>59.0</v>
      </c>
      <c r="B82" s="1"/>
      <c r="C82" s="7" t="str">
        <f t="shared" si="144"/>
        <v>#REF!</v>
      </c>
      <c r="D82" s="107" t="s">
        <v>71</v>
      </c>
      <c r="E82" s="107" t="s">
        <v>254</v>
      </c>
      <c r="F82" s="107" t="s">
        <v>186</v>
      </c>
      <c r="G82" s="107"/>
      <c r="H82" s="108"/>
      <c r="I82" s="108"/>
      <c r="J82" s="108">
        <v>21.51</v>
      </c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9">
        <f t="shared" si="108"/>
        <v>0</v>
      </c>
      <c r="AP82" s="5">
        <f t="shared" si="9"/>
        <v>0</v>
      </c>
      <c r="AQ82" s="109">
        <f t="shared" si="10"/>
        <v>176.5340909</v>
      </c>
      <c r="AR82" s="110">
        <v>0.0</v>
      </c>
      <c r="AS82" s="109">
        <f t="shared" si="258"/>
        <v>0</v>
      </c>
      <c r="AT82" s="109">
        <f t="shared" si="259"/>
        <v>0</v>
      </c>
      <c r="AU82" s="109">
        <f t="shared" si="289"/>
        <v>0</v>
      </c>
      <c r="AV82" s="109">
        <f t="shared" si="15"/>
        <v>0</v>
      </c>
      <c r="AW82" s="109">
        <f t="shared" si="16"/>
        <v>0</v>
      </c>
      <c r="AX82" s="109">
        <f t="shared" si="72"/>
        <v>0</v>
      </c>
      <c r="AY82" s="109">
        <f t="shared" si="261"/>
        <v>0</v>
      </c>
      <c r="AZ82" s="109">
        <f t="shared" si="262"/>
        <v>0</v>
      </c>
      <c r="BA82" s="109">
        <f t="shared" si="263"/>
        <v>0</v>
      </c>
      <c r="BB82" s="109">
        <f t="shared" si="264"/>
        <v>0</v>
      </c>
      <c r="BC82" s="109">
        <f t="shared" si="265"/>
        <v>0</v>
      </c>
      <c r="BD82" s="110">
        <v>0.0</v>
      </c>
      <c r="BE82" s="110">
        <v>0.0</v>
      </c>
      <c r="BF82" s="110">
        <v>0.0</v>
      </c>
      <c r="BG82" s="110">
        <v>0.0</v>
      </c>
      <c r="BH82" s="110">
        <v>0.0</v>
      </c>
      <c r="BI82" s="110">
        <v>0.0</v>
      </c>
      <c r="BJ82" s="110">
        <v>0.0</v>
      </c>
      <c r="BK82" s="110">
        <v>0.0</v>
      </c>
      <c r="BL82" s="110">
        <v>0.0</v>
      </c>
      <c r="BM82" s="110">
        <v>0.0</v>
      </c>
      <c r="BN82" s="110">
        <v>0.0</v>
      </c>
      <c r="BO82" s="110">
        <v>0.0</v>
      </c>
      <c r="BP82" s="110">
        <v>0.0</v>
      </c>
      <c r="BQ82" s="110">
        <v>0.0</v>
      </c>
      <c r="BR82" s="110">
        <v>0.0</v>
      </c>
      <c r="BS82" s="109">
        <f t="shared" si="73"/>
        <v>0</v>
      </c>
      <c r="BT82" s="109">
        <f t="shared" si="29"/>
        <v>0</v>
      </c>
      <c r="BU82" s="109">
        <f t="shared" si="165"/>
        <v>0</v>
      </c>
      <c r="BV82" s="109">
        <f t="shared" si="195"/>
        <v>0</v>
      </c>
      <c r="BW82" s="109">
        <f t="shared" si="196"/>
        <v>0</v>
      </c>
      <c r="BX82" s="109">
        <f t="shared" si="166"/>
        <v>0</v>
      </c>
      <c r="BY82" s="109">
        <f t="shared" ref="BY82:CA82" si="290">AP82</f>
        <v>0</v>
      </c>
      <c r="BZ82" s="109">
        <f t="shared" si="290"/>
        <v>176.5340909</v>
      </c>
      <c r="CA82" s="109">
        <f t="shared" si="290"/>
        <v>0</v>
      </c>
      <c r="CB82" s="109">
        <f t="shared" si="33"/>
        <v>0</v>
      </c>
      <c r="CC82" s="109">
        <f t="shared" si="34"/>
        <v>0</v>
      </c>
      <c r="CD82" s="109">
        <f t="shared" si="291"/>
        <v>0</v>
      </c>
      <c r="CE82" s="109">
        <f>AW82</f>
        <v>0</v>
      </c>
      <c r="CF82" s="109">
        <f t="shared" si="36"/>
        <v>0</v>
      </c>
      <c r="CG82" s="109">
        <f t="shared" si="267"/>
        <v>0</v>
      </c>
      <c r="CH82" s="109">
        <f t="shared" si="268"/>
        <v>0</v>
      </c>
      <c r="CI82" s="109">
        <f t="shared" si="269"/>
        <v>0</v>
      </c>
      <c r="CJ82" s="109">
        <f t="shared" ref="CJ82:CM82" si="292">BK82</f>
        <v>0</v>
      </c>
      <c r="CK82" s="109">
        <f t="shared" si="292"/>
        <v>0</v>
      </c>
      <c r="CL82" s="109">
        <f t="shared" si="292"/>
        <v>0</v>
      </c>
      <c r="CM82" s="109">
        <f t="shared" si="292"/>
        <v>0</v>
      </c>
      <c r="CN82" s="109">
        <f t="shared" si="271"/>
        <v>0</v>
      </c>
      <c r="CO82" s="109">
        <f t="shared" si="42"/>
        <v>0</v>
      </c>
      <c r="CP82" s="109">
        <f t="shared" si="43"/>
        <v>0</v>
      </c>
      <c r="CQ82" s="109">
        <f t="shared" si="44"/>
        <v>176.5340909</v>
      </c>
      <c r="CT82" s="7"/>
    </row>
    <row r="83" ht="12.75" customHeight="1">
      <c r="A83" s="105">
        <v>60.0</v>
      </c>
      <c r="B83" s="1"/>
      <c r="C83" s="7" t="str">
        <f t="shared" si="144"/>
        <v>#REF!</v>
      </c>
      <c r="D83" s="107" t="s">
        <v>255</v>
      </c>
      <c r="E83" s="106" t="s">
        <v>256</v>
      </c>
      <c r="F83" s="107" t="s">
        <v>186</v>
      </c>
      <c r="G83" s="107" t="s">
        <v>126</v>
      </c>
      <c r="H83" s="108">
        <v>21.43</v>
      </c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9">
        <f t="shared" si="108"/>
        <v>173.7278623</v>
      </c>
      <c r="AP83" s="5">
        <f t="shared" si="9"/>
        <v>0</v>
      </c>
      <c r="AQ83" s="109">
        <f t="shared" si="10"/>
        <v>0</v>
      </c>
      <c r="AR83" s="110">
        <v>0.0</v>
      </c>
      <c r="AS83" s="109">
        <f t="shared" si="258"/>
        <v>0</v>
      </c>
      <c r="AT83" s="109">
        <f t="shared" si="259"/>
        <v>0</v>
      </c>
      <c r="AU83" s="109">
        <f t="shared" si="289"/>
        <v>0</v>
      </c>
      <c r="AV83" s="109">
        <f t="shared" si="15"/>
        <v>0</v>
      </c>
      <c r="AW83" s="109">
        <f t="shared" si="16"/>
        <v>0</v>
      </c>
      <c r="AX83" s="109">
        <f t="shared" si="72"/>
        <v>0</v>
      </c>
      <c r="AY83" s="109">
        <f t="shared" si="261"/>
        <v>0</v>
      </c>
      <c r="AZ83" s="109">
        <f t="shared" si="262"/>
        <v>0</v>
      </c>
      <c r="BA83" s="109">
        <f t="shared" si="263"/>
        <v>0</v>
      </c>
      <c r="BB83" s="109">
        <f t="shared" si="264"/>
        <v>0</v>
      </c>
      <c r="BC83" s="109">
        <f t="shared" si="265"/>
        <v>0</v>
      </c>
      <c r="BD83" s="110">
        <v>0.0</v>
      </c>
      <c r="BE83" s="110">
        <v>0.0</v>
      </c>
      <c r="BF83" s="110">
        <v>0.0</v>
      </c>
      <c r="BG83" s="110">
        <v>0.0</v>
      </c>
      <c r="BH83" s="110">
        <v>0.0</v>
      </c>
      <c r="BI83" s="110">
        <v>0.0</v>
      </c>
      <c r="BJ83" s="110">
        <v>0.0</v>
      </c>
      <c r="BK83" s="109">
        <f>((AD83/$V$20)*1000)*$E$9</f>
        <v>0</v>
      </c>
      <c r="BL83" s="110">
        <v>0.0</v>
      </c>
      <c r="BM83" s="109">
        <f>((AF83/$V$20)*1000)*$E$9</f>
        <v>0</v>
      </c>
      <c r="BN83" s="110">
        <v>0.0</v>
      </c>
      <c r="BO83" s="109">
        <f>((AH83/$AH$20)*1000)*$E$9</f>
        <v>0</v>
      </c>
      <c r="BP83" s="110">
        <v>0.0</v>
      </c>
      <c r="BQ83" s="110">
        <v>0.0</v>
      </c>
      <c r="BR83" s="110">
        <v>0.0</v>
      </c>
      <c r="BS83" s="109">
        <f t="shared" si="73"/>
        <v>0</v>
      </c>
      <c r="BT83" s="109">
        <f t="shared" si="29"/>
        <v>0</v>
      </c>
      <c r="BU83" s="109">
        <f t="shared" si="165"/>
        <v>0</v>
      </c>
      <c r="BV83" s="109">
        <f t="shared" si="195"/>
        <v>0</v>
      </c>
      <c r="BW83" s="109">
        <f t="shared" si="196"/>
        <v>0</v>
      </c>
      <c r="BX83" s="109">
        <f t="shared" si="166"/>
        <v>173.7278623</v>
      </c>
      <c r="BY83" s="109">
        <f t="shared" ref="BY83:CA83" si="293">AP83</f>
        <v>0</v>
      </c>
      <c r="BZ83" s="109">
        <f t="shared" si="293"/>
        <v>0</v>
      </c>
      <c r="CA83" s="109">
        <f t="shared" si="293"/>
        <v>0</v>
      </c>
      <c r="CB83" s="109">
        <f t="shared" si="33"/>
        <v>0</v>
      </c>
      <c r="CC83" s="109">
        <f t="shared" si="34"/>
        <v>0</v>
      </c>
      <c r="CD83" s="109">
        <f t="shared" si="291"/>
        <v>0</v>
      </c>
      <c r="CE83" s="109">
        <f>IF(AW83&gt;AX83,AW83,AX83)</f>
        <v>0</v>
      </c>
      <c r="CF83" s="109">
        <f t="shared" si="36"/>
        <v>0</v>
      </c>
      <c r="CG83" s="109">
        <f t="shared" si="267"/>
        <v>0</v>
      </c>
      <c r="CH83" s="109">
        <f t="shared" si="268"/>
        <v>0</v>
      </c>
      <c r="CI83" s="109">
        <f t="shared" si="269"/>
        <v>0</v>
      </c>
      <c r="CJ83" s="109">
        <f t="shared" ref="CJ83:CM83" si="294">BK83</f>
        <v>0</v>
      </c>
      <c r="CK83" s="109">
        <f t="shared" si="294"/>
        <v>0</v>
      </c>
      <c r="CL83" s="109">
        <f t="shared" si="294"/>
        <v>0</v>
      </c>
      <c r="CM83" s="109">
        <f t="shared" si="294"/>
        <v>0</v>
      </c>
      <c r="CN83" s="109">
        <f t="shared" si="271"/>
        <v>0</v>
      </c>
      <c r="CO83" s="109">
        <f t="shared" si="42"/>
        <v>0</v>
      </c>
      <c r="CP83" s="109">
        <f t="shared" si="43"/>
        <v>0</v>
      </c>
      <c r="CQ83" s="109">
        <f t="shared" si="44"/>
        <v>173.7278623</v>
      </c>
      <c r="CT83" s="7"/>
    </row>
    <row r="84" ht="12.75" customHeight="1">
      <c r="A84" s="105">
        <v>61.0</v>
      </c>
      <c r="B84" s="1"/>
      <c r="C84" s="7" t="str">
        <f t="shared" si="144"/>
        <v>#REF!</v>
      </c>
      <c r="D84" s="107" t="s">
        <v>257</v>
      </c>
      <c r="E84" s="107" t="s">
        <v>258</v>
      </c>
      <c r="F84" s="107" t="s">
        <v>175</v>
      </c>
      <c r="G84" s="107" t="s">
        <v>83</v>
      </c>
      <c r="H84" s="108"/>
      <c r="I84" s="108">
        <v>18.23</v>
      </c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9">
        <f t="shared" si="108"/>
        <v>0</v>
      </c>
      <c r="AP84" s="5">
        <f t="shared" si="9"/>
        <v>169.109462</v>
      </c>
      <c r="AQ84" s="109">
        <f t="shared" si="10"/>
        <v>0</v>
      </c>
      <c r="AR84" s="110">
        <v>0.0</v>
      </c>
      <c r="AS84" s="109">
        <f t="shared" si="258"/>
        <v>0</v>
      </c>
      <c r="AT84" s="109">
        <f t="shared" si="259"/>
        <v>0</v>
      </c>
      <c r="AU84" s="109">
        <f t="shared" si="289"/>
        <v>0</v>
      </c>
      <c r="AV84" s="109">
        <f t="shared" si="15"/>
        <v>0</v>
      </c>
      <c r="AW84" s="109">
        <f t="shared" si="16"/>
        <v>0</v>
      </c>
      <c r="AX84" s="109">
        <f t="shared" si="72"/>
        <v>0</v>
      </c>
      <c r="AY84" s="109">
        <f t="shared" si="261"/>
        <v>0</v>
      </c>
      <c r="AZ84" s="109">
        <f t="shared" si="262"/>
        <v>0</v>
      </c>
      <c r="BA84" s="109">
        <f t="shared" si="263"/>
        <v>0</v>
      </c>
      <c r="BB84" s="109">
        <f t="shared" si="264"/>
        <v>0</v>
      </c>
      <c r="BC84" s="109">
        <f t="shared" si="265"/>
        <v>0</v>
      </c>
      <c r="BD84" s="110">
        <v>0.0</v>
      </c>
      <c r="BE84" s="110">
        <v>0.0</v>
      </c>
      <c r="BF84" s="110">
        <v>0.0</v>
      </c>
      <c r="BG84" s="110">
        <v>0.0</v>
      </c>
      <c r="BH84" s="110">
        <v>0.0</v>
      </c>
      <c r="BI84" s="110">
        <v>0.0</v>
      </c>
      <c r="BJ84" s="110">
        <v>0.0</v>
      </c>
      <c r="BK84" s="110">
        <v>0.0</v>
      </c>
      <c r="BL84" s="110">
        <v>0.0</v>
      </c>
      <c r="BM84" s="110">
        <v>0.0</v>
      </c>
      <c r="BN84" s="110">
        <v>0.0</v>
      </c>
      <c r="BO84" s="110">
        <v>0.0</v>
      </c>
      <c r="BP84" s="110">
        <v>0.0</v>
      </c>
      <c r="BQ84" s="110">
        <v>0.0</v>
      </c>
      <c r="BR84" s="110">
        <v>0.0</v>
      </c>
      <c r="BS84" s="109">
        <f t="shared" si="73"/>
        <v>0</v>
      </c>
      <c r="BT84" s="109">
        <f t="shared" si="29"/>
        <v>0</v>
      </c>
      <c r="BU84" s="109">
        <f t="shared" si="165"/>
        <v>0</v>
      </c>
      <c r="BV84" s="109">
        <f t="shared" si="195"/>
        <v>0</v>
      </c>
      <c r="BW84" s="109">
        <f t="shared" si="196"/>
        <v>0</v>
      </c>
      <c r="BX84" s="109">
        <f t="shared" si="166"/>
        <v>0</v>
      </c>
      <c r="BY84" s="109">
        <f t="shared" ref="BY84:CA84" si="295">AP84</f>
        <v>169.109462</v>
      </c>
      <c r="BZ84" s="109">
        <f t="shared" si="295"/>
        <v>0</v>
      </c>
      <c r="CA84" s="109">
        <f t="shared" si="295"/>
        <v>0</v>
      </c>
      <c r="CB84" s="109">
        <f t="shared" si="33"/>
        <v>0</v>
      </c>
      <c r="CC84" s="109">
        <f t="shared" si="34"/>
        <v>0</v>
      </c>
      <c r="CD84" s="109">
        <f t="shared" si="291"/>
        <v>0</v>
      </c>
      <c r="CE84" s="109">
        <f t="shared" ref="CE84:CE85" si="298">AW84</f>
        <v>0</v>
      </c>
      <c r="CF84" s="109">
        <f t="shared" si="36"/>
        <v>0</v>
      </c>
      <c r="CG84" s="109">
        <f t="shared" si="267"/>
        <v>0</v>
      </c>
      <c r="CH84" s="109">
        <f t="shared" si="268"/>
        <v>0</v>
      </c>
      <c r="CI84" s="109">
        <f t="shared" si="269"/>
        <v>0</v>
      </c>
      <c r="CJ84" s="109">
        <f t="shared" ref="CJ84:CM84" si="296">BK84</f>
        <v>0</v>
      </c>
      <c r="CK84" s="109">
        <f t="shared" si="296"/>
        <v>0</v>
      </c>
      <c r="CL84" s="109">
        <f t="shared" si="296"/>
        <v>0</v>
      </c>
      <c r="CM84" s="109">
        <f t="shared" si="296"/>
        <v>0</v>
      </c>
      <c r="CN84" s="109">
        <f t="shared" si="271"/>
        <v>0</v>
      </c>
      <c r="CO84" s="109">
        <f t="shared" si="42"/>
        <v>0</v>
      </c>
      <c r="CP84" s="109">
        <f t="shared" si="43"/>
        <v>0</v>
      </c>
      <c r="CQ84" s="109">
        <f t="shared" si="44"/>
        <v>169.109462</v>
      </c>
      <c r="CT84" s="7"/>
    </row>
    <row r="85" ht="12.75" customHeight="1">
      <c r="A85" s="105">
        <v>62.0</v>
      </c>
      <c r="B85" s="1"/>
      <c r="C85" s="7" t="str">
        <f t="shared" si="144"/>
        <v>#REF!</v>
      </c>
      <c r="D85" s="107" t="s">
        <v>124</v>
      </c>
      <c r="E85" s="107" t="s">
        <v>259</v>
      </c>
      <c r="F85" s="107" t="s">
        <v>175</v>
      </c>
      <c r="G85" s="107" t="s">
        <v>29</v>
      </c>
      <c r="H85" s="108"/>
      <c r="I85" s="108">
        <v>17.96</v>
      </c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9">
        <f t="shared" si="108"/>
        <v>0</v>
      </c>
      <c r="AP85" s="5">
        <f t="shared" si="9"/>
        <v>166.6048237</v>
      </c>
      <c r="AQ85" s="109">
        <f t="shared" si="10"/>
        <v>0</v>
      </c>
      <c r="AR85" s="110">
        <v>0.0</v>
      </c>
      <c r="AS85" s="109">
        <f t="shared" si="258"/>
        <v>0</v>
      </c>
      <c r="AT85" s="109">
        <f t="shared" si="259"/>
        <v>0</v>
      </c>
      <c r="AU85" s="109">
        <f t="shared" si="289"/>
        <v>0</v>
      </c>
      <c r="AV85" s="109">
        <f t="shared" si="15"/>
        <v>0</v>
      </c>
      <c r="AW85" s="109">
        <f t="shared" si="16"/>
        <v>0</v>
      </c>
      <c r="AX85" s="109">
        <f t="shared" si="72"/>
        <v>0</v>
      </c>
      <c r="AY85" s="109">
        <f t="shared" si="261"/>
        <v>0</v>
      </c>
      <c r="AZ85" s="109">
        <f t="shared" si="262"/>
        <v>0</v>
      </c>
      <c r="BA85" s="109">
        <f t="shared" si="263"/>
        <v>0</v>
      </c>
      <c r="BB85" s="109">
        <f t="shared" si="264"/>
        <v>0</v>
      </c>
      <c r="BC85" s="109">
        <f t="shared" si="265"/>
        <v>0</v>
      </c>
      <c r="BD85" s="110">
        <v>0.0</v>
      </c>
      <c r="BE85" s="110">
        <v>0.0</v>
      </c>
      <c r="BF85" s="110">
        <v>0.0</v>
      </c>
      <c r="BG85" s="110">
        <v>0.0</v>
      </c>
      <c r="BH85" s="110">
        <v>0.0</v>
      </c>
      <c r="BI85" s="110">
        <v>0.0</v>
      </c>
      <c r="BJ85" s="110">
        <v>0.0</v>
      </c>
      <c r="BK85" s="110">
        <v>0.0</v>
      </c>
      <c r="BL85" s="110">
        <v>0.0</v>
      </c>
      <c r="BM85" s="110">
        <v>0.0</v>
      </c>
      <c r="BN85" s="110">
        <v>0.0</v>
      </c>
      <c r="BO85" s="110">
        <v>0.0</v>
      </c>
      <c r="BP85" s="110">
        <v>0.0</v>
      </c>
      <c r="BQ85" s="110">
        <v>0.0</v>
      </c>
      <c r="BR85" s="110">
        <v>0.0</v>
      </c>
      <c r="BS85" s="109">
        <f t="shared" si="73"/>
        <v>0</v>
      </c>
      <c r="BT85" s="109">
        <f t="shared" si="29"/>
        <v>0</v>
      </c>
      <c r="BU85" s="109">
        <f t="shared" si="165"/>
        <v>0</v>
      </c>
      <c r="BV85" s="109">
        <f t="shared" si="195"/>
        <v>0</v>
      </c>
      <c r="BW85" s="109">
        <f t="shared" si="196"/>
        <v>0</v>
      </c>
      <c r="BX85" s="109">
        <f t="shared" si="166"/>
        <v>0</v>
      </c>
      <c r="BY85" s="109">
        <f t="shared" ref="BY85:CA85" si="297">AP85</f>
        <v>166.6048237</v>
      </c>
      <c r="BZ85" s="109">
        <f t="shared" si="297"/>
        <v>0</v>
      </c>
      <c r="CA85" s="109">
        <f t="shared" si="297"/>
        <v>0</v>
      </c>
      <c r="CB85" s="109">
        <f t="shared" si="33"/>
        <v>0</v>
      </c>
      <c r="CC85" s="109">
        <f t="shared" si="34"/>
        <v>0</v>
      </c>
      <c r="CD85" s="109">
        <f t="shared" si="291"/>
        <v>0</v>
      </c>
      <c r="CE85" s="109">
        <f t="shared" si="298"/>
        <v>0</v>
      </c>
      <c r="CF85" s="109">
        <f t="shared" si="36"/>
        <v>0</v>
      </c>
      <c r="CG85" s="109">
        <f t="shared" si="267"/>
        <v>0</v>
      </c>
      <c r="CH85" s="109">
        <f t="shared" si="268"/>
        <v>0</v>
      </c>
      <c r="CI85" s="109">
        <f t="shared" si="269"/>
        <v>0</v>
      </c>
      <c r="CJ85" s="109">
        <f t="shared" ref="CJ85:CM85" si="299">BK85</f>
        <v>0</v>
      </c>
      <c r="CK85" s="109">
        <f t="shared" si="299"/>
        <v>0</v>
      </c>
      <c r="CL85" s="109">
        <f t="shared" si="299"/>
        <v>0</v>
      </c>
      <c r="CM85" s="109">
        <f t="shared" si="299"/>
        <v>0</v>
      </c>
      <c r="CN85" s="109">
        <f t="shared" si="271"/>
        <v>0</v>
      </c>
      <c r="CO85" s="109">
        <f t="shared" si="42"/>
        <v>0</v>
      </c>
      <c r="CP85" s="109">
        <f t="shared" si="43"/>
        <v>0</v>
      </c>
      <c r="CQ85" s="109">
        <f t="shared" si="44"/>
        <v>166.6048237</v>
      </c>
      <c r="CT85" s="7"/>
    </row>
    <row r="86" ht="12.75" customHeight="1">
      <c r="A86" s="105">
        <v>63.0</v>
      </c>
      <c r="B86" s="1"/>
      <c r="C86" s="7" t="str">
        <f t="shared" si="144"/>
        <v>#REF!</v>
      </c>
      <c r="D86" s="107" t="s">
        <v>260</v>
      </c>
      <c r="E86" s="106" t="s">
        <v>261</v>
      </c>
      <c r="F86" s="107" t="s">
        <v>216</v>
      </c>
      <c r="G86" s="107" t="s">
        <v>126</v>
      </c>
      <c r="H86" s="108">
        <v>19.68</v>
      </c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9">
        <f t="shared" si="108"/>
        <v>159.5410327</v>
      </c>
      <c r="AP86" s="5">
        <f t="shared" si="9"/>
        <v>0</v>
      </c>
      <c r="AQ86" s="109">
        <f t="shared" si="10"/>
        <v>0</v>
      </c>
      <c r="AR86" s="110">
        <v>0.0</v>
      </c>
      <c r="AS86" s="109">
        <f t="shared" si="258"/>
        <v>0</v>
      </c>
      <c r="AT86" s="109">
        <f t="shared" si="259"/>
        <v>0</v>
      </c>
      <c r="AU86" s="109">
        <f>((N86/$M$20)*1000)*$F$5</f>
        <v>0</v>
      </c>
      <c r="AV86" s="109">
        <f t="shared" si="15"/>
        <v>0</v>
      </c>
      <c r="AW86" s="109">
        <f t="shared" si="16"/>
        <v>0</v>
      </c>
      <c r="AX86" s="109">
        <f t="shared" si="72"/>
        <v>0</v>
      </c>
      <c r="AY86" s="109">
        <f t="shared" si="261"/>
        <v>0</v>
      </c>
      <c r="AZ86" s="109">
        <f t="shared" si="262"/>
        <v>0</v>
      </c>
      <c r="BA86" s="109">
        <f t="shared" si="263"/>
        <v>0</v>
      </c>
      <c r="BB86" s="109">
        <f t="shared" si="264"/>
        <v>0</v>
      </c>
      <c r="BC86" s="109">
        <f t="shared" si="265"/>
        <v>0</v>
      </c>
      <c r="BD86" s="110">
        <v>0.0</v>
      </c>
      <c r="BE86" s="110">
        <v>0.0</v>
      </c>
      <c r="BF86" s="110">
        <v>0.0</v>
      </c>
      <c r="BG86" s="110">
        <v>0.0</v>
      </c>
      <c r="BH86" s="110">
        <v>0.0</v>
      </c>
      <c r="BI86" s="110">
        <v>0.0</v>
      </c>
      <c r="BJ86" s="110">
        <v>0.0</v>
      </c>
      <c r="BK86" s="109">
        <f>((AD86/$V$20)*1000)*$E$9</f>
        <v>0</v>
      </c>
      <c r="BL86" s="110">
        <v>0.0</v>
      </c>
      <c r="BM86" s="109">
        <f t="shared" ref="BM86:BM88" si="305">((AF86/$V$20)*1000)*$E$9</f>
        <v>0</v>
      </c>
      <c r="BN86" s="110">
        <v>0.0</v>
      </c>
      <c r="BO86" s="110">
        <v>0.0</v>
      </c>
      <c r="BP86" s="110">
        <v>0.0</v>
      </c>
      <c r="BQ86" s="110">
        <v>0.0</v>
      </c>
      <c r="BR86" s="110">
        <v>0.0</v>
      </c>
      <c r="BS86" s="109">
        <f t="shared" si="73"/>
        <v>0</v>
      </c>
      <c r="BT86" s="109">
        <f t="shared" si="29"/>
        <v>0</v>
      </c>
      <c r="BU86" s="109">
        <f t="shared" si="165"/>
        <v>0</v>
      </c>
      <c r="BV86" s="109">
        <f t="shared" si="195"/>
        <v>0</v>
      </c>
      <c r="BW86" s="109">
        <f t="shared" si="196"/>
        <v>0</v>
      </c>
      <c r="BX86" s="109">
        <f t="shared" si="166"/>
        <v>159.5410327</v>
      </c>
      <c r="BY86" s="109">
        <f t="shared" ref="BY86:CA86" si="300">AP86</f>
        <v>0</v>
      </c>
      <c r="BZ86" s="109">
        <f t="shared" si="300"/>
        <v>0</v>
      </c>
      <c r="CA86" s="109">
        <f t="shared" si="300"/>
        <v>0</v>
      </c>
      <c r="CB86" s="109">
        <f t="shared" si="33"/>
        <v>0</v>
      </c>
      <c r="CC86" s="109">
        <f t="shared" si="34"/>
        <v>0</v>
      </c>
      <c r="CD86" s="109">
        <f t="shared" ref="CD86:CE86" si="301">IF(AV86&gt;AW86,AV86,AW86)</f>
        <v>0</v>
      </c>
      <c r="CE86" s="109">
        <f t="shared" si="301"/>
        <v>0</v>
      </c>
      <c r="CF86" s="109">
        <f t="shared" si="36"/>
        <v>0</v>
      </c>
      <c r="CG86" s="109">
        <f t="shared" si="267"/>
        <v>0</v>
      </c>
      <c r="CH86" s="109">
        <f t="shared" si="268"/>
        <v>0</v>
      </c>
      <c r="CI86" s="109">
        <f t="shared" si="269"/>
        <v>0</v>
      </c>
      <c r="CJ86" s="109">
        <f t="shared" ref="CJ86:CM86" si="302">BK86</f>
        <v>0</v>
      </c>
      <c r="CK86" s="109">
        <f t="shared" si="302"/>
        <v>0</v>
      </c>
      <c r="CL86" s="109">
        <f t="shared" si="302"/>
        <v>0</v>
      </c>
      <c r="CM86" s="109">
        <f t="shared" si="302"/>
        <v>0</v>
      </c>
      <c r="CN86" s="109">
        <f t="shared" si="271"/>
        <v>0</v>
      </c>
      <c r="CO86" s="109">
        <f t="shared" si="42"/>
        <v>0</v>
      </c>
      <c r="CP86" s="109">
        <f t="shared" si="43"/>
        <v>0</v>
      </c>
      <c r="CQ86" s="109">
        <f t="shared" si="44"/>
        <v>159.5410327</v>
      </c>
      <c r="CT86" s="7"/>
    </row>
    <row r="87" ht="12.75" customHeight="1">
      <c r="A87" s="105">
        <v>64.0</v>
      </c>
      <c r="B87" s="1"/>
      <c r="C87" s="7" t="str">
        <f t="shared" si="144"/>
        <v>#REF!</v>
      </c>
      <c r="D87" s="107" t="s">
        <v>262</v>
      </c>
      <c r="E87" s="107" t="s">
        <v>263</v>
      </c>
      <c r="F87" s="107" t="s">
        <v>186</v>
      </c>
      <c r="G87" s="107" t="s">
        <v>29</v>
      </c>
      <c r="H87" s="5"/>
      <c r="I87" s="5">
        <v>17.0</v>
      </c>
      <c r="J87" s="5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9">
        <f t="shared" si="108"/>
        <v>0</v>
      </c>
      <c r="AP87" s="5">
        <f t="shared" si="9"/>
        <v>157.6994434</v>
      </c>
      <c r="AQ87" s="109">
        <f t="shared" si="10"/>
        <v>0</v>
      </c>
      <c r="AR87" s="109">
        <f t="shared" ref="AR87:AU87" si="303">((K87/$L$20)*1000)*$E$5</f>
        <v>0</v>
      </c>
      <c r="AS87" s="109">
        <f t="shared" si="303"/>
        <v>0</v>
      </c>
      <c r="AT87" s="109">
        <f t="shared" si="303"/>
        <v>0</v>
      </c>
      <c r="AU87" s="109">
        <f t="shared" si="303"/>
        <v>0</v>
      </c>
      <c r="AV87" s="109">
        <f t="shared" si="15"/>
        <v>0</v>
      </c>
      <c r="AW87" s="109">
        <f t="shared" si="16"/>
        <v>0</v>
      </c>
      <c r="AX87" s="109">
        <f t="shared" si="72"/>
        <v>0</v>
      </c>
      <c r="AY87" s="109">
        <f t="shared" ref="AY87:BL87" si="304">((R87/$L$20)*1000)*$E$5</f>
        <v>0</v>
      </c>
      <c r="AZ87" s="109">
        <f t="shared" si="304"/>
        <v>0</v>
      </c>
      <c r="BA87" s="109">
        <f t="shared" si="304"/>
        <v>0</v>
      </c>
      <c r="BB87" s="109">
        <f t="shared" si="304"/>
        <v>0</v>
      </c>
      <c r="BC87" s="109">
        <f t="shared" si="304"/>
        <v>0</v>
      </c>
      <c r="BD87" s="109">
        <f t="shared" si="304"/>
        <v>0</v>
      </c>
      <c r="BE87" s="109">
        <f t="shared" si="304"/>
        <v>0</v>
      </c>
      <c r="BF87" s="109">
        <f t="shared" si="304"/>
        <v>0</v>
      </c>
      <c r="BG87" s="109">
        <f t="shared" si="304"/>
        <v>0</v>
      </c>
      <c r="BH87" s="109">
        <f t="shared" si="304"/>
        <v>0</v>
      </c>
      <c r="BI87" s="109">
        <f t="shared" si="304"/>
        <v>0</v>
      </c>
      <c r="BJ87" s="109">
        <f t="shared" si="304"/>
        <v>0</v>
      </c>
      <c r="BK87" s="109">
        <f t="shared" si="304"/>
        <v>0</v>
      </c>
      <c r="BL87" s="109">
        <f t="shared" si="304"/>
        <v>0</v>
      </c>
      <c r="BM87" s="109">
        <f t="shared" si="305"/>
        <v>0</v>
      </c>
      <c r="BN87" s="109">
        <f t="shared" ref="BN87:BR87" si="306">((AG87/$L$20)*1000)*$E$5</f>
        <v>0</v>
      </c>
      <c r="BO87" s="109">
        <f t="shared" si="306"/>
        <v>0</v>
      </c>
      <c r="BP87" s="109">
        <f t="shared" si="306"/>
        <v>0</v>
      </c>
      <c r="BQ87" s="109">
        <f t="shared" si="306"/>
        <v>0</v>
      </c>
      <c r="BR87" s="109">
        <f t="shared" si="306"/>
        <v>0</v>
      </c>
      <c r="BS87" s="109">
        <f t="shared" si="73"/>
        <v>0</v>
      </c>
      <c r="BT87" s="109">
        <f t="shared" si="29"/>
        <v>0</v>
      </c>
      <c r="BU87" s="109">
        <f t="shared" si="165"/>
        <v>0</v>
      </c>
      <c r="BV87" s="109">
        <f t="shared" si="195"/>
        <v>0</v>
      </c>
      <c r="BW87" s="109">
        <f t="shared" si="196"/>
        <v>0</v>
      </c>
      <c r="BX87" s="109">
        <f t="shared" si="166"/>
        <v>0</v>
      </c>
      <c r="BY87" s="109">
        <f t="shared" ref="BY87:CA87" si="307">AP87</f>
        <v>157.6994434</v>
      </c>
      <c r="BZ87" s="109">
        <f t="shared" si="307"/>
        <v>0</v>
      </c>
      <c r="CA87" s="109">
        <f t="shared" si="307"/>
        <v>0</v>
      </c>
      <c r="CB87" s="109">
        <f t="shared" si="33"/>
        <v>0</v>
      </c>
      <c r="CC87" s="109">
        <f t="shared" si="34"/>
        <v>0</v>
      </c>
      <c r="CD87" s="109">
        <f t="shared" ref="CD87:CD100" si="309">IF(AU87&gt;AV87,AU87,AV87)</f>
        <v>0</v>
      </c>
      <c r="CE87" s="109">
        <f t="shared" ref="CE87:CE88" si="310">IF(AW87&gt;AX87,AW87,AX87)</f>
        <v>0</v>
      </c>
      <c r="CF87" s="109">
        <f t="shared" si="36"/>
        <v>0</v>
      </c>
      <c r="CG87" s="109"/>
      <c r="CH87" s="109"/>
      <c r="CI87" s="109"/>
      <c r="CJ87" s="109"/>
      <c r="CK87" s="109"/>
      <c r="CL87" s="109"/>
      <c r="CM87" s="109"/>
      <c r="CN87" s="109"/>
      <c r="CO87" s="109">
        <f t="shared" si="42"/>
        <v>0</v>
      </c>
      <c r="CP87" s="109">
        <f t="shared" si="43"/>
        <v>0</v>
      </c>
      <c r="CQ87" s="109">
        <f t="shared" si="44"/>
        <v>157.6994434</v>
      </c>
      <c r="CT87" s="7"/>
    </row>
    <row r="88" ht="12.75" customHeight="1">
      <c r="A88" s="105">
        <v>65.0</v>
      </c>
      <c r="B88" s="1"/>
      <c r="C88" s="7" t="str">
        <f t="shared" si="144"/>
        <v>#REF!</v>
      </c>
      <c r="D88" s="107" t="s">
        <v>201</v>
      </c>
      <c r="E88" s="107" t="s">
        <v>264</v>
      </c>
      <c r="F88" s="107" t="s">
        <v>186</v>
      </c>
      <c r="G88" s="107" t="s">
        <v>30</v>
      </c>
      <c r="H88" s="5"/>
      <c r="I88" s="5">
        <v>16.68</v>
      </c>
      <c r="J88" s="5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9">
        <f t="shared" si="108"/>
        <v>0</v>
      </c>
      <c r="AP88" s="5">
        <f t="shared" si="9"/>
        <v>154.7309833</v>
      </c>
      <c r="AQ88" s="109">
        <f t="shared" si="10"/>
        <v>0</v>
      </c>
      <c r="AR88" s="110">
        <v>0.0</v>
      </c>
      <c r="AS88" s="109">
        <f t="shared" ref="AS88:AS91" si="312">((L88/$L$20)*1000)*$E$5</f>
        <v>0</v>
      </c>
      <c r="AT88" s="109">
        <f t="shared" ref="AT88:AT91" si="313">((M88/$M$20)*1000)*$F$5</f>
        <v>0</v>
      </c>
      <c r="AU88" s="109">
        <f t="shared" ref="AU88:AU91" si="314">((N88/$N$20)*1000)*$E$5</f>
        <v>0</v>
      </c>
      <c r="AV88" s="109">
        <f t="shared" si="15"/>
        <v>0</v>
      </c>
      <c r="AW88" s="109">
        <f t="shared" si="16"/>
        <v>0</v>
      </c>
      <c r="AX88" s="109">
        <f t="shared" si="72"/>
        <v>0</v>
      </c>
      <c r="AY88" s="109">
        <f t="shared" ref="AY88:AY91" si="315">((R88/$R$20)*1000)*$E$8</f>
        <v>0</v>
      </c>
      <c r="AZ88" s="109">
        <f t="shared" ref="AZ88:AZ91" si="316">((S88/$S$20)*1000)*$F$8</f>
        <v>0</v>
      </c>
      <c r="BA88" s="109">
        <f t="shared" ref="BA88:BA91" si="317">((T88/$T$20)*1000)*$E$8</f>
        <v>0</v>
      </c>
      <c r="BB88" s="109">
        <f t="shared" ref="BB88:BB91" si="318">((U88/$U$20)*1000)*$F$8</f>
        <v>0</v>
      </c>
      <c r="BC88" s="109">
        <f t="shared" ref="BC88:BC91" si="319">((V88/$V$20)*1000)*$E$9</f>
        <v>0</v>
      </c>
      <c r="BD88" s="110">
        <v>0.0</v>
      </c>
      <c r="BE88" s="110">
        <v>0.0</v>
      </c>
      <c r="BF88" s="110">
        <v>0.0</v>
      </c>
      <c r="BG88" s="110">
        <v>0.0</v>
      </c>
      <c r="BH88" s="110">
        <v>0.0</v>
      </c>
      <c r="BI88" s="110">
        <v>0.0</v>
      </c>
      <c r="BJ88" s="110">
        <v>0.0</v>
      </c>
      <c r="BK88" s="110">
        <v>0.0</v>
      </c>
      <c r="BL88" s="110">
        <v>0.0</v>
      </c>
      <c r="BM88" s="109">
        <f t="shared" si="305"/>
        <v>0</v>
      </c>
      <c r="BN88" s="110">
        <v>0.0</v>
      </c>
      <c r="BO88" s="110">
        <v>0.0</v>
      </c>
      <c r="BP88" s="110">
        <v>0.0</v>
      </c>
      <c r="BQ88" s="110">
        <v>0.0</v>
      </c>
      <c r="BR88" s="110">
        <v>0.0</v>
      </c>
      <c r="BS88" s="109">
        <f t="shared" si="73"/>
        <v>0</v>
      </c>
      <c r="BT88" s="109">
        <f t="shared" si="29"/>
        <v>0</v>
      </c>
      <c r="BU88" s="109">
        <f t="shared" si="165"/>
        <v>0</v>
      </c>
      <c r="BV88" s="109">
        <f t="shared" si="195"/>
        <v>0</v>
      </c>
      <c r="BW88" s="109">
        <f t="shared" si="196"/>
        <v>0</v>
      </c>
      <c r="BX88" s="109">
        <f t="shared" si="166"/>
        <v>0</v>
      </c>
      <c r="BY88" s="109">
        <f t="shared" ref="BY88:CA88" si="308">AP88</f>
        <v>154.7309833</v>
      </c>
      <c r="BZ88" s="109">
        <f t="shared" si="308"/>
        <v>0</v>
      </c>
      <c r="CA88" s="109">
        <f t="shared" si="308"/>
        <v>0</v>
      </c>
      <c r="CB88" s="109">
        <f t="shared" si="33"/>
        <v>0</v>
      </c>
      <c r="CC88" s="109">
        <f t="shared" si="34"/>
        <v>0</v>
      </c>
      <c r="CD88" s="109">
        <f t="shared" si="309"/>
        <v>0</v>
      </c>
      <c r="CE88" s="109">
        <f t="shared" si="310"/>
        <v>0</v>
      </c>
      <c r="CF88" s="109">
        <f t="shared" si="36"/>
        <v>0</v>
      </c>
      <c r="CG88" s="109">
        <f t="shared" ref="CG88:CG91" si="321">IF(BE88&gt;BF88,BE88,BF88)</f>
        <v>0</v>
      </c>
      <c r="CH88" s="109">
        <f t="shared" ref="CH88:CH91" si="322">IF(BG88&gt;BH88,BG88,BH88)</f>
        <v>0</v>
      </c>
      <c r="CI88" s="109">
        <f t="shared" ref="CI88:CI91" si="323">BI88</f>
        <v>0</v>
      </c>
      <c r="CJ88" s="109">
        <f t="shared" ref="CJ88:CM88" si="311">BK88</f>
        <v>0</v>
      </c>
      <c r="CK88" s="109">
        <f t="shared" si="311"/>
        <v>0</v>
      </c>
      <c r="CL88" s="109">
        <f t="shared" si="311"/>
        <v>0</v>
      </c>
      <c r="CM88" s="109">
        <f t="shared" si="311"/>
        <v>0</v>
      </c>
      <c r="CN88" s="109">
        <f t="shared" ref="CN88:CN91" si="325">BQ88</f>
        <v>0</v>
      </c>
      <c r="CO88" s="109">
        <f t="shared" si="42"/>
        <v>0</v>
      </c>
      <c r="CP88" s="109">
        <f t="shared" si="43"/>
        <v>0</v>
      </c>
      <c r="CQ88" s="109">
        <f t="shared" si="44"/>
        <v>154.7309833</v>
      </c>
      <c r="CT88" s="7"/>
    </row>
    <row r="89" ht="12.75" customHeight="1">
      <c r="A89" s="105">
        <v>66.0</v>
      </c>
      <c r="B89" s="1"/>
      <c r="C89" s="7" t="str">
        <f t="shared" si="144"/>
        <v>#REF!</v>
      </c>
      <c r="D89" s="107" t="s">
        <v>205</v>
      </c>
      <c r="E89" s="106" t="s">
        <v>156</v>
      </c>
      <c r="F89" s="107" t="s">
        <v>265</v>
      </c>
      <c r="G89" s="107" t="s">
        <v>30</v>
      </c>
      <c r="H89" s="108"/>
      <c r="I89" s="108"/>
      <c r="J89" s="108">
        <v>17.09</v>
      </c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9">
        <f t="shared" si="108"/>
        <v>0</v>
      </c>
      <c r="AP89" s="5">
        <f t="shared" si="9"/>
        <v>0</v>
      </c>
      <c r="AQ89" s="109">
        <f t="shared" si="10"/>
        <v>140.2588384</v>
      </c>
      <c r="AR89" s="110">
        <v>0.0</v>
      </c>
      <c r="AS89" s="109">
        <f t="shared" si="312"/>
        <v>0</v>
      </c>
      <c r="AT89" s="109">
        <f t="shared" si="313"/>
        <v>0</v>
      </c>
      <c r="AU89" s="109">
        <f t="shared" si="314"/>
        <v>0</v>
      </c>
      <c r="AV89" s="109">
        <f t="shared" si="15"/>
        <v>0</v>
      </c>
      <c r="AW89" s="109">
        <f t="shared" si="16"/>
        <v>0</v>
      </c>
      <c r="AX89" s="109">
        <f t="shared" si="72"/>
        <v>0</v>
      </c>
      <c r="AY89" s="109">
        <f t="shared" si="315"/>
        <v>0</v>
      </c>
      <c r="AZ89" s="109">
        <f t="shared" si="316"/>
        <v>0</v>
      </c>
      <c r="BA89" s="109">
        <f t="shared" si="317"/>
        <v>0</v>
      </c>
      <c r="BB89" s="109">
        <f t="shared" si="318"/>
        <v>0</v>
      </c>
      <c r="BC89" s="109">
        <f t="shared" si="319"/>
        <v>0</v>
      </c>
      <c r="BD89" s="110">
        <v>0.0</v>
      </c>
      <c r="BE89" s="110">
        <v>0.0</v>
      </c>
      <c r="BF89" s="110">
        <v>0.0</v>
      </c>
      <c r="BG89" s="110">
        <v>0.0</v>
      </c>
      <c r="BH89" s="110">
        <v>0.0</v>
      </c>
      <c r="BI89" s="110">
        <v>0.0</v>
      </c>
      <c r="BJ89" s="110">
        <v>0.0</v>
      </c>
      <c r="BK89" s="109">
        <f t="shared" ref="BK89:BK90" si="326">((AD89/$V$20)*1000)*$E$9</f>
        <v>0</v>
      </c>
      <c r="BL89" s="110">
        <v>0.0</v>
      </c>
      <c r="BM89" s="110">
        <v>0.0</v>
      </c>
      <c r="BN89" s="110">
        <v>0.0</v>
      </c>
      <c r="BO89" s="110">
        <v>0.0</v>
      </c>
      <c r="BP89" s="110">
        <v>0.0</v>
      </c>
      <c r="BQ89" s="110">
        <v>0.0</v>
      </c>
      <c r="BR89" s="110">
        <v>0.0</v>
      </c>
      <c r="BS89" s="109">
        <f t="shared" si="73"/>
        <v>0</v>
      </c>
      <c r="BT89" s="109">
        <f t="shared" si="29"/>
        <v>0</v>
      </c>
      <c r="BU89" s="109">
        <f t="shared" si="165"/>
        <v>0</v>
      </c>
      <c r="BV89" s="109">
        <f t="shared" si="195"/>
        <v>0</v>
      </c>
      <c r="BW89" s="109">
        <f t="shared" si="196"/>
        <v>0</v>
      </c>
      <c r="BX89" s="109">
        <f t="shared" si="166"/>
        <v>0</v>
      </c>
      <c r="BY89" s="109">
        <f t="shared" ref="BY89:CA89" si="320">AP89</f>
        <v>0</v>
      </c>
      <c r="BZ89" s="109">
        <f t="shared" si="320"/>
        <v>140.2588384</v>
      </c>
      <c r="CA89" s="109">
        <f t="shared" si="320"/>
        <v>0</v>
      </c>
      <c r="CB89" s="109">
        <f t="shared" si="33"/>
        <v>0</v>
      </c>
      <c r="CC89" s="109">
        <f t="shared" si="34"/>
        <v>0</v>
      </c>
      <c r="CD89" s="109">
        <f t="shared" si="309"/>
        <v>0</v>
      </c>
      <c r="CE89" s="109">
        <f>AW89</f>
        <v>0</v>
      </c>
      <c r="CF89" s="109">
        <f t="shared" si="36"/>
        <v>0</v>
      </c>
      <c r="CG89" s="109">
        <f t="shared" si="321"/>
        <v>0</v>
      </c>
      <c r="CH89" s="109">
        <f t="shared" si="322"/>
        <v>0</v>
      </c>
      <c r="CI89" s="109">
        <f t="shared" si="323"/>
        <v>0</v>
      </c>
      <c r="CJ89" s="109">
        <f t="shared" ref="CJ89:CM89" si="324">BK89</f>
        <v>0</v>
      </c>
      <c r="CK89" s="109">
        <f t="shared" si="324"/>
        <v>0</v>
      </c>
      <c r="CL89" s="109">
        <f t="shared" si="324"/>
        <v>0</v>
      </c>
      <c r="CM89" s="109">
        <f t="shared" si="324"/>
        <v>0</v>
      </c>
      <c r="CN89" s="109">
        <f t="shared" si="325"/>
        <v>0</v>
      </c>
      <c r="CO89" s="109">
        <f t="shared" si="42"/>
        <v>0</v>
      </c>
      <c r="CP89" s="109">
        <f t="shared" si="43"/>
        <v>0</v>
      </c>
      <c r="CQ89" s="109">
        <f t="shared" si="44"/>
        <v>140.2588384</v>
      </c>
      <c r="CT89" s="7"/>
    </row>
    <row r="90" ht="12.75" customHeight="1">
      <c r="A90" s="105">
        <v>67.0</v>
      </c>
      <c r="B90" s="1"/>
      <c r="C90" s="7" t="str">
        <f t="shared" si="144"/>
        <v>#REF!</v>
      </c>
      <c r="D90" s="107" t="s">
        <v>266</v>
      </c>
      <c r="E90" s="107" t="s">
        <v>267</v>
      </c>
      <c r="F90" s="107" t="s">
        <v>186</v>
      </c>
      <c r="G90" s="107" t="s">
        <v>109</v>
      </c>
      <c r="H90" s="108">
        <v>16.31</v>
      </c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9">
        <f t="shared" si="108"/>
        <v>132.2212522</v>
      </c>
      <c r="AP90" s="5">
        <f t="shared" si="9"/>
        <v>0</v>
      </c>
      <c r="AQ90" s="109">
        <f t="shared" si="10"/>
        <v>0</v>
      </c>
      <c r="AR90" s="109">
        <f>((K90/$K$20)*1000)*$E$7</f>
        <v>0</v>
      </c>
      <c r="AS90" s="109">
        <f t="shared" si="312"/>
        <v>0</v>
      </c>
      <c r="AT90" s="109">
        <f t="shared" si="313"/>
        <v>0</v>
      </c>
      <c r="AU90" s="109">
        <f t="shared" si="314"/>
        <v>0</v>
      </c>
      <c r="AV90" s="109">
        <f t="shared" si="15"/>
        <v>0</v>
      </c>
      <c r="AW90" s="109">
        <f t="shared" si="16"/>
        <v>0</v>
      </c>
      <c r="AX90" s="109">
        <f t="shared" si="72"/>
        <v>0</v>
      </c>
      <c r="AY90" s="109">
        <f t="shared" si="315"/>
        <v>0</v>
      </c>
      <c r="AZ90" s="109">
        <f t="shared" si="316"/>
        <v>0</v>
      </c>
      <c r="BA90" s="109">
        <f t="shared" si="317"/>
        <v>0</v>
      </c>
      <c r="BB90" s="109">
        <f t="shared" si="318"/>
        <v>0</v>
      </c>
      <c r="BC90" s="109">
        <f t="shared" si="319"/>
        <v>0</v>
      </c>
      <c r="BD90" s="110">
        <v>0.0</v>
      </c>
      <c r="BE90" s="109">
        <f>((X90/$V$20)*1000)*$E$9</f>
        <v>0</v>
      </c>
      <c r="BF90" s="110">
        <v>0.0</v>
      </c>
      <c r="BG90" s="109">
        <f>((Z90/$V$20)*1000)*$E$9</f>
        <v>0</v>
      </c>
      <c r="BH90" s="110">
        <v>0.0</v>
      </c>
      <c r="BI90" s="109">
        <f>((AB90/$V$20)*1000)*$E$9</f>
        <v>0</v>
      </c>
      <c r="BJ90" s="110">
        <v>0.0</v>
      </c>
      <c r="BK90" s="109">
        <f t="shared" si="326"/>
        <v>0</v>
      </c>
      <c r="BL90" s="110">
        <v>0.0</v>
      </c>
      <c r="BM90" s="109">
        <f>((AF90/$AF$20)*1000)*$E$9</f>
        <v>0</v>
      </c>
      <c r="BN90" s="110">
        <v>0.0</v>
      </c>
      <c r="BO90" s="109">
        <f>((AH90/$AH$20)*1000)*$E$9</f>
        <v>0</v>
      </c>
      <c r="BP90" s="110">
        <v>0.0</v>
      </c>
      <c r="BQ90" s="109">
        <f>((AJ90/$AJ$20)*1000)*$E$9</f>
        <v>0</v>
      </c>
      <c r="BR90" s="110">
        <v>0.0</v>
      </c>
      <c r="BS90" s="109">
        <f t="shared" si="73"/>
        <v>0</v>
      </c>
      <c r="BT90" s="109">
        <f t="shared" si="29"/>
        <v>0</v>
      </c>
      <c r="BU90" s="109">
        <f t="shared" si="165"/>
        <v>0</v>
      </c>
      <c r="BV90" s="109">
        <f t="shared" si="195"/>
        <v>0</v>
      </c>
      <c r="BW90" s="109">
        <f t="shared" si="196"/>
        <v>0</v>
      </c>
      <c r="BX90" s="109">
        <f t="shared" si="166"/>
        <v>132.2212522</v>
      </c>
      <c r="BY90" s="109">
        <f t="shared" ref="BY90:CA90" si="327">AP90</f>
        <v>0</v>
      </c>
      <c r="BZ90" s="109">
        <f t="shared" si="327"/>
        <v>0</v>
      </c>
      <c r="CA90" s="109">
        <f t="shared" si="327"/>
        <v>0</v>
      </c>
      <c r="CB90" s="109">
        <f t="shared" si="33"/>
        <v>0</v>
      </c>
      <c r="CC90" s="109">
        <f t="shared" si="34"/>
        <v>0</v>
      </c>
      <c r="CD90" s="109">
        <f t="shared" si="309"/>
        <v>0</v>
      </c>
      <c r="CE90" s="109">
        <f>IF(AW90&gt;AX90,AW90,AX90)</f>
        <v>0</v>
      </c>
      <c r="CF90" s="109">
        <f t="shared" si="36"/>
        <v>0</v>
      </c>
      <c r="CG90" s="109">
        <f t="shared" si="321"/>
        <v>0</v>
      </c>
      <c r="CH90" s="109">
        <f t="shared" si="322"/>
        <v>0</v>
      </c>
      <c r="CI90" s="109">
        <f t="shared" si="323"/>
        <v>0</v>
      </c>
      <c r="CJ90" s="109">
        <f t="shared" ref="CJ90:CM90" si="328">BK90</f>
        <v>0</v>
      </c>
      <c r="CK90" s="109">
        <f t="shared" si="328"/>
        <v>0</v>
      </c>
      <c r="CL90" s="109">
        <f t="shared" si="328"/>
        <v>0</v>
      </c>
      <c r="CM90" s="109">
        <f t="shared" si="328"/>
        <v>0</v>
      </c>
      <c r="CN90" s="109">
        <f t="shared" si="325"/>
        <v>0</v>
      </c>
      <c r="CO90" s="109">
        <f t="shared" si="42"/>
        <v>0</v>
      </c>
      <c r="CP90" s="109">
        <f t="shared" si="43"/>
        <v>0</v>
      </c>
      <c r="CQ90" s="109">
        <f t="shared" si="44"/>
        <v>132.2212522</v>
      </c>
      <c r="CT90" s="7"/>
    </row>
    <row r="91" ht="12.75" customHeight="1">
      <c r="A91" s="105">
        <v>68.0</v>
      </c>
      <c r="B91" s="1"/>
      <c r="C91" s="7" t="str">
        <f t="shared" si="144"/>
        <v>#REF!</v>
      </c>
      <c r="D91" s="107" t="s">
        <v>217</v>
      </c>
      <c r="E91" s="107" t="s">
        <v>268</v>
      </c>
      <c r="F91" s="107" t="s">
        <v>175</v>
      </c>
      <c r="G91" s="107" t="s">
        <v>30</v>
      </c>
      <c r="H91" s="108"/>
      <c r="I91" s="108">
        <v>14.04</v>
      </c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9">
        <f t="shared" si="108"/>
        <v>0</v>
      </c>
      <c r="AP91" s="5">
        <f t="shared" si="9"/>
        <v>130.2411874</v>
      </c>
      <c r="AQ91" s="109">
        <f t="shared" si="10"/>
        <v>0</v>
      </c>
      <c r="AR91" s="110">
        <v>0.0</v>
      </c>
      <c r="AS91" s="109">
        <f t="shared" si="312"/>
        <v>0</v>
      </c>
      <c r="AT91" s="109">
        <f t="shared" si="313"/>
        <v>0</v>
      </c>
      <c r="AU91" s="109">
        <f t="shared" si="314"/>
        <v>0</v>
      </c>
      <c r="AV91" s="109">
        <f t="shared" si="15"/>
        <v>0</v>
      </c>
      <c r="AW91" s="109">
        <f t="shared" si="16"/>
        <v>0</v>
      </c>
      <c r="AX91" s="109">
        <f t="shared" si="72"/>
        <v>0</v>
      </c>
      <c r="AY91" s="109">
        <f t="shared" si="315"/>
        <v>0</v>
      </c>
      <c r="AZ91" s="109">
        <f t="shared" si="316"/>
        <v>0</v>
      </c>
      <c r="BA91" s="109">
        <f t="shared" si="317"/>
        <v>0</v>
      </c>
      <c r="BB91" s="109">
        <f t="shared" si="318"/>
        <v>0</v>
      </c>
      <c r="BC91" s="109">
        <f t="shared" si="319"/>
        <v>0</v>
      </c>
      <c r="BD91" s="110">
        <v>0.0</v>
      </c>
      <c r="BE91" s="110">
        <v>0.0</v>
      </c>
      <c r="BF91" s="110">
        <v>0.0</v>
      </c>
      <c r="BG91" s="110">
        <v>0.0</v>
      </c>
      <c r="BH91" s="110">
        <v>0.0</v>
      </c>
      <c r="BI91" s="110">
        <v>0.0</v>
      </c>
      <c r="BJ91" s="110">
        <v>0.0</v>
      </c>
      <c r="BK91" s="110">
        <v>0.0</v>
      </c>
      <c r="BL91" s="110">
        <v>0.0</v>
      </c>
      <c r="BM91" s="110">
        <v>0.0</v>
      </c>
      <c r="BN91" s="110">
        <v>0.0</v>
      </c>
      <c r="BO91" s="110">
        <v>0.0</v>
      </c>
      <c r="BP91" s="110">
        <v>0.0</v>
      </c>
      <c r="BQ91" s="110">
        <v>0.0</v>
      </c>
      <c r="BR91" s="110">
        <v>0.0</v>
      </c>
      <c r="BS91" s="109">
        <f t="shared" si="73"/>
        <v>0</v>
      </c>
      <c r="BT91" s="109">
        <f t="shared" si="29"/>
        <v>0</v>
      </c>
      <c r="BU91" s="109">
        <f t="shared" si="165"/>
        <v>0</v>
      </c>
      <c r="BV91" s="109">
        <f t="shared" si="195"/>
        <v>0</v>
      </c>
      <c r="BW91" s="109">
        <f t="shared" si="196"/>
        <v>0</v>
      </c>
      <c r="BX91" s="109">
        <f t="shared" si="166"/>
        <v>0</v>
      </c>
      <c r="BY91" s="109">
        <f t="shared" ref="BY91:CA91" si="329">AP91</f>
        <v>130.2411874</v>
      </c>
      <c r="BZ91" s="109">
        <f t="shared" si="329"/>
        <v>0</v>
      </c>
      <c r="CA91" s="109">
        <f t="shared" si="329"/>
        <v>0</v>
      </c>
      <c r="CB91" s="109">
        <f t="shared" si="33"/>
        <v>0</v>
      </c>
      <c r="CC91" s="109">
        <f t="shared" si="34"/>
        <v>0</v>
      </c>
      <c r="CD91" s="109">
        <f t="shared" si="309"/>
        <v>0</v>
      </c>
      <c r="CE91" s="109">
        <f>AW91</f>
        <v>0</v>
      </c>
      <c r="CF91" s="109">
        <f t="shared" si="36"/>
        <v>0</v>
      </c>
      <c r="CG91" s="109">
        <f t="shared" si="321"/>
        <v>0</v>
      </c>
      <c r="CH91" s="109">
        <f t="shared" si="322"/>
        <v>0</v>
      </c>
      <c r="CI91" s="109">
        <f t="shared" si="323"/>
        <v>0</v>
      </c>
      <c r="CJ91" s="109">
        <f t="shared" ref="CJ91:CM91" si="330">BK91</f>
        <v>0</v>
      </c>
      <c r="CK91" s="109">
        <f t="shared" si="330"/>
        <v>0</v>
      </c>
      <c r="CL91" s="109">
        <f t="shared" si="330"/>
        <v>0</v>
      </c>
      <c r="CM91" s="109">
        <f t="shared" si="330"/>
        <v>0</v>
      </c>
      <c r="CN91" s="109">
        <f t="shared" si="325"/>
        <v>0</v>
      </c>
      <c r="CO91" s="109">
        <f t="shared" si="42"/>
        <v>0</v>
      </c>
      <c r="CP91" s="109">
        <f t="shared" si="43"/>
        <v>0</v>
      </c>
      <c r="CQ91" s="109">
        <f t="shared" si="44"/>
        <v>130.2411874</v>
      </c>
      <c r="CT91" s="7"/>
    </row>
    <row r="92" ht="12.75" customHeight="1">
      <c r="A92" s="105">
        <v>69.0</v>
      </c>
      <c r="B92" s="1"/>
      <c r="C92" s="7" t="str">
        <f t="shared" si="144"/>
        <v>#REF!</v>
      </c>
      <c r="D92" s="107" t="s">
        <v>190</v>
      </c>
      <c r="E92" s="107" t="s">
        <v>269</v>
      </c>
      <c r="F92" s="107" t="s">
        <v>186</v>
      </c>
      <c r="G92" s="107" t="s">
        <v>29</v>
      </c>
      <c r="H92" s="5"/>
      <c r="I92" s="5">
        <v>12.02</v>
      </c>
      <c r="J92" s="5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9">
        <f t="shared" si="108"/>
        <v>0</v>
      </c>
      <c r="AP92" s="5">
        <f t="shared" si="9"/>
        <v>111.5027829</v>
      </c>
      <c r="AQ92" s="109">
        <f t="shared" si="10"/>
        <v>0</v>
      </c>
      <c r="AR92" s="109">
        <f t="shared" ref="AR92:AU92" si="331">((K92/$L$20)*1000)*$E$5</f>
        <v>0</v>
      </c>
      <c r="AS92" s="109">
        <f t="shared" si="331"/>
        <v>0</v>
      </c>
      <c r="AT92" s="109">
        <f t="shared" si="331"/>
        <v>0</v>
      </c>
      <c r="AU92" s="109">
        <f t="shared" si="331"/>
        <v>0</v>
      </c>
      <c r="AV92" s="109">
        <f t="shared" si="15"/>
        <v>0</v>
      </c>
      <c r="AW92" s="109">
        <f t="shared" si="16"/>
        <v>0</v>
      </c>
      <c r="AX92" s="109">
        <f t="shared" si="72"/>
        <v>0</v>
      </c>
      <c r="AY92" s="109">
        <f t="shared" ref="AY92:BR92" si="332">((R92/$L$20)*1000)*$E$5</f>
        <v>0</v>
      </c>
      <c r="AZ92" s="109">
        <f t="shared" si="332"/>
        <v>0</v>
      </c>
      <c r="BA92" s="109">
        <f t="shared" si="332"/>
        <v>0</v>
      </c>
      <c r="BB92" s="109">
        <f t="shared" si="332"/>
        <v>0</v>
      </c>
      <c r="BC92" s="109">
        <f t="shared" si="332"/>
        <v>0</v>
      </c>
      <c r="BD92" s="109">
        <f t="shared" si="332"/>
        <v>0</v>
      </c>
      <c r="BE92" s="109">
        <f t="shared" si="332"/>
        <v>0</v>
      </c>
      <c r="BF92" s="109">
        <f t="shared" si="332"/>
        <v>0</v>
      </c>
      <c r="BG92" s="109">
        <f t="shared" si="332"/>
        <v>0</v>
      </c>
      <c r="BH92" s="109">
        <f t="shared" si="332"/>
        <v>0</v>
      </c>
      <c r="BI92" s="109">
        <f t="shared" si="332"/>
        <v>0</v>
      </c>
      <c r="BJ92" s="109">
        <f t="shared" si="332"/>
        <v>0</v>
      </c>
      <c r="BK92" s="109">
        <f t="shared" si="332"/>
        <v>0</v>
      </c>
      <c r="BL92" s="109">
        <f t="shared" si="332"/>
        <v>0</v>
      </c>
      <c r="BM92" s="109">
        <f t="shared" si="332"/>
        <v>0</v>
      </c>
      <c r="BN92" s="109">
        <f t="shared" si="332"/>
        <v>0</v>
      </c>
      <c r="BO92" s="109">
        <f t="shared" si="332"/>
        <v>0</v>
      </c>
      <c r="BP92" s="109">
        <f t="shared" si="332"/>
        <v>0</v>
      </c>
      <c r="BQ92" s="109">
        <f t="shared" si="332"/>
        <v>0</v>
      </c>
      <c r="BR92" s="109">
        <f t="shared" si="332"/>
        <v>0</v>
      </c>
      <c r="BS92" s="109">
        <f t="shared" si="73"/>
        <v>0</v>
      </c>
      <c r="BT92" s="109">
        <f t="shared" si="29"/>
        <v>0</v>
      </c>
      <c r="BU92" s="109">
        <f t="shared" si="165"/>
        <v>0</v>
      </c>
      <c r="BV92" s="109">
        <f t="shared" si="195"/>
        <v>0</v>
      </c>
      <c r="BW92" s="109">
        <f t="shared" si="196"/>
        <v>0</v>
      </c>
      <c r="BX92" s="109">
        <f t="shared" si="166"/>
        <v>0</v>
      </c>
      <c r="BY92" s="109">
        <f t="shared" ref="BY92:CA92" si="333">AP92</f>
        <v>111.5027829</v>
      </c>
      <c r="BZ92" s="109">
        <f t="shared" si="333"/>
        <v>0</v>
      </c>
      <c r="CA92" s="109">
        <f t="shared" si="333"/>
        <v>0</v>
      </c>
      <c r="CB92" s="109">
        <f t="shared" si="33"/>
        <v>0</v>
      </c>
      <c r="CC92" s="109">
        <f t="shared" si="34"/>
        <v>0</v>
      </c>
      <c r="CD92" s="109">
        <f t="shared" si="309"/>
        <v>0</v>
      </c>
      <c r="CE92" s="109">
        <f>IF(AW92&gt;AX92,AW92,AX92)</f>
        <v>0</v>
      </c>
      <c r="CF92" s="109">
        <f t="shared" si="36"/>
        <v>0</v>
      </c>
      <c r="CG92" s="109"/>
      <c r="CH92" s="109"/>
      <c r="CI92" s="109"/>
      <c r="CJ92" s="109"/>
      <c r="CK92" s="109"/>
      <c r="CL92" s="109"/>
      <c r="CM92" s="109"/>
      <c r="CN92" s="109"/>
      <c r="CO92" s="109">
        <f t="shared" si="42"/>
        <v>0</v>
      </c>
      <c r="CP92" s="109">
        <f t="shared" si="43"/>
        <v>0</v>
      </c>
      <c r="CQ92" s="109">
        <f t="shared" si="44"/>
        <v>111.5027829</v>
      </c>
      <c r="CT92" s="7"/>
    </row>
    <row r="93" ht="12.75" customHeight="1">
      <c r="A93" s="105">
        <v>70.0</v>
      </c>
      <c r="B93" s="1"/>
      <c r="C93" s="7" t="str">
        <f t="shared" si="144"/>
        <v>#REF!</v>
      </c>
      <c r="D93" s="107" t="s">
        <v>270</v>
      </c>
      <c r="E93" s="107" t="s">
        <v>271</v>
      </c>
      <c r="F93" s="107" t="s">
        <v>186</v>
      </c>
      <c r="G93" s="107" t="s">
        <v>30</v>
      </c>
      <c r="H93" s="108"/>
      <c r="I93" s="108"/>
      <c r="J93" s="108">
        <v>12.38</v>
      </c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9">
        <f t="shared" si="108"/>
        <v>0</v>
      </c>
      <c r="AP93" s="5">
        <f t="shared" si="9"/>
        <v>0</v>
      </c>
      <c r="AQ93" s="109">
        <f t="shared" si="10"/>
        <v>101.6035354</v>
      </c>
      <c r="AR93" s="110">
        <v>0.0</v>
      </c>
      <c r="AS93" s="109">
        <f t="shared" ref="AS93:AS97" si="336">((L93/$L$20)*1000)*$E$5</f>
        <v>0</v>
      </c>
      <c r="AT93" s="109">
        <f t="shared" ref="AT93:AT97" si="337">((M93/$M$20)*1000)*$F$5</f>
        <v>0</v>
      </c>
      <c r="AU93" s="109">
        <f t="shared" ref="AU93:AU97" si="338">((N93/$N$20)*1000)*$E$5</f>
        <v>0</v>
      </c>
      <c r="AV93" s="109">
        <f t="shared" si="15"/>
        <v>0</v>
      </c>
      <c r="AW93" s="109">
        <f t="shared" si="16"/>
        <v>0</v>
      </c>
      <c r="AX93" s="109">
        <f t="shared" si="72"/>
        <v>0</v>
      </c>
      <c r="AY93" s="109">
        <f t="shared" ref="AY93:AY97" si="339">((R93/$R$20)*1000)*$E$8</f>
        <v>0</v>
      </c>
      <c r="AZ93" s="109">
        <f t="shared" ref="AZ93:AZ97" si="340">((S93/$S$20)*1000)*$F$8</f>
        <v>0</v>
      </c>
      <c r="BA93" s="109">
        <f t="shared" ref="BA93:BA97" si="341">((T93/$T$20)*1000)*$E$8</f>
        <v>0</v>
      </c>
      <c r="BB93" s="109">
        <f t="shared" ref="BB93:BB97" si="342">((U93/$U$20)*1000)*$F$8</f>
        <v>0</v>
      </c>
      <c r="BC93" s="109">
        <f t="shared" ref="BC93:BC97" si="343">((V93/$V$20)*1000)*$E$9</f>
        <v>0</v>
      </c>
      <c r="BD93" s="110">
        <v>0.0</v>
      </c>
      <c r="BE93" s="110">
        <v>0.0</v>
      </c>
      <c r="BF93" s="110">
        <v>0.0</v>
      </c>
      <c r="BG93" s="110">
        <v>0.0</v>
      </c>
      <c r="BH93" s="110">
        <v>0.0</v>
      </c>
      <c r="BI93" s="110">
        <v>0.0</v>
      </c>
      <c r="BJ93" s="110">
        <v>0.0</v>
      </c>
      <c r="BK93" s="110">
        <v>0.0</v>
      </c>
      <c r="BL93" s="110">
        <v>0.0</v>
      </c>
      <c r="BM93" s="110">
        <v>0.0</v>
      </c>
      <c r="BN93" s="110">
        <v>0.0</v>
      </c>
      <c r="BO93" s="110">
        <v>0.0</v>
      </c>
      <c r="BP93" s="110">
        <v>0.0</v>
      </c>
      <c r="BQ93" s="110">
        <v>0.0</v>
      </c>
      <c r="BR93" s="110">
        <v>0.0</v>
      </c>
      <c r="BS93" s="109">
        <f t="shared" si="73"/>
        <v>0</v>
      </c>
      <c r="BT93" s="109">
        <f t="shared" si="29"/>
        <v>0</v>
      </c>
      <c r="BU93" s="109">
        <f t="shared" si="165"/>
        <v>0</v>
      </c>
      <c r="BV93" s="109">
        <f t="shared" si="195"/>
        <v>0</v>
      </c>
      <c r="BW93" s="109">
        <f t="shared" si="196"/>
        <v>0</v>
      </c>
      <c r="BX93" s="109">
        <f t="shared" si="166"/>
        <v>0</v>
      </c>
      <c r="BY93" s="109">
        <f t="shared" ref="BY93:CA93" si="334">AP93</f>
        <v>0</v>
      </c>
      <c r="BZ93" s="109">
        <f t="shared" si="334"/>
        <v>101.6035354</v>
      </c>
      <c r="CA93" s="109">
        <f t="shared" si="334"/>
        <v>0</v>
      </c>
      <c r="CB93" s="109">
        <f t="shared" si="33"/>
        <v>0</v>
      </c>
      <c r="CC93" s="109">
        <f t="shared" si="34"/>
        <v>0</v>
      </c>
      <c r="CD93" s="109">
        <f t="shared" si="309"/>
        <v>0</v>
      </c>
      <c r="CE93" s="109">
        <f>AW93</f>
        <v>0</v>
      </c>
      <c r="CF93" s="109">
        <f t="shared" si="36"/>
        <v>0</v>
      </c>
      <c r="CG93" s="109">
        <f t="shared" ref="CG93:CG97" si="345">IF(BE93&gt;BF93,BE93,BF93)</f>
        <v>0</v>
      </c>
      <c r="CH93" s="109">
        <f t="shared" ref="CH93:CH97" si="346">IF(BG93&gt;BH93,BG93,BH93)</f>
        <v>0</v>
      </c>
      <c r="CI93" s="109">
        <f t="shared" ref="CI93:CI97" si="347">BI93</f>
        <v>0</v>
      </c>
      <c r="CJ93" s="109">
        <f t="shared" ref="CJ93:CM93" si="335">BK93</f>
        <v>0</v>
      </c>
      <c r="CK93" s="109">
        <f t="shared" si="335"/>
        <v>0</v>
      </c>
      <c r="CL93" s="109">
        <f t="shared" si="335"/>
        <v>0</v>
      </c>
      <c r="CM93" s="109">
        <f t="shared" si="335"/>
        <v>0</v>
      </c>
      <c r="CN93" s="109">
        <f t="shared" ref="CN93:CN97" si="349">BQ93</f>
        <v>0</v>
      </c>
      <c r="CO93" s="109">
        <f t="shared" si="42"/>
        <v>0</v>
      </c>
      <c r="CP93" s="109">
        <f t="shared" si="43"/>
        <v>0</v>
      </c>
      <c r="CQ93" s="109">
        <f t="shared" si="44"/>
        <v>101.6035354</v>
      </c>
      <c r="CT93" s="7"/>
    </row>
    <row r="94" ht="12.75" customHeight="1">
      <c r="A94" s="105">
        <v>71.0</v>
      </c>
      <c r="B94" s="1"/>
      <c r="C94" s="7" t="str">
        <f t="shared" si="144"/>
        <v>#REF!</v>
      </c>
      <c r="D94" s="107" t="s">
        <v>157</v>
      </c>
      <c r="E94" s="106" t="s">
        <v>272</v>
      </c>
      <c r="F94" s="107" t="s">
        <v>186</v>
      </c>
      <c r="G94" s="107" t="s">
        <v>126</v>
      </c>
      <c r="H94" s="108">
        <v>7.38</v>
      </c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9">
        <f t="shared" si="108"/>
        <v>59.82788725</v>
      </c>
      <c r="AP94" s="5">
        <f t="shared" si="9"/>
        <v>0</v>
      </c>
      <c r="AQ94" s="109">
        <f t="shared" si="10"/>
        <v>0</v>
      </c>
      <c r="AR94" s="110">
        <v>0.0</v>
      </c>
      <c r="AS94" s="109">
        <f t="shared" si="336"/>
        <v>0</v>
      </c>
      <c r="AT94" s="109">
        <f t="shared" si="337"/>
        <v>0</v>
      </c>
      <c r="AU94" s="109">
        <f t="shared" si="338"/>
        <v>0</v>
      </c>
      <c r="AV94" s="109">
        <f t="shared" si="15"/>
        <v>0</v>
      </c>
      <c r="AW94" s="109">
        <f t="shared" si="16"/>
        <v>0</v>
      </c>
      <c r="AX94" s="109">
        <f t="shared" si="72"/>
        <v>0</v>
      </c>
      <c r="AY94" s="109">
        <f t="shared" si="339"/>
        <v>0</v>
      </c>
      <c r="AZ94" s="109">
        <f t="shared" si="340"/>
        <v>0</v>
      </c>
      <c r="BA94" s="109">
        <f t="shared" si="341"/>
        <v>0</v>
      </c>
      <c r="BB94" s="109">
        <f t="shared" si="342"/>
        <v>0</v>
      </c>
      <c r="BC94" s="109">
        <f t="shared" si="343"/>
        <v>0</v>
      </c>
      <c r="BD94" s="110">
        <v>0.0</v>
      </c>
      <c r="BE94" s="110">
        <v>0.0</v>
      </c>
      <c r="BF94" s="110">
        <v>0.0</v>
      </c>
      <c r="BG94" s="110">
        <v>0.0</v>
      </c>
      <c r="BH94" s="110">
        <v>0.0</v>
      </c>
      <c r="BI94" s="110">
        <v>0.0</v>
      </c>
      <c r="BJ94" s="110">
        <v>0.0</v>
      </c>
      <c r="BK94" s="109">
        <f t="shared" ref="BK94:BK95" si="350">((AD94/$V$20)*1000)*$E$9</f>
        <v>0</v>
      </c>
      <c r="BL94" s="110">
        <v>0.0</v>
      </c>
      <c r="BM94" s="109">
        <f t="shared" ref="BM94:BM96" si="351">((AF94/$V$20)*1000)*$E$9</f>
        <v>0</v>
      </c>
      <c r="BN94" s="110">
        <v>0.0</v>
      </c>
      <c r="BO94" s="110">
        <v>0.0</v>
      </c>
      <c r="BP94" s="110">
        <v>0.0</v>
      </c>
      <c r="BQ94" s="110">
        <v>0.0</v>
      </c>
      <c r="BR94" s="110">
        <v>0.0</v>
      </c>
      <c r="BS94" s="109">
        <f t="shared" si="73"/>
        <v>0</v>
      </c>
      <c r="BT94" s="109">
        <f t="shared" si="29"/>
        <v>0</v>
      </c>
      <c r="BU94" s="109">
        <f t="shared" si="165"/>
        <v>0</v>
      </c>
      <c r="BV94" s="109">
        <f t="shared" si="195"/>
        <v>0</v>
      </c>
      <c r="BW94" s="109">
        <f t="shared" si="196"/>
        <v>0</v>
      </c>
      <c r="BX94" s="109">
        <f t="shared" si="166"/>
        <v>59.82788725</v>
      </c>
      <c r="BY94" s="109">
        <f t="shared" ref="BY94:CA94" si="344">AP94</f>
        <v>0</v>
      </c>
      <c r="BZ94" s="109">
        <f t="shared" si="344"/>
        <v>0</v>
      </c>
      <c r="CA94" s="109">
        <f t="shared" si="344"/>
        <v>0</v>
      </c>
      <c r="CB94" s="109">
        <f t="shared" si="33"/>
        <v>0</v>
      </c>
      <c r="CC94" s="109">
        <f t="shared" si="34"/>
        <v>0</v>
      </c>
      <c r="CD94" s="109">
        <f t="shared" si="309"/>
        <v>0</v>
      </c>
      <c r="CE94" s="109">
        <f t="shared" ref="CE94:CE97" si="353">IF(AW94&gt;AX94,AW94,AX94)</f>
        <v>0</v>
      </c>
      <c r="CF94" s="109">
        <f t="shared" si="36"/>
        <v>0</v>
      </c>
      <c r="CG94" s="109">
        <f t="shared" si="345"/>
        <v>0</v>
      </c>
      <c r="CH94" s="109">
        <f t="shared" si="346"/>
        <v>0</v>
      </c>
      <c r="CI94" s="109">
        <f t="shared" si="347"/>
        <v>0</v>
      </c>
      <c r="CJ94" s="109">
        <f t="shared" ref="CJ94:CM94" si="348">BK94</f>
        <v>0</v>
      </c>
      <c r="CK94" s="109">
        <f t="shared" si="348"/>
        <v>0</v>
      </c>
      <c r="CL94" s="109">
        <f t="shared" si="348"/>
        <v>0</v>
      </c>
      <c r="CM94" s="109">
        <f t="shared" si="348"/>
        <v>0</v>
      </c>
      <c r="CN94" s="109">
        <f t="shared" si="349"/>
        <v>0</v>
      </c>
      <c r="CO94" s="109">
        <f t="shared" si="42"/>
        <v>0</v>
      </c>
      <c r="CP94" s="109">
        <f t="shared" si="43"/>
        <v>0</v>
      </c>
      <c r="CQ94" s="109">
        <f t="shared" si="44"/>
        <v>59.82788725</v>
      </c>
      <c r="CT94" s="7"/>
    </row>
    <row r="95" ht="12.75" customHeight="1">
      <c r="A95" s="105">
        <v>72.0</v>
      </c>
      <c r="B95" s="1"/>
      <c r="C95" s="7" t="str">
        <f t="shared" si="144"/>
        <v>#REF!</v>
      </c>
      <c r="D95" s="107" t="s">
        <v>273</v>
      </c>
      <c r="E95" s="107" t="s">
        <v>274</v>
      </c>
      <c r="F95" s="107" t="s">
        <v>175</v>
      </c>
      <c r="G95" s="107" t="s">
        <v>126</v>
      </c>
      <c r="H95" s="108">
        <v>4.89</v>
      </c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9">
        <f t="shared" si="108"/>
        <v>39.64205538</v>
      </c>
      <c r="AP95" s="5">
        <f t="shared" si="9"/>
        <v>0</v>
      </c>
      <c r="AQ95" s="109">
        <f t="shared" si="10"/>
        <v>0</v>
      </c>
      <c r="AR95" s="110">
        <v>0.0</v>
      </c>
      <c r="AS95" s="109">
        <f t="shared" si="336"/>
        <v>0</v>
      </c>
      <c r="AT95" s="109">
        <f t="shared" si="337"/>
        <v>0</v>
      </c>
      <c r="AU95" s="109">
        <f t="shared" si="338"/>
        <v>0</v>
      </c>
      <c r="AV95" s="109">
        <f t="shared" si="15"/>
        <v>0</v>
      </c>
      <c r="AW95" s="109">
        <f t="shared" si="16"/>
        <v>0</v>
      </c>
      <c r="AX95" s="109">
        <f t="shared" si="72"/>
        <v>0</v>
      </c>
      <c r="AY95" s="109">
        <f t="shared" si="339"/>
        <v>0</v>
      </c>
      <c r="AZ95" s="109">
        <f t="shared" si="340"/>
        <v>0</v>
      </c>
      <c r="BA95" s="109">
        <f t="shared" si="341"/>
        <v>0</v>
      </c>
      <c r="BB95" s="109">
        <f t="shared" si="342"/>
        <v>0</v>
      </c>
      <c r="BC95" s="109">
        <f t="shared" si="343"/>
        <v>0</v>
      </c>
      <c r="BD95" s="110">
        <v>0.0</v>
      </c>
      <c r="BE95" s="110">
        <v>0.0</v>
      </c>
      <c r="BF95" s="110">
        <v>0.0</v>
      </c>
      <c r="BG95" s="110">
        <v>0.0</v>
      </c>
      <c r="BH95" s="110">
        <v>0.0</v>
      </c>
      <c r="BI95" s="110">
        <v>0.0</v>
      </c>
      <c r="BJ95" s="110">
        <v>0.0</v>
      </c>
      <c r="BK95" s="109">
        <f t="shared" si="350"/>
        <v>0</v>
      </c>
      <c r="BL95" s="110">
        <v>0.0</v>
      </c>
      <c r="BM95" s="109">
        <f t="shared" si="351"/>
        <v>0</v>
      </c>
      <c r="BN95" s="110">
        <v>0.0</v>
      </c>
      <c r="BO95" s="110">
        <v>0.0</v>
      </c>
      <c r="BP95" s="110">
        <v>0.0</v>
      </c>
      <c r="BQ95" s="110">
        <v>0.0</v>
      </c>
      <c r="BR95" s="110">
        <v>0.0</v>
      </c>
      <c r="BS95" s="109">
        <f t="shared" si="73"/>
        <v>0</v>
      </c>
      <c r="BT95" s="109">
        <f t="shared" si="29"/>
        <v>0</v>
      </c>
      <c r="BU95" s="109">
        <f t="shared" si="165"/>
        <v>0</v>
      </c>
      <c r="BV95" s="109">
        <f t="shared" si="195"/>
        <v>0</v>
      </c>
      <c r="BW95" s="109">
        <f t="shared" si="196"/>
        <v>0</v>
      </c>
      <c r="BX95" s="109">
        <f t="shared" si="166"/>
        <v>39.64205538</v>
      </c>
      <c r="BY95" s="109">
        <f t="shared" ref="BY95:CA95" si="352">AP95</f>
        <v>0</v>
      </c>
      <c r="BZ95" s="109">
        <f t="shared" si="352"/>
        <v>0</v>
      </c>
      <c r="CA95" s="109">
        <f t="shared" si="352"/>
        <v>0</v>
      </c>
      <c r="CB95" s="109">
        <f t="shared" si="33"/>
        <v>0</v>
      </c>
      <c r="CC95" s="109">
        <f t="shared" si="34"/>
        <v>0</v>
      </c>
      <c r="CD95" s="109">
        <f t="shared" si="309"/>
        <v>0</v>
      </c>
      <c r="CE95" s="109">
        <f t="shared" si="353"/>
        <v>0</v>
      </c>
      <c r="CF95" s="109">
        <f t="shared" si="36"/>
        <v>0</v>
      </c>
      <c r="CG95" s="109">
        <f t="shared" si="345"/>
        <v>0</v>
      </c>
      <c r="CH95" s="109">
        <f t="shared" si="346"/>
        <v>0</v>
      </c>
      <c r="CI95" s="109">
        <f t="shared" si="347"/>
        <v>0</v>
      </c>
      <c r="CJ95" s="109">
        <f t="shared" ref="CJ95:CM95" si="354">BK95</f>
        <v>0</v>
      </c>
      <c r="CK95" s="109">
        <f t="shared" si="354"/>
        <v>0</v>
      </c>
      <c r="CL95" s="109">
        <f t="shared" si="354"/>
        <v>0</v>
      </c>
      <c r="CM95" s="109">
        <f t="shared" si="354"/>
        <v>0</v>
      </c>
      <c r="CN95" s="109">
        <f t="shared" si="349"/>
        <v>0</v>
      </c>
      <c r="CO95" s="109">
        <f t="shared" si="42"/>
        <v>0</v>
      </c>
      <c r="CP95" s="109">
        <f t="shared" si="43"/>
        <v>0</v>
      </c>
      <c r="CQ95" s="109">
        <f t="shared" si="44"/>
        <v>39.64205538</v>
      </c>
      <c r="CT95" s="7"/>
    </row>
    <row r="96" ht="12.75" customHeight="1">
      <c r="A96" s="105">
        <v>73.0</v>
      </c>
      <c r="B96" s="1"/>
      <c r="C96" s="7" t="str">
        <f t="shared" si="144"/>
        <v>#REF!</v>
      </c>
      <c r="D96" s="107" t="s">
        <v>275</v>
      </c>
      <c r="E96" s="106" t="s">
        <v>276</v>
      </c>
      <c r="F96" s="107" t="s">
        <v>186</v>
      </c>
      <c r="G96" s="107" t="s">
        <v>277</v>
      </c>
      <c r="H96" s="108">
        <v>4.39</v>
      </c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9">
        <f t="shared" si="108"/>
        <v>35.58867548</v>
      </c>
      <c r="AP96" s="5">
        <f t="shared" si="9"/>
        <v>0</v>
      </c>
      <c r="AQ96" s="109">
        <f t="shared" si="10"/>
        <v>0</v>
      </c>
      <c r="AR96" s="110">
        <v>0.0</v>
      </c>
      <c r="AS96" s="109">
        <f t="shared" si="336"/>
        <v>0</v>
      </c>
      <c r="AT96" s="109">
        <f t="shared" si="337"/>
        <v>0</v>
      </c>
      <c r="AU96" s="109">
        <f t="shared" si="338"/>
        <v>0</v>
      </c>
      <c r="AV96" s="109">
        <f t="shared" si="15"/>
        <v>0</v>
      </c>
      <c r="AW96" s="109">
        <f t="shared" si="16"/>
        <v>0</v>
      </c>
      <c r="AX96" s="109">
        <f t="shared" si="72"/>
        <v>0</v>
      </c>
      <c r="AY96" s="109">
        <f t="shared" si="339"/>
        <v>0</v>
      </c>
      <c r="AZ96" s="109">
        <f t="shared" si="340"/>
        <v>0</v>
      </c>
      <c r="BA96" s="109">
        <f t="shared" si="341"/>
        <v>0</v>
      </c>
      <c r="BB96" s="109">
        <f t="shared" si="342"/>
        <v>0</v>
      </c>
      <c r="BC96" s="109">
        <f t="shared" si="343"/>
        <v>0</v>
      </c>
      <c r="BD96" s="110">
        <v>0.0</v>
      </c>
      <c r="BE96" s="110">
        <v>0.0</v>
      </c>
      <c r="BF96" s="110">
        <v>0.0</v>
      </c>
      <c r="BG96" s="110">
        <v>0.0</v>
      </c>
      <c r="BH96" s="110">
        <v>0.0</v>
      </c>
      <c r="BI96" s="110">
        <v>0.0</v>
      </c>
      <c r="BJ96" s="110">
        <v>0.0</v>
      </c>
      <c r="BK96" s="110">
        <v>0.0</v>
      </c>
      <c r="BL96" s="110">
        <v>0.0</v>
      </c>
      <c r="BM96" s="109">
        <f t="shared" si="351"/>
        <v>0</v>
      </c>
      <c r="BN96" s="110">
        <v>0.0</v>
      </c>
      <c r="BO96" s="110">
        <v>0.0</v>
      </c>
      <c r="BP96" s="110">
        <v>0.0</v>
      </c>
      <c r="BQ96" s="110">
        <v>0.0</v>
      </c>
      <c r="BR96" s="110">
        <v>0.0</v>
      </c>
      <c r="BS96" s="109">
        <f t="shared" si="73"/>
        <v>0</v>
      </c>
      <c r="BT96" s="109">
        <f t="shared" si="29"/>
        <v>0</v>
      </c>
      <c r="BU96" s="109">
        <f t="shared" si="165"/>
        <v>0</v>
      </c>
      <c r="BV96" s="109">
        <f t="shared" si="195"/>
        <v>0</v>
      </c>
      <c r="BW96" s="109">
        <f t="shared" si="196"/>
        <v>0</v>
      </c>
      <c r="BX96" s="109">
        <f t="shared" si="166"/>
        <v>35.58867548</v>
      </c>
      <c r="BY96" s="109">
        <f t="shared" ref="BY96:CA96" si="355">AP96</f>
        <v>0</v>
      </c>
      <c r="BZ96" s="109">
        <f t="shared" si="355"/>
        <v>0</v>
      </c>
      <c r="CA96" s="109">
        <f t="shared" si="355"/>
        <v>0</v>
      </c>
      <c r="CB96" s="109">
        <f t="shared" si="33"/>
        <v>0</v>
      </c>
      <c r="CC96" s="109">
        <f t="shared" si="34"/>
        <v>0</v>
      </c>
      <c r="CD96" s="109">
        <f t="shared" si="309"/>
        <v>0</v>
      </c>
      <c r="CE96" s="109">
        <f t="shared" si="353"/>
        <v>0</v>
      </c>
      <c r="CF96" s="109">
        <f t="shared" si="36"/>
        <v>0</v>
      </c>
      <c r="CG96" s="109">
        <f t="shared" si="345"/>
        <v>0</v>
      </c>
      <c r="CH96" s="109">
        <f t="shared" si="346"/>
        <v>0</v>
      </c>
      <c r="CI96" s="109">
        <f t="shared" si="347"/>
        <v>0</v>
      </c>
      <c r="CJ96" s="109">
        <f t="shared" ref="CJ96:CM96" si="356">BK96</f>
        <v>0</v>
      </c>
      <c r="CK96" s="109">
        <f t="shared" si="356"/>
        <v>0</v>
      </c>
      <c r="CL96" s="109">
        <f t="shared" si="356"/>
        <v>0</v>
      </c>
      <c r="CM96" s="109">
        <f t="shared" si="356"/>
        <v>0</v>
      </c>
      <c r="CN96" s="109">
        <f t="shared" si="349"/>
        <v>0</v>
      </c>
      <c r="CO96" s="109">
        <f t="shared" si="42"/>
        <v>0</v>
      </c>
      <c r="CP96" s="109">
        <f t="shared" si="43"/>
        <v>0</v>
      </c>
      <c r="CQ96" s="109">
        <f t="shared" si="44"/>
        <v>35.58867548</v>
      </c>
      <c r="CT96" s="7"/>
    </row>
    <row r="97" ht="12.75" customHeight="1">
      <c r="A97" s="105">
        <v>74.0</v>
      </c>
      <c r="B97" s="1"/>
      <c r="C97" s="7" t="str">
        <f t="shared" si="144"/>
        <v>#REF!</v>
      </c>
      <c r="D97" s="107" t="s">
        <v>278</v>
      </c>
      <c r="E97" s="107" t="s">
        <v>279</v>
      </c>
      <c r="F97" s="107" t="s">
        <v>186</v>
      </c>
      <c r="G97" s="107" t="s">
        <v>30</v>
      </c>
      <c r="H97" s="5"/>
      <c r="I97" s="5">
        <v>3.25</v>
      </c>
      <c r="J97" s="5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9">
        <f t="shared" si="108"/>
        <v>0</v>
      </c>
      <c r="AP97" s="5">
        <f t="shared" si="9"/>
        <v>30.14842301</v>
      </c>
      <c r="AQ97" s="109">
        <f t="shared" si="10"/>
        <v>0</v>
      </c>
      <c r="AR97" s="110">
        <v>0.0</v>
      </c>
      <c r="AS97" s="109">
        <f t="shared" si="336"/>
        <v>0</v>
      </c>
      <c r="AT97" s="109">
        <f t="shared" si="337"/>
        <v>0</v>
      </c>
      <c r="AU97" s="109">
        <f t="shared" si="338"/>
        <v>0</v>
      </c>
      <c r="AV97" s="109">
        <f t="shared" si="15"/>
        <v>0</v>
      </c>
      <c r="AW97" s="109">
        <f t="shared" si="16"/>
        <v>0</v>
      </c>
      <c r="AX97" s="109">
        <f t="shared" si="72"/>
        <v>0</v>
      </c>
      <c r="AY97" s="109">
        <f t="shared" si="339"/>
        <v>0</v>
      </c>
      <c r="AZ97" s="109">
        <f t="shared" si="340"/>
        <v>0</v>
      </c>
      <c r="BA97" s="109">
        <f t="shared" si="341"/>
        <v>0</v>
      </c>
      <c r="BB97" s="109">
        <f t="shared" si="342"/>
        <v>0</v>
      </c>
      <c r="BC97" s="109">
        <f t="shared" si="343"/>
        <v>0</v>
      </c>
      <c r="BD97" s="110">
        <v>0.0</v>
      </c>
      <c r="BE97" s="110">
        <v>0.0</v>
      </c>
      <c r="BF97" s="110">
        <v>0.0</v>
      </c>
      <c r="BG97" s="110">
        <v>0.0</v>
      </c>
      <c r="BH97" s="110">
        <v>0.0</v>
      </c>
      <c r="BI97" s="110">
        <v>0.0</v>
      </c>
      <c r="BJ97" s="110">
        <v>0.0</v>
      </c>
      <c r="BK97" s="110">
        <v>0.0</v>
      </c>
      <c r="BL97" s="110">
        <v>0.0</v>
      </c>
      <c r="BM97" s="110">
        <v>0.0</v>
      </c>
      <c r="BN97" s="110">
        <v>0.0</v>
      </c>
      <c r="BO97" s="110">
        <v>0.0</v>
      </c>
      <c r="BP97" s="110">
        <v>0.0</v>
      </c>
      <c r="BQ97" s="110">
        <v>0.0</v>
      </c>
      <c r="BR97" s="110">
        <v>0.0</v>
      </c>
      <c r="BS97" s="109">
        <f t="shared" si="73"/>
        <v>0</v>
      </c>
      <c r="BT97" s="109">
        <f t="shared" si="29"/>
        <v>0</v>
      </c>
      <c r="BU97" s="109">
        <f t="shared" si="165"/>
        <v>0</v>
      </c>
      <c r="BV97" s="109">
        <f t="shared" si="195"/>
        <v>0</v>
      </c>
      <c r="BW97" s="109">
        <f t="shared" si="196"/>
        <v>0</v>
      </c>
      <c r="BX97" s="109">
        <f t="shared" si="166"/>
        <v>0</v>
      </c>
      <c r="BY97" s="109">
        <f t="shared" ref="BY97:CA97" si="357">AP97</f>
        <v>30.14842301</v>
      </c>
      <c r="BZ97" s="109">
        <f t="shared" si="357"/>
        <v>0</v>
      </c>
      <c r="CA97" s="109">
        <f t="shared" si="357"/>
        <v>0</v>
      </c>
      <c r="CB97" s="109">
        <f t="shared" si="33"/>
        <v>0</v>
      </c>
      <c r="CC97" s="109">
        <f t="shared" si="34"/>
        <v>0</v>
      </c>
      <c r="CD97" s="109">
        <f t="shared" si="309"/>
        <v>0</v>
      </c>
      <c r="CE97" s="109">
        <f t="shared" si="353"/>
        <v>0</v>
      </c>
      <c r="CF97" s="109">
        <f t="shared" si="36"/>
        <v>0</v>
      </c>
      <c r="CG97" s="109">
        <f t="shared" si="345"/>
        <v>0</v>
      </c>
      <c r="CH97" s="109">
        <f t="shared" si="346"/>
        <v>0</v>
      </c>
      <c r="CI97" s="109">
        <f t="shared" si="347"/>
        <v>0</v>
      </c>
      <c r="CJ97" s="109">
        <f t="shared" ref="CJ97:CM97" si="358">BK97</f>
        <v>0</v>
      </c>
      <c r="CK97" s="109">
        <f t="shared" si="358"/>
        <v>0</v>
      </c>
      <c r="CL97" s="109">
        <f t="shared" si="358"/>
        <v>0</v>
      </c>
      <c r="CM97" s="109">
        <f t="shared" si="358"/>
        <v>0</v>
      </c>
      <c r="CN97" s="109">
        <f t="shared" si="349"/>
        <v>0</v>
      </c>
      <c r="CO97" s="109">
        <f t="shared" si="42"/>
        <v>0</v>
      </c>
      <c r="CP97" s="109">
        <f t="shared" si="43"/>
        <v>0</v>
      </c>
      <c r="CQ97" s="109">
        <f t="shared" si="44"/>
        <v>30.14842301</v>
      </c>
      <c r="CT97" s="7"/>
    </row>
    <row r="98" ht="12.0" customHeight="1">
      <c r="A98" s="1"/>
      <c r="B98" s="1"/>
      <c r="C98" s="7" t="str">
        <f t="shared" si="144"/>
        <v>#REF!</v>
      </c>
      <c r="D98" s="107"/>
      <c r="E98" s="7"/>
      <c r="F98" s="107"/>
      <c r="G98" s="7"/>
      <c r="H98" s="5"/>
      <c r="I98" s="5"/>
      <c r="J98" s="5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9">
        <f t="shared" si="108"/>
        <v>0</v>
      </c>
      <c r="AP98" s="5">
        <f t="shared" si="9"/>
        <v>0</v>
      </c>
      <c r="AQ98" s="109">
        <f t="shared" si="10"/>
        <v>0</v>
      </c>
      <c r="AR98" s="109">
        <f t="shared" ref="AR98:AU98" si="359">((K98/$L$20)*1000)*$E$5</f>
        <v>0</v>
      </c>
      <c r="AS98" s="109">
        <f t="shared" si="359"/>
        <v>0</v>
      </c>
      <c r="AT98" s="109">
        <f t="shared" si="359"/>
        <v>0</v>
      </c>
      <c r="AU98" s="109">
        <f t="shared" si="359"/>
        <v>0</v>
      </c>
      <c r="AV98" s="109">
        <f t="shared" si="15"/>
        <v>0</v>
      </c>
      <c r="AW98" s="109">
        <f t="shared" si="16"/>
        <v>0</v>
      </c>
      <c r="AX98" s="109">
        <f t="shared" si="72"/>
        <v>0</v>
      </c>
      <c r="AY98" s="109">
        <f t="shared" ref="AY98:BR98" si="360">((R98/$L$20)*1000)*$E$5</f>
        <v>0</v>
      </c>
      <c r="AZ98" s="109">
        <f t="shared" si="360"/>
        <v>0</v>
      </c>
      <c r="BA98" s="109">
        <f t="shared" si="360"/>
        <v>0</v>
      </c>
      <c r="BB98" s="109">
        <f t="shared" si="360"/>
        <v>0</v>
      </c>
      <c r="BC98" s="109">
        <f t="shared" si="360"/>
        <v>0</v>
      </c>
      <c r="BD98" s="109">
        <f t="shared" si="360"/>
        <v>0</v>
      </c>
      <c r="BE98" s="109">
        <f t="shared" si="360"/>
        <v>0</v>
      </c>
      <c r="BF98" s="109">
        <f t="shared" si="360"/>
        <v>0</v>
      </c>
      <c r="BG98" s="109">
        <f t="shared" si="360"/>
        <v>0</v>
      </c>
      <c r="BH98" s="109">
        <f t="shared" si="360"/>
        <v>0</v>
      </c>
      <c r="BI98" s="109">
        <f t="shared" si="360"/>
        <v>0</v>
      </c>
      <c r="BJ98" s="109">
        <f t="shared" si="360"/>
        <v>0</v>
      </c>
      <c r="BK98" s="109">
        <f t="shared" si="360"/>
        <v>0</v>
      </c>
      <c r="BL98" s="109">
        <f t="shared" si="360"/>
        <v>0</v>
      </c>
      <c r="BM98" s="109">
        <f t="shared" si="360"/>
        <v>0</v>
      </c>
      <c r="BN98" s="109">
        <f t="shared" si="360"/>
        <v>0</v>
      </c>
      <c r="BO98" s="109">
        <f t="shared" si="360"/>
        <v>0</v>
      </c>
      <c r="BP98" s="109">
        <f t="shared" si="360"/>
        <v>0</v>
      </c>
      <c r="BQ98" s="109">
        <f t="shared" si="360"/>
        <v>0</v>
      </c>
      <c r="BR98" s="109">
        <f t="shared" si="360"/>
        <v>0</v>
      </c>
      <c r="BS98" s="109">
        <f t="shared" si="73"/>
        <v>0</v>
      </c>
      <c r="BT98" s="109">
        <f t="shared" si="29"/>
        <v>0</v>
      </c>
      <c r="BU98" s="109">
        <f t="shared" si="165"/>
        <v>0</v>
      </c>
      <c r="BV98" s="109">
        <f t="shared" si="195"/>
        <v>0</v>
      </c>
      <c r="BW98" s="109">
        <f t="shared" si="196"/>
        <v>0</v>
      </c>
      <c r="BX98" s="109">
        <f t="shared" si="166"/>
        <v>0</v>
      </c>
      <c r="BY98" s="109">
        <f t="shared" ref="BY98:CA98" si="361">AP98</f>
        <v>0</v>
      </c>
      <c r="BZ98" s="109">
        <f t="shared" si="361"/>
        <v>0</v>
      </c>
      <c r="CA98" s="109">
        <f t="shared" si="361"/>
        <v>0</v>
      </c>
      <c r="CB98" s="109">
        <f t="shared" si="33"/>
        <v>0</v>
      </c>
      <c r="CC98" s="109">
        <f t="shared" si="34"/>
        <v>0</v>
      </c>
      <c r="CD98" s="109">
        <f t="shared" si="309"/>
        <v>0</v>
      </c>
      <c r="CE98" s="109">
        <f t="shared" ref="CE98:CE100" si="363">AW98</f>
        <v>0</v>
      </c>
      <c r="CF98" s="109">
        <f t="shared" si="36"/>
        <v>0</v>
      </c>
      <c r="CG98" s="109"/>
      <c r="CH98" s="109"/>
      <c r="CI98" s="109"/>
      <c r="CJ98" s="109"/>
      <c r="CK98" s="109"/>
      <c r="CL98" s="109"/>
      <c r="CM98" s="109"/>
      <c r="CN98" s="109"/>
      <c r="CO98" s="109">
        <f t="shared" si="42"/>
        <v>0</v>
      </c>
      <c r="CP98" s="109">
        <f t="shared" si="43"/>
        <v>0</v>
      </c>
      <c r="CQ98" s="109">
        <f t="shared" si="44"/>
        <v>0</v>
      </c>
      <c r="CT98" s="7"/>
    </row>
    <row r="99" ht="12.0" customHeight="1">
      <c r="A99" s="1"/>
      <c r="B99" s="1"/>
      <c r="C99" s="7" t="str">
        <f t="shared" si="144"/>
        <v>#REF!</v>
      </c>
      <c r="D99" s="107"/>
      <c r="E99" s="7"/>
      <c r="F99" s="107"/>
      <c r="G99" s="7"/>
      <c r="H99" s="5"/>
      <c r="I99" s="5"/>
      <c r="J99" s="5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9">
        <f t="shared" si="108"/>
        <v>0</v>
      </c>
      <c r="AP99" s="5">
        <f t="shared" si="9"/>
        <v>0</v>
      </c>
      <c r="AQ99" s="109">
        <f t="shared" si="10"/>
        <v>0</v>
      </c>
      <c r="AR99" s="110">
        <v>0.0</v>
      </c>
      <c r="AS99" s="109">
        <f t="shared" ref="AS99:AS100" si="365">((L99/$L$20)*1000)*$E$5</f>
        <v>0</v>
      </c>
      <c r="AT99" s="109">
        <f t="shared" ref="AT99:AT100" si="366">((M99/$M$20)*1000)*$F$5</f>
        <v>0</v>
      </c>
      <c r="AU99" s="109">
        <f t="shared" ref="AU99:AU100" si="367">((N99/$N$20)*1000)*$E$5</f>
        <v>0</v>
      </c>
      <c r="AV99" s="109">
        <f t="shared" si="15"/>
        <v>0</v>
      </c>
      <c r="AW99" s="109">
        <f t="shared" si="16"/>
        <v>0</v>
      </c>
      <c r="AX99" s="109">
        <f t="shared" si="72"/>
        <v>0</v>
      </c>
      <c r="AY99" s="109">
        <f t="shared" ref="AY99:AY100" si="368">((R99/$R$20)*1000)*$E$8</f>
        <v>0</v>
      </c>
      <c r="AZ99" s="109">
        <f t="shared" ref="AZ99:AZ100" si="369">((S99/$S$20)*1000)*$F$8</f>
        <v>0</v>
      </c>
      <c r="BA99" s="109">
        <f t="shared" ref="BA99:BA100" si="370">((T99/$T$20)*1000)*$E$8</f>
        <v>0</v>
      </c>
      <c r="BB99" s="109">
        <f t="shared" ref="BB99:BB100" si="371">((U99/$U$20)*1000)*$F$8</f>
        <v>0</v>
      </c>
      <c r="BC99" s="109">
        <f t="shared" ref="BC99:BC100" si="372">((V99/$V$20)*1000)*$E$9</f>
        <v>0</v>
      </c>
      <c r="BD99" s="110">
        <v>0.0</v>
      </c>
      <c r="BE99" s="110">
        <v>0.0</v>
      </c>
      <c r="BF99" s="110">
        <v>0.0</v>
      </c>
      <c r="BG99" s="110">
        <v>0.0</v>
      </c>
      <c r="BH99" s="110">
        <v>0.0</v>
      </c>
      <c r="BI99" s="110">
        <v>0.0</v>
      </c>
      <c r="BJ99" s="110">
        <v>0.0</v>
      </c>
      <c r="BK99" s="110">
        <v>0.0</v>
      </c>
      <c r="BL99" s="110">
        <v>0.0</v>
      </c>
      <c r="BM99" s="110">
        <v>0.0</v>
      </c>
      <c r="BN99" s="110">
        <v>0.0</v>
      </c>
      <c r="BO99" s="110">
        <v>0.0</v>
      </c>
      <c r="BP99" s="110">
        <v>0.0</v>
      </c>
      <c r="BQ99" s="110">
        <v>0.0</v>
      </c>
      <c r="BR99" s="110">
        <v>0.0</v>
      </c>
      <c r="BS99" s="109">
        <f t="shared" si="73"/>
        <v>0</v>
      </c>
      <c r="BT99" s="109">
        <f t="shared" si="29"/>
        <v>0</v>
      </c>
      <c r="BU99" s="109">
        <f t="shared" si="165"/>
        <v>0</v>
      </c>
      <c r="BV99" s="109">
        <f t="shared" si="195"/>
        <v>0</v>
      </c>
      <c r="BW99" s="109">
        <f t="shared" si="196"/>
        <v>0</v>
      </c>
      <c r="BX99" s="109">
        <f t="shared" si="166"/>
        <v>0</v>
      </c>
      <c r="BY99" s="109">
        <f t="shared" ref="BY99:CA99" si="362">AP99</f>
        <v>0</v>
      </c>
      <c r="BZ99" s="109">
        <f t="shared" si="362"/>
        <v>0</v>
      </c>
      <c r="CA99" s="109">
        <f t="shared" si="362"/>
        <v>0</v>
      </c>
      <c r="CB99" s="109">
        <f t="shared" si="33"/>
        <v>0</v>
      </c>
      <c r="CC99" s="109">
        <f t="shared" si="34"/>
        <v>0</v>
      </c>
      <c r="CD99" s="109">
        <f t="shared" si="309"/>
        <v>0</v>
      </c>
      <c r="CE99" s="109">
        <f t="shared" si="363"/>
        <v>0</v>
      </c>
      <c r="CF99" s="109">
        <f t="shared" si="36"/>
        <v>0</v>
      </c>
      <c r="CG99" s="109">
        <f t="shared" ref="CG99:CG100" si="374">IF(BE99&gt;BF99,BE99,BF99)</f>
        <v>0</v>
      </c>
      <c r="CH99" s="109">
        <f t="shared" ref="CH99:CH100" si="375">IF(BG99&gt;BH99,BG99,BH99)</f>
        <v>0</v>
      </c>
      <c r="CI99" s="109">
        <f t="shared" ref="CI99:CI100" si="376">BI99</f>
        <v>0</v>
      </c>
      <c r="CJ99" s="109">
        <f t="shared" ref="CJ99:CM99" si="364">BK99</f>
        <v>0</v>
      </c>
      <c r="CK99" s="109">
        <f t="shared" si="364"/>
        <v>0</v>
      </c>
      <c r="CL99" s="109">
        <f t="shared" si="364"/>
        <v>0</v>
      </c>
      <c r="CM99" s="109">
        <f t="shared" si="364"/>
        <v>0</v>
      </c>
      <c r="CN99" s="109">
        <f t="shared" ref="CN99:CN100" si="378">BQ99</f>
        <v>0</v>
      </c>
      <c r="CO99" s="109">
        <f t="shared" si="42"/>
        <v>0</v>
      </c>
      <c r="CP99" s="109">
        <f t="shared" si="43"/>
        <v>0</v>
      </c>
      <c r="CQ99" s="109">
        <f t="shared" si="44"/>
        <v>0</v>
      </c>
      <c r="CT99" s="7"/>
    </row>
    <row r="100" ht="12.0" customHeight="1">
      <c r="A100" s="1"/>
      <c r="B100" s="1"/>
      <c r="C100" s="7" t="str">
        <f t="shared" si="144"/>
        <v>#REF!</v>
      </c>
      <c r="D100" s="107"/>
      <c r="E100" s="107"/>
      <c r="F100" s="107"/>
      <c r="G100" s="107"/>
      <c r="H100" s="5"/>
      <c r="I100" s="5"/>
      <c r="J100" s="5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9">
        <f t="shared" si="108"/>
        <v>0</v>
      </c>
      <c r="AP100" s="5">
        <f t="shared" si="9"/>
        <v>0</v>
      </c>
      <c r="AQ100" s="109">
        <f t="shared" si="10"/>
        <v>0</v>
      </c>
      <c r="AR100" s="110">
        <v>0.0</v>
      </c>
      <c r="AS100" s="109">
        <f t="shared" si="365"/>
        <v>0</v>
      </c>
      <c r="AT100" s="109">
        <f t="shared" si="366"/>
        <v>0</v>
      </c>
      <c r="AU100" s="109">
        <f t="shared" si="367"/>
        <v>0</v>
      </c>
      <c r="AV100" s="109">
        <f t="shared" si="15"/>
        <v>0</v>
      </c>
      <c r="AW100" s="109">
        <f t="shared" si="16"/>
        <v>0</v>
      </c>
      <c r="AX100" s="109">
        <f t="shared" si="72"/>
        <v>0</v>
      </c>
      <c r="AY100" s="109">
        <f t="shared" si="368"/>
        <v>0</v>
      </c>
      <c r="AZ100" s="109">
        <f t="shared" si="369"/>
        <v>0</v>
      </c>
      <c r="BA100" s="109">
        <f t="shared" si="370"/>
        <v>0</v>
      </c>
      <c r="BB100" s="109">
        <f t="shared" si="371"/>
        <v>0</v>
      </c>
      <c r="BC100" s="109">
        <f t="shared" si="372"/>
        <v>0</v>
      </c>
      <c r="BD100" s="110">
        <v>0.0</v>
      </c>
      <c r="BE100" s="110">
        <v>0.0</v>
      </c>
      <c r="BF100" s="110">
        <v>0.0</v>
      </c>
      <c r="BG100" s="110">
        <v>0.0</v>
      </c>
      <c r="BH100" s="110">
        <v>0.0</v>
      </c>
      <c r="BI100" s="110">
        <v>0.0</v>
      </c>
      <c r="BJ100" s="110">
        <v>0.0</v>
      </c>
      <c r="BK100" s="110">
        <v>0.0</v>
      </c>
      <c r="BL100" s="110">
        <v>0.0</v>
      </c>
      <c r="BM100" s="110">
        <v>0.0</v>
      </c>
      <c r="BN100" s="110">
        <v>0.0</v>
      </c>
      <c r="BO100" s="110">
        <v>0.0</v>
      </c>
      <c r="BP100" s="110">
        <v>0.0</v>
      </c>
      <c r="BQ100" s="110">
        <v>0.0</v>
      </c>
      <c r="BR100" s="110">
        <v>0.0</v>
      </c>
      <c r="BS100" s="109">
        <f t="shared" si="73"/>
        <v>0</v>
      </c>
      <c r="BT100" s="109">
        <f t="shared" si="29"/>
        <v>0</v>
      </c>
      <c r="BU100" s="109">
        <f t="shared" si="165"/>
        <v>0</v>
      </c>
      <c r="BV100" s="109">
        <f t="shared" si="195"/>
        <v>0</v>
      </c>
      <c r="BW100" s="109">
        <f t="shared" si="196"/>
        <v>0</v>
      </c>
      <c r="BX100" s="109">
        <f t="shared" si="166"/>
        <v>0</v>
      </c>
      <c r="BY100" s="109">
        <f t="shared" ref="BY100:CA100" si="373">AP100</f>
        <v>0</v>
      </c>
      <c r="BZ100" s="109">
        <f t="shared" si="373"/>
        <v>0</v>
      </c>
      <c r="CA100" s="109">
        <f t="shared" si="373"/>
        <v>0</v>
      </c>
      <c r="CB100" s="109">
        <f t="shared" si="33"/>
        <v>0</v>
      </c>
      <c r="CC100" s="109">
        <f t="shared" si="34"/>
        <v>0</v>
      </c>
      <c r="CD100" s="109">
        <f t="shared" si="309"/>
        <v>0</v>
      </c>
      <c r="CE100" s="109">
        <f t="shared" si="363"/>
        <v>0</v>
      </c>
      <c r="CF100" s="109">
        <f t="shared" si="36"/>
        <v>0</v>
      </c>
      <c r="CG100" s="109">
        <f t="shared" si="374"/>
        <v>0</v>
      </c>
      <c r="CH100" s="109">
        <f t="shared" si="375"/>
        <v>0</v>
      </c>
      <c r="CI100" s="109">
        <f t="shared" si="376"/>
        <v>0</v>
      </c>
      <c r="CJ100" s="109">
        <f t="shared" ref="CJ100:CM100" si="377">BK100</f>
        <v>0</v>
      </c>
      <c r="CK100" s="109">
        <f t="shared" si="377"/>
        <v>0</v>
      </c>
      <c r="CL100" s="109">
        <f t="shared" si="377"/>
        <v>0</v>
      </c>
      <c r="CM100" s="109">
        <f t="shared" si="377"/>
        <v>0</v>
      </c>
      <c r="CN100" s="109">
        <f t="shared" si="378"/>
        <v>0</v>
      </c>
      <c r="CO100" s="109">
        <f t="shared" si="42"/>
        <v>0</v>
      </c>
      <c r="CP100" s="109">
        <f t="shared" si="43"/>
        <v>0</v>
      </c>
      <c r="CQ100" s="109">
        <f t="shared" si="44"/>
        <v>0</v>
      </c>
      <c r="CT100" s="7"/>
    </row>
    <row r="101" ht="12.0" customHeight="1">
      <c r="A101" s="1"/>
      <c r="B101" s="1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T101" s="7"/>
    </row>
    <row r="102" ht="12.0" customHeight="1">
      <c r="A102" s="1"/>
      <c r="B102" s="1"/>
      <c r="C102" s="7"/>
      <c r="D102" s="7"/>
      <c r="E102" s="7"/>
      <c r="F102" s="7"/>
      <c r="G102" s="7"/>
      <c r="H102" s="7"/>
      <c r="I102" s="7"/>
      <c r="J102" s="7"/>
      <c r="K102" s="5"/>
      <c r="L102" s="5"/>
      <c r="M102" s="5"/>
      <c r="N102" s="5"/>
      <c r="O102" s="5"/>
      <c r="P102" s="5"/>
      <c r="Q102" s="5"/>
      <c r="R102" s="116"/>
      <c r="S102" s="116"/>
      <c r="T102" s="116"/>
      <c r="U102" s="116"/>
      <c r="V102" s="5"/>
      <c r="W102" s="116"/>
      <c r="X102" s="116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T102" s="7"/>
    </row>
    <row r="103" ht="12.0" customHeight="1">
      <c r="A103" s="1"/>
      <c r="B103" s="1"/>
      <c r="C103" s="7"/>
      <c r="D103" s="7"/>
      <c r="E103" s="7"/>
      <c r="F103" s="7"/>
      <c r="G103" s="7"/>
      <c r="H103" s="116"/>
      <c r="I103" s="116"/>
      <c r="J103" s="5"/>
      <c r="K103" s="5"/>
      <c r="L103" s="5"/>
      <c r="M103" s="5"/>
      <c r="N103" s="5"/>
      <c r="O103" s="5"/>
      <c r="P103" s="5"/>
      <c r="Q103" s="5"/>
      <c r="R103" s="116"/>
      <c r="S103" s="116"/>
      <c r="T103" s="116"/>
      <c r="U103" s="116"/>
      <c r="V103" s="5"/>
      <c r="W103" s="116"/>
      <c r="X103" s="116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T103" s="7"/>
    </row>
    <row r="104" ht="12.0" customHeight="1">
      <c r="A104" s="7"/>
      <c r="B104" s="7"/>
      <c r="C104" s="7"/>
      <c r="D104" s="117"/>
      <c r="E104" s="7"/>
      <c r="F104" s="7"/>
      <c r="G104" s="7"/>
      <c r="H104" s="116"/>
      <c r="I104" s="116"/>
      <c r="J104" s="5"/>
      <c r="K104" s="5"/>
      <c r="L104" s="5"/>
      <c r="M104" s="5"/>
      <c r="N104" s="5"/>
      <c r="O104" s="5"/>
      <c r="P104" s="5"/>
      <c r="Q104" s="5"/>
      <c r="R104" s="116"/>
      <c r="S104" s="116"/>
      <c r="T104" s="116"/>
      <c r="U104" s="116"/>
      <c r="V104" s="5"/>
      <c r="W104" s="116"/>
      <c r="X104" s="116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T104" s="7"/>
    </row>
    <row r="105" ht="12.0" customHeight="1">
      <c r="A105" s="7"/>
      <c r="B105" s="7"/>
      <c r="C105" s="7"/>
      <c r="D105" s="1"/>
      <c r="E105" s="6"/>
      <c r="F105" s="7"/>
      <c r="G105" s="7"/>
      <c r="H105" s="116"/>
      <c r="I105" s="116"/>
      <c r="J105" s="5"/>
      <c r="K105" s="5"/>
      <c r="L105" s="5"/>
      <c r="M105" s="5"/>
      <c r="N105" s="5"/>
      <c r="O105" s="5"/>
      <c r="P105" s="5"/>
      <c r="Q105" s="5"/>
      <c r="R105" s="116"/>
      <c r="S105" s="116"/>
      <c r="T105" s="116"/>
      <c r="U105" s="116"/>
      <c r="V105" s="5"/>
      <c r="W105" s="116"/>
      <c r="X105" s="116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T105" s="7"/>
    </row>
    <row r="106" ht="12.0" customHeight="1">
      <c r="A106" s="1"/>
      <c r="B106" s="1"/>
      <c r="C106" s="7"/>
      <c r="D106" s="7"/>
      <c r="E106" s="7"/>
      <c r="F106" s="7"/>
      <c r="G106" s="7"/>
      <c r="H106" s="116"/>
      <c r="I106" s="116"/>
      <c r="J106" s="5"/>
      <c r="K106" s="5"/>
      <c r="L106" s="5"/>
      <c r="M106" s="5"/>
      <c r="N106" s="5"/>
      <c r="O106" s="5"/>
      <c r="P106" s="5"/>
      <c r="Q106" s="5"/>
      <c r="R106" s="116"/>
      <c r="S106" s="116"/>
      <c r="T106" s="116"/>
      <c r="U106" s="116"/>
      <c r="V106" s="5"/>
      <c r="W106" s="116"/>
      <c r="X106" s="116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T106" s="7"/>
    </row>
    <row r="107" ht="12.0" customHeight="1">
      <c r="A107" s="1"/>
      <c r="B107" s="1"/>
      <c r="C107" s="7"/>
      <c r="D107" s="7"/>
      <c r="E107" s="7"/>
      <c r="F107" s="7"/>
      <c r="G107" s="7"/>
      <c r="H107" s="116"/>
      <c r="I107" s="116"/>
      <c r="J107" s="5"/>
      <c r="K107" s="5"/>
      <c r="L107" s="5"/>
      <c r="M107" s="5"/>
      <c r="N107" s="5"/>
      <c r="O107" s="5"/>
      <c r="P107" s="5"/>
      <c r="Q107" s="5"/>
      <c r="R107" s="116"/>
      <c r="S107" s="116"/>
      <c r="T107" s="116"/>
      <c r="U107" s="116"/>
      <c r="V107" s="5"/>
      <c r="W107" s="116"/>
      <c r="X107" s="116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T107" s="7"/>
    </row>
    <row r="108" ht="12.0" customHeight="1">
      <c r="A108" s="1"/>
      <c r="B108" s="1"/>
      <c r="C108" s="7"/>
      <c r="D108" s="7"/>
      <c r="E108" s="7"/>
      <c r="F108" s="7"/>
      <c r="G108" s="7"/>
      <c r="H108" s="116"/>
      <c r="I108" s="116"/>
      <c r="J108" s="5"/>
      <c r="K108" s="5"/>
      <c r="L108" s="5"/>
      <c r="M108" s="5"/>
      <c r="N108" s="5"/>
      <c r="O108" s="5"/>
      <c r="P108" s="5"/>
      <c r="Q108" s="5"/>
      <c r="R108" s="116"/>
      <c r="S108" s="116"/>
      <c r="T108" s="116"/>
      <c r="U108" s="116"/>
      <c r="V108" s="5"/>
      <c r="W108" s="116"/>
      <c r="X108" s="116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T108" s="7"/>
    </row>
    <row r="109" ht="12.0" customHeight="1">
      <c r="A109" s="1"/>
      <c r="B109" s="1"/>
      <c r="C109" s="7"/>
      <c r="D109" s="7"/>
      <c r="E109" s="7"/>
      <c r="F109" s="7"/>
      <c r="G109" s="7"/>
      <c r="H109" s="116"/>
      <c r="I109" s="116"/>
      <c r="J109" s="5"/>
      <c r="K109" s="5"/>
      <c r="L109" s="5"/>
      <c r="M109" s="5"/>
      <c r="N109" s="5"/>
      <c r="O109" s="5"/>
      <c r="P109" s="5"/>
      <c r="Q109" s="5"/>
      <c r="R109" s="116"/>
      <c r="S109" s="116"/>
      <c r="T109" s="116"/>
      <c r="U109" s="116"/>
      <c r="V109" s="5"/>
      <c r="W109" s="116"/>
      <c r="X109" s="116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T109" s="7"/>
    </row>
    <row r="110" ht="12.0" customHeight="1">
      <c r="A110" s="1"/>
      <c r="B110" s="1"/>
      <c r="C110" s="7"/>
      <c r="D110" s="7"/>
      <c r="E110" s="7"/>
      <c r="F110" s="7"/>
      <c r="G110" s="7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5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118"/>
      <c r="BD110" s="5"/>
      <c r="BE110" s="5"/>
      <c r="BF110" s="5"/>
      <c r="BG110" s="5"/>
      <c r="BH110" s="5"/>
      <c r="BI110" s="5"/>
      <c r="BJ110" s="5"/>
      <c r="BK110" s="5"/>
      <c r="BL110" s="5"/>
      <c r="BM110" s="11"/>
      <c r="BN110" s="11"/>
      <c r="BO110" s="11"/>
      <c r="BP110" s="11"/>
      <c r="BQ110" s="11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T110" s="7"/>
    </row>
    <row r="111" ht="12.0" customHeight="1">
      <c r="A111" s="1"/>
      <c r="B111" s="1"/>
      <c r="C111" s="7"/>
      <c r="D111" s="7"/>
      <c r="E111" s="7"/>
      <c r="F111" s="7"/>
      <c r="G111" s="7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5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118"/>
      <c r="BD111" s="119"/>
      <c r="BE111" s="11"/>
      <c r="BF111" s="11"/>
      <c r="BG111" s="11"/>
      <c r="BH111" s="5"/>
      <c r="BI111" s="5"/>
      <c r="BJ111" s="5"/>
      <c r="BK111" s="5"/>
      <c r="BL111" s="5"/>
      <c r="BM111" s="11"/>
      <c r="BN111" s="11"/>
      <c r="BO111" s="11"/>
      <c r="BP111" s="11"/>
      <c r="BQ111" s="11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T111" s="7"/>
    </row>
    <row r="112" ht="12.0" customHeight="1">
      <c r="A112" s="1"/>
      <c r="B112" s="1"/>
      <c r="C112" s="7"/>
      <c r="D112" s="7"/>
      <c r="E112" s="7"/>
      <c r="F112" s="7"/>
      <c r="G112" s="7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5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118"/>
      <c r="BD112" s="119"/>
      <c r="BE112" s="11"/>
      <c r="BF112" s="11"/>
      <c r="BG112" s="11"/>
      <c r="BH112" s="5"/>
      <c r="BI112" s="5"/>
      <c r="BJ112" s="5"/>
      <c r="BK112" s="5"/>
      <c r="BL112" s="5"/>
      <c r="BM112" s="11"/>
      <c r="BN112" s="11"/>
      <c r="BO112" s="11"/>
      <c r="BP112" s="11"/>
      <c r="BQ112" s="11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T112" s="7"/>
    </row>
    <row r="113" ht="12.0" customHeight="1">
      <c r="A113" s="1"/>
      <c r="B113" s="1"/>
      <c r="C113" s="7"/>
      <c r="D113" s="7"/>
      <c r="E113" s="7"/>
      <c r="F113" s="7"/>
      <c r="G113" s="7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5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118"/>
      <c r="BD113" s="119"/>
      <c r="BE113" s="11"/>
      <c r="BF113" s="11"/>
      <c r="BG113" s="11"/>
      <c r="BH113" s="5"/>
      <c r="BI113" s="5"/>
      <c r="BJ113" s="5"/>
      <c r="BK113" s="5"/>
      <c r="BL113" s="5"/>
      <c r="BM113" s="11"/>
      <c r="BN113" s="11"/>
      <c r="BO113" s="11"/>
      <c r="BP113" s="11"/>
      <c r="BQ113" s="11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T113" s="7"/>
    </row>
    <row r="114" ht="12.0" customHeight="1">
      <c r="A114" s="1"/>
      <c r="B114" s="1"/>
      <c r="C114" s="7"/>
      <c r="D114" s="7"/>
      <c r="E114" s="7"/>
      <c r="F114" s="7"/>
      <c r="G114" s="7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5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118"/>
      <c r="BD114" s="119"/>
      <c r="BE114" s="11"/>
      <c r="BF114" s="11"/>
      <c r="BG114" s="11"/>
      <c r="BH114" s="5"/>
      <c r="BI114" s="5"/>
      <c r="BJ114" s="5"/>
      <c r="BK114" s="5"/>
      <c r="BL114" s="5"/>
      <c r="BM114" s="11"/>
      <c r="BN114" s="11"/>
      <c r="BO114" s="11"/>
      <c r="BP114" s="11"/>
      <c r="BQ114" s="11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T114" s="7"/>
    </row>
    <row r="115" ht="12.0" customHeight="1">
      <c r="A115" s="1"/>
      <c r="B115" s="1"/>
      <c r="C115" s="7"/>
      <c r="D115" s="7"/>
      <c r="E115" s="7"/>
      <c r="F115" s="7"/>
      <c r="G115" s="7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5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118"/>
      <c r="BD115" s="119"/>
      <c r="BE115" s="11"/>
      <c r="BF115" s="11"/>
      <c r="BG115" s="11"/>
      <c r="BH115" s="5"/>
      <c r="BI115" s="5"/>
      <c r="BJ115" s="5"/>
      <c r="BK115" s="5"/>
      <c r="BL115" s="5"/>
      <c r="BM115" s="11"/>
      <c r="BN115" s="11"/>
      <c r="BO115" s="11"/>
      <c r="BP115" s="11"/>
      <c r="BQ115" s="11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T115" s="7"/>
    </row>
    <row r="116" ht="12.0" customHeight="1">
      <c r="A116" s="1"/>
      <c r="B116" s="1"/>
      <c r="C116" s="7"/>
      <c r="D116" s="7"/>
      <c r="E116" s="7"/>
      <c r="F116" s="7"/>
      <c r="G116" s="7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5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118"/>
      <c r="BD116" s="119"/>
      <c r="BE116" s="11"/>
      <c r="BF116" s="11"/>
      <c r="BG116" s="11"/>
      <c r="BH116" s="5"/>
      <c r="BI116" s="5"/>
      <c r="BJ116" s="5"/>
      <c r="BK116" s="5"/>
      <c r="BL116" s="5"/>
      <c r="BM116" s="11"/>
      <c r="BN116" s="11"/>
      <c r="BO116" s="11"/>
      <c r="BP116" s="11"/>
      <c r="BQ116" s="11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T116" s="7"/>
    </row>
    <row r="117" ht="12.0" customHeight="1">
      <c r="A117" s="1"/>
      <c r="B117" s="1"/>
      <c r="C117" s="7"/>
      <c r="D117" s="7"/>
      <c r="E117" s="7"/>
      <c r="F117" s="7"/>
      <c r="G117" s="7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5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118"/>
      <c r="BD117" s="119"/>
      <c r="BE117" s="11"/>
      <c r="BF117" s="11"/>
      <c r="BG117" s="11"/>
      <c r="BH117" s="5"/>
      <c r="BI117" s="5"/>
      <c r="BJ117" s="5"/>
      <c r="BK117" s="5"/>
      <c r="BL117" s="5"/>
      <c r="BM117" s="11"/>
      <c r="BN117" s="11"/>
      <c r="BO117" s="11"/>
      <c r="BP117" s="11"/>
      <c r="BQ117" s="11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T117" s="7"/>
    </row>
    <row r="118" ht="12.0" customHeight="1">
      <c r="A118" s="1"/>
      <c r="B118" s="1"/>
      <c r="C118" s="7"/>
      <c r="D118" s="7"/>
      <c r="E118" s="7"/>
      <c r="F118" s="7"/>
      <c r="G118" s="7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5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118"/>
      <c r="BD118" s="119"/>
      <c r="BE118" s="11"/>
      <c r="BF118" s="11"/>
      <c r="BG118" s="11"/>
      <c r="BH118" s="5"/>
      <c r="BI118" s="5"/>
      <c r="BJ118" s="5"/>
      <c r="BK118" s="5"/>
      <c r="BL118" s="5"/>
      <c r="BM118" s="11"/>
      <c r="BN118" s="11"/>
      <c r="BO118" s="11"/>
      <c r="BP118" s="11"/>
      <c r="BQ118" s="11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T118" s="7"/>
    </row>
    <row r="119" ht="12.0" customHeight="1">
      <c r="A119" s="1"/>
      <c r="B119" s="1"/>
      <c r="C119" s="7"/>
      <c r="D119" s="7"/>
      <c r="E119" s="7"/>
      <c r="F119" s="7"/>
      <c r="G119" s="7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5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118"/>
      <c r="BD119" s="5"/>
      <c r="BE119" s="5"/>
      <c r="BF119" s="5"/>
      <c r="BG119" s="5"/>
      <c r="BH119" s="5"/>
      <c r="BI119" s="5"/>
      <c r="BJ119" s="5"/>
      <c r="BK119" s="5"/>
      <c r="BL119" s="5"/>
      <c r="BM119" s="11"/>
      <c r="BN119" s="11"/>
      <c r="BO119" s="11"/>
      <c r="BP119" s="11"/>
      <c r="BQ119" s="11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T119" s="7"/>
    </row>
    <row r="120" ht="12.0" customHeight="1">
      <c r="A120" s="1"/>
      <c r="B120" s="1"/>
      <c r="C120" s="7"/>
      <c r="D120" s="7"/>
      <c r="E120" s="7"/>
      <c r="F120" s="7"/>
      <c r="G120" s="7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5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118"/>
      <c r="BD120" s="5"/>
      <c r="BE120" s="5"/>
      <c r="BF120" s="5"/>
      <c r="BG120" s="5"/>
      <c r="BH120" s="5"/>
      <c r="BI120" s="5"/>
      <c r="BJ120" s="5"/>
      <c r="BK120" s="5"/>
      <c r="BL120" s="5"/>
      <c r="BM120" s="11"/>
      <c r="BN120" s="11"/>
      <c r="BO120" s="11"/>
      <c r="BP120" s="11"/>
      <c r="BQ120" s="11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T120" s="7"/>
    </row>
    <row r="121" ht="12.0" customHeight="1">
      <c r="A121" s="1"/>
      <c r="B121" s="1"/>
      <c r="C121" s="7"/>
      <c r="D121" s="7"/>
      <c r="E121" s="7"/>
      <c r="F121" s="7"/>
      <c r="G121" s="7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5"/>
      <c r="W121" s="116"/>
      <c r="X121" s="116"/>
      <c r="Y121" s="116"/>
      <c r="Z121" s="116"/>
      <c r="AA121" s="116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118"/>
      <c r="BD121" s="5"/>
      <c r="BE121" s="5"/>
      <c r="BF121" s="5"/>
      <c r="BG121" s="5"/>
      <c r="BH121" s="5"/>
      <c r="BI121" s="5"/>
      <c r="BJ121" s="5"/>
      <c r="BK121" s="5"/>
      <c r="BL121" s="5"/>
      <c r="BM121" s="11"/>
      <c r="BN121" s="11"/>
      <c r="BO121" s="11"/>
      <c r="BP121" s="11"/>
      <c r="BQ121" s="11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T121" s="7"/>
    </row>
    <row r="122" ht="12.0" customHeight="1">
      <c r="A122" s="1"/>
      <c r="B122" s="1"/>
      <c r="C122" s="7"/>
      <c r="D122" s="7"/>
      <c r="E122" s="7"/>
      <c r="F122" s="7"/>
      <c r="G122" s="7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5"/>
      <c r="W122" s="116"/>
      <c r="X122" s="11"/>
      <c r="Y122" s="11"/>
      <c r="Z122" s="11"/>
      <c r="AA122" s="11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118"/>
      <c r="BD122" s="119"/>
      <c r="BE122" s="11"/>
      <c r="BF122" s="11"/>
      <c r="BG122" s="11"/>
      <c r="BH122" s="11"/>
      <c r="BI122" s="11"/>
      <c r="BJ122" s="11"/>
      <c r="BK122" s="11"/>
      <c r="BL122" s="11"/>
      <c r="BM122" s="5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T122" s="7"/>
    </row>
    <row r="123" ht="12.0" customHeight="1">
      <c r="A123" s="1"/>
      <c r="B123" s="1"/>
      <c r="C123" s="7"/>
      <c r="D123" s="7"/>
      <c r="E123" s="7"/>
      <c r="F123" s="7"/>
      <c r="G123" s="7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5"/>
      <c r="W123" s="116"/>
      <c r="X123" s="11"/>
      <c r="Y123" s="11"/>
      <c r="Z123" s="11"/>
      <c r="AA123" s="11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118"/>
      <c r="BD123" s="119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T123" s="7"/>
    </row>
    <row r="124" ht="12.0" customHeight="1">
      <c r="A124" s="1"/>
      <c r="B124" s="1"/>
      <c r="C124" s="7"/>
      <c r="D124" s="7"/>
      <c r="E124" s="7"/>
      <c r="F124" s="7"/>
      <c r="G124" s="7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5"/>
      <c r="W124" s="116"/>
      <c r="X124" s="11"/>
      <c r="Y124" s="11"/>
      <c r="Z124" s="11"/>
      <c r="AA124" s="11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118"/>
      <c r="BD124" s="119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T124" s="7"/>
    </row>
    <row r="125" ht="12.0" customHeight="1">
      <c r="A125" s="1"/>
      <c r="B125" s="1"/>
      <c r="C125" s="7"/>
      <c r="D125" s="7"/>
      <c r="E125" s="7"/>
      <c r="F125" s="7"/>
      <c r="G125" s="7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5"/>
      <c r="W125" s="116"/>
      <c r="X125" s="11"/>
      <c r="Y125" s="11"/>
      <c r="Z125" s="11"/>
      <c r="AA125" s="11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118"/>
      <c r="BD125" s="119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T125" s="7"/>
    </row>
    <row r="126" ht="12.0" customHeight="1">
      <c r="A126" s="1"/>
      <c r="B126" s="1"/>
      <c r="C126" s="7"/>
      <c r="D126" s="7"/>
      <c r="E126" s="7"/>
      <c r="F126" s="7"/>
      <c r="G126" s="7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5"/>
      <c r="W126" s="116"/>
      <c r="X126" s="11"/>
      <c r="Y126" s="11"/>
      <c r="Z126" s="11"/>
      <c r="AA126" s="11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118"/>
      <c r="BD126" s="119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T126" s="7"/>
    </row>
    <row r="127" ht="12.0" customHeight="1">
      <c r="A127" s="1"/>
      <c r="B127" s="1"/>
      <c r="C127" s="7"/>
      <c r="D127" s="7"/>
      <c r="E127" s="7"/>
      <c r="F127" s="7"/>
      <c r="G127" s="7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5"/>
      <c r="W127" s="116"/>
      <c r="X127" s="11"/>
      <c r="Y127" s="11"/>
      <c r="Z127" s="11"/>
      <c r="AA127" s="11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118"/>
      <c r="BD127" s="119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T127" s="7"/>
    </row>
    <row r="128" ht="12.0" customHeight="1">
      <c r="A128" s="1"/>
      <c r="B128" s="1"/>
      <c r="C128" s="7"/>
      <c r="D128" s="7"/>
      <c r="E128" s="7"/>
      <c r="F128" s="7"/>
      <c r="G128" s="7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5"/>
      <c r="W128" s="116"/>
      <c r="X128" s="11"/>
      <c r="Y128" s="11"/>
      <c r="Z128" s="11"/>
      <c r="AA128" s="11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118"/>
      <c r="BD128" s="119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T128" s="7"/>
    </row>
    <row r="129" ht="12.0" customHeight="1">
      <c r="A129" s="1"/>
      <c r="B129" s="1"/>
      <c r="C129" s="7"/>
      <c r="D129" s="7"/>
      <c r="E129" s="7"/>
      <c r="F129" s="7"/>
      <c r="G129" s="7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5"/>
      <c r="W129" s="116"/>
      <c r="X129" s="11"/>
      <c r="Y129" s="11"/>
      <c r="Z129" s="11"/>
      <c r="AA129" s="11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118"/>
      <c r="BD129" s="119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T129" s="7"/>
    </row>
    <row r="130" ht="12.0" customHeight="1">
      <c r="A130" s="1"/>
      <c r="B130" s="1"/>
      <c r="C130" s="7"/>
      <c r="D130" s="7"/>
      <c r="E130" s="7"/>
      <c r="F130" s="7"/>
      <c r="G130" s="7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5"/>
      <c r="W130" s="116"/>
      <c r="X130" s="11"/>
      <c r="Y130" s="11"/>
      <c r="Z130" s="11"/>
      <c r="AA130" s="11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118"/>
      <c r="BD130" s="119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T130" s="7"/>
    </row>
    <row r="131" ht="12.0" customHeight="1">
      <c r="A131" s="1"/>
      <c r="B131" s="1"/>
      <c r="C131" s="7"/>
      <c r="D131" s="7"/>
      <c r="E131" s="7"/>
      <c r="F131" s="7"/>
      <c r="G131" s="7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5"/>
      <c r="W131" s="116"/>
      <c r="X131" s="11"/>
      <c r="Y131" s="11"/>
      <c r="Z131" s="11"/>
      <c r="AA131" s="11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118"/>
      <c r="BD131" s="119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T131" s="7"/>
    </row>
    <row r="132" ht="12.0" customHeight="1">
      <c r="A132" s="1"/>
      <c r="B132" s="1"/>
      <c r="C132" s="7"/>
      <c r="D132" s="7"/>
      <c r="E132" s="7"/>
      <c r="F132" s="7"/>
      <c r="G132" s="7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5"/>
      <c r="W132" s="116"/>
      <c r="X132" s="11"/>
      <c r="Y132" s="11"/>
      <c r="Z132" s="11"/>
      <c r="AA132" s="11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118"/>
      <c r="BD132" s="119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T132" s="7"/>
    </row>
    <row r="133" ht="12.0" customHeight="1">
      <c r="A133" s="1"/>
      <c r="B133" s="1"/>
      <c r="C133" s="7"/>
      <c r="D133" s="7"/>
      <c r="E133" s="7"/>
      <c r="F133" s="7"/>
      <c r="G133" s="7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5"/>
      <c r="W133" s="116"/>
      <c r="X133" s="11"/>
      <c r="Y133" s="11"/>
      <c r="Z133" s="11"/>
      <c r="AA133" s="11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118"/>
      <c r="BD133" s="119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T133" s="7"/>
    </row>
    <row r="134" ht="12.0" customHeight="1">
      <c r="A134" s="1"/>
      <c r="B134" s="1"/>
      <c r="C134" s="7"/>
      <c r="D134" s="7"/>
      <c r="E134" s="7"/>
      <c r="F134" s="7"/>
      <c r="G134" s="7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5"/>
      <c r="W134" s="116"/>
      <c r="X134" s="11"/>
      <c r="Y134" s="11"/>
      <c r="Z134" s="11"/>
      <c r="AA134" s="11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118"/>
      <c r="BD134" s="119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T134" s="7"/>
    </row>
    <row r="135" ht="12.0" customHeight="1">
      <c r="A135" s="1"/>
      <c r="B135" s="1"/>
      <c r="C135" s="7"/>
      <c r="D135" s="7"/>
      <c r="E135" s="7"/>
      <c r="F135" s="7"/>
      <c r="G135" s="7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5"/>
      <c r="W135" s="116"/>
      <c r="X135" s="11"/>
      <c r="Y135" s="11"/>
      <c r="Z135" s="11"/>
      <c r="AA135" s="11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118"/>
      <c r="BD135" s="119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T135" s="7"/>
    </row>
    <row r="136" ht="12.0" customHeight="1">
      <c r="A136" s="1"/>
      <c r="B136" s="1"/>
      <c r="C136" s="7"/>
      <c r="D136" s="7"/>
      <c r="E136" s="7"/>
      <c r="F136" s="7"/>
      <c r="G136" s="7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5"/>
      <c r="W136" s="116"/>
      <c r="X136" s="11"/>
      <c r="Y136" s="11"/>
      <c r="Z136" s="11"/>
      <c r="AA136" s="11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118"/>
      <c r="BD136" s="119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T136" s="7"/>
    </row>
    <row r="137" ht="12.0" customHeight="1">
      <c r="A137" s="1"/>
      <c r="B137" s="1"/>
      <c r="C137" s="7"/>
      <c r="D137" s="7"/>
      <c r="E137" s="7"/>
      <c r="F137" s="7"/>
      <c r="G137" s="7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5"/>
      <c r="W137" s="116"/>
      <c r="X137" s="11"/>
      <c r="Y137" s="11"/>
      <c r="Z137" s="11"/>
      <c r="AA137" s="11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118"/>
      <c r="BD137" s="119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T137" s="7"/>
    </row>
    <row r="138" ht="12.0" customHeight="1">
      <c r="A138" s="1"/>
      <c r="B138" s="1"/>
      <c r="C138" s="7"/>
      <c r="D138" s="7"/>
      <c r="E138" s="7"/>
      <c r="F138" s="7"/>
      <c r="G138" s="7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5"/>
      <c r="W138" s="116"/>
      <c r="X138" s="11"/>
      <c r="Y138" s="11"/>
      <c r="Z138" s="11"/>
      <c r="AA138" s="11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118"/>
      <c r="BD138" s="119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T138" s="7"/>
    </row>
    <row r="139" ht="12.0" customHeight="1">
      <c r="A139" s="1"/>
      <c r="B139" s="1"/>
      <c r="C139" s="7"/>
      <c r="D139" s="7"/>
      <c r="E139" s="7"/>
      <c r="F139" s="7"/>
      <c r="G139" s="7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5"/>
      <c r="W139" s="116"/>
      <c r="X139" s="11"/>
      <c r="Y139" s="11"/>
      <c r="Z139" s="11"/>
      <c r="AA139" s="11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118"/>
      <c r="BD139" s="119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T139" s="7"/>
    </row>
    <row r="140" ht="12.0" customHeight="1">
      <c r="A140" s="1"/>
      <c r="B140" s="1"/>
      <c r="C140" s="7"/>
      <c r="D140" s="7"/>
      <c r="E140" s="7"/>
      <c r="F140" s="7"/>
      <c r="G140" s="7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5"/>
      <c r="W140" s="116"/>
      <c r="X140" s="11"/>
      <c r="Y140" s="11"/>
      <c r="Z140" s="11"/>
      <c r="AA140" s="11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118"/>
      <c r="BD140" s="119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T140" s="7"/>
    </row>
    <row r="141" ht="12.0" customHeight="1">
      <c r="A141" s="1"/>
      <c r="B141" s="1"/>
      <c r="C141" s="7"/>
      <c r="D141" s="7"/>
      <c r="E141" s="7"/>
      <c r="F141" s="7"/>
      <c r="G141" s="7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5"/>
      <c r="W141" s="116"/>
      <c r="X141" s="11"/>
      <c r="Y141" s="11"/>
      <c r="Z141" s="11"/>
      <c r="AA141" s="11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118"/>
      <c r="BD141" s="119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T141" s="7"/>
    </row>
    <row r="142" ht="12.0" customHeight="1">
      <c r="A142" s="1"/>
      <c r="B142" s="1"/>
      <c r="C142" s="7"/>
      <c r="D142" s="7"/>
      <c r="E142" s="7"/>
      <c r="F142" s="7"/>
      <c r="G142" s="7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5"/>
      <c r="W142" s="116"/>
      <c r="X142" s="11"/>
      <c r="Y142" s="11"/>
      <c r="Z142" s="11"/>
      <c r="AA142" s="11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118"/>
      <c r="BD142" s="119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T142" s="7"/>
    </row>
    <row r="143" ht="12.0" customHeight="1">
      <c r="A143" s="1"/>
      <c r="B143" s="1"/>
      <c r="C143" s="7"/>
      <c r="D143" s="7"/>
      <c r="E143" s="7"/>
      <c r="F143" s="7"/>
      <c r="G143" s="7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5"/>
      <c r="W143" s="116"/>
      <c r="X143" s="11"/>
      <c r="Y143" s="11"/>
      <c r="Z143" s="11"/>
      <c r="AA143" s="11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118"/>
      <c r="BD143" s="119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T143" s="7"/>
    </row>
    <row r="144" ht="12.0" customHeight="1">
      <c r="A144" s="1"/>
      <c r="B144" s="1"/>
      <c r="C144" s="7"/>
      <c r="D144" s="7"/>
      <c r="E144" s="7"/>
      <c r="F144" s="7"/>
      <c r="G144" s="7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5"/>
      <c r="W144" s="116"/>
      <c r="X144" s="11"/>
      <c r="Y144" s="11"/>
      <c r="Z144" s="11"/>
      <c r="AA144" s="11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118"/>
      <c r="BD144" s="119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T144" s="7"/>
    </row>
    <row r="145" ht="12.0" customHeight="1">
      <c r="A145" s="1"/>
      <c r="B145" s="1"/>
      <c r="C145" s="7"/>
      <c r="D145" s="7"/>
      <c r="E145" s="7"/>
      <c r="F145" s="7"/>
      <c r="G145" s="7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5"/>
      <c r="W145" s="116"/>
      <c r="X145" s="11"/>
      <c r="Y145" s="11"/>
      <c r="Z145" s="11"/>
      <c r="AA145" s="11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118"/>
      <c r="BD145" s="119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T145" s="7"/>
    </row>
    <row r="146" ht="12.0" customHeight="1">
      <c r="A146" s="1"/>
      <c r="B146" s="1"/>
      <c r="C146" s="7"/>
      <c r="D146" s="7"/>
      <c r="E146" s="7"/>
      <c r="F146" s="7"/>
      <c r="G146" s="7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5"/>
      <c r="W146" s="116"/>
      <c r="X146" s="11"/>
      <c r="Y146" s="11"/>
      <c r="Z146" s="11"/>
      <c r="AA146" s="11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118"/>
      <c r="BD146" s="119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T146" s="7"/>
    </row>
    <row r="147" ht="12.0" customHeight="1">
      <c r="A147" s="1"/>
      <c r="B147" s="1"/>
      <c r="C147" s="7"/>
      <c r="D147" s="7"/>
      <c r="E147" s="7"/>
      <c r="F147" s="7"/>
      <c r="G147" s="7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5"/>
      <c r="W147" s="116"/>
      <c r="X147" s="11"/>
      <c r="Y147" s="11"/>
      <c r="Z147" s="11"/>
      <c r="AA147" s="11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118"/>
      <c r="BD147" s="119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T147" s="7"/>
    </row>
    <row r="148" ht="12.0" customHeight="1">
      <c r="A148" s="1"/>
      <c r="B148" s="1"/>
      <c r="C148" s="7"/>
      <c r="D148" s="7"/>
      <c r="E148" s="7"/>
      <c r="F148" s="7"/>
      <c r="G148" s="7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5"/>
      <c r="W148" s="116"/>
      <c r="X148" s="11"/>
      <c r="Y148" s="11"/>
      <c r="Z148" s="11"/>
      <c r="AA148" s="11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118"/>
      <c r="BD148" s="119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T148" s="7"/>
    </row>
    <row r="149" ht="12.0" customHeight="1">
      <c r="A149" s="1"/>
      <c r="B149" s="1"/>
      <c r="C149" s="7"/>
      <c r="D149" s="7"/>
      <c r="E149" s="7"/>
      <c r="F149" s="7"/>
      <c r="G149" s="7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5"/>
      <c r="W149" s="116"/>
      <c r="X149" s="11"/>
      <c r="Y149" s="11"/>
      <c r="Z149" s="11"/>
      <c r="AA149" s="11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118"/>
      <c r="BD149" s="119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T149" s="7"/>
    </row>
    <row r="150" ht="12.0" customHeight="1">
      <c r="A150" s="1"/>
      <c r="B150" s="1"/>
      <c r="C150" s="7"/>
      <c r="D150" s="7"/>
      <c r="E150" s="7"/>
      <c r="F150" s="7"/>
      <c r="G150" s="7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5"/>
      <c r="W150" s="116"/>
      <c r="X150" s="11"/>
      <c r="Y150" s="11"/>
      <c r="Z150" s="11"/>
      <c r="AA150" s="11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118"/>
      <c r="BD150" s="119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T150" s="7"/>
    </row>
    <row r="151" ht="12.0" customHeight="1">
      <c r="A151" s="1"/>
      <c r="B151" s="1"/>
      <c r="C151" s="7"/>
      <c r="D151" s="7"/>
      <c r="E151" s="7"/>
      <c r="F151" s="7"/>
      <c r="G151" s="7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5"/>
      <c r="W151" s="116"/>
      <c r="X151" s="11"/>
      <c r="Y151" s="11"/>
      <c r="Z151" s="11"/>
      <c r="AA151" s="11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118"/>
      <c r="BD151" s="119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T151" s="7"/>
    </row>
    <row r="152" ht="12.0" customHeight="1">
      <c r="A152" s="1"/>
      <c r="B152" s="1"/>
      <c r="C152" s="7"/>
      <c r="D152" s="7"/>
      <c r="E152" s="7"/>
      <c r="F152" s="7"/>
      <c r="G152" s="7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5"/>
      <c r="W152" s="116"/>
      <c r="X152" s="11"/>
      <c r="Y152" s="11"/>
      <c r="Z152" s="11"/>
      <c r="AA152" s="11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118"/>
      <c r="BD152" s="119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T152" s="7"/>
    </row>
    <row r="153" ht="12.0" customHeight="1">
      <c r="A153" s="1"/>
      <c r="B153" s="1"/>
      <c r="C153" s="7"/>
      <c r="D153" s="7"/>
      <c r="E153" s="7"/>
      <c r="F153" s="7"/>
      <c r="G153" s="7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5"/>
      <c r="W153" s="116"/>
      <c r="X153" s="11"/>
      <c r="Y153" s="11"/>
      <c r="Z153" s="11"/>
      <c r="AA153" s="11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118"/>
      <c r="BD153" s="119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T153" s="7"/>
    </row>
    <row r="154" ht="12.0" customHeight="1">
      <c r="A154" s="1"/>
      <c r="B154" s="1"/>
      <c r="C154" s="7"/>
      <c r="D154" s="7"/>
      <c r="E154" s="7"/>
      <c r="F154" s="7"/>
      <c r="G154" s="7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5"/>
      <c r="W154" s="116"/>
      <c r="X154" s="11"/>
      <c r="Y154" s="11"/>
      <c r="Z154" s="11"/>
      <c r="AA154" s="11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118"/>
      <c r="BD154" s="119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T154" s="7"/>
    </row>
    <row r="155" ht="12.0" customHeight="1">
      <c r="A155" s="1"/>
      <c r="B155" s="1"/>
      <c r="C155" s="7"/>
      <c r="D155" s="7"/>
      <c r="E155" s="7"/>
      <c r="F155" s="7"/>
      <c r="G155" s="7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5"/>
      <c r="W155" s="116"/>
      <c r="X155" s="11"/>
      <c r="Y155" s="11"/>
      <c r="Z155" s="11"/>
      <c r="AA155" s="11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118"/>
      <c r="BD155" s="119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T155" s="7"/>
    </row>
    <row r="156" ht="12.0" customHeight="1">
      <c r="A156" s="1"/>
      <c r="B156" s="1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5"/>
      <c r="W156" s="116"/>
      <c r="X156" s="11"/>
      <c r="Y156" s="11"/>
      <c r="Z156" s="11"/>
      <c r="AA156" s="11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120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118"/>
      <c r="BD156" s="119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2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</row>
    <row r="157" ht="12.0" customHeight="1">
      <c r="A157" s="1"/>
      <c r="B157" s="1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5"/>
      <c r="W157" s="116"/>
      <c r="X157" s="11"/>
      <c r="Y157" s="11"/>
      <c r="Z157" s="11"/>
      <c r="AA157" s="11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120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118"/>
      <c r="BD157" s="119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2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</row>
    <row r="158" ht="12.0" customHeight="1">
      <c r="A158" s="1"/>
      <c r="B158" s="1"/>
      <c r="H158" s="5"/>
      <c r="I158" s="5"/>
      <c r="J158" s="5"/>
      <c r="K158" s="6"/>
      <c r="L158" s="6"/>
      <c r="M158" s="6"/>
      <c r="N158" s="6"/>
      <c r="O158" s="6"/>
      <c r="P158" s="6"/>
      <c r="Q158" s="6"/>
      <c r="S158" s="6"/>
      <c r="T158" s="6"/>
      <c r="U158" s="6"/>
      <c r="V158" s="122"/>
      <c r="X158" s="7"/>
      <c r="Y158" s="7"/>
      <c r="Z158" s="7"/>
      <c r="AA158" s="7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8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9"/>
      <c r="BD158" s="9"/>
      <c r="BV158" s="10"/>
      <c r="BW158" s="7"/>
      <c r="CF158" s="11"/>
    </row>
    <row r="159" ht="12.0" customHeight="1">
      <c r="A159" s="1"/>
      <c r="B159" s="1"/>
      <c r="H159" s="5"/>
      <c r="I159" s="5"/>
      <c r="J159" s="5"/>
      <c r="K159" s="6"/>
      <c r="L159" s="6"/>
      <c r="M159" s="6"/>
      <c r="N159" s="6"/>
      <c r="O159" s="6"/>
      <c r="P159" s="6"/>
      <c r="Q159" s="6"/>
      <c r="S159" s="6"/>
      <c r="T159" s="6"/>
      <c r="U159" s="6"/>
      <c r="V159" s="122"/>
      <c r="X159" s="7"/>
      <c r="Y159" s="7"/>
      <c r="Z159" s="7"/>
      <c r="AA159" s="7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8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9"/>
      <c r="BD159" s="9"/>
      <c r="BV159" s="10"/>
      <c r="BW159" s="7"/>
      <c r="CF159" s="11"/>
    </row>
    <row r="160" ht="12.0" customHeight="1">
      <c r="J160" s="5"/>
      <c r="K160" s="6"/>
      <c r="L160" s="6"/>
      <c r="M160" s="6"/>
      <c r="N160" s="6"/>
      <c r="O160" s="6"/>
      <c r="P160" s="6"/>
      <c r="Q160" s="6"/>
      <c r="R160" s="116">
        <v>58.0</v>
      </c>
      <c r="S160" s="6">
        <v>58.0</v>
      </c>
      <c r="T160" s="6">
        <v>60.0</v>
      </c>
      <c r="U160" s="6">
        <v>62.0</v>
      </c>
      <c r="V160" s="122"/>
      <c r="X160" s="7"/>
      <c r="Y160" s="7"/>
      <c r="Z160" s="7"/>
      <c r="AA160" s="7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8">
        <v>64.0</v>
      </c>
      <c r="AP160" s="6">
        <f>AVERAGE(R160:U160)</f>
        <v>59.5</v>
      </c>
    </row>
    <row r="161" ht="12.0" customHeight="1">
      <c r="J161" s="5"/>
      <c r="K161" s="6"/>
      <c r="L161" s="6"/>
      <c r="M161" s="6"/>
      <c r="N161" s="6"/>
      <c r="O161" s="6"/>
      <c r="P161" s="6"/>
      <c r="Q161" s="6"/>
      <c r="S161" s="6"/>
      <c r="T161" s="6"/>
      <c r="U161" s="6"/>
      <c r="V161" s="122"/>
      <c r="X161" s="7"/>
      <c r="Y161" s="7"/>
      <c r="Z161" s="7"/>
      <c r="AA161" s="7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8"/>
      <c r="AP161" s="6"/>
    </row>
    <row r="162" ht="12.0" customHeight="1">
      <c r="J162" s="5"/>
      <c r="K162" s="6"/>
      <c r="L162" s="6"/>
      <c r="M162" s="6"/>
      <c r="N162" s="6"/>
      <c r="O162" s="6"/>
      <c r="P162" s="6"/>
      <c r="Q162" s="6"/>
      <c r="S162" s="6"/>
      <c r="T162" s="6"/>
      <c r="U162" s="6"/>
      <c r="V162" s="122"/>
      <c r="X162" s="7"/>
      <c r="Y162" s="7"/>
      <c r="Z162" s="7"/>
      <c r="AA162" s="7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8"/>
      <c r="AP162" s="6"/>
    </row>
    <row r="163" ht="12.0" customHeight="1">
      <c r="J163" s="5"/>
      <c r="K163" s="6"/>
      <c r="L163" s="6"/>
      <c r="M163" s="6"/>
      <c r="N163" s="6"/>
      <c r="O163" s="6"/>
      <c r="P163" s="6"/>
      <c r="Q163" s="6"/>
      <c r="S163" s="6"/>
      <c r="T163" s="6"/>
      <c r="U163" s="6"/>
      <c r="V163" s="122"/>
      <c r="X163" s="7"/>
      <c r="Y163" s="7"/>
      <c r="Z163" s="7"/>
      <c r="AA163" s="7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8"/>
      <c r="AP163" s="6"/>
    </row>
    <row r="164" ht="12.0" customHeight="1">
      <c r="J164" s="5"/>
      <c r="K164" s="6"/>
      <c r="L164" s="6"/>
      <c r="M164" s="6"/>
      <c r="N164" s="6"/>
      <c r="O164" s="6"/>
      <c r="P164" s="6"/>
      <c r="Q164" s="6"/>
      <c r="S164" s="6"/>
      <c r="T164" s="6"/>
      <c r="U164" s="6"/>
      <c r="V164" s="122"/>
      <c r="X164" s="7"/>
      <c r="Y164" s="7"/>
      <c r="Z164" s="7"/>
      <c r="AA164" s="7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8"/>
      <c r="AP164" s="6"/>
    </row>
    <row r="165" ht="12.0" customHeight="1">
      <c r="J165" s="5"/>
      <c r="K165" s="6"/>
      <c r="L165" s="6"/>
      <c r="M165" s="6"/>
      <c r="N165" s="6"/>
      <c r="O165" s="6"/>
      <c r="P165" s="6"/>
      <c r="Q165" s="6"/>
      <c r="S165" s="6"/>
      <c r="T165" s="6"/>
      <c r="U165" s="6"/>
      <c r="V165" s="122"/>
      <c r="X165" s="7"/>
      <c r="Y165" s="7"/>
      <c r="Z165" s="7"/>
      <c r="AA165" s="7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8"/>
      <c r="AP165" s="6"/>
    </row>
    <row r="166" ht="12.0" customHeight="1">
      <c r="J166" s="5"/>
      <c r="K166" s="6"/>
      <c r="L166" s="6"/>
      <c r="M166" s="6"/>
      <c r="N166" s="6"/>
      <c r="O166" s="6"/>
      <c r="P166" s="6"/>
      <c r="Q166" s="6"/>
      <c r="S166" s="6"/>
      <c r="T166" s="6"/>
      <c r="U166" s="6"/>
      <c r="V166" s="122"/>
      <c r="X166" s="7"/>
      <c r="Y166" s="7"/>
      <c r="Z166" s="7"/>
      <c r="AA166" s="7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8"/>
      <c r="AP166" s="6"/>
    </row>
    <row r="167" ht="12.0" customHeight="1">
      <c r="J167" s="5"/>
      <c r="K167" s="6"/>
      <c r="L167" s="6"/>
      <c r="M167" s="6"/>
      <c r="N167" s="6"/>
      <c r="O167" s="6"/>
      <c r="P167" s="6"/>
      <c r="Q167" s="6"/>
      <c r="S167" s="6"/>
      <c r="T167" s="6"/>
      <c r="U167" s="6"/>
      <c r="V167" s="122"/>
      <c r="X167" s="7"/>
      <c r="Y167" s="7"/>
      <c r="Z167" s="7"/>
      <c r="AA167" s="7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8"/>
      <c r="AP167" s="6"/>
    </row>
    <row r="168" ht="12.0" customHeight="1">
      <c r="J168" s="5"/>
      <c r="K168" s="6"/>
      <c r="L168" s="6"/>
      <c r="M168" s="6"/>
      <c r="N168" s="6"/>
      <c r="O168" s="6"/>
      <c r="P168" s="6"/>
      <c r="Q168" s="6"/>
      <c r="S168" s="6"/>
      <c r="T168" s="6"/>
      <c r="U168" s="6"/>
      <c r="V168" s="122"/>
      <c r="X168" s="7"/>
      <c r="Y168" s="7"/>
      <c r="Z168" s="7"/>
      <c r="AA168" s="7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8"/>
      <c r="AP168" s="6"/>
    </row>
    <row r="169" ht="12.0" customHeight="1">
      <c r="J169" s="5"/>
      <c r="K169" s="6"/>
      <c r="L169" s="6"/>
      <c r="M169" s="6"/>
      <c r="N169" s="6"/>
      <c r="O169" s="6"/>
      <c r="P169" s="6"/>
      <c r="Q169" s="6"/>
      <c r="S169" s="6"/>
      <c r="T169" s="6"/>
      <c r="U169" s="6"/>
      <c r="V169" s="122"/>
      <c r="X169" s="7"/>
      <c r="Y169" s="7"/>
      <c r="Z169" s="7"/>
      <c r="AA169" s="7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8"/>
      <c r="AP169" s="6"/>
    </row>
    <row r="170" ht="12.0" customHeight="1">
      <c r="J170" s="5"/>
      <c r="K170" s="6"/>
      <c r="L170" s="6"/>
      <c r="M170" s="6"/>
      <c r="N170" s="6"/>
      <c r="O170" s="6"/>
      <c r="P170" s="6"/>
      <c r="Q170" s="6"/>
      <c r="S170" s="6"/>
      <c r="T170" s="6"/>
      <c r="U170" s="6"/>
      <c r="V170" s="122"/>
      <c r="X170" s="7"/>
      <c r="Y170" s="7"/>
      <c r="Z170" s="7"/>
      <c r="AA170" s="7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8"/>
      <c r="AP170" s="6"/>
    </row>
    <row r="171" ht="12.0" customHeight="1">
      <c r="J171" s="5"/>
      <c r="K171" s="6"/>
      <c r="L171" s="6"/>
      <c r="M171" s="6"/>
      <c r="N171" s="6"/>
      <c r="O171" s="6"/>
      <c r="P171" s="6"/>
      <c r="Q171" s="6"/>
      <c r="S171" s="6"/>
      <c r="T171" s="6"/>
      <c r="U171" s="6"/>
      <c r="V171" s="122"/>
      <c r="X171" s="7"/>
      <c r="Y171" s="7"/>
      <c r="Z171" s="7"/>
      <c r="AA171" s="7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8"/>
      <c r="AP171" s="6"/>
    </row>
    <row r="172" ht="12.0" customHeight="1">
      <c r="J172" s="5"/>
      <c r="K172" s="6"/>
      <c r="L172" s="6"/>
      <c r="M172" s="6"/>
      <c r="N172" s="6"/>
      <c r="O172" s="6"/>
      <c r="P172" s="6"/>
      <c r="Q172" s="6"/>
      <c r="S172" s="6"/>
      <c r="T172" s="6"/>
      <c r="U172" s="6"/>
      <c r="V172" s="122"/>
      <c r="X172" s="7"/>
      <c r="Y172" s="7"/>
      <c r="Z172" s="7"/>
      <c r="AA172" s="7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8"/>
      <c r="AP172" s="6"/>
    </row>
    <row r="173" ht="12.0" customHeight="1">
      <c r="J173" s="5"/>
      <c r="K173" s="6"/>
      <c r="L173" s="6"/>
      <c r="M173" s="6"/>
      <c r="N173" s="6"/>
      <c r="O173" s="6"/>
      <c r="P173" s="6"/>
      <c r="Q173" s="6"/>
      <c r="S173" s="6"/>
      <c r="T173" s="6"/>
      <c r="U173" s="6"/>
      <c r="V173" s="122"/>
      <c r="X173" s="7"/>
      <c r="Y173" s="7"/>
      <c r="Z173" s="7"/>
      <c r="AA173" s="7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8"/>
      <c r="AP173" s="6"/>
    </row>
    <row r="174" ht="12.0" customHeight="1">
      <c r="J174" s="5"/>
      <c r="K174" s="6"/>
      <c r="L174" s="6"/>
      <c r="M174" s="6"/>
      <c r="N174" s="6"/>
      <c r="O174" s="6"/>
      <c r="P174" s="6"/>
      <c r="Q174" s="6"/>
      <c r="S174" s="6"/>
      <c r="T174" s="6"/>
      <c r="U174" s="6"/>
      <c r="V174" s="122"/>
      <c r="X174" s="7"/>
      <c r="Y174" s="7"/>
      <c r="Z174" s="7"/>
      <c r="AA174" s="7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8"/>
      <c r="AP174" s="6"/>
    </row>
    <row r="175" ht="12.0" customHeight="1">
      <c r="J175" s="5"/>
      <c r="K175" s="6"/>
      <c r="L175" s="6"/>
      <c r="M175" s="6"/>
      <c r="N175" s="6"/>
      <c r="O175" s="6"/>
      <c r="P175" s="6"/>
      <c r="Q175" s="6"/>
      <c r="S175" s="6"/>
      <c r="T175" s="6"/>
      <c r="U175" s="6"/>
      <c r="V175" s="122"/>
      <c r="X175" s="7"/>
      <c r="Y175" s="7"/>
      <c r="Z175" s="7"/>
      <c r="AA175" s="7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8"/>
      <c r="AP175" s="6"/>
    </row>
    <row r="176" ht="12.0" customHeight="1">
      <c r="J176" s="5"/>
      <c r="K176" s="6"/>
      <c r="L176" s="6"/>
      <c r="M176" s="6"/>
      <c r="N176" s="6"/>
      <c r="O176" s="6"/>
      <c r="P176" s="6"/>
      <c r="Q176" s="6"/>
      <c r="S176" s="6"/>
      <c r="T176" s="6"/>
      <c r="U176" s="6"/>
      <c r="V176" s="122"/>
    </row>
    <row r="177" ht="12.0" customHeight="1">
      <c r="J177" s="5"/>
      <c r="K177" s="6"/>
      <c r="L177" s="6"/>
      <c r="M177" s="6"/>
      <c r="N177" s="6"/>
      <c r="O177" s="6"/>
      <c r="P177" s="6"/>
      <c r="Q177" s="6"/>
      <c r="S177" s="6"/>
      <c r="T177" s="6"/>
      <c r="U177" s="6"/>
      <c r="V177" s="122"/>
    </row>
    <row r="178" ht="12.0" customHeight="1">
      <c r="J178" s="5"/>
      <c r="K178" s="6"/>
      <c r="L178" s="6"/>
      <c r="M178" s="6"/>
      <c r="N178" s="6"/>
      <c r="O178" s="6"/>
      <c r="P178" s="6"/>
      <c r="Q178" s="6"/>
      <c r="S178" s="6"/>
      <c r="T178" s="6"/>
      <c r="U178" s="6"/>
      <c r="V178" s="122"/>
    </row>
    <row r="179" ht="12.0" customHeight="1">
      <c r="J179" s="5"/>
      <c r="K179" s="6"/>
      <c r="L179" s="6"/>
      <c r="M179" s="6"/>
      <c r="N179" s="6"/>
      <c r="O179" s="6"/>
      <c r="P179" s="6"/>
      <c r="Q179" s="6"/>
      <c r="S179" s="6"/>
      <c r="T179" s="6"/>
      <c r="U179" s="6"/>
      <c r="V179" s="122"/>
    </row>
    <row r="180" ht="12.0" customHeight="1">
      <c r="J180" s="5"/>
      <c r="K180" s="6"/>
      <c r="L180" s="6"/>
      <c r="M180" s="6"/>
      <c r="N180" s="6"/>
      <c r="O180" s="6"/>
      <c r="P180" s="6"/>
      <c r="Q180" s="6"/>
      <c r="S180" s="6"/>
      <c r="T180" s="6"/>
      <c r="U180" s="6"/>
      <c r="V180" s="122"/>
    </row>
    <row r="181" ht="12.0" customHeight="1">
      <c r="J181" s="5"/>
      <c r="K181" s="6"/>
      <c r="L181" s="6"/>
      <c r="M181" s="6"/>
      <c r="N181" s="6"/>
      <c r="O181" s="6"/>
      <c r="P181" s="6"/>
      <c r="Q181" s="6"/>
      <c r="S181" s="6"/>
      <c r="T181" s="6"/>
      <c r="U181" s="6"/>
      <c r="V181" s="122"/>
    </row>
    <row r="182" ht="12.0" customHeight="1">
      <c r="J182" s="5"/>
      <c r="K182" s="6"/>
      <c r="L182" s="6"/>
      <c r="M182" s="6"/>
      <c r="N182" s="6"/>
      <c r="O182" s="6"/>
      <c r="P182" s="6"/>
      <c r="Q182" s="6"/>
      <c r="S182" s="6"/>
      <c r="T182" s="6"/>
      <c r="U182" s="6"/>
      <c r="V182" s="122"/>
    </row>
    <row r="183" ht="12.0" customHeight="1">
      <c r="J183" s="5"/>
      <c r="K183" s="6"/>
      <c r="L183" s="6"/>
      <c r="M183" s="6"/>
      <c r="N183" s="6"/>
      <c r="O183" s="6"/>
      <c r="P183" s="6"/>
      <c r="Q183" s="6"/>
      <c r="S183" s="6"/>
      <c r="T183" s="6"/>
      <c r="U183" s="6"/>
      <c r="V183" s="122"/>
    </row>
    <row r="184" ht="12.0" customHeight="1">
      <c r="J184" s="5"/>
      <c r="K184" s="6"/>
      <c r="L184" s="6"/>
      <c r="M184" s="6"/>
      <c r="N184" s="6"/>
      <c r="O184" s="6"/>
      <c r="P184" s="6"/>
      <c r="Q184" s="6"/>
      <c r="S184" s="6"/>
      <c r="T184" s="6"/>
      <c r="U184" s="6"/>
      <c r="V184" s="122"/>
    </row>
    <row r="185" ht="12.0" customHeight="1">
      <c r="J185" s="5"/>
      <c r="K185" s="6"/>
      <c r="L185" s="6"/>
      <c r="M185" s="6"/>
      <c r="N185" s="6"/>
      <c r="O185" s="6"/>
      <c r="P185" s="6"/>
      <c r="Q185" s="6"/>
      <c r="S185" s="6"/>
      <c r="T185" s="6"/>
      <c r="U185" s="6"/>
      <c r="V185" s="122"/>
    </row>
    <row r="186" ht="12.0" customHeight="1">
      <c r="J186" s="5"/>
      <c r="K186" s="6"/>
      <c r="L186" s="6"/>
      <c r="M186" s="6"/>
      <c r="N186" s="6"/>
      <c r="O186" s="6"/>
      <c r="P186" s="6"/>
      <c r="Q186" s="6"/>
      <c r="S186" s="6"/>
      <c r="T186" s="6"/>
      <c r="U186" s="6"/>
      <c r="V186" s="122"/>
    </row>
    <row r="187" ht="12.0" customHeight="1">
      <c r="J187" s="5"/>
      <c r="K187" s="6"/>
      <c r="L187" s="6"/>
      <c r="M187" s="6"/>
      <c r="N187" s="6"/>
      <c r="O187" s="6"/>
      <c r="P187" s="6"/>
      <c r="Q187" s="6"/>
      <c r="S187" s="6"/>
      <c r="T187" s="6"/>
      <c r="U187" s="6"/>
      <c r="V187" s="122"/>
    </row>
    <row r="188" ht="12.0" customHeight="1">
      <c r="J188" s="5"/>
      <c r="K188" s="6"/>
      <c r="L188" s="6"/>
      <c r="M188" s="6"/>
      <c r="N188" s="6"/>
      <c r="O188" s="6"/>
      <c r="P188" s="6"/>
      <c r="Q188" s="6"/>
      <c r="S188" s="6"/>
      <c r="T188" s="6"/>
      <c r="U188" s="6"/>
      <c r="V188" s="122"/>
    </row>
    <row r="189" ht="12.0" customHeight="1">
      <c r="J189" s="5"/>
      <c r="K189" s="6"/>
      <c r="L189" s="6"/>
      <c r="M189" s="6"/>
      <c r="N189" s="6"/>
      <c r="O189" s="6"/>
      <c r="P189" s="6"/>
      <c r="Q189" s="6"/>
      <c r="S189" s="6"/>
      <c r="T189" s="6"/>
      <c r="U189" s="6"/>
      <c r="V189" s="122"/>
    </row>
    <row r="190" ht="12.0" customHeight="1">
      <c r="J190" s="5"/>
      <c r="K190" s="6"/>
      <c r="L190" s="6"/>
      <c r="M190" s="6"/>
      <c r="N190" s="6"/>
      <c r="O190" s="6"/>
      <c r="P190" s="6"/>
      <c r="Q190" s="6"/>
      <c r="S190" s="6"/>
      <c r="T190" s="6"/>
      <c r="U190" s="6"/>
      <c r="V190" s="122"/>
    </row>
    <row r="191" ht="12.0" customHeight="1">
      <c r="J191" s="5"/>
      <c r="K191" s="6"/>
      <c r="L191" s="6"/>
      <c r="M191" s="6"/>
      <c r="N191" s="6"/>
      <c r="O191" s="6"/>
      <c r="P191" s="6"/>
      <c r="Q191" s="6"/>
      <c r="S191" s="6"/>
      <c r="T191" s="6"/>
      <c r="U191" s="6"/>
      <c r="V191" s="122"/>
    </row>
    <row r="192" ht="12.0" customHeight="1">
      <c r="J192" s="5"/>
      <c r="K192" s="6"/>
      <c r="L192" s="6"/>
      <c r="M192" s="6"/>
      <c r="N192" s="6"/>
      <c r="O192" s="6"/>
      <c r="P192" s="6"/>
      <c r="Q192" s="6"/>
      <c r="S192" s="6"/>
      <c r="T192" s="6"/>
      <c r="U192" s="6"/>
      <c r="V192" s="122"/>
    </row>
    <row r="193" ht="12.0" customHeight="1">
      <c r="J193" s="5"/>
      <c r="K193" s="6"/>
      <c r="L193" s="6"/>
      <c r="M193" s="6"/>
      <c r="N193" s="6"/>
      <c r="O193" s="6"/>
      <c r="P193" s="6"/>
      <c r="Q193" s="6"/>
      <c r="S193" s="6"/>
      <c r="T193" s="6"/>
      <c r="U193" s="6"/>
      <c r="V193" s="122"/>
    </row>
    <row r="194" ht="12.0" customHeight="1">
      <c r="J194" s="5"/>
      <c r="K194" s="6"/>
      <c r="L194" s="6"/>
      <c r="M194" s="6"/>
      <c r="N194" s="6"/>
      <c r="O194" s="6"/>
      <c r="P194" s="6"/>
      <c r="Q194" s="6"/>
      <c r="S194" s="6"/>
      <c r="T194" s="6"/>
      <c r="U194" s="6"/>
      <c r="V194" s="122"/>
    </row>
    <row r="195" ht="12.0" customHeight="1">
      <c r="J195" s="5"/>
      <c r="K195" s="6"/>
      <c r="L195" s="6"/>
      <c r="M195" s="6"/>
      <c r="N195" s="6"/>
      <c r="O195" s="6"/>
      <c r="P195" s="6"/>
      <c r="Q195" s="6"/>
      <c r="S195" s="6"/>
      <c r="T195" s="6"/>
      <c r="U195" s="6"/>
      <c r="V195" s="122"/>
    </row>
    <row r="196" ht="12.0" customHeight="1">
      <c r="J196" s="5"/>
      <c r="K196" s="6"/>
      <c r="L196" s="6"/>
      <c r="M196" s="6"/>
      <c r="N196" s="6"/>
      <c r="O196" s="6"/>
      <c r="P196" s="6"/>
      <c r="Q196" s="6"/>
      <c r="S196" s="6"/>
      <c r="T196" s="6"/>
      <c r="U196" s="6"/>
      <c r="V196" s="122"/>
    </row>
    <row r="197" ht="12.0" customHeight="1">
      <c r="J197" s="5"/>
      <c r="K197" s="6"/>
      <c r="L197" s="6"/>
      <c r="M197" s="6"/>
      <c r="N197" s="6"/>
      <c r="O197" s="6"/>
      <c r="P197" s="6"/>
      <c r="Q197" s="6"/>
      <c r="S197" s="6"/>
      <c r="T197" s="6"/>
      <c r="U197" s="6"/>
      <c r="V197" s="122"/>
    </row>
    <row r="198" ht="12.0" customHeight="1">
      <c r="J198" s="5"/>
      <c r="K198" s="6"/>
      <c r="L198" s="6"/>
      <c r="M198" s="6"/>
      <c r="N198" s="6"/>
      <c r="O198" s="6"/>
      <c r="P198" s="6"/>
      <c r="Q198" s="6"/>
      <c r="S198" s="6"/>
      <c r="T198" s="6"/>
      <c r="U198" s="6"/>
      <c r="V198" s="122"/>
    </row>
    <row r="199" ht="12.0" customHeight="1">
      <c r="J199" s="5"/>
      <c r="K199" s="6"/>
      <c r="L199" s="6"/>
      <c r="M199" s="6"/>
      <c r="N199" s="6"/>
      <c r="O199" s="6"/>
      <c r="P199" s="6"/>
      <c r="Q199" s="6"/>
      <c r="S199" s="6"/>
      <c r="T199" s="6"/>
      <c r="U199" s="6"/>
      <c r="V199" s="122"/>
    </row>
    <row r="200" ht="12.0" customHeight="1">
      <c r="J200" s="5"/>
      <c r="K200" s="6"/>
      <c r="L200" s="6"/>
      <c r="M200" s="6"/>
      <c r="N200" s="6"/>
      <c r="O200" s="6"/>
      <c r="P200" s="6"/>
      <c r="Q200" s="6"/>
      <c r="S200" s="6"/>
      <c r="T200" s="6"/>
      <c r="U200" s="6"/>
      <c r="V200" s="122"/>
    </row>
    <row r="201" ht="12.0" customHeight="1">
      <c r="J201" s="5"/>
      <c r="K201" s="6"/>
      <c r="L201" s="6"/>
      <c r="M201" s="6"/>
      <c r="N201" s="6"/>
      <c r="O201" s="6"/>
      <c r="P201" s="6"/>
      <c r="Q201" s="6"/>
      <c r="S201" s="6"/>
      <c r="T201" s="6"/>
      <c r="U201" s="6"/>
      <c r="V201" s="122"/>
    </row>
    <row r="202" ht="12.0" customHeight="1">
      <c r="J202" s="5"/>
      <c r="K202" s="6"/>
      <c r="L202" s="6"/>
      <c r="M202" s="6"/>
      <c r="N202" s="6"/>
      <c r="O202" s="6"/>
      <c r="P202" s="6"/>
      <c r="Q202" s="6"/>
      <c r="S202" s="6"/>
      <c r="T202" s="6"/>
      <c r="U202" s="6"/>
      <c r="V202" s="122"/>
    </row>
    <row r="203" ht="12.0" customHeight="1">
      <c r="J203" s="5"/>
      <c r="K203" s="6"/>
      <c r="L203" s="6"/>
      <c r="M203" s="6"/>
      <c r="N203" s="6"/>
      <c r="O203" s="6"/>
      <c r="P203" s="6"/>
      <c r="Q203" s="6"/>
      <c r="S203" s="6"/>
      <c r="T203" s="6"/>
      <c r="U203" s="6"/>
      <c r="V203" s="122"/>
    </row>
    <row r="204" ht="12.0" customHeight="1">
      <c r="J204" s="5"/>
      <c r="K204" s="6"/>
      <c r="L204" s="6"/>
      <c r="M204" s="6"/>
      <c r="N204" s="6"/>
      <c r="O204" s="6"/>
      <c r="P204" s="6"/>
      <c r="Q204" s="6"/>
      <c r="S204" s="6"/>
      <c r="T204" s="6"/>
      <c r="U204" s="6"/>
      <c r="V204" s="122"/>
    </row>
    <row r="205" ht="12.0" customHeight="1">
      <c r="J205" s="5"/>
      <c r="K205" s="6"/>
      <c r="L205" s="6"/>
      <c r="M205" s="6"/>
      <c r="N205" s="6"/>
      <c r="O205" s="6"/>
      <c r="P205" s="6"/>
      <c r="Q205" s="6"/>
      <c r="S205" s="6"/>
      <c r="T205" s="6"/>
      <c r="U205" s="6"/>
      <c r="V205" s="122"/>
    </row>
    <row r="206" ht="12.0" customHeight="1">
      <c r="J206" s="5"/>
      <c r="K206" s="6"/>
      <c r="L206" s="6"/>
      <c r="M206" s="6"/>
      <c r="N206" s="6"/>
      <c r="O206" s="6"/>
      <c r="P206" s="6"/>
      <c r="Q206" s="6"/>
      <c r="S206" s="6"/>
      <c r="T206" s="6"/>
      <c r="U206" s="6"/>
      <c r="V206" s="122"/>
    </row>
    <row r="207" ht="12.0" customHeight="1">
      <c r="J207" s="5"/>
      <c r="K207" s="6"/>
      <c r="L207" s="6"/>
      <c r="M207" s="6"/>
      <c r="N207" s="6"/>
      <c r="O207" s="6"/>
      <c r="P207" s="6"/>
      <c r="Q207" s="6"/>
      <c r="S207" s="6"/>
      <c r="T207" s="6"/>
      <c r="U207" s="6"/>
      <c r="V207" s="122"/>
    </row>
    <row r="208" ht="12.0" customHeight="1">
      <c r="J208" s="5"/>
      <c r="K208" s="6"/>
      <c r="L208" s="6"/>
      <c r="M208" s="6"/>
      <c r="N208" s="6"/>
      <c r="O208" s="6"/>
      <c r="P208" s="6"/>
      <c r="Q208" s="6"/>
      <c r="S208" s="6"/>
      <c r="T208" s="6"/>
      <c r="U208" s="6"/>
      <c r="V208" s="122"/>
    </row>
    <row r="209" ht="12.0" customHeight="1">
      <c r="J209" s="5"/>
      <c r="K209" s="6"/>
      <c r="L209" s="6"/>
      <c r="M209" s="6"/>
      <c r="N209" s="6"/>
      <c r="O209" s="6"/>
      <c r="P209" s="6"/>
      <c r="Q209" s="6"/>
      <c r="S209" s="6"/>
      <c r="T209" s="6"/>
      <c r="U209" s="6"/>
      <c r="V209" s="122"/>
    </row>
    <row r="210" ht="12.0" customHeight="1">
      <c r="J210" s="5"/>
      <c r="K210" s="6"/>
      <c r="L210" s="6"/>
      <c r="M210" s="6"/>
      <c r="N210" s="6"/>
      <c r="O210" s="6"/>
      <c r="P210" s="6"/>
      <c r="Q210" s="6"/>
      <c r="S210" s="6"/>
      <c r="T210" s="6"/>
      <c r="U210" s="6"/>
      <c r="V210" s="122"/>
    </row>
    <row r="211" ht="12.0" customHeight="1">
      <c r="J211" s="5"/>
      <c r="K211" s="6"/>
      <c r="L211" s="6"/>
      <c r="M211" s="6"/>
      <c r="N211" s="6"/>
      <c r="O211" s="6"/>
      <c r="P211" s="6"/>
      <c r="Q211" s="6"/>
      <c r="S211" s="6"/>
      <c r="T211" s="6"/>
      <c r="U211" s="6"/>
      <c r="V211" s="122"/>
    </row>
    <row r="212" ht="12.0" customHeight="1">
      <c r="J212" s="5"/>
      <c r="K212" s="6"/>
      <c r="L212" s="6"/>
      <c r="M212" s="6"/>
      <c r="N212" s="6"/>
      <c r="O212" s="6"/>
      <c r="P212" s="6"/>
      <c r="Q212" s="6"/>
      <c r="S212" s="6"/>
      <c r="T212" s="6"/>
      <c r="U212" s="6"/>
      <c r="V212" s="122"/>
    </row>
    <row r="213" ht="12.0" customHeight="1">
      <c r="J213" s="5"/>
      <c r="K213" s="6"/>
      <c r="L213" s="6"/>
      <c r="M213" s="6"/>
      <c r="N213" s="6"/>
      <c r="O213" s="6"/>
      <c r="P213" s="6"/>
      <c r="Q213" s="6"/>
      <c r="S213" s="6"/>
      <c r="T213" s="6"/>
      <c r="U213" s="6"/>
      <c r="V213" s="122"/>
    </row>
    <row r="214" ht="12.0" customHeight="1">
      <c r="J214" s="5"/>
      <c r="K214" s="6"/>
      <c r="L214" s="6"/>
      <c r="M214" s="6"/>
      <c r="N214" s="6"/>
      <c r="O214" s="6"/>
      <c r="P214" s="6"/>
      <c r="Q214" s="6"/>
      <c r="S214" s="6"/>
      <c r="T214" s="6"/>
      <c r="U214" s="6"/>
      <c r="V214" s="122"/>
    </row>
    <row r="215" ht="12.0" customHeight="1">
      <c r="J215" s="5"/>
      <c r="K215" s="6"/>
      <c r="L215" s="6"/>
      <c r="M215" s="6"/>
      <c r="N215" s="6"/>
      <c r="O215" s="6"/>
      <c r="P215" s="6"/>
      <c r="Q215" s="6"/>
      <c r="S215" s="6"/>
      <c r="T215" s="6"/>
      <c r="U215" s="6"/>
      <c r="V215" s="122"/>
    </row>
    <row r="216" ht="12.0" customHeight="1">
      <c r="J216" s="5"/>
      <c r="K216" s="6"/>
      <c r="L216" s="6"/>
      <c r="M216" s="6"/>
      <c r="N216" s="6"/>
      <c r="O216" s="6"/>
      <c r="P216" s="6"/>
      <c r="Q216" s="6"/>
      <c r="S216" s="6"/>
      <c r="T216" s="6"/>
      <c r="U216" s="6"/>
      <c r="V216" s="122"/>
    </row>
    <row r="217" ht="12.0" customHeight="1">
      <c r="J217" s="5"/>
      <c r="K217" s="6"/>
      <c r="L217" s="6"/>
      <c r="M217" s="6"/>
      <c r="N217" s="6"/>
      <c r="O217" s="6"/>
      <c r="P217" s="6"/>
      <c r="Q217" s="6"/>
      <c r="S217" s="6"/>
      <c r="T217" s="6"/>
      <c r="U217" s="6"/>
      <c r="V217" s="122"/>
    </row>
    <row r="218" ht="12.0" customHeight="1">
      <c r="J218" s="5"/>
      <c r="K218" s="6"/>
      <c r="L218" s="6"/>
      <c r="M218" s="6"/>
      <c r="N218" s="6"/>
      <c r="O218" s="6"/>
      <c r="P218" s="6"/>
      <c r="Q218" s="6"/>
      <c r="S218" s="6"/>
      <c r="T218" s="6"/>
      <c r="U218" s="6"/>
      <c r="V218" s="122"/>
    </row>
    <row r="219" ht="12.0" customHeight="1">
      <c r="J219" s="5"/>
      <c r="K219" s="6"/>
      <c r="L219" s="6"/>
      <c r="M219" s="6"/>
      <c r="N219" s="6"/>
      <c r="O219" s="6"/>
      <c r="P219" s="6"/>
      <c r="Q219" s="6"/>
      <c r="S219" s="6"/>
      <c r="T219" s="6"/>
      <c r="U219" s="6"/>
      <c r="V219" s="122"/>
    </row>
    <row r="220" ht="12.0" customHeight="1">
      <c r="J220" s="5"/>
      <c r="K220" s="6"/>
      <c r="L220" s="6"/>
      <c r="M220" s="6"/>
      <c r="N220" s="6"/>
      <c r="O220" s="6"/>
      <c r="P220" s="6"/>
      <c r="Q220" s="6"/>
      <c r="S220" s="6"/>
      <c r="T220" s="6"/>
      <c r="U220" s="6"/>
      <c r="V220" s="122"/>
    </row>
    <row r="221" ht="12.0" customHeight="1">
      <c r="J221" s="5"/>
      <c r="K221" s="6"/>
      <c r="L221" s="6"/>
      <c r="M221" s="6"/>
      <c r="N221" s="6"/>
      <c r="O221" s="6"/>
      <c r="P221" s="6"/>
      <c r="Q221" s="6"/>
      <c r="S221" s="6"/>
      <c r="T221" s="6"/>
      <c r="U221" s="6"/>
      <c r="V221" s="122"/>
    </row>
    <row r="222" ht="12.0" customHeight="1">
      <c r="J222" s="5"/>
      <c r="K222" s="6"/>
      <c r="L222" s="6"/>
      <c r="M222" s="6"/>
      <c r="N222" s="6"/>
      <c r="O222" s="6"/>
      <c r="P222" s="6"/>
      <c r="Q222" s="6"/>
      <c r="S222" s="6"/>
      <c r="T222" s="6"/>
      <c r="U222" s="6"/>
      <c r="V222" s="122"/>
    </row>
    <row r="223" ht="12.0" customHeight="1">
      <c r="J223" s="5"/>
      <c r="K223" s="6"/>
      <c r="L223" s="6"/>
      <c r="M223" s="6"/>
      <c r="N223" s="6"/>
      <c r="O223" s="6"/>
      <c r="P223" s="6"/>
      <c r="Q223" s="6"/>
      <c r="S223" s="6"/>
      <c r="T223" s="6"/>
      <c r="U223" s="6"/>
      <c r="V223" s="122"/>
    </row>
    <row r="224" ht="12.0" customHeight="1">
      <c r="J224" s="5"/>
      <c r="K224" s="6"/>
      <c r="L224" s="6"/>
      <c r="M224" s="6"/>
      <c r="N224" s="6"/>
      <c r="O224" s="6"/>
      <c r="P224" s="6"/>
      <c r="Q224" s="6"/>
      <c r="S224" s="6"/>
      <c r="T224" s="6"/>
      <c r="U224" s="6"/>
      <c r="V224" s="122"/>
    </row>
    <row r="225" ht="12.0" customHeight="1">
      <c r="J225" s="5"/>
      <c r="K225" s="6"/>
      <c r="L225" s="6"/>
      <c r="M225" s="6"/>
      <c r="N225" s="6"/>
      <c r="O225" s="6"/>
      <c r="P225" s="6"/>
      <c r="Q225" s="6"/>
      <c r="S225" s="6"/>
      <c r="T225" s="6"/>
      <c r="U225" s="6"/>
      <c r="V225" s="122"/>
    </row>
    <row r="226" ht="12.0" customHeight="1">
      <c r="J226" s="5"/>
      <c r="K226" s="6"/>
      <c r="L226" s="6"/>
      <c r="M226" s="6"/>
      <c r="N226" s="6"/>
      <c r="O226" s="6"/>
      <c r="P226" s="6"/>
      <c r="Q226" s="6"/>
      <c r="S226" s="6"/>
      <c r="T226" s="6"/>
      <c r="U226" s="6"/>
      <c r="V226" s="122"/>
    </row>
    <row r="227" ht="12.0" customHeight="1">
      <c r="J227" s="5"/>
      <c r="K227" s="6"/>
      <c r="L227" s="6"/>
      <c r="M227" s="6"/>
      <c r="N227" s="6"/>
      <c r="O227" s="6"/>
      <c r="P227" s="6"/>
      <c r="Q227" s="6"/>
      <c r="S227" s="6"/>
      <c r="T227" s="6"/>
      <c r="U227" s="6"/>
      <c r="V227" s="122"/>
    </row>
    <row r="228" ht="12.0" customHeight="1">
      <c r="J228" s="5"/>
      <c r="K228" s="6"/>
      <c r="L228" s="6"/>
      <c r="M228" s="6"/>
      <c r="N228" s="6"/>
      <c r="O228" s="6"/>
      <c r="P228" s="6"/>
      <c r="Q228" s="6"/>
      <c r="S228" s="6"/>
      <c r="T228" s="6"/>
      <c r="U228" s="6"/>
      <c r="V228" s="122"/>
    </row>
    <row r="229" ht="12.0" customHeight="1">
      <c r="J229" s="5"/>
      <c r="K229" s="6"/>
      <c r="L229" s="6"/>
      <c r="M229" s="6"/>
      <c r="N229" s="6"/>
      <c r="O229" s="6"/>
      <c r="P229" s="6"/>
      <c r="Q229" s="6"/>
      <c r="S229" s="6"/>
      <c r="T229" s="6"/>
      <c r="U229" s="6"/>
      <c r="V229" s="122"/>
    </row>
    <row r="230" ht="12.0" customHeight="1">
      <c r="J230" s="5"/>
      <c r="K230" s="6"/>
      <c r="L230" s="6"/>
      <c r="M230" s="6"/>
      <c r="N230" s="6"/>
      <c r="O230" s="6"/>
      <c r="P230" s="6"/>
      <c r="Q230" s="6"/>
      <c r="S230" s="6"/>
      <c r="T230" s="6"/>
      <c r="U230" s="6"/>
      <c r="V230" s="122"/>
    </row>
    <row r="231" ht="12.0" customHeight="1">
      <c r="J231" s="5"/>
      <c r="K231" s="6"/>
      <c r="L231" s="6"/>
      <c r="M231" s="6"/>
      <c r="N231" s="6"/>
      <c r="O231" s="6"/>
      <c r="P231" s="6"/>
      <c r="Q231" s="6"/>
      <c r="S231" s="6"/>
      <c r="T231" s="6"/>
      <c r="U231" s="6"/>
      <c r="V231" s="122"/>
    </row>
    <row r="232" ht="12.0" customHeight="1">
      <c r="J232" s="5"/>
      <c r="K232" s="6"/>
      <c r="L232" s="6"/>
      <c r="M232" s="6"/>
      <c r="N232" s="6"/>
      <c r="O232" s="6"/>
      <c r="P232" s="6"/>
      <c r="Q232" s="6"/>
      <c r="S232" s="6"/>
      <c r="T232" s="6"/>
      <c r="U232" s="6"/>
      <c r="V232" s="122"/>
    </row>
    <row r="233" ht="12.0" customHeight="1">
      <c r="J233" s="5"/>
      <c r="K233" s="6"/>
      <c r="L233" s="6"/>
      <c r="M233" s="6"/>
      <c r="N233" s="6"/>
      <c r="O233" s="6"/>
      <c r="P233" s="6"/>
      <c r="Q233" s="6"/>
      <c r="S233" s="6"/>
      <c r="T233" s="6"/>
      <c r="U233" s="6"/>
      <c r="V233" s="122"/>
    </row>
    <row r="234" ht="12.0" customHeight="1">
      <c r="J234" s="5"/>
      <c r="K234" s="6"/>
      <c r="L234" s="6"/>
      <c r="M234" s="6"/>
      <c r="N234" s="6"/>
      <c r="O234" s="6"/>
      <c r="P234" s="6"/>
      <c r="Q234" s="6"/>
      <c r="S234" s="6"/>
      <c r="T234" s="6"/>
      <c r="U234" s="6"/>
      <c r="V234" s="122"/>
    </row>
    <row r="235" ht="12.0" customHeight="1">
      <c r="J235" s="5"/>
      <c r="K235" s="6"/>
      <c r="L235" s="6"/>
      <c r="M235" s="6"/>
      <c r="N235" s="6"/>
      <c r="O235" s="6"/>
      <c r="P235" s="6"/>
      <c r="Q235" s="6"/>
      <c r="S235" s="6"/>
      <c r="T235" s="6"/>
      <c r="U235" s="6"/>
      <c r="V235" s="122"/>
    </row>
    <row r="236" ht="12.0" customHeight="1">
      <c r="J236" s="5"/>
      <c r="K236" s="6"/>
      <c r="L236" s="6"/>
      <c r="M236" s="6"/>
      <c r="N236" s="6"/>
      <c r="O236" s="6"/>
      <c r="P236" s="6"/>
      <c r="Q236" s="6"/>
      <c r="S236" s="6"/>
      <c r="T236" s="6"/>
      <c r="U236" s="6"/>
      <c r="V236" s="122"/>
    </row>
    <row r="237" ht="12.0" customHeight="1">
      <c r="J237" s="5"/>
      <c r="K237" s="6"/>
      <c r="L237" s="6"/>
      <c r="M237" s="6"/>
      <c r="N237" s="6"/>
      <c r="O237" s="6"/>
      <c r="P237" s="6"/>
      <c r="Q237" s="6"/>
      <c r="S237" s="6"/>
      <c r="T237" s="6"/>
      <c r="U237" s="6"/>
      <c r="V237" s="122"/>
    </row>
    <row r="238" ht="12.0" customHeight="1">
      <c r="J238" s="5"/>
      <c r="K238" s="6"/>
      <c r="L238" s="6"/>
      <c r="M238" s="6"/>
      <c r="N238" s="6"/>
      <c r="O238" s="6"/>
      <c r="P238" s="6"/>
      <c r="Q238" s="6"/>
      <c r="S238" s="6"/>
      <c r="T238" s="6"/>
      <c r="U238" s="6"/>
      <c r="V238" s="122"/>
    </row>
    <row r="239" ht="12.0" customHeight="1">
      <c r="J239" s="5"/>
      <c r="K239" s="6"/>
      <c r="L239" s="6"/>
      <c r="M239" s="6"/>
      <c r="N239" s="6"/>
      <c r="O239" s="6"/>
      <c r="P239" s="6"/>
      <c r="Q239" s="6"/>
      <c r="S239" s="6"/>
      <c r="T239" s="6"/>
      <c r="U239" s="6"/>
      <c r="V239" s="122"/>
    </row>
    <row r="240" ht="12.0" customHeight="1">
      <c r="J240" s="5"/>
      <c r="K240" s="6"/>
      <c r="L240" s="6"/>
      <c r="M240" s="6"/>
      <c r="N240" s="6"/>
      <c r="O240" s="6"/>
      <c r="P240" s="6"/>
      <c r="Q240" s="6"/>
      <c r="S240" s="6"/>
      <c r="T240" s="6"/>
      <c r="U240" s="6"/>
      <c r="V240" s="122"/>
    </row>
    <row r="241" ht="12.0" customHeight="1">
      <c r="J241" s="5"/>
      <c r="K241" s="6"/>
      <c r="L241" s="6"/>
      <c r="M241" s="6"/>
      <c r="N241" s="6"/>
      <c r="O241" s="6"/>
      <c r="P241" s="6"/>
      <c r="Q241" s="6"/>
      <c r="S241" s="6"/>
      <c r="T241" s="6"/>
      <c r="U241" s="6"/>
      <c r="V241" s="122"/>
    </row>
    <row r="242" ht="12.0" customHeight="1">
      <c r="J242" s="5"/>
      <c r="K242" s="6"/>
      <c r="L242" s="6"/>
      <c r="M242" s="6"/>
      <c r="N242" s="6"/>
      <c r="O242" s="6"/>
      <c r="P242" s="6"/>
      <c r="Q242" s="6"/>
      <c r="S242" s="6"/>
      <c r="T242" s="6"/>
      <c r="U242" s="6"/>
      <c r="V242" s="122"/>
    </row>
    <row r="243" ht="12.0" customHeight="1">
      <c r="J243" s="5"/>
      <c r="K243" s="6"/>
      <c r="L243" s="6"/>
      <c r="M243" s="6"/>
      <c r="N243" s="6"/>
      <c r="O243" s="6"/>
      <c r="P243" s="6"/>
      <c r="Q243" s="6"/>
      <c r="S243" s="6"/>
      <c r="T243" s="6"/>
      <c r="U243" s="6"/>
      <c r="V243" s="122"/>
    </row>
    <row r="244" ht="12.0" customHeight="1">
      <c r="J244" s="5"/>
      <c r="K244" s="6"/>
      <c r="L244" s="6"/>
      <c r="M244" s="6"/>
      <c r="N244" s="6"/>
      <c r="O244" s="6"/>
      <c r="P244" s="6"/>
      <c r="Q244" s="6"/>
      <c r="S244" s="6"/>
      <c r="T244" s="6"/>
      <c r="U244" s="6"/>
      <c r="V244" s="122"/>
    </row>
    <row r="245" ht="12.0" customHeight="1">
      <c r="J245" s="5"/>
      <c r="K245" s="6"/>
      <c r="L245" s="6"/>
      <c r="M245" s="6"/>
      <c r="N245" s="6"/>
      <c r="O245" s="6"/>
      <c r="P245" s="6"/>
      <c r="Q245" s="6"/>
      <c r="S245" s="6"/>
      <c r="T245" s="6"/>
      <c r="U245" s="6"/>
      <c r="V245" s="122"/>
    </row>
    <row r="246" ht="12.0" customHeight="1">
      <c r="J246" s="5"/>
      <c r="K246" s="6"/>
      <c r="L246" s="6"/>
      <c r="M246" s="6"/>
      <c r="N246" s="6"/>
      <c r="O246" s="6"/>
      <c r="P246" s="6"/>
      <c r="Q246" s="6"/>
      <c r="S246" s="6"/>
      <c r="T246" s="6"/>
      <c r="U246" s="6"/>
      <c r="V246" s="122"/>
    </row>
    <row r="247" ht="12.0" customHeight="1">
      <c r="J247" s="5"/>
      <c r="K247" s="6"/>
      <c r="L247" s="6"/>
      <c r="M247" s="6"/>
      <c r="N247" s="6"/>
      <c r="O247" s="6"/>
      <c r="P247" s="6"/>
      <c r="Q247" s="6"/>
      <c r="S247" s="6"/>
      <c r="T247" s="6"/>
      <c r="U247" s="6"/>
      <c r="V247" s="122"/>
    </row>
    <row r="248" ht="12.0" customHeight="1">
      <c r="J248" s="5"/>
      <c r="K248" s="6"/>
      <c r="L248" s="6"/>
      <c r="M248" s="6"/>
      <c r="N248" s="6"/>
      <c r="O248" s="6"/>
      <c r="P248" s="6"/>
      <c r="Q248" s="6"/>
      <c r="S248" s="6"/>
      <c r="T248" s="6"/>
      <c r="U248" s="6"/>
      <c r="V248" s="122"/>
    </row>
    <row r="249" ht="12.0" customHeight="1">
      <c r="J249" s="5"/>
      <c r="K249" s="6"/>
      <c r="L249" s="6"/>
      <c r="M249" s="6"/>
      <c r="N249" s="6"/>
      <c r="O249" s="6"/>
      <c r="P249" s="6"/>
      <c r="Q249" s="6"/>
      <c r="S249" s="6"/>
      <c r="T249" s="6"/>
      <c r="U249" s="6"/>
      <c r="V249" s="122"/>
    </row>
    <row r="250" ht="12.0" customHeight="1">
      <c r="J250" s="5"/>
      <c r="K250" s="6"/>
      <c r="L250" s="6"/>
      <c r="M250" s="6"/>
      <c r="N250" s="6"/>
      <c r="O250" s="6"/>
      <c r="P250" s="6"/>
      <c r="Q250" s="6"/>
      <c r="S250" s="6"/>
      <c r="T250" s="6"/>
      <c r="U250" s="6"/>
      <c r="V250" s="122"/>
    </row>
    <row r="251" ht="12.0" customHeight="1">
      <c r="J251" s="5"/>
      <c r="K251" s="6"/>
      <c r="L251" s="6"/>
      <c r="M251" s="6"/>
      <c r="N251" s="6"/>
      <c r="O251" s="6"/>
      <c r="P251" s="6"/>
      <c r="Q251" s="6"/>
      <c r="S251" s="6"/>
      <c r="T251" s="6"/>
      <c r="U251" s="6"/>
      <c r="V251" s="122"/>
    </row>
    <row r="252" ht="12.0" customHeight="1">
      <c r="J252" s="5"/>
      <c r="K252" s="6"/>
      <c r="L252" s="6"/>
      <c r="M252" s="6"/>
      <c r="N252" s="6"/>
      <c r="O252" s="6"/>
      <c r="P252" s="6"/>
      <c r="Q252" s="6"/>
      <c r="S252" s="6"/>
      <c r="T252" s="6"/>
      <c r="U252" s="6"/>
      <c r="V252" s="122"/>
    </row>
    <row r="253" ht="12.0" customHeight="1">
      <c r="J253" s="5"/>
      <c r="K253" s="6"/>
      <c r="L253" s="6"/>
      <c r="M253" s="6"/>
      <c r="N253" s="6"/>
      <c r="O253" s="6"/>
      <c r="P253" s="6"/>
      <c r="Q253" s="6"/>
      <c r="S253" s="6"/>
      <c r="T253" s="6"/>
      <c r="U253" s="6"/>
      <c r="V253" s="122"/>
    </row>
    <row r="254" ht="12.0" customHeight="1">
      <c r="J254" s="5"/>
      <c r="K254" s="6"/>
      <c r="L254" s="6"/>
      <c r="M254" s="6"/>
      <c r="N254" s="6"/>
      <c r="O254" s="6"/>
      <c r="P254" s="6"/>
      <c r="Q254" s="6"/>
      <c r="S254" s="6"/>
      <c r="T254" s="6"/>
      <c r="U254" s="6"/>
      <c r="V254" s="122"/>
    </row>
    <row r="255" ht="12.0" customHeight="1">
      <c r="J255" s="5"/>
      <c r="K255" s="6"/>
      <c r="L255" s="6"/>
      <c r="M255" s="6"/>
      <c r="N255" s="6"/>
      <c r="O255" s="6"/>
      <c r="P255" s="6"/>
      <c r="Q255" s="6"/>
      <c r="S255" s="6"/>
      <c r="T255" s="6"/>
      <c r="U255" s="6"/>
      <c r="V255" s="6"/>
    </row>
    <row r="256" ht="12.0" customHeight="1">
      <c r="J256" s="5"/>
    </row>
    <row r="257" ht="12.0" customHeight="1">
      <c r="J257" s="5"/>
    </row>
    <row r="258" ht="12.0" customHeight="1">
      <c r="J258" s="5"/>
    </row>
    <row r="259" ht="12.0" customHeight="1">
      <c r="J259" s="5"/>
    </row>
    <row r="260" ht="12.0" customHeight="1">
      <c r="J260" s="5"/>
    </row>
    <row r="261" ht="12.0" customHeight="1">
      <c r="J261" s="5"/>
    </row>
    <row r="262" ht="12.0" customHeight="1">
      <c r="J262" s="5"/>
    </row>
    <row r="263" ht="12.0" customHeight="1">
      <c r="J263" s="5"/>
    </row>
    <row r="264" ht="12.0" customHeight="1">
      <c r="J264" s="5"/>
    </row>
    <row r="265" ht="12.0" customHeight="1">
      <c r="J265" s="5"/>
    </row>
    <row r="266" ht="12.0" customHeight="1">
      <c r="J266" s="5"/>
    </row>
    <row r="267" ht="12.0" customHeight="1">
      <c r="J267" s="5"/>
    </row>
    <row r="268" ht="12.0" customHeight="1">
      <c r="J268" s="5"/>
    </row>
    <row r="269" ht="12.0" customHeight="1">
      <c r="J269" s="5"/>
    </row>
    <row r="270" ht="12.0" customHeight="1">
      <c r="J270" s="5"/>
    </row>
    <row r="271" ht="12.0" customHeight="1">
      <c r="J271" s="5"/>
    </row>
    <row r="272" ht="12.0" customHeight="1">
      <c r="J272" s="5"/>
    </row>
    <row r="273" ht="12.0" customHeight="1">
      <c r="J273" s="5"/>
    </row>
    <row r="274" ht="12.0" customHeight="1">
      <c r="J274" s="5"/>
    </row>
    <row r="275" ht="12.0" customHeight="1">
      <c r="J275" s="5"/>
    </row>
    <row r="276" ht="12.0" customHeight="1">
      <c r="J276" s="5"/>
    </row>
    <row r="277" ht="12.0" customHeight="1">
      <c r="J277" s="5"/>
    </row>
    <row r="278" ht="12.0" customHeight="1">
      <c r="J278" s="5"/>
    </row>
    <row r="279" ht="12.0" customHeight="1">
      <c r="J279" s="5"/>
    </row>
    <row r="280" ht="12.0" customHeight="1">
      <c r="J280" s="5"/>
    </row>
    <row r="281" ht="12.0" customHeight="1">
      <c r="J281" s="5"/>
    </row>
    <row r="282" ht="12.0" customHeight="1">
      <c r="J282" s="5"/>
    </row>
    <row r="283" ht="12.0" customHeight="1">
      <c r="J283" s="5"/>
    </row>
    <row r="284" ht="12.0" customHeight="1">
      <c r="J284" s="5"/>
    </row>
    <row r="285" ht="12.0" customHeight="1">
      <c r="J285" s="5"/>
    </row>
    <row r="286" ht="12.0" customHeight="1">
      <c r="J286" s="5"/>
    </row>
    <row r="287" ht="12.0" customHeight="1">
      <c r="J287" s="5"/>
    </row>
    <row r="288" ht="12.0" customHeight="1">
      <c r="J288" s="5"/>
    </row>
    <row r="289" ht="12.0" customHeight="1">
      <c r="J289" s="5"/>
    </row>
    <row r="290" ht="12.0" customHeight="1">
      <c r="J290" s="5"/>
    </row>
    <row r="291" ht="12.0" customHeight="1">
      <c r="J291" s="5"/>
    </row>
    <row r="292" ht="12.0" customHeight="1">
      <c r="J292" s="5"/>
    </row>
    <row r="293" ht="12.0" customHeight="1">
      <c r="J293" s="5"/>
    </row>
    <row r="294" ht="12.0" customHeight="1">
      <c r="J294" s="5"/>
    </row>
    <row r="295" ht="12.0" customHeight="1">
      <c r="J295" s="5"/>
    </row>
    <row r="296" ht="12.0" customHeight="1">
      <c r="J296" s="5"/>
    </row>
    <row r="297" ht="12.0" customHeight="1">
      <c r="J297" s="5"/>
    </row>
    <row r="298" ht="12.0" customHeight="1">
      <c r="J298" s="5"/>
    </row>
    <row r="299" ht="12.0" customHeight="1">
      <c r="J299" s="5"/>
    </row>
    <row r="300" ht="12.0" customHeight="1">
      <c r="J300" s="5"/>
    </row>
    <row r="301" ht="12.0" customHeight="1">
      <c r="J301" s="5"/>
    </row>
    <row r="302" ht="12.0" customHeight="1">
      <c r="J302" s="5"/>
    </row>
    <row r="303" ht="12.0" customHeight="1">
      <c r="J303" s="5"/>
    </row>
    <row r="304" ht="12.0" customHeight="1">
      <c r="J304" s="5"/>
    </row>
    <row r="305" ht="12.0" customHeight="1">
      <c r="J305" s="5"/>
    </row>
    <row r="306" ht="12.0" customHeight="1">
      <c r="J306" s="5"/>
    </row>
    <row r="307" ht="12.0" customHeight="1">
      <c r="J307" s="5"/>
    </row>
    <row r="308" ht="12.0" customHeight="1">
      <c r="J308" s="5"/>
    </row>
    <row r="309" ht="12.0" customHeight="1">
      <c r="J309" s="5"/>
    </row>
    <row r="310" ht="12.0" customHeight="1">
      <c r="J310" s="5"/>
    </row>
    <row r="311" ht="12.0" customHeight="1">
      <c r="J311" s="5"/>
    </row>
    <row r="312" ht="12.0" customHeight="1">
      <c r="J312" s="5"/>
    </row>
    <row r="313" ht="12.0" customHeight="1">
      <c r="J313" s="5"/>
    </row>
    <row r="314" ht="12.0" customHeight="1">
      <c r="J314" s="5"/>
    </row>
    <row r="315" ht="12.0" customHeight="1">
      <c r="J315" s="5"/>
    </row>
    <row r="316" ht="12.0" customHeight="1">
      <c r="J316" s="5"/>
    </row>
    <row r="317" ht="12.0" customHeight="1">
      <c r="J317" s="5"/>
    </row>
    <row r="318" ht="12.0" customHeight="1">
      <c r="J318" s="5"/>
    </row>
    <row r="319" ht="12.0" customHeight="1">
      <c r="J319" s="5"/>
    </row>
    <row r="320" ht="12.0" customHeight="1">
      <c r="J320" s="5"/>
    </row>
    <row r="321" ht="12.0" customHeight="1">
      <c r="J321" s="5"/>
    </row>
    <row r="322" ht="12.0" customHeight="1">
      <c r="J322" s="5"/>
    </row>
    <row r="323" ht="12.0" customHeight="1">
      <c r="J323" s="5"/>
    </row>
    <row r="324" ht="12.0" customHeight="1">
      <c r="J324" s="5"/>
    </row>
    <row r="325" ht="12.0" customHeight="1">
      <c r="J325" s="5"/>
    </row>
    <row r="326" ht="12.0" customHeight="1">
      <c r="J326" s="5"/>
    </row>
    <row r="327" ht="12.0" customHeight="1">
      <c r="J327" s="5"/>
    </row>
    <row r="328" ht="12.0" customHeight="1">
      <c r="J328" s="5"/>
    </row>
    <row r="329" ht="12.0" customHeight="1">
      <c r="J329" s="5"/>
    </row>
    <row r="330" ht="12.0" customHeight="1">
      <c r="J330" s="5"/>
    </row>
    <row r="331" ht="12.0" customHeight="1">
      <c r="J331" s="5"/>
    </row>
    <row r="332" ht="12.0" customHeight="1">
      <c r="J332" s="5"/>
    </row>
    <row r="333" ht="12.0" customHeight="1">
      <c r="J333" s="5"/>
    </row>
    <row r="334" ht="12.0" customHeight="1">
      <c r="J334" s="5"/>
    </row>
    <row r="335" ht="12.0" customHeight="1">
      <c r="J335" s="5"/>
    </row>
    <row r="336" ht="12.0" customHeight="1">
      <c r="J336" s="5"/>
    </row>
    <row r="337" ht="12.0" customHeight="1">
      <c r="J337" s="5"/>
    </row>
    <row r="338" ht="12.0" customHeight="1">
      <c r="J338" s="5"/>
    </row>
    <row r="339" ht="12.0" customHeight="1">
      <c r="J339" s="5"/>
    </row>
    <row r="340" ht="12.0" customHeight="1">
      <c r="J340" s="5"/>
    </row>
    <row r="341" ht="12.0" customHeight="1">
      <c r="J341" s="5"/>
    </row>
    <row r="342" ht="12.0" customHeight="1">
      <c r="J342" s="5"/>
    </row>
    <row r="343" ht="12.0" customHeight="1">
      <c r="J343" s="5"/>
    </row>
    <row r="344" ht="12.0" customHeight="1">
      <c r="J344" s="5"/>
    </row>
    <row r="345" ht="12.0" customHeight="1">
      <c r="J345" s="5"/>
    </row>
    <row r="346" ht="12.0" customHeight="1">
      <c r="J346" s="5"/>
    </row>
    <row r="347" ht="12.0" customHeight="1">
      <c r="J347" s="5"/>
    </row>
    <row r="348" ht="12.0" customHeight="1">
      <c r="J348" s="5"/>
    </row>
    <row r="349" ht="12.0" customHeight="1">
      <c r="J349" s="5"/>
    </row>
    <row r="350" ht="12.0" customHeight="1">
      <c r="J350" s="5"/>
    </row>
    <row r="351" ht="12.0" customHeight="1">
      <c r="J351" s="5"/>
    </row>
    <row r="352" ht="12.0" customHeight="1">
      <c r="J352" s="5"/>
    </row>
    <row r="353" ht="12.0" customHeight="1">
      <c r="J353" s="5"/>
    </row>
    <row r="354" ht="12.0" customHeight="1">
      <c r="J354" s="5"/>
    </row>
    <row r="355" ht="12.0" customHeight="1">
      <c r="J355" s="5"/>
    </row>
    <row r="356" ht="12.0" customHeight="1">
      <c r="J356" s="5"/>
    </row>
    <row r="357" ht="12.0" customHeight="1">
      <c r="J357" s="5"/>
    </row>
    <row r="358" ht="12.0" customHeight="1">
      <c r="J358" s="5"/>
    </row>
    <row r="359" ht="12.0" customHeight="1">
      <c r="J359" s="5"/>
    </row>
    <row r="360" ht="12.0" customHeight="1">
      <c r="J360" s="5"/>
    </row>
    <row r="361" ht="12.0" customHeight="1">
      <c r="J361" s="5"/>
    </row>
    <row r="362" ht="12.0" customHeight="1">
      <c r="J362" s="5"/>
    </row>
    <row r="363" ht="12.0" customHeight="1">
      <c r="J363" s="5"/>
    </row>
    <row r="364" ht="12.0" customHeight="1">
      <c r="J364" s="5"/>
    </row>
    <row r="365" ht="12.0" customHeight="1">
      <c r="J365" s="5"/>
    </row>
    <row r="366" ht="12.0" customHeight="1">
      <c r="J366" s="5"/>
    </row>
    <row r="367" ht="12.0" customHeight="1">
      <c r="J367" s="5"/>
    </row>
    <row r="368" ht="12.0" customHeight="1">
      <c r="J368" s="5"/>
    </row>
    <row r="369" ht="12.0" customHeight="1">
      <c r="J369" s="5"/>
    </row>
    <row r="370" ht="12.0" customHeight="1">
      <c r="J370" s="5"/>
    </row>
    <row r="371" ht="12.0" customHeight="1">
      <c r="J371" s="5"/>
    </row>
    <row r="372" ht="12.0" customHeight="1">
      <c r="J372" s="5"/>
    </row>
    <row r="373" ht="12.0" customHeight="1">
      <c r="J373" s="5"/>
    </row>
    <row r="374" ht="12.0" customHeight="1">
      <c r="J374" s="5"/>
    </row>
    <row r="375" ht="12.0" customHeight="1">
      <c r="J375" s="5"/>
    </row>
    <row r="376" ht="12.0" customHeight="1">
      <c r="J376" s="5"/>
    </row>
    <row r="377" ht="12.0" customHeight="1">
      <c r="J377" s="5"/>
    </row>
    <row r="378" ht="12.0" customHeight="1">
      <c r="J378" s="5"/>
    </row>
    <row r="379" ht="12.0" customHeight="1">
      <c r="J379" s="5"/>
    </row>
    <row r="380" ht="12.0" customHeight="1">
      <c r="J380" s="5"/>
    </row>
    <row r="381" ht="12.0" customHeight="1">
      <c r="J381" s="5"/>
    </row>
    <row r="382" ht="12.0" customHeight="1">
      <c r="J382" s="5"/>
    </row>
    <row r="383" ht="12.0" customHeight="1">
      <c r="J383" s="5"/>
    </row>
    <row r="384" ht="12.0" customHeight="1">
      <c r="J384" s="5"/>
    </row>
    <row r="385" ht="12.0" customHeight="1">
      <c r="J385" s="5"/>
    </row>
    <row r="386" ht="12.0" customHeight="1">
      <c r="J386" s="5"/>
    </row>
    <row r="387" ht="12.0" customHeight="1">
      <c r="J387" s="5"/>
    </row>
    <row r="388" ht="12.0" customHeight="1">
      <c r="J388" s="5"/>
    </row>
    <row r="389" ht="12.0" customHeight="1">
      <c r="J389" s="5"/>
    </row>
    <row r="390" ht="12.0" customHeight="1">
      <c r="J390" s="5"/>
    </row>
    <row r="391" ht="12.0" customHeight="1">
      <c r="J391" s="5"/>
    </row>
    <row r="392" ht="12.0" customHeight="1">
      <c r="J392" s="5"/>
    </row>
    <row r="393" ht="12.0" customHeight="1">
      <c r="J393" s="5"/>
    </row>
    <row r="394" ht="12.0" customHeight="1">
      <c r="J394" s="5"/>
    </row>
    <row r="395" ht="12.0" customHeight="1">
      <c r="J395" s="5"/>
    </row>
    <row r="396" ht="12.0" customHeight="1">
      <c r="J396" s="5"/>
    </row>
    <row r="397" ht="12.0" customHeight="1">
      <c r="J397" s="5"/>
    </row>
    <row r="398" ht="12.0" customHeight="1">
      <c r="J398" s="5"/>
    </row>
    <row r="399" ht="12.0" customHeight="1">
      <c r="J399" s="5"/>
    </row>
    <row r="400" ht="12.0" customHeight="1">
      <c r="J400" s="5"/>
    </row>
    <row r="401" ht="12.0" customHeight="1">
      <c r="J401" s="5"/>
    </row>
    <row r="402" ht="12.0" customHeight="1">
      <c r="J402" s="5"/>
    </row>
    <row r="403" ht="12.0" customHeight="1">
      <c r="J403" s="5"/>
    </row>
    <row r="404" ht="12.0" customHeight="1">
      <c r="J404" s="5"/>
    </row>
    <row r="405" ht="12.0" customHeight="1">
      <c r="J405" s="5"/>
    </row>
    <row r="406" ht="12.0" customHeight="1">
      <c r="J406" s="5"/>
    </row>
    <row r="407" ht="12.0" customHeight="1">
      <c r="J407" s="5"/>
    </row>
    <row r="408" ht="12.0" customHeight="1">
      <c r="J408" s="5"/>
    </row>
    <row r="409" ht="12.0" customHeight="1">
      <c r="J409" s="5"/>
    </row>
    <row r="410" ht="12.0" customHeight="1">
      <c r="J410" s="5"/>
    </row>
    <row r="411" ht="12.0" customHeight="1">
      <c r="J411" s="5"/>
    </row>
    <row r="412" ht="12.0" customHeight="1">
      <c r="J412" s="5"/>
    </row>
    <row r="413" ht="12.0" customHeight="1">
      <c r="J413" s="5"/>
    </row>
    <row r="414" ht="12.0" customHeight="1">
      <c r="J414" s="5"/>
    </row>
    <row r="415" ht="12.0" customHeight="1">
      <c r="J415" s="5"/>
    </row>
    <row r="416" ht="12.0" customHeight="1">
      <c r="H416" s="5"/>
      <c r="I416" s="5"/>
      <c r="J416" s="5"/>
    </row>
    <row r="417" ht="12.0" customHeight="1">
      <c r="H417" s="5"/>
      <c r="I417" s="5"/>
      <c r="J417" s="5"/>
    </row>
    <row r="418" ht="12.0" customHeight="1">
      <c r="H418" s="5"/>
      <c r="I418" s="5"/>
      <c r="J418" s="5"/>
    </row>
    <row r="419" ht="12.0" customHeight="1">
      <c r="H419" s="5"/>
      <c r="I419" s="5"/>
      <c r="J419" s="5"/>
    </row>
    <row r="420" ht="12.0" customHeight="1">
      <c r="H420" s="5"/>
      <c r="I420" s="5"/>
      <c r="J420" s="5"/>
    </row>
    <row r="421" ht="12.0" customHeight="1">
      <c r="H421" s="5"/>
      <c r="I421" s="5"/>
      <c r="J421" s="5"/>
    </row>
    <row r="422" ht="12.0" customHeight="1">
      <c r="H422" s="5"/>
      <c r="I422" s="5"/>
      <c r="J422" s="5"/>
    </row>
    <row r="423" ht="12.0" customHeight="1">
      <c r="H423" s="5"/>
      <c r="I423" s="5"/>
      <c r="J423" s="5"/>
    </row>
    <row r="424" ht="12.0" customHeight="1">
      <c r="H424" s="5"/>
      <c r="I424" s="5"/>
      <c r="J424" s="5"/>
    </row>
    <row r="425" ht="12.0" customHeight="1">
      <c r="H425" s="5"/>
      <c r="I425" s="5"/>
      <c r="J425" s="5"/>
    </row>
    <row r="426" ht="12.0" customHeight="1">
      <c r="D426" s="107" t="s">
        <v>140</v>
      </c>
      <c r="E426" s="14" t="s">
        <v>141</v>
      </c>
      <c r="F426" s="107" t="s">
        <v>142</v>
      </c>
      <c r="G426" s="107" t="s">
        <v>143</v>
      </c>
      <c r="H426" s="5">
        <v>0.0</v>
      </c>
      <c r="I426" s="5">
        <v>0.0</v>
      </c>
      <c r="J426" s="123">
        <v>12.94</v>
      </c>
    </row>
    <row r="427" ht="12.0" customHeight="1">
      <c r="D427" s="107"/>
      <c r="E427" s="107"/>
      <c r="F427" s="107"/>
      <c r="G427" s="107"/>
      <c r="H427" s="5"/>
      <c r="I427" s="5"/>
      <c r="J427" s="123"/>
    </row>
    <row r="428" ht="12.0" customHeight="1">
      <c r="D428" s="107" t="s">
        <v>144</v>
      </c>
      <c r="E428" s="107" t="s">
        <v>145</v>
      </c>
      <c r="F428" s="107" t="s">
        <v>142</v>
      </c>
      <c r="G428" s="107" t="s">
        <v>83</v>
      </c>
      <c r="H428" s="5">
        <v>0.0</v>
      </c>
      <c r="I428" s="5">
        <v>0.0</v>
      </c>
      <c r="J428" s="123">
        <v>7.01</v>
      </c>
    </row>
    <row r="429" ht="12.0" customHeight="1">
      <c r="D429" s="107" t="s">
        <v>146</v>
      </c>
      <c r="E429" s="107" t="s">
        <v>147</v>
      </c>
      <c r="F429" s="107" t="s">
        <v>142</v>
      </c>
      <c r="G429" s="107" t="s">
        <v>143</v>
      </c>
      <c r="H429" s="5">
        <v>0.0</v>
      </c>
      <c r="I429" s="5">
        <v>0.0</v>
      </c>
      <c r="J429" s="123">
        <v>6.66</v>
      </c>
    </row>
    <row r="430" ht="12.0" customHeight="1">
      <c r="D430" s="107" t="s">
        <v>148</v>
      </c>
      <c r="E430" s="14" t="s">
        <v>149</v>
      </c>
      <c r="F430" s="107" t="s">
        <v>142</v>
      </c>
      <c r="G430" s="7" t="s">
        <v>143</v>
      </c>
      <c r="H430" s="5">
        <v>0.0</v>
      </c>
      <c r="I430" s="5">
        <v>0.0</v>
      </c>
      <c r="J430" s="123">
        <v>0.87</v>
      </c>
    </row>
    <row r="431" ht="12.0" customHeight="1">
      <c r="D431" s="14" t="s">
        <v>150</v>
      </c>
      <c r="E431" s="14" t="s">
        <v>151</v>
      </c>
      <c r="F431" s="14" t="s">
        <v>152</v>
      </c>
      <c r="G431" s="14" t="s">
        <v>153</v>
      </c>
      <c r="H431" s="5">
        <v>0.0</v>
      </c>
      <c r="I431" s="5">
        <v>0.0</v>
      </c>
      <c r="J431" s="123">
        <v>17.08</v>
      </c>
    </row>
  </sheetData>
  <autoFilter ref="$D$23:$CQ$31"/>
  <printOptions/>
  <pageMargins bottom="0.75" footer="0.0" header="0.0" left="0.7" right="0.7" top="0.75"/>
  <pageSetup orientation="landscape"/>
  <headerFooter>
    <oddHeader/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2012-01-11T00:14:14Z</dcterms:created>
  <dc:creator>wade garrod</dc:creator>
</cp:coreProperties>
</file>