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cameronsmith/Desktop/"/>
    </mc:Choice>
  </mc:AlternateContent>
  <xr:revisionPtr revIDLastSave="0" documentId="13_ncr:20001_{7540D313-7B68-A149-B7E5-7E0E91472F83}" xr6:coauthVersionLast="47" xr6:coauthVersionMax="47" xr10:uidLastSave="{00000000-0000-0000-0000-000000000000}"/>
  <bookViews>
    <workbookView xWindow="400" yWindow="760" windowWidth="29400" windowHeight="17180" xr2:uid="{00000000-000D-0000-FFFF-FFFF00000000}"/>
  </bookViews>
  <sheets>
    <sheet name="Male" sheetId="1" r:id="rId1"/>
    <sheet name="Female" sheetId="2" r:id="rId2"/>
    <sheet name="Worksheet" sheetId="3" state="hidden" r:id="rId3"/>
    <sheet name="TT 2024 SS BA" sheetId="4" state="hidden" r:id="rId4"/>
    <sheet name="Event Weighting" sheetId="5" r:id="rId5"/>
    <sheet name="ValuesRef" sheetId="6" r:id="rId6"/>
  </sheets>
  <definedNames>
    <definedName name="BCFSA">#REF!</definedName>
    <definedName name="CANSELECT">#REF!</definedName>
    <definedName name="CANSERIES">#REF!</definedName>
    <definedName name="CWG">#REF!</definedName>
    <definedName name="JRWORLD">#REF!</definedName>
    <definedName name="JUNIORNATS">#REF!</definedName>
    <definedName name="NATS">#REF!</definedName>
    <definedName name="NORAM">#REF!</definedName>
    <definedName name="WORLDCHAMP">#REF!</definedName>
    <definedName name="WORLDCUP">#REF!</definedName>
  </definedNames>
  <calcPr calcId="18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" i="6" l="1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R42" i="6" s="1"/>
  <c r="R43" i="6" s="1"/>
  <c r="R44" i="6" s="1"/>
  <c r="R45" i="6" s="1"/>
  <c r="R46" i="6" s="1"/>
  <c r="R47" i="6" s="1"/>
  <c r="R48" i="6" s="1"/>
  <c r="R49" i="6" s="1"/>
  <c r="R50" i="6" s="1"/>
  <c r="R51" i="6" s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R85" i="6" s="1"/>
  <c r="R86" i="6" s="1"/>
  <c r="R87" i="6" s="1"/>
  <c r="R88" i="6" s="1"/>
  <c r="R89" i="6" s="1"/>
  <c r="R90" i="6" s="1"/>
  <c r="R91" i="6" s="1"/>
  <c r="R92" i="6" s="1"/>
  <c r="R93" i="6" s="1"/>
  <c r="R94" i="6" s="1"/>
  <c r="R95" i="6" s="1"/>
  <c r="R96" i="6" s="1"/>
  <c r="R97" i="6" s="1"/>
  <c r="R98" i="6" s="1"/>
  <c r="R99" i="6" s="1"/>
  <c r="R100" i="6" s="1"/>
  <c r="R101" i="6" s="1"/>
  <c r="R102" i="6" s="1"/>
  <c r="R103" i="6" s="1"/>
  <c r="R7" i="6"/>
  <c r="Z6" i="6"/>
  <c r="Z7" i="6" s="1"/>
  <c r="Z8" i="6" s="1"/>
  <c r="Z9" i="6" s="1"/>
  <c r="Z10" i="6" s="1"/>
  <c r="Z11" i="6" s="1"/>
  <c r="Z12" i="6" s="1"/>
  <c r="Z13" i="6" s="1"/>
  <c r="Z14" i="6" s="1"/>
  <c r="Z15" i="6" s="1"/>
  <c r="Z16" i="6" s="1"/>
  <c r="Z17" i="6" s="1"/>
  <c r="Z18" i="6" s="1"/>
  <c r="Z19" i="6" s="1"/>
  <c r="Z20" i="6" s="1"/>
  <c r="Z21" i="6" s="1"/>
  <c r="Z22" i="6" s="1"/>
  <c r="Z23" i="6" s="1"/>
  <c r="Z24" i="6" s="1"/>
  <c r="Z25" i="6" s="1"/>
  <c r="Z26" i="6" s="1"/>
  <c r="Z27" i="6" s="1"/>
  <c r="Z28" i="6" s="1"/>
  <c r="Z29" i="6" s="1"/>
  <c r="Z30" i="6" s="1"/>
  <c r="Z31" i="6" s="1"/>
  <c r="Z32" i="6" s="1"/>
  <c r="Z33" i="6" s="1"/>
  <c r="Z34" i="6" s="1"/>
  <c r="Z35" i="6" s="1"/>
  <c r="Z36" i="6" s="1"/>
  <c r="Z37" i="6" s="1"/>
  <c r="Z38" i="6" s="1"/>
  <c r="Z39" i="6" s="1"/>
  <c r="Z40" i="6" s="1"/>
  <c r="Z41" i="6" s="1"/>
  <c r="Z42" i="6" s="1"/>
  <c r="Z43" i="6" s="1"/>
  <c r="Z44" i="6" s="1"/>
  <c r="Z45" i="6" s="1"/>
  <c r="Z46" i="6" s="1"/>
  <c r="Z47" i="6" s="1"/>
  <c r="Z48" i="6" s="1"/>
  <c r="Z49" i="6" s="1"/>
  <c r="Z50" i="6" s="1"/>
  <c r="Z51" i="6" s="1"/>
  <c r="Z52" i="6" s="1"/>
  <c r="Z53" i="6" s="1"/>
  <c r="Z54" i="6" s="1"/>
  <c r="Z55" i="6" s="1"/>
  <c r="Z56" i="6" s="1"/>
  <c r="Z57" i="6" s="1"/>
  <c r="Z58" i="6" s="1"/>
  <c r="Z59" i="6" s="1"/>
  <c r="Z60" i="6" s="1"/>
  <c r="Z61" i="6" s="1"/>
  <c r="Z62" i="6" s="1"/>
  <c r="Z63" i="6" s="1"/>
  <c r="Z64" i="6" s="1"/>
  <c r="Z65" i="6" s="1"/>
  <c r="Z66" i="6" s="1"/>
  <c r="Z67" i="6" s="1"/>
  <c r="Z68" i="6" s="1"/>
  <c r="Z69" i="6" s="1"/>
  <c r="Z70" i="6" s="1"/>
  <c r="Z71" i="6" s="1"/>
  <c r="Z72" i="6" s="1"/>
  <c r="Z73" i="6" s="1"/>
  <c r="Z74" i="6" s="1"/>
  <c r="Z75" i="6" s="1"/>
  <c r="Z76" i="6" s="1"/>
  <c r="Z77" i="6" s="1"/>
  <c r="Z78" i="6" s="1"/>
  <c r="Z79" i="6" s="1"/>
  <c r="Z80" i="6" s="1"/>
  <c r="Z81" i="6" s="1"/>
  <c r="Z82" i="6" s="1"/>
  <c r="Z83" i="6" s="1"/>
  <c r="Z84" i="6" s="1"/>
  <c r="Z85" i="6" s="1"/>
  <c r="Z86" i="6" s="1"/>
  <c r="Z87" i="6" s="1"/>
  <c r="Z88" i="6" s="1"/>
  <c r="Z89" i="6" s="1"/>
  <c r="Z90" i="6" s="1"/>
  <c r="Z91" i="6" s="1"/>
  <c r="Z92" i="6" s="1"/>
  <c r="Z93" i="6" s="1"/>
  <c r="Z94" i="6" s="1"/>
  <c r="Z95" i="6" s="1"/>
  <c r="Z96" i="6" s="1"/>
  <c r="Z97" i="6" s="1"/>
  <c r="Z98" i="6" s="1"/>
  <c r="Z99" i="6" s="1"/>
  <c r="Z100" i="6" s="1"/>
  <c r="Z101" i="6" s="1"/>
  <c r="Z102" i="6" s="1"/>
  <c r="Z103" i="6" s="1"/>
  <c r="R6" i="6"/>
  <c r="J6" i="6"/>
  <c r="J7" i="6" s="1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J53" i="6" s="1"/>
  <c r="J54" i="6" s="1"/>
  <c r="J55" i="6" s="1"/>
  <c r="J56" i="6" s="1"/>
  <c r="J57" i="6" s="1"/>
  <c r="J58" i="6" s="1"/>
  <c r="J59" i="6" s="1"/>
  <c r="J60" i="6" s="1"/>
  <c r="J61" i="6" s="1"/>
  <c r="J62" i="6" s="1"/>
  <c r="J63" i="6" s="1"/>
  <c r="J64" i="6" s="1"/>
  <c r="J65" i="6" s="1"/>
  <c r="J66" i="6" s="1"/>
  <c r="J67" i="6" s="1"/>
  <c r="J68" i="6" s="1"/>
  <c r="J69" i="6" s="1"/>
  <c r="J70" i="6" s="1"/>
  <c r="J71" i="6" s="1"/>
  <c r="J72" i="6" s="1"/>
  <c r="J73" i="6" s="1"/>
  <c r="J74" i="6" s="1"/>
  <c r="J75" i="6" s="1"/>
  <c r="J76" i="6" s="1"/>
  <c r="J77" i="6" s="1"/>
  <c r="J78" i="6" s="1"/>
  <c r="J79" i="6" s="1"/>
  <c r="J80" i="6" s="1"/>
  <c r="J81" i="6" s="1"/>
  <c r="J82" i="6" s="1"/>
  <c r="J83" i="6" s="1"/>
  <c r="J84" i="6" s="1"/>
  <c r="J85" i="6" s="1"/>
  <c r="J86" i="6" s="1"/>
  <c r="J87" i="6" s="1"/>
  <c r="J88" i="6" s="1"/>
  <c r="J89" i="6" s="1"/>
  <c r="J90" i="6" s="1"/>
  <c r="J91" i="6" s="1"/>
  <c r="J92" i="6" s="1"/>
  <c r="J93" i="6" s="1"/>
  <c r="J94" i="6" s="1"/>
  <c r="J95" i="6" s="1"/>
  <c r="J96" i="6" s="1"/>
  <c r="J97" i="6" s="1"/>
  <c r="J98" i="6" s="1"/>
  <c r="J99" i="6" s="1"/>
  <c r="J100" i="6" s="1"/>
  <c r="J101" i="6" s="1"/>
  <c r="J102" i="6" s="1"/>
  <c r="J103" i="6" s="1"/>
  <c r="Z5" i="6"/>
  <c r="V5" i="6"/>
  <c r="V6" i="6" s="1"/>
  <c r="V7" i="6" s="1"/>
  <c r="V8" i="6" s="1"/>
  <c r="V9" i="6" s="1"/>
  <c r="V10" i="6" s="1"/>
  <c r="V11" i="6" s="1"/>
  <c r="V12" i="6" s="1"/>
  <c r="V13" i="6" s="1"/>
  <c r="V14" i="6" s="1"/>
  <c r="V15" i="6" s="1"/>
  <c r="V16" i="6" s="1"/>
  <c r="V17" i="6" s="1"/>
  <c r="V18" i="6" s="1"/>
  <c r="V19" i="6" s="1"/>
  <c r="V20" i="6" s="1"/>
  <c r="V21" i="6" s="1"/>
  <c r="V22" i="6" s="1"/>
  <c r="V23" i="6" s="1"/>
  <c r="V24" i="6" s="1"/>
  <c r="V25" i="6" s="1"/>
  <c r="V26" i="6" s="1"/>
  <c r="V27" i="6" s="1"/>
  <c r="V28" i="6" s="1"/>
  <c r="V29" i="6" s="1"/>
  <c r="V30" i="6" s="1"/>
  <c r="V31" i="6" s="1"/>
  <c r="V32" i="6" s="1"/>
  <c r="V33" i="6" s="1"/>
  <c r="V34" i="6" s="1"/>
  <c r="V35" i="6" s="1"/>
  <c r="V36" i="6" s="1"/>
  <c r="V37" i="6" s="1"/>
  <c r="V38" i="6" s="1"/>
  <c r="V39" i="6" s="1"/>
  <c r="V40" i="6" s="1"/>
  <c r="V41" i="6" s="1"/>
  <c r="V42" i="6" s="1"/>
  <c r="V43" i="6" s="1"/>
  <c r="V44" i="6" s="1"/>
  <c r="V45" i="6" s="1"/>
  <c r="V46" i="6" s="1"/>
  <c r="V47" i="6" s="1"/>
  <c r="V48" i="6" s="1"/>
  <c r="V49" i="6" s="1"/>
  <c r="V50" i="6" s="1"/>
  <c r="V51" i="6" s="1"/>
  <c r="V52" i="6" s="1"/>
  <c r="V53" i="6" s="1"/>
  <c r="V54" i="6" s="1"/>
  <c r="V55" i="6" s="1"/>
  <c r="V56" i="6" s="1"/>
  <c r="V57" i="6" s="1"/>
  <c r="V58" i="6" s="1"/>
  <c r="V59" i="6" s="1"/>
  <c r="V60" i="6" s="1"/>
  <c r="V61" i="6" s="1"/>
  <c r="V62" i="6" s="1"/>
  <c r="V63" i="6" s="1"/>
  <c r="V64" i="6" s="1"/>
  <c r="V65" i="6" s="1"/>
  <c r="V66" i="6" s="1"/>
  <c r="V67" i="6" s="1"/>
  <c r="V68" i="6" s="1"/>
  <c r="V69" i="6" s="1"/>
  <c r="V70" i="6" s="1"/>
  <c r="V71" i="6" s="1"/>
  <c r="V72" i="6" s="1"/>
  <c r="V73" i="6" s="1"/>
  <c r="V74" i="6" s="1"/>
  <c r="V75" i="6" s="1"/>
  <c r="V76" i="6" s="1"/>
  <c r="V77" i="6" s="1"/>
  <c r="V78" i="6" s="1"/>
  <c r="V79" i="6" s="1"/>
  <c r="V80" i="6" s="1"/>
  <c r="V81" i="6" s="1"/>
  <c r="V82" i="6" s="1"/>
  <c r="V83" i="6" s="1"/>
  <c r="V84" i="6" s="1"/>
  <c r="V85" i="6" s="1"/>
  <c r="V86" i="6" s="1"/>
  <c r="V87" i="6" s="1"/>
  <c r="V88" i="6" s="1"/>
  <c r="V89" i="6" s="1"/>
  <c r="V90" i="6" s="1"/>
  <c r="V91" i="6" s="1"/>
  <c r="V92" i="6" s="1"/>
  <c r="V93" i="6" s="1"/>
  <c r="V94" i="6" s="1"/>
  <c r="V95" i="6" s="1"/>
  <c r="V96" i="6" s="1"/>
  <c r="V97" i="6" s="1"/>
  <c r="V98" i="6" s="1"/>
  <c r="V99" i="6" s="1"/>
  <c r="V100" i="6" s="1"/>
  <c r="V101" i="6" s="1"/>
  <c r="V102" i="6" s="1"/>
  <c r="V103" i="6" s="1"/>
  <c r="R5" i="6"/>
  <c r="P5" i="6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85" i="6" s="1"/>
  <c r="P86" i="6" s="1"/>
  <c r="P87" i="6" s="1"/>
  <c r="P88" i="6" s="1"/>
  <c r="P89" i="6" s="1"/>
  <c r="P90" i="6" s="1"/>
  <c r="P91" i="6" s="1"/>
  <c r="P92" i="6" s="1"/>
  <c r="P93" i="6" s="1"/>
  <c r="P94" i="6" s="1"/>
  <c r="P95" i="6" s="1"/>
  <c r="P96" i="6" s="1"/>
  <c r="P97" i="6" s="1"/>
  <c r="P98" i="6" s="1"/>
  <c r="P99" i="6" s="1"/>
  <c r="P100" i="6" s="1"/>
  <c r="P101" i="6" s="1"/>
  <c r="P102" i="6" s="1"/>
  <c r="P103" i="6" s="1"/>
  <c r="N5" i="6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N53" i="6" s="1"/>
  <c r="N54" i="6" s="1"/>
  <c r="N55" i="6" s="1"/>
  <c r="N56" i="6" s="1"/>
  <c r="N57" i="6" s="1"/>
  <c r="N58" i="6" s="1"/>
  <c r="N59" i="6" s="1"/>
  <c r="N60" i="6" s="1"/>
  <c r="N61" i="6" s="1"/>
  <c r="N62" i="6" s="1"/>
  <c r="N63" i="6" s="1"/>
  <c r="N64" i="6" s="1"/>
  <c r="N65" i="6" s="1"/>
  <c r="N66" i="6" s="1"/>
  <c r="N67" i="6" s="1"/>
  <c r="N68" i="6" s="1"/>
  <c r="N69" i="6" s="1"/>
  <c r="N70" i="6" s="1"/>
  <c r="N71" i="6" s="1"/>
  <c r="N72" i="6" s="1"/>
  <c r="N73" i="6" s="1"/>
  <c r="N74" i="6" s="1"/>
  <c r="N75" i="6" s="1"/>
  <c r="N76" i="6" s="1"/>
  <c r="N77" i="6" s="1"/>
  <c r="N78" i="6" s="1"/>
  <c r="N79" i="6" s="1"/>
  <c r="N80" i="6" s="1"/>
  <c r="N81" i="6" s="1"/>
  <c r="N82" i="6" s="1"/>
  <c r="N83" i="6" s="1"/>
  <c r="N84" i="6" s="1"/>
  <c r="N85" i="6" s="1"/>
  <c r="N86" i="6" s="1"/>
  <c r="N87" i="6" s="1"/>
  <c r="N88" i="6" s="1"/>
  <c r="N89" i="6" s="1"/>
  <c r="N90" i="6" s="1"/>
  <c r="N91" i="6" s="1"/>
  <c r="N92" i="6" s="1"/>
  <c r="N93" i="6" s="1"/>
  <c r="N94" i="6" s="1"/>
  <c r="N95" i="6" s="1"/>
  <c r="N96" i="6" s="1"/>
  <c r="N97" i="6" s="1"/>
  <c r="N98" i="6" s="1"/>
  <c r="N99" i="6" s="1"/>
  <c r="N100" i="6" s="1"/>
  <c r="N101" i="6" s="1"/>
  <c r="N102" i="6" s="1"/>
  <c r="N103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L53" i="6" s="1"/>
  <c r="L54" i="6" s="1"/>
  <c r="L55" i="6" s="1"/>
  <c r="L56" i="6" s="1"/>
  <c r="L57" i="6" s="1"/>
  <c r="L58" i="6" s="1"/>
  <c r="L59" i="6" s="1"/>
  <c r="L60" i="6" s="1"/>
  <c r="L61" i="6" s="1"/>
  <c r="L62" i="6" s="1"/>
  <c r="L63" i="6" s="1"/>
  <c r="L64" i="6" s="1"/>
  <c r="L65" i="6" s="1"/>
  <c r="L66" i="6" s="1"/>
  <c r="L67" i="6" s="1"/>
  <c r="L68" i="6" s="1"/>
  <c r="L69" i="6" s="1"/>
  <c r="L70" i="6" s="1"/>
  <c r="L71" i="6" s="1"/>
  <c r="L72" i="6" s="1"/>
  <c r="L73" i="6" s="1"/>
  <c r="L74" i="6" s="1"/>
  <c r="L75" i="6" s="1"/>
  <c r="L76" i="6" s="1"/>
  <c r="L77" i="6" s="1"/>
  <c r="L78" i="6" s="1"/>
  <c r="L79" i="6" s="1"/>
  <c r="L80" i="6" s="1"/>
  <c r="L81" i="6" s="1"/>
  <c r="L82" i="6" s="1"/>
  <c r="L83" i="6" s="1"/>
  <c r="L84" i="6" s="1"/>
  <c r="L85" i="6" s="1"/>
  <c r="L86" i="6" s="1"/>
  <c r="L87" i="6" s="1"/>
  <c r="L88" i="6" s="1"/>
  <c r="L89" i="6" s="1"/>
  <c r="L90" i="6" s="1"/>
  <c r="L91" i="6" s="1"/>
  <c r="L92" i="6" s="1"/>
  <c r="L93" i="6" s="1"/>
  <c r="L94" i="6" s="1"/>
  <c r="L95" i="6" s="1"/>
  <c r="L96" i="6" s="1"/>
  <c r="L97" i="6" s="1"/>
  <c r="L98" i="6" s="1"/>
  <c r="L99" i="6" s="1"/>
  <c r="L100" i="6" s="1"/>
  <c r="L101" i="6" s="1"/>
  <c r="L102" i="6" s="1"/>
  <c r="L103" i="6" s="1"/>
  <c r="J5" i="6"/>
  <c r="F5" i="6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B5" i="6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B61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  <c r="AB19" i="6" s="1"/>
  <c r="AB20" i="6" s="1"/>
  <c r="AB21" i="6" s="1"/>
  <c r="AB22" i="6" s="1"/>
  <c r="AB23" i="6" s="1"/>
  <c r="AB24" i="6" s="1"/>
  <c r="AB25" i="6" s="1"/>
  <c r="AB26" i="6" s="1"/>
  <c r="AB27" i="6" s="1"/>
  <c r="AB28" i="6" s="1"/>
  <c r="AB29" i="6" s="1"/>
  <c r="AB30" i="6" s="1"/>
  <c r="AB31" i="6" s="1"/>
  <c r="AB32" i="6" s="1"/>
  <c r="AB33" i="6" s="1"/>
  <c r="AB34" i="6" s="1"/>
  <c r="AB35" i="6" s="1"/>
  <c r="AB36" i="6" s="1"/>
  <c r="AB37" i="6" s="1"/>
  <c r="AB38" i="6" s="1"/>
  <c r="AB39" i="6" s="1"/>
  <c r="AB40" i="6" s="1"/>
  <c r="AB41" i="6" s="1"/>
  <c r="AB42" i="6" s="1"/>
  <c r="AB43" i="6" s="1"/>
  <c r="AB44" i="6" s="1"/>
  <c r="AB45" i="6" s="1"/>
  <c r="AB46" i="6" s="1"/>
  <c r="AB47" i="6" s="1"/>
  <c r="AB48" i="6" s="1"/>
  <c r="AB49" i="6" s="1"/>
  <c r="AB50" i="6" s="1"/>
  <c r="AB51" i="6" s="1"/>
  <c r="AB52" i="6" s="1"/>
  <c r="AB53" i="6" s="1"/>
  <c r="AB54" i="6" s="1"/>
  <c r="AB55" i="6" s="1"/>
  <c r="AB56" i="6" s="1"/>
  <c r="AB57" i="6" s="1"/>
  <c r="AB58" i="6" s="1"/>
  <c r="AB59" i="6" s="1"/>
  <c r="AB60" i="6" s="1"/>
  <c r="AB61" i="6" s="1"/>
  <c r="AB62" i="6" s="1"/>
  <c r="AB63" i="6" s="1"/>
  <c r="AB64" i="6" s="1"/>
  <c r="AB65" i="6" s="1"/>
  <c r="AB66" i="6" s="1"/>
  <c r="AB67" i="6" s="1"/>
  <c r="AB68" i="6" s="1"/>
  <c r="AB69" i="6" s="1"/>
  <c r="AB70" i="6" s="1"/>
  <c r="AB71" i="6" s="1"/>
  <c r="AB72" i="6" s="1"/>
  <c r="AB73" i="6" s="1"/>
  <c r="AB74" i="6" s="1"/>
  <c r="AB75" i="6" s="1"/>
  <c r="AB76" i="6" s="1"/>
  <c r="AB77" i="6" s="1"/>
  <c r="AB78" i="6" s="1"/>
  <c r="AB79" i="6" s="1"/>
  <c r="AB80" i="6" s="1"/>
  <c r="AB81" i="6" s="1"/>
  <c r="AB82" i="6" s="1"/>
  <c r="AB83" i="6" s="1"/>
  <c r="AB84" i="6" s="1"/>
  <c r="AB85" i="6" s="1"/>
  <c r="AB86" i="6" s="1"/>
  <c r="AB87" i="6" s="1"/>
  <c r="AB88" i="6" s="1"/>
  <c r="AB89" i="6" s="1"/>
  <c r="AB90" i="6" s="1"/>
  <c r="AB91" i="6" s="1"/>
  <c r="AB92" i="6" s="1"/>
  <c r="AB93" i="6" s="1"/>
  <c r="AB94" i="6" s="1"/>
  <c r="AB95" i="6" s="1"/>
  <c r="AB96" i="6" s="1"/>
  <c r="AB97" i="6" s="1"/>
  <c r="AB98" i="6" s="1"/>
  <c r="AB99" i="6" s="1"/>
  <c r="AB100" i="6" s="1"/>
  <c r="AB101" i="6" s="1"/>
  <c r="AB102" i="6" s="1"/>
  <c r="AB103" i="6" s="1"/>
  <c r="X4" i="6"/>
  <c r="X5" i="6" s="1"/>
  <c r="X6" i="6" s="1"/>
  <c r="X7" i="6" s="1"/>
  <c r="X8" i="6" s="1"/>
  <c r="X9" i="6" s="1"/>
  <c r="X10" i="6" s="1"/>
  <c r="X11" i="6" s="1"/>
  <c r="X12" i="6" s="1"/>
  <c r="X13" i="6" s="1"/>
  <c r="X14" i="6" s="1"/>
  <c r="X15" i="6" s="1"/>
  <c r="X16" i="6" s="1"/>
  <c r="X17" i="6" s="1"/>
  <c r="X18" i="6" s="1"/>
  <c r="X19" i="6" s="1"/>
  <c r="X20" i="6" s="1"/>
  <c r="X21" i="6" s="1"/>
  <c r="X22" i="6" s="1"/>
  <c r="X23" i="6" s="1"/>
  <c r="X24" i="6" s="1"/>
  <c r="X25" i="6" s="1"/>
  <c r="X26" i="6" s="1"/>
  <c r="X27" i="6" s="1"/>
  <c r="X28" i="6" s="1"/>
  <c r="X29" i="6" s="1"/>
  <c r="X30" i="6" s="1"/>
  <c r="X31" i="6" s="1"/>
  <c r="X32" i="6" s="1"/>
  <c r="X33" i="6" s="1"/>
  <c r="X34" i="6" s="1"/>
  <c r="X35" i="6" s="1"/>
  <c r="X36" i="6" s="1"/>
  <c r="X37" i="6" s="1"/>
  <c r="X38" i="6" s="1"/>
  <c r="X39" i="6" s="1"/>
  <c r="X40" i="6" s="1"/>
  <c r="X41" i="6" s="1"/>
  <c r="X42" i="6" s="1"/>
  <c r="X43" i="6" s="1"/>
  <c r="X44" i="6" s="1"/>
  <c r="X45" i="6" s="1"/>
  <c r="X46" i="6" s="1"/>
  <c r="X47" i="6" s="1"/>
  <c r="X48" i="6" s="1"/>
  <c r="X49" i="6" s="1"/>
  <c r="X50" i="6" s="1"/>
  <c r="X51" i="6" s="1"/>
  <c r="X52" i="6" s="1"/>
  <c r="X53" i="6" s="1"/>
  <c r="X54" i="6" s="1"/>
  <c r="X55" i="6" s="1"/>
  <c r="X56" i="6" s="1"/>
  <c r="X57" i="6" s="1"/>
  <c r="X58" i="6" s="1"/>
  <c r="X59" i="6" s="1"/>
  <c r="X60" i="6" s="1"/>
  <c r="X61" i="6" s="1"/>
  <c r="X62" i="6" s="1"/>
  <c r="X63" i="6" s="1"/>
  <c r="X64" i="6" s="1"/>
  <c r="X65" i="6" s="1"/>
  <c r="X66" i="6" s="1"/>
  <c r="X67" i="6" s="1"/>
  <c r="X68" i="6" s="1"/>
  <c r="X69" i="6" s="1"/>
  <c r="X70" i="6" s="1"/>
  <c r="X71" i="6" s="1"/>
  <c r="X72" i="6" s="1"/>
  <c r="X73" i="6" s="1"/>
  <c r="X74" i="6" s="1"/>
  <c r="X75" i="6" s="1"/>
  <c r="X76" i="6" s="1"/>
  <c r="X77" i="6" s="1"/>
  <c r="X78" i="6" s="1"/>
  <c r="X79" i="6" s="1"/>
  <c r="X80" i="6" s="1"/>
  <c r="X81" i="6" s="1"/>
  <c r="X82" i="6" s="1"/>
  <c r="X83" i="6" s="1"/>
  <c r="X84" i="6" s="1"/>
  <c r="X85" i="6" s="1"/>
  <c r="X86" i="6" s="1"/>
  <c r="X87" i="6" s="1"/>
  <c r="X88" i="6" s="1"/>
  <c r="X89" i="6" s="1"/>
  <c r="X90" i="6" s="1"/>
  <c r="X91" i="6" s="1"/>
  <c r="X92" i="6" s="1"/>
  <c r="X93" i="6" s="1"/>
  <c r="X94" i="6" s="1"/>
  <c r="X95" i="6" s="1"/>
  <c r="X96" i="6" s="1"/>
  <c r="X97" i="6" s="1"/>
  <c r="X98" i="6" s="1"/>
  <c r="X99" i="6" s="1"/>
  <c r="X100" i="6" s="1"/>
  <c r="X101" i="6" s="1"/>
  <c r="X102" i="6" s="1"/>
  <c r="X103" i="6" s="1"/>
  <c r="T4" i="6"/>
  <c r="T5" i="6" s="1"/>
  <c r="T6" i="6" s="1"/>
  <c r="T7" i="6" s="1"/>
  <c r="T8" i="6" s="1"/>
  <c r="T9" i="6" s="1"/>
  <c r="T10" i="6" s="1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42" i="6" s="1"/>
  <c r="T43" i="6" s="1"/>
  <c r="T44" i="6" s="1"/>
  <c r="T45" i="6" s="1"/>
  <c r="T46" i="6" s="1"/>
  <c r="T47" i="6" s="1"/>
  <c r="T48" i="6" s="1"/>
  <c r="T49" i="6" s="1"/>
  <c r="T50" i="6" s="1"/>
  <c r="T51" i="6" s="1"/>
  <c r="T52" i="6" s="1"/>
  <c r="T53" i="6" s="1"/>
  <c r="T54" i="6" s="1"/>
  <c r="T55" i="6" s="1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T85" i="6" s="1"/>
  <c r="T86" i="6" s="1"/>
  <c r="T87" i="6" s="1"/>
  <c r="T88" i="6" s="1"/>
  <c r="T89" i="6" s="1"/>
  <c r="T90" i="6" s="1"/>
  <c r="T91" i="6" s="1"/>
  <c r="T92" i="6" s="1"/>
  <c r="T93" i="6" s="1"/>
  <c r="T94" i="6" s="1"/>
  <c r="T95" i="6" s="1"/>
  <c r="T96" i="6" s="1"/>
  <c r="T97" i="6" s="1"/>
  <c r="T98" i="6" s="1"/>
  <c r="T99" i="6" s="1"/>
  <c r="T100" i="6" s="1"/>
  <c r="T101" i="6" s="1"/>
  <c r="T102" i="6" s="1"/>
  <c r="T103" i="6" s="1"/>
  <c r="P4" i="6"/>
  <c r="L4" i="6"/>
  <c r="H4" i="6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H53" i="6" s="1"/>
  <c r="H54" i="6" s="1"/>
  <c r="H55" i="6" s="1"/>
  <c r="H56" i="6" s="1"/>
  <c r="H57" i="6" s="1"/>
  <c r="H58" i="6" s="1"/>
  <c r="H59" i="6" s="1"/>
  <c r="H60" i="6" s="1"/>
  <c r="H61" i="6" s="1"/>
  <c r="H62" i="6" s="1"/>
  <c r="H63" i="6" s="1"/>
  <c r="H64" i="6" s="1"/>
  <c r="H65" i="6" s="1"/>
  <c r="H66" i="6" s="1"/>
  <c r="H67" i="6" s="1"/>
  <c r="H68" i="6" s="1"/>
  <c r="H69" i="6" s="1"/>
  <c r="H70" i="6" s="1"/>
  <c r="H71" i="6" s="1"/>
  <c r="H72" i="6" s="1"/>
  <c r="H73" i="6" s="1"/>
  <c r="H74" i="6" s="1"/>
  <c r="H75" i="6" s="1"/>
  <c r="H76" i="6" s="1"/>
  <c r="H77" i="6" s="1"/>
  <c r="H78" i="6" s="1"/>
  <c r="H79" i="6" s="1"/>
  <c r="H80" i="6" s="1"/>
  <c r="H81" i="6" s="1"/>
  <c r="H82" i="6" s="1"/>
  <c r="H83" i="6" s="1"/>
  <c r="H84" i="6" s="1"/>
  <c r="H85" i="6" s="1"/>
  <c r="H86" i="6" s="1"/>
  <c r="H87" i="6" s="1"/>
  <c r="H88" i="6" s="1"/>
  <c r="H89" i="6" s="1"/>
  <c r="H90" i="6" s="1"/>
  <c r="H91" i="6" s="1"/>
  <c r="H92" i="6" s="1"/>
  <c r="H93" i="6" s="1"/>
  <c r="H94" i="6" s="1"/>
  <c r="H95" i="6" s="1"/>
  <c r="H96" i="6" s="1"/>
  <c r="H97" i="6" s="1"/>
  <c r="H98" i="6" s="1"/>
  <c r="H99" i="6" s="1"/>
  <c r="H100" i="6" s="1"/>
  <c r="H101" i="6" s="1"/>
  <c r="H102" i="6" s="1"/>
  <c r="H103" i="6" s="1"/>
  <c r="D4" i="6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2" i="4"/>
  <c r="A151" i="4"/>
  <c r="A150" i="4"/>
  <c r="P149" i="4"/>
  <c r="A149" i="4"/>
  <c r="P148" i="4"/>
  <c r="A148" i="4"/>
  <c r="P147" i="4"/>
  <c r="A147" i="4"/>
  <c r="P146" i="4"/>
  <c r="A146" i="4"/>
  <c r="P145" i="4"/>
  <c r="A145" i="4"/>
  <c r="P144" i="4"/>
  <c r="A144" i="4"/>
  <c r="P143" i="4"/>
  <c r="A143" i="4"/>
  <c r="P142" i="4"/>
  <c r="A142" i="4"/>
  <c r="P141" i="4"/>
  <c r="A141" i="4"/>
  <c r="P140" i="4"/>
  <c r="A140" i="4"/>
  <c r="P139" i="4"/>
  <c r="A139" i="4"/>
  <c r="P128" i="4"/>
  <c r="P127" i="4"/>
  <c r="P126" i="4"/>
  <c r="A126" i="4"/>
  <c r="P125" i="4"/>
  <c r="A125" i="4"/>
  <c r="P124" i="4"/>
  <c r="A124" i="4"/>
  <c r="P123" i="4"/>
  <c r="A123" i="4"/>
  <c r="P122" i="4"/>
  <c r="A122" i="4"/>
  <c r="P121" i="4"/>
  <c r="A121" i="4"/>
  <c r="P120" i="4"/>
  <c r="A120" i="4"/>
  <c r="P119" i="4"/>
  <c r="A119" i="4"/>
  <c r="P118" i="4"/>
  <c r="A118" i="4"/>
  <c r="P117" i="4"/>
  <c r="A117" i="4"/>
  <c r="P116" i="4"/>
  <c r="A116" i="4"/>
  <c r="P115" i="4"/>
  <c r="A115" i="4"/>
  <c r="P114" i="4"/>
  <c r="A114" i="4"/>
  <c r="P113" i="4"/>
  <c r="A113" i="4"/>
  <c r="P112" i="4"/>
  <c r="A112" i="4"/>
  <c r="P111" i="4"/>
  <c r="A111" i="4"/>
  <c r="P110" i="4"/>
  <c r="A110" i="4"/>
  <c r="P109" i="4"/>
  <c r="A109" i="4"/>
  <c r="P108" i="4"/>
  <c r="A108" i="4"/>
  <c r="P107" i="4"/>
  <c r="A107" i="4"/>
  <c r="P106" i="4"/>
  <c r="A106" i="4"/>
  <c r="P105" i="4"/>
  <c r="A105" i="4"/>
  <c r="P104" i="4"/>
  <c r="A104" i="4"/>
  <c r="P103" i="4"/>
  <c r="A103" i="4"/>
  <c r="P102" i="4"/>
  <c r="A102" i="4"/>
  <c r="P101" i="4"/>
  <c r="A101" i="4"/>
  <c r="P100" i="4"/>
  <c r="A100" i="4"/>
  <c r="P99" i="4"/>
  <c r="A99" i="4"/>
  <c r="P98" i="4"/>
  <c r="A98" i="4"/>
  <c r="P97" i="4"/>
  <c r="A97" i="4"/>
  <c r="P96" i="4"/>
  <c r="A96" i="4"/>
  <c r="P95" i="4"/>
  <c r="A95" i="4"/>
  <c r="P94" i="4"/>
  <c r="A94" i="4"/>
  <c r="P93" i="4"/>
  <c r="A93" i="4"/>
  <c r="P92" i="4"/>
  <c r="A92" i="4"/>
  <c r="P91" i="4"/>
  <c r="A91" i="4"/>
  <c r="P90" i="4"/>
  <c r="A90" i="4"/>
  <c r="P89" i="4"/>
  <c r="A89" i="4"/>
  <c r="P88" i="4"/>
  <c r="A88" i="4"/>
  <c r="P87" i="4"/>
  <c r="A87" i="4"/>
  <c r="P86" i="4"/>
  <c r="A86" i="4"/>
  <c r="P85" i="4"/>
  <c r="A85" i="4"/>
  <c r="P84" i="4"/>
  <c r="A84" i="4"/>
  <c r="P83" i="4"/>
  <c r="A83" i="4"/>
  <c r="P82" i="4"/>
  <c r="A82" i="4"/>
  <c r="P81" i="4"/>
  <c r="A81" i="4"/>
  <c r="P80" i="4"/>
  <c r="A80" i="4"/>
  <c r="P79" i="4"/>
  <c r="A79" i="4"/>
  <c r="P78" i="4"/>
  <c r="A78" i="4"/>
  <c r="P77" i="4"/>
  <c r="A77" i="4"/>
  <c r="A71" i="4"/>
  <c r="A70" i="4"/>
  <c r="P69" i="4"/>
  <c r="A69" i="4"/>
  <c r="P68" i="4"/>
  <c r="A68" i="4"/>
  <c r="P67" i="4"/>
  <c r="A67" i="4"/>
  <c r="P66" i="4"/>
  <c r="A66" i="4"/>
  <c r="P65" i="4"/>
  <c r="A65" i="4"/>
  <c r="P64" i="4"/>
  <c r="A64" i="4"/>
  <c r="P63" i="4"/>
  <c r="A63" i="4"/>
  <c r="P62" i="4"/>
  <c r="A62" i="4"/>
  <c r="P61" i="4"/>
  <c r="A61" i="4"/>
  <c r="P60" i="4"/>
  <c r="A60" i="4"/>
  <c r="P59" i="4"/>
  <c r="A59" i="4"/>
  <c r="P58" i="4"/>
  <c r="A58" i="4"/>
  <c r="P57" i="4"/>
  <c r="A57" i="4"/>
  <c r="P52" i="4"/>
  <c r="A52" i="4"/>
  <c r="P51" i="4"/>
  <c r="A51" i="4"/>
  <c r="P50" i="4"/>
  <c r="A50" i="4"/>
  <c r="P49" i="4"/>
  <c r="A49" i="4"/>
  <c r="A48" i="4"/>
  <c r="A47" i="4"/>
  <c r="P46" i="4"/>
  <c r="A46" i="4"/>
  <c r="P45" i="4"/>
  <c r="A45" i="4"/>
  <c r="P44" i="4"/>
  <c r="A44" i="4"/>
  <c r="P43" i="4"/>
  <c r="A43" i="4"/>
  <c r="P42" i="4"/>
  <c r="A42" i="4"/>
  <c r="P41" i="4"/>
  <c r="A41" i="4"/>
  <c r="P40" i="4"/>
  <c r="A40" i="4"/>
  <c r="P39" i="4"/>
  <c r="A39" i="4"/>
  <c r="P38" i="4"/>
  <c r="A38" i="4"/>
  <c r="P37" i="4"/>
  <c r="A37" i="4"/>
  <c r="P36" i="4"/>
  <c r="A36" i="4"/>
  <c r="P35" i="4"/>
  <c r="A35" i="4"/>
  <c r="P34" i="4"/>
  <c r="A34" i="4"/>
  <c r="P33" i="4"/>
  <c r="A33" i="4"/>
  <c r="P32" i="4"/>
  <c r="A32" i="4"/>
  <c r="P31" i="4"/>
  <c r="A31" i="4"/>
  <c r="P30" i="4"/>
  <c r="A30" i="4"/>
  <c r="P29" i="4"/>
  <c r="A29" i="4"/>
  <c r="P28" i="4"/>
  <c r="A28" i="4"/>
  <c r="P27" i="4"/>
  <c r="A27" i="4"/>
  <c r="P26" i="4"/>
  <c r="A26" i="4"/>
  <c r="P25" i="4"/>
  <c r="A25" i="4"/>
  <c r="P24" i="4"/>
  <c r="A24" i="4"/>
  <c r="P23" i="4"/>
  <c r="A23" i="4"/>
  <c r="P22" i="4"/>
  <c r="A22" i="4"/>
  <c r="P21" i="4"/>
  <c r="A21" i="4"/>
  <c r="P20" i="4"/>
  <c r="A20" i="4"/>
  <c r="P19" i="4"/>
  <c r="A19" i="4"/>
  <c r="P18" i="4"/>
  <c r="A18" i="4"/>
  <c r="P17" i="4"/>
  <c r="A17" i="4"/>
  <c r="P16" i="4"/>
  <c r="A16" i="4"/>
  <c r="P15" i="4"/>
  <c r="A15" i="4"/>
  <c r="P14" i="4"/>
  <c r="A14" i="4"/>
  <c r="P13" i="4"/>
  <c r="A13" i="4"/>
  <c r="P12" i="4"/>
  <c r="A12" i="4"/>
  <c r="P11" i="4"/>
  <c r="A11" i="4"/>
  <c r="P10" i="4"/>
  <c r="A10" i="4"/>
  <c r="P9" i="4"/>
  <c r="A9" i="4"/>
  <c r="P8" i="4"/>
  <c r="A8" i="4"/>
  <c r="P7" i="4"/>
  <c r="A7" i="4"/>
  <c r="P6" i="4"/>
  <c r="A6" i="4"/>
  <c r="P5" i="4"/>
  <c r="A5" i="4"/>
  <c r="P4" i="4"/>
  <c r="A4" i="4"/>
  <c r="F317" i="3"/>
  <c r="E317" i="3"/>
  <c r="A316" i="3"/>
  <c r="A315" i="3"/>
  <c r="A314" i="3"/>
  <c r="A313" i="3"/>
  <c r="A312" i="3"/>
  <c r="A311" i="3"/>
  <c r="A310" i="3"/>
  <c r="N110" i="2" s="1"/>
  <c r="O110" i="2" s="1"/>
  <c r="F306" i="3"/>
  <c r="E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4" i="3"/>
  <c r="A273" i="3"/>
  <c r="A272" i="3"/>
  <c r="A271" i="3"/>
  <c r="A270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D111" i="2" s="1"/>
  <c r="AE111" i="2" s="1"/>
  <c r="A247" i="3"/>
  <c r="A246" i="3"/>
  <c r="A245" i="3"/>
  <c r="A244" i="3"/>
  <c r="A243" i="3"/>
  <c r="A242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19" i="3"/>
  <c r="A218" i="3"/>
  <c r="A217" i="3"/>
  <c r="A216" i="3"/>
  <c r="A215" i="3"/>
  <c r="A214" i="3"/>
  <c r="A213" i="3"/>
  <c r="A212" i="3"/>
  <c r="A211" i="3"/>
  <c r="CH117" i="2" s="1"/>
  <c r="CI117" i="2" s="1"/>
  <c r="CJ117" i="2" s="1"/>
  <c r="A209" i="3"/>
  <c r="A208" i="3"/>
  <c r="A207" i="3"/>
  <c r="A206" i="3"/>
  <c r="A205" i="3"/>
  <c r="A202" i="3"/>
  <c r="A201" i="3"/>
  <c r="A200" i="3"/>
  <c r="A199" i="3"/>
  <c r="A198" i="3"/>
  <c r="A197" i="3"/>
  <c r="A196" i="3"/>
  <c r="A195" i="3"/>
  <c r="A194" i="3"/>
  <c r="A193" i="3"/>
  <c r="A192" i="3"/>
  <c r="BL103" i="2" s="1"/>
  <c r="BM103" i="2" s="1"/>
  <c r="A191" i="3"/>
  <c r="A188" i="3"/>
  <c r="A187" i="3"/>
  <c r="A186" i="3"/>
  <c r="A185" i="3"/>
  <c r="A184" i="3"/>
  <c r="A183" i="3"/>
  <c r="A182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BH107" i="2" s="1"/>
  <c r="A162" i="3"/>
  <c r="A161" i="3"/>
  <c r="A160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T106" i="2" s="1"/>
  <c r="A104" i="3"/>
  <c r="A103" i="3"/>
  <c r="A97" i="3"/>
  <c r="A92" i="3"/>
  <c r="A91" i="3"/>
  <c r="A90" i="3"/>
  <c r="A89" i="3"/>
  <c r="A88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5" i="3"/>
  <c r="A44" i="3"/>
  <c r="A43" i="3"/>
  <c r="A42" i="3"/>
  <c r="A41" i="3"/>
  <c r="A40" i="3"/>
  <c r="V103" i="2" s="1"/>
  <c r="W103" i="2" s="1"/>
  <c r="A39" i="3"/>
  <c r="G36" i="3"/>
  <c r="G35" i="3"/>
  <c r="A35" i="3"/>
  <c r="G34" i="3"/>
  <c r="A34" i="3"/>
  <c r="G33" i="3"/>
  <c r="A33" i="3"/>
  <c r="P90" i="2" s="1"/>
  <c r="Q90" i="2" s="1"/>
  <c r="G29" i="3"/>
  <c r="A29" i="3"/>
  <c r="G28" i="3"/>
  <c r="A28" i="3"/>
  <c r="G27" i="3"/>
  <c r="A27" i="3"/>
  <c r="G26" i="3"/>
  <c r="A26" i="3"/>
  <c r="G25" i="3"/>
  <c r="A25" i="3"/>
  <c r="G24" i="3"/>
  <c r="A24" i="3"/>
  <c r="G23" i="3"/>
  <c r="A23" i="3"/>
  <c r="G22" i="3"/>
  <c r="A22" i="3"/>
  <c r="G21" i="3"/>
  <c r="A21" i="3"/>
  <c r="G20" i="3"/>
  <c r="A20" i="3"/>
  <c r="G19" i="3"/>
  <c r="A19" i="3"/>
  <c r="G18" i="3"/>
  <c r="A18" i="3"/>
  <c r="G17" i="3"/>
  <c r="A17" i="3"/>
  <c r="G16" i="3"/>
  <c r="A16" i="3"/>
  <c r="G15" i="3"/>
  <c r="A15" i="3"/>
  <c r="G14" i="3"/>
  <c r="A14" i="3"/>
  <c r="G13" i="3"/>
  <c r="A13" i="3"/>
  <c r="G12" i="3"/>
  <c r="A12" i="3"/>
  <c r="G11" i="3"/>
  <c r="A11" i="3"/>
  <c r="G10" i="3"/>
  <c r="A10" i="3"/>
  <c r="G9" i="3"/>
  <c r="A9" i="3"/>
  <c r="G8" i="3"/>
  <c r="A8" i="3"/>
  <c r="G7" i="3"/>
  <c r="A7" i="3"/>
  <c r="G6" i="3"/>
  <c r="A6" i="3"/>
  <c r="G5" i="3"/>
  <c r="A5" i="3"/>
  <c r="G4" i="3"/>
  <c r="A4" i="3"/>
  <c r="CA123" i="2"/>
  <c r="BY123" i="2"/>
  <c r="BW123" i="2"/>
  <c r="BU123" i="2"/>
  <c r="BR123" i="2"/>
  <c r="BS123" i="2" s="1"/>
  <c r="BF123" i="2"/>
  <c r="BG123" i="2" s="1"/>
  <c r="BB123" i="2"/>
  <c r="BC123" i="2" s="1"/>
  <c r="AZ123" i="2"/>
  <c r="BA123" i="2" s="1"/>
  <c r="AS123" i="2"/>
  <c r="AQ123" i="2"/>
  <c r="AO123" i="2"/>
  <c r="AM123" i="2"/>
  <c r="AK123" i="2"/>
  <c r="AI123" i="2"/>
  <c r="M123" i="2"/>
  <c r="L123" i="2"/>
  <c r="A123" i="2"/>
  <c r="CA122" i="2"/>
  <c r="BY122" i="2"/>
  <c r="BW122" i="2"/>
  <c r="BU122" i="2"/>
  <c r="BB122" i="2"/>
  <c r="BC122" i="2" s="1"/>
  <c r="AS122" i="2"/>
  <c r="AQ122" i="2"/>
  <c r="AO122" i="2"/>
  <c r="AM122" i="2"/>
  <c r="AK122" i="2"/>
  <c r="AI122" i="2"/>
  <c r="AF122" i="2"/>
  <c r="AG122" i="2" s="1"/>
  <c r="L122" i="2"/>
  <c r="M122" i="2" s="1"/>
  <c r="J122" i="2"/>
  <c r="K122" i="2" s="1"/>
  <c r="H122" i="2"/>
  <c r="I122" i="2" s="1"/>
  <c r="A122" i="2"/>
  <c r="CA121" i="2"/>
  <c r="BY121" i="2"/>
  <c r="BW121" i="2"/>
  <c r="BU121" i="2"/>
  <c r="BF121" i="2"/>
  <c r="BG121" i="2" s="1"/>
  <c r="AS121" i="2"/>
  <c r="AQ121" i="2"/>
  <c r="AO121" i="2"/>
  <c r="AM121" i="2"/>
  <c r="AK121" i="2"/>
  <c r="AI121" i="2"/>
  <c r="AF121" i="2"/>
  <c r="AG121" i="2" s="1"/>
  <c r="J121" i="2"/>
  <c r="K121" i="2" s="1"/>
  <c r="I121" i="2"/>
  <c r="H121" i="2"/>
  <c r="A121" i="2"/>
  <c r="CA120" i="2"/>
  <c r="BY120" i="2"/>
  <c r="BW120" i="2"/>
  <c r="BU120" i="2"/>
  <c r="BF120" i="2"/>
  <c r="BG120" i="2" s="1"/>
  <c r="AZ120" i="2"/>
  <c r="BA120" i="2" s="1"/>
  <c r="AS120" i="2"/>
  <c r="AQ120" i="2"/>
  <c r="AO120" i="2"/>
  <c r="AM120" i="2"/>
  <c r="AK120" i="2"/>
  <c r="AI120" i="2"/>
  <c r="AF120" i="2"/>
  <c r="AG120" i="2" s="1"/>
  <c r="L120" i="2"/>
  <c r="M120" i="2" s="1"/>
  <c r="J120" i="2"/>
  <c r="K120" i="2" s="1"/>
  <c r="H120" i="2"/>
  <c r="I120" i="2" s="1"/>
  <c r="A120" i="2"/>
  <c r="CA119" i="2"/>
  <c r="BY119" i="2"/>
  <c r="BW119" i="2"/>
  <c r="BU119" i="2"/>
  <c r="BR119" i="2"/>
  <c r="BS119" i="2" s="1"/>
  <c r="BC119" i="2"/>
  <c r="BB119" i="2"/>
  <c r="BA119" i="2"/>
  <c r="AZ119" i="2"/>
  <c r="AS119" i="2"/>
  <c r="AQ119" i="2"/>
  <c r="AO119" i="2"/>
  <c r="AM119" i="2"/>
  <c r="AK119" i="2"/>
  <c r="AI119" i="2"/>
  <c r="X119" i="2"/>
  <c r="Y119" i="2" s="1"/>
  <c r="J119" i="2"/>
  <c r="K119" i="2" s="1"/>
  <c r="I119" i="2"/>
  <c r="H119" i="2"/>
  <c r="A119" i="2"/>
  <c r="CA118" i="2"/>
  <c r="BY118" i="2"/>
  <c r="BW118" i="2"/>
  <c r="BU118" i="2"/>
  <c r="BR118" i="2"/>
  <c r="BS118" i="2" s="1"/>
  <c r="BG118" i="2"/>
  <c r="BF118" i="2"/>
  <c r="BC118" i="2"/>
  <c r="BB118" i="2"/>
  <c r="AS118" i="2"/>
  <c r="AQ118" i="2"/>
  <c r="AO118" i="2"/>
  <c r="AM118" i="2"/>
  <c r="AK118" i="2"/>
  <c r="AI118" i="2"/>
  <c r="L118" i="2"/>
  <c r="M118" i="2" s="1"/>
  <c r="K118" i="2"/>
  <c r="J118" i="2"/>
  <c r="A118" i="2"/>
  <c r="CA117" i="2"/>
  <c r="BY117" i="2"/>
  <c r="BW117" i="2"/>
  <c r="BU117" i="2"/>
  <c r="BR117" i="2"/>
  <c r="BS117" i="2" s="1"/>
  <c r="BB117" i="2"/>
  <c r="BC117" i="2" s="1"/>
  <c r="AS117" i="2"/>
  <c r="AQ117" i="2"/>
  <c r="AO117" i="2"/>
  <c r="AM117" i="2"/>
  <c r="AK117" i="2"/>
  <c r="AI117" i="2"/>
  <c r="AF117" i="2"/>
  <c r="AG117" i="2" s="1"/>
  <c r="M117" i="2"/>
  <c r="L117" i="2"/>
  <c r="K117" i="2"/>
  <c r="J117" i="2"/>
  <c r="H117" i="2"/>
  <c r="I117" i="2" s="1"/>
  <c r="A117" i="2"/>
  <c r="CA116" i="2"/>
  <c r="BY116" i="2"/>
  <c r="BW116" i="2"/>
  <c r="BU116" i="2"/>
  <c r="AS116" i="2"/>
  <c r="AQ116" i="2"/>
  <c r="AO116" i="2"/>
  <c r="AM116" i="2"/>
  <c r="AK116" i="2"/>
  <c r="AI116" i="2"/>
  <c r="A116" i="2"/>
  <c r="BP116" i="2" s="1"/>
  <c r="BQ116" i="2" s="1"/>
  <c r="CA115" i="2"/>
  <c r="BY115" i="2"/>
  <c r="BW115" i="2"/>
  <c r="BU115" i="2"/>
  <c r="AS115" i="2"/>
  <c r="AQ115" i="2"/>
  <c r="AO115" i="2"/>
  <c r="AM115" i="2"/>
  <c r="AK115" i="2"/>
  <c r="AI115" i="2"/>
  <c r="R115" i="2"/>
  <c r="S115" i="2" s="1"/>
  <c r="A115" i="2"/>
  <c r="CA114" i="2"/>
  <c r="BY114" i="2"/>
  <c r="BW114" i="2"/>
  <c r="BU114" i="2"/>
  <c r="BB114" i="2"/>
  <c r="BC114" i="2" s="1"/>
  <c r="AS114" i="2"/>
  <c r="AQ114" i="2"/>
  <c r="AO114" i="2"/>
  <c r="AM114" i="2"/>
  <c r="AK114" i="2"/>
  <c r="AI114" i="2"/>
  <c r="A114" i="2"/>
  <c r="CA113" i="2"/>
  <c r="BY113" i="2"/>
  <c r="BW113" i="2"/>
  <c r="BU113" i="2"/>
  <c r="BR113" i="2"/>
  <c r="BS113" i="2" s="1"/>
  <c r="AS113" i="2"/>
  <c r="AQ113" i="2"/>
  <c r="AO113" i="2"/>
  <c r="AM113" i="2"/>
  <c r="AK113" i="2"/>
  <c r="AI113" i="2"/>
  <c r="A113" i="2"/>
  <c r="CA112" i="2"/>
  <c r="BY112" i="2"/>
  <c r="BW112" i="2"/>
  <c r="BU112" i="2"/>
  <c r="BS112" i="2"/>
  <c r="BR112" i="2"/>
  <c r="BG112" i="2"/>
  <c r="BF112" i="2"/>
  <c r="BB112" i="2"/>
  <c r="BC112" i="2" s="1"/>
  <c r="AZ112" i="2"/>
  <c r="BA112" i="2" s="1"/>
  <c r="AS112" i="2"/>
  <c r="AQ112" i="2"/>
  <c r="AO112" i="2"/>
  <c r="AM112" i="2"/>
  <c r="AK112" i="2"/>
  <c r="AI112" i="2"/>
  <c r="AG112" i="2"/>
  <c r="AF112" i="2"/>
  <c r="L112" i="2"/>
  <c r="M112" i="2" s="1"/>
  <c r="J112" i="2"/>
  <c r="K112" i="2" s="1"/>
  <c r="H112" i="2"/>
  <c r="I112" i="2" s="1"/>
  <c r="A112" i="2"/>
  <c r="CA111" i="2"/>
  <c r="BY111" i="2"/>
  <c r="BW111" i="2"/>
  <c r="BU111" i="2"/>
  <c r="BF111" i="2"/>
  <c r="BG111" i="2" s="1"/>
  <c r="BC111" i="2"/>
  <c r="BB111" i="2"/>
  <c r="AZ111" i="2"/>
  <c r="BA111" i="2" s="1"/>
  <c r="AS111" i="2"/>
  <c r="AQ111" i="2"/>
  <c r="AO111" i="2"/>
  <c r="AM111" i="2"/>
  <c r="AK111" i="2"/>
  <c r="AI111" i="2"/>
  <c r="AF111" i="2"/>
  <c r="AG111" i="2" s="1"/>
  <c r="M111" i="2"/>
  <c r="L111" i="2"/>
  <c r="J111" i="2"/>
  <c r="K111" i="2" s="1"/>
  <c r="H111" i="2"/>
  <c r="I111" i="2" s="1"/>
  <c r="A111" i="2"/>
  <c r="BR111" i="2" s="1"/>
  <c r="BS111" i="2" s="1"/>
  <c r="CA110" i="2"/>
  <c r="BY110" i="2"/>
  <c r="BW110" i="2"/>
  <c r="BU110" i="2"/>
  <c r="BR110" i="2"/>
  <c r="BS110" i="2" s="1"/>
  <c r="AS110" i="2"/>
  <c r="AQ110" i="2"/>
  <c r="AO110" i="2"/>
  <c r="AM110" i="2"/>
  <c r="AK110" i="2"/>
  <c r="AI110" i="2"/>
  <c r="X110" i="2"/>
  <c r="Y110" i="2" s="1"/>
  <c r="P110" i="2"/>
  <c r="Q110" i="2" s="1"/>
  <c r="A110" i="2"/>
  <c r="CA109" i="2"/>
  <c r="BY109" i="2"/>
  <c r="BW109" i="2"/>
  <c r="BU109" i="2"/>
  <c r="BF109" i="2"/>
  <c r="BG109" i="2" s="1"/>
  <c r="AS109" i="2"/>
  <c r="AQ109" i="2"/>
  <c r="AO109" i="2"/>
  <c r="AM109" i="2"/>
  <c r="AK109" i="2"/>
  <c r="AI109" i="2"/>
  <c r="AG109" i="2"/>
  <c r="AF109" i="2"/>
  <c r="AE109" i="2"/>
  <c r="AD109" i="2"/>
  <c r="J109" i="2"/>
  <c r="K109" i="2" s="1"/>
  <c r="I109" i="2"/>
  <c r="H109" i="2"/>
  <c r="A109" i="2"/>
  <c r="CA108" i="2"/>
  <c r="BY108" i="2"/>
  <c r="BW108" i="2"/>
  <c r="BU108" i="2"/>
  <c r="AZ108" i="2"/>
  <c r="BA108" i="2" s="1"/>
  <c r="AX108" i="2"/>
  <c r="AY108" i="2" s="1"/>
  <c r="AS108" i="2"/>
  <c r="AQ108" i="2"/>
  <c r="AO108" i="2"/>
  <c r="AM108" i="2"/>
  <c r="AK108" i="2"/>
  <c r="AI108" i="2"/>
  <c r="Q108" i="2"/>
  <c r="P108" i="2"/>
  <c r="N108" i="2"/>
  <c r="O108" i="2" s="1"/>
  <c r="A108" i="2"/>
  <c r="CI107" i="2"/>
  <c r="CJ107" i="2" s="1"/>
  <c r="CH107" i="2"/>
  <c r="CA107" i="2"/>
  <c r="BY107" i="2"/>
  <c r="BW107" i="2"/>
  <c r="BU107" i="2"/>
  <c r="BR107" i="2"/>
  <c r="BS107" i="2" s="1"/>
  <c r="BI107" i="2"/>
  <c r="BG107" i="2"/>
  <c r="BF107" i="2"/>
  <c r="BB107" i="2"/>
  <c r="BC107" i="2" s="1"/>
  <c r="AZ107" i="2"/>
  <c r="BA107" i="2" s="1"/>
  <c r="AX107" i="2"/>
  <c r="AY107" i="2" s="1"/>
  <c r="AS107" i="2"/>
  <c r="AQ107" i="2"/>
  <c r="AO107" i="2"/>
  <c r="AM107" i="2"/>
  <c r="AK107" i="2"/>
  <c r="AI107" i="2"/>
  <c r="AG107" i="2"/>
  <c r="AF107" i="2"/>
  <c r="L107" i="2"/>
  <c r="M107" i="2" s="1"/>
  <c r="K107" i="2"/>
  <c r="J107" i="2"/>
  <c r="I107" i="2"/>
  <c r="H107" i="2"/>
  <c r="A107" i="2"/>
  <c r="CA106" i="2"/>
  <c r="BY106" i="2"/>
  <c r="BW106" i="2"/>
  <c r="BU106" i="2"/>
  <c r="BS106" i="2"/>
  <c r="BR106" i="2"/>
  <c r="BF106" i="2"/>
  <c r="BG106" i="2" s="1"/>
  <c r="BB106" i="2"/>
  <c r="BC106" i="2" s="1"/>
  <c r="BA106" i="2"/>
  <c r="AZ106" i="2"/>
  <c r="AX106" i="2"/>
  <c r="AY106" i="2" s="1"/>
  <c r="AS106" i="2"/>
  <c r="AQ106" i="2"/>
  <c r="AO106" i="2"/>
  <c r="AM106" i="2"/>
  <c r="AK106" i="2"/>
  <c r="AI106" i="2"/>
  <c r="AG106" i="2"/>
  <c r="AF106" i="2"/>
  <c r="U106" i="2"/>
  <c r="L106" i="2"/>
  <c r="M106" i="2" s="1"/>
  <c r="J106" i="2"/>
  <c r="K106" i="2" s="1"/>
  <c r="I106" i="2"/>
  <c r="H106" i="2"/>
  <c r="A106" i="2"/>
  <c r="CA105" i="2"/>
  <c r="BY105" i="2"/>
  <c r="BW105" i="2"/>
  <c r="BU105" i="2"/>
  <c r="BR105" i="2"/>
  <c r="BS105" i="2" s="1"/>
  <c r="BF105" i="2"/>
  <c r="BG105" i="2" s="1"/>
  <c r="BC105" i="2"/>
  <c r="BB105" i="2"/>
  <c r="BA105" i="2"/>
  <c r="AZ105" i="2"/>
  <c r="AS105" i="2"/>
  <c r="AQ105" i="2"/>
  <c r="AO105" i="2"/>
  <c r="AM105" i="2"/>
  <c r="AK105" i="2"/>
  <c r="AI105" i="2"/>
  <c r="AB105" i="2"/>
  <c r="AC105" i="2" s="1"/>
  <c r="R105" i="2"/>
  <c r="S105" i="2" s="1"/>
  <c r="N105" i="2"/>
  <c r="O105" i="2" s="1"/>
  <c r="M105" i="2"/>
  <c r="L105" i="2"/>
  <c r="A105" i="2"/>
  <c r="CA104" i="2"/>
  <c r="BY104" i="2"/>
  <c r="BW104" i="2"/>
  <c r="BU104" i="2"/>
  <c r="AS104" i="2"/>
  <c r="AQ104" i="2"/>
  <c r="AO104" i="2"/>
  <c r="AM104" i="2"/>
  <c r="AK104" i="2"/>
  <c r="AI104" i="2"/>
  <c r="A104" i="2"/>
  <c r="CA103" i="2"/>
  <c r="BY103" i="2"/>
  <c r="BW103" i="2"/>
  <c r="BU103" i="2"/>
  <c r="BS103" i="2"/>
  <c r="BR103" i="2"/>
  <c r="AZ103" i="2"/>
  <c r="BA103" i="2" s="1"/>
  <c r="AS103" i="2"/>
  <c r="AQ103" i="2"/>
  <c r="AO103" i="2"/>
  <c r="AM103" i="2"/>
  <c r="AK103" i="2"/>
  <c r="AI103" i="2"/>
  <c r="AF103" i="2"/>
  <c r="AG103" i="2" s="1"/>
  <c r="AE103" i="2"/>
  <c r="AD103" i="2"/>
  <c r="AB103" i="2"/>
  <c r="AC103" i="2" s="1"/>
  <c r="P103" i="2"/>
  <c r="Q103" i="2" s="1"/>
  <c r="L103" i="2"/>
  <c r="M103" i="2" s="1"/>
  <c r="H103" i="2"/>
  <c r="I103" i="2" s="1"/>
  <c r="A103" i="2"/>
  <c r="BD103" i="2" s="1"/>
  <c r="BE103" i="2" s="1"/>
  <c r="CA102" i="2"/>
  <c r="BY102" i="2"/>
  <c r="BW102" i="2"/>
  <c r="BU102" i="2"/>
  <c r="BN102" i="2"/>
  <c r="BO102" i="2" s="1"/>
  <c r="BF102" i="2"/>
  <c r="BG102" i="2" s="1"/>
  <c r="BB102" i="2"/>
  <c r="BC102" i="2" s="1"/>
  <c r="AX102" i="2"/>
  <c r="AY102" i="2" s="1"/>
  <c r="AS102" i="2"/>
  <c r="AQ102" i="2"/>
  <c r="AO102" i="2"/>
  <c r="AM102" i="2"/>
  <c r="AK102" i="2"/>
  <c r="AI102" i="2"/>
  <c r="AF102" i="2"/>
  <c r="AG102" i="2" s="1"/>
  <c r="V102" i="2"/>
  <c r="W102" i="2" s="1"/>
  <c r="N102" i="2"/>
  <c r="O102" i="2" s="1"/>
  <c r="M102" i="2"/>
  <c r="L102" i="2"/>
  <c r="I102" i="2"/>
  <c r="H102" i="2"/>
  <c r="A102" i="2"/>
  <c r="CH101" i="2"/>
  <c r="CI101" i="2" s="1"/>
  <c r="CJ101" i="2" s="1"/>
  <c r="CA101" i="2"/>
  <c r="BY101" i="2"/>
  <c r="BW101" i="2"/>
  <c r="BU101" i="2"/>
  <c r="BQ101" i="2"/>
  <c r="BP101" i="2"/>
  <c r="BD101" i="2"/>
  <c r="BE101" i="2" s="1"/>
  <c r="BC101" i="2"/>
  <c r="BB101" i="2"/>
  <c r="AS101" i="2"/>
  <c r="AQ101" i="2"/>
  <c r="AO101" i="2"/>
  <c r="AM101" i="2"/>
  <c r="AK101" i="2"/>
  <c r="AI101" i="2"/>
  <c r="AD101" i="2"/>
  <c r="AE101" i="2" s="1"/>
  <c r="Z101" i="2"/>
  <c r="AA101" i="2" s="1"/>
  <c r="P101" i="2"/>
  <c r="Q101" i="2" s="1"/>
  <c r="O101" i="2"/>
  <c r="N101" i="2"/>
  <c r="H101" i="2"/>
  <c r="I101" i="2" s="1"/>
  <c r="A101" i="2"/>
  <c r="R101" i="2" s="1"/>
  <c r="S101" i="2" s="1"/>
  <c r="CH100" i="2"/>
  <c r="CI100" i="2" s="1"/>
  <c r="CJ100" i="2" s="1"/>
  <c r="CA100" i="2"/>
  <c r="BY100" i="2"/>
  <c r="BW100" i="2"/>
  <c r="BU100" i="2"/>
  <c r="BR100" i="2"/>
  <c r="BS100" i="2" s="1"/>
  <c r="BP100" i="2"/>
  <c r="BQ100" i="2" s="1"/>
  <c r="BH100" i="2"/>
  <c r="BI100" i="2" s="1"/>
  <c r="BF100" i="2"/>
  <c r="BG100" i="2" s="1"/>
  <c r="AZ100" i="2"/>
  <c r="BA100" i="2" s="1"/>
  <c r="AX100" i="2"/>
  <c r="AY100" i="2" s="1"/>
  <c r="AS100" i="2"/>
  <c r="AQ100" i="2"/>
  <c r="AO100" i="2"/>
  <c r="AM100" i="2"/>
  <c r="AK100" i="2"/>
  <c r="AI100" i="2"/>
  <c r="AG100" i="2"/>
  <c r="AF100" i="2"/>
  <c r="AD100" i="2"/>
  <c r="AE100" i="2" s="1"/>
  <c r="S100" i="2"/>
  <c r="R100" i="2"/>
  <c r="N100" i="2"/>
  <c r="O100" i="2" s="1"/>
  <c r="K100" i="2"/>
  <c r="J100" i="2"/>
  <c r="H100" i="2"/>
  <c r="I100" i="2" s="1"/>
  <c r="A100" i="2"/>
  <c r="CH99" i="2"/>
  <c r="CI99" i="2" s="1"/>
  <c r="CJ99" i="2" s="1"/>
  <c r="CA99" i="2"/>
  <c r="BY99" i="2"/>
  <c r="BW99" i="2"/>
  <c r="BU99" i="2"/>
  <c r="BR99" i="2"/>
  <c r="BS99" i="2" s="1"/>
  <c r="BP99" i="2"/>
  <c r="BQ99" i="2" s="1"/>
  <c r="BF99" i="2"/>
  <c r="BG99" i="2" s="1"/>
  <c r="BE99" i="2"/>
  <c r="BD99" i="2"/>
  <c r="BB99" i="2"/>
  <c r="BC99" i="2" s="1"/>
  <c r="BA99" i="2"/>
  <c r="AZ99" i="2"/>
  <c r="AS99" i="2"/>
  <c r="AQ99" i="2"/>
  <c r="AO99" i="2"/>
  <c r="AM99" i="2"/>
  <c r="AK99" i="2"/>
  <c r="AI99" i="2"/>
  <c r="AF99" i="2"/>
  <c r="AG99" i="2" s="1"/>
  <c r="AB99" i="2"/>
  <c r="AC99" i="2" s="1"/>
  <c r="AA99" i="2"/>
  <c r="Z99" i="2"/>
  <c r="M99" i="2"/>
  <c r="L99" i="2"/>
  <c r="J99" i="2"/>
  <c r="K99" i="2" s="1"/>
  <c r="I99" i="2"/>
  <c r="H99" i="2"/>
  <c r="A99" i="2"/>
  <c r="CH98" i="2"/>
  <c r="CI98" i="2" s="1"/>
  <c r="CJ98" i="2" s="1"/>
  <c r="CA98" i="2"/>
  <c r="BY98" i="2"/>
  <c r="BW98" i="2"/>
  <c r="BU98" i="2"/>
  <c r="BF98" i="2"/>
  <c r="BG98" i="2" s="1"/>
  <c r="AS98" i="2"/>
  <c r="AQ98" i="2"/>
  <c r="AO98" i="2"/>
  <c r="AM98" i="2"/>
  <c r="AK98" i="2"/>
  <c r="AI98" i="2"/>
  <c r="AD98" i="2"/>
  <c r="AE98" i="2" s="1"/>
  <c r="P98" i="2"/>
  <c r="Q98" i="2" s="1"/>
  <c r="A98" i="2"/>
  <c r="BR98" i="2" s="1"/>
  <c r="BS98" i="2" s="1"/>
  <c r="CA97" i="2"/>
  <c r="BY97" i="2"/>
  <c r="BW97" i="2"/>
  <c r="BU97" i="2"/>
  <c r="BP97" i="2"/>
  <c r="BQ97" i="2" s="1"/>
  <c r="BN97" i="2"/>
  <c r="BO97" i="2" s="1"/>
  <c r="BD97" i="2"/>
  <c r="BE97" i="2" s="1"/>
  <c r="BB97" i="2"/>
  <c r="BC97" i="2" s="1"/>
  <c r="AZ97" i="2"/>
  <c r="BA97" i="2" s="1"/>
  <c r="AS97" i="2"/>
  <c r="AQ97" i="2"/>
  <c r="AO97" i="2"/>
  <c r="AM97" i="2"/>
  <c r="AK97" i="2"/>
  <c r="AI97" i="2"/>
  <c r="Z97" i="2"/>
  <c r="AA97" i="2" s="1"/>
  <c r="T97" i="2"/>
  <c r="U97" i="2" s="1"/>
  <c r="N97" i="2"/>
  <c r="O97" i="2" s="1"/>
  <c r="J97" i="2"/>
  <c r="K97" i="2" s="1"/>
  <c r="A97" i="2"/>
  <c r="CA96" i="2"/>
  <c r="BY96" i="2"/>
  <c r="BW96" i="2"/>
  <c r="BU96" i="2"/>
  <c r="BL96" i="2"/>
  <c r="BM96" i="2" s="1"/>
  <c r="BD96" i="2"/>
  <c r="BE96" i="2" s="1"/>
  <c r="AS96" i="2"/>
  <c r="AQ96" i="2"/>
  <c r="AO96" i="2"/>
  <c r="AM96" i="2"/>
  <c r="AK96" i="2"/>
  <c r="AI96" i="2"/>
  <c r="AB96" i="2"/>
  <c r="AC96" i="2" s="1"/>
  <c r="AA96" i="2"/>
  <c r="X96" i="2"/>
  <c r="Y96" i="2" s="1"/>
  <c r="P96" i="2"/>
  <c r="Q96" i="2" s="1"/>
  <c r="A96" i="2"/>
  <c r="Z96" i="2" s="1"/>
  <c r="CA95" i="2"/>
  <c r="BY95" i="2"/>
  <c r="BW95" i="2"/>
  <c r="BU95" i="2"/>
  <c r="BR95" i="2"/>
  <c r="BS95" i="2" s="1"/>
  <c r="BP95" i="2"/>
  <c r="BQ95" i="2" s="1"/>
  <c r="BO95" i="2"/>
  <c r="BN95" i="2"/>
  <c r="BF95" i="2"/>
  <c r="BG95" i="2" s="1"/>
  <c r="BD95" i="2"/>
  <c r="BE95" i="2" s="1"/>
  <c r="BC95" i="2"/>
  <c r="BB95" i="2"/>
  <c r="AS95" i="2"/>
  <c r="AQ95" i="2"/>
  <c r="AO95" i="2"/>
  <c r="AM95" i="2"/>
  <c r="AK95" i="2"/>
  <c r="AI95" i="2"/>
  <c r="AF95" i="2"/>
  <c r="AG95" i="2" s="1"/>
  <c r="AE95" i="2"/>
  <c r="AD95" i="2"/>
  <c r="X95" i="2"/>
  <c r="Y95" i="2" s="1"/>
  <c r="W95" i="2"/>
  <c r="V95" i="2"/>
  <c r="N95" i="2"/>
  <c r="O95" i="2" s="1"/>
  <c r="M95" i="2"/>
  <c r="L95" i="2"/>
  <c r="H95" i="2"/>
  <c r="I95" i="2" s="1"/>
  <c r="A95" i="2"/>
  <c r="CA94" i="2"/>
  <c r="BY94" i="2"/>
  <c r="BW94" i="2"/>
  <c r="BU94" i="2"/>
  <c r="BP94" i="2"/>
  <c r="BQ94" i="2" s="1"/>
  <c r="AS94" i="2"/>
  <c r="AQ94" i="2"/>
  <c r="AO94" i="2"/>
  <c r="AM94" i="2"/>
  <c r="AK94" i="2"/>
  <c r="AI94" i="2"/>
  <c r="P94" i="2"/>
  <c r="Q94" i="2" s="1"/>
  <c r="N94" i="2"/>
  <c r="O94" i="2" s="1"/>
  <c r="A94" i="2"/>
  <c r="AB94" i="2" s="1"/>
  <c r="AC94" i="2" s="1"/>
  <c r="CA93" i="2"/>
  <c r="BY93" i="2"/>
  <c r="BW93" i="2"/>
  <c r="BU93" i="2"/>
  <c r="BP93" i="2"/>
  <c r="BQ93" i="2" s="1"/>
  <c r="BL93" i="2"/>
  <c r="BM93" i="2" s="1"/>
  <c r="BG93" i="2"/>
  <c r="BF93" i="2"/>
  <c r="BD93" i="2"/>
  <c r="BE93" i="2" s="1"/>
  <c r="AX93" i="2"/>
  <c r="AY93" i="2" s="1"/>
  <c r="AS93" i="2"/>
  <c r="AQ93" i="2"/>
  <c r="AO93" i="2"/>
  <c r="AM93" i="2"/>
  <c r="AK93" i="2"/>
  <c r="AI93" i="2"/>
  <c r="AG93" i="2"/>
  <c r="AF93" i="2"/>
  <c r="AE93" i="2"/>
  <c r="AD93" i="2"/>
  <c r="W93" i="2"/>
  <c r="V93" i="2"/>
  <c r="R93" i="2"/>
  <c r="S93" i="2" s="1"/>
  <c r="J93" i="2"/>
  <c r="K93" i="2" s="1"/>
  <c r="I93" i="2"/>
  <c r="H93" i="2"/>
  <c r="A93" i="2"/>
  <c r="CH92" i="2"/>
  <c r="CI92" i="2" s="1"/>
  <c r="CJ92" i="2" s="1"/>
  <c r="CA92" i="2"/>
  <c r="BY92" i="2"/>
  <c r="BW92" i="2"/>
  <c r="BU92" i="2"/>
  <c r="BN92" i="2"/>
  <c r="BO92" i="2" s="1"/>
  <c r="AS92" i="2"/>
  <c r="AQ92" i="2"/>
  <c r="AO92" i="2"/>
  <c r="AM92" i="2"/>
  <c r="AK92" i="2"/>
  <c r="AI92" i="2"/>
  <c r="Z92" i="2"/>
  <c r="AA92" i="2" s="1"/>
  <c r="A92" i="2"/>
  <c r="BD92" i="2" s="1"/>
  <c r="BE92" i="2" s="1"/>
  <c r="CI91" i="2"/>
  <c r="CJ91" i="2" s="1"/>
  <c r="CH91" i="2"/>
  <c r="CA91" i="2"/>
  <c r="BY91" i="2"/>
  <c r="BW91" i="2"/>
  <c r="BU91" i="2"/>
  <c r="BS91" i="2"/>
  <c r="BR91" i="2"/>
  <c r="BQ91" i="2"/>
  <c r="BP91" i="2"/>
  <c r="BH91" i="2"/>
  <c r="BI91" i="2" s="1"/>
  <c r="BG91" i="2"/>
  <c r="BF91" i="2"/>
  <c r="BE91" i="2"/>
  <c r="BD91" i="2"/>
  <c r="BB91" i="2"/>
  <c r="BC91" i="2" s="1"/>
  <c r="AZ91" i="2"/>
  <c r="BA91" i="2" s="1"/>
  <c r="AX91" i="2"/>
  <c r="AY91" i="2" s="1"/>
  <c r="AS91" i="2"/>
  <c r="AQ91" i="2"/>
  <c r="AO91" i="2"/>
  <c r="AM91" i="2"/>
  <c r="AK91" i="2"/>
  <c r="AI91" i="2"/>
  <c r="AF91" i="2"/>
  <c r="AG91" i="2" s="1"/>
  <c r="AB91" i="2"/>
  <c r="AC91" i="2" s="1"/>
  <c r="X91" i="2"/>
  <c r="Y91" i="2" s="1"/>
  <c r="T91" i="2"/>
  <c r="U91" i="2" s="1"/>
  <c r="S91" i="2"/>
  <c r="R91" i="2"/>
  <c r="L91" i="2"/>
  <c r="M91" i="2" s="1"/>
  <c r="J91" i="2"/>
  <c r="K91" i="2" s="1"/>
  <c r="I91" i="2"/>
  <c r="H91" i="2"/>
  <c r="A91" i="2"/>
  <c r="CI90" i="2"/>
  <c r="CJ90" i="2" s="1"/>
  <c r="CH90" i="2"/>
  <c r="CA90" i="2"/>
  <c r="BY90" i="2"/>
  <c r="BW90" i="2"/>
  <c r="BU90" i="2"/>
  <c r="BR90" i="2"/>
  <c r="BS90" i="2" s="1"/>
  <c r="BP90" i="2"/>
  <c r="BQ90" i="2" s="1"/>
  <c r="BH90" i="2"/>
  <c r="BI90" i="2" s="1"/>
  <c r="BF90" i="2"/>
  <c r="BG90" i="2" s="1"/>
  <c r="BB90" i="2"/>
  <c r="BC90" i="2" s="1"/>
  <c r="BA90" i="2"/>
  <c r="AZ90" i="2"/>
  <c r="AX90" i="2"/>
  <c r="AY90" i="2" s="1"/>
  <c r="AS90" i="2"/>
  <c r="AQ90" i="2"/>
  <c r="AO90" i="2"/>
  <c r="AM90" i="2"/>
  <c r="AK90" i="2"/>
  <c r="AI90" i="2"/>
  <c r="AG90" i="2"/>
  <c r="AF90" i="2"/>
  <c r="AB90" i="2"/>
  <c r="AC90" i="2" s="1"/>
  <c r="AA90" i="2"/>
  <c r="Z90" i="2"/>
  <c r="U90" i="2"/>
  <c r="T90" i="2"/>
  <c r="S90" i="2"/>
  <c r="R90" i="2"/>
  <c r="M90" i="2"/>
  <c r="L90" i="2"/>
  <c r="J90" i="2"/>
  <c r="K90" i="2" s="1"/>
  <c r="H90" i="2"/>
  <c r="I90" i="2" s="1"/>
  <c r="A90" i="2"/>
  <c r="BN90" i="2" s="1"/>
  <c r="BO90" i="2" s="1"/>
  <c r="CA89" i="2"/>
  <c r="BY89" i="2"/>
  <c r="BW89" i="2"/>
  <c r="BU89" i="2"/>
  <c r="BR89" i="2"/>
  <c r="BS89" i="2" s="1"/>
  <c r="BM89" i="2"/>
  <c r="BL89" i="2"/>
  <c r="BF89" i="2"/>
  <c r="BG89" i="2" s="1"/>
  <c r="BB89" i="2"/>
  <c r="BC89" i="2" s="1"/>
  <c r="AS89" i="2"/>
  <c r="AQ89" i="2"/>
  <c r="AO89" i="2"/>
  <c r="AM89" i="2"/>
  <c r="AK89" i="2"/>
  <c r="AI89" i="2"/>
  <c r="AB89" i="2"/>
  <c r="AC89" i="2" s="1"/>
  <c r="V89" i="2"/>
  <c r="W89" i="2" s="1"/>
  <c r="R89" i="2"/>
  <c r="S89" i="2" s="1"/>
  <c r="N89" i="2"/>
  <c r="O89" i="2" s="1"/>
  <c r="A89" i="2"/>
  <c r="CA88" i="2"/>
  <c r="BY88" i="2"/>
  <c r="BW88" i="2"/>
  <c r="BU88" i="2"/>
  <c r="BS88" i="2"/>
  <c r="BR88" i="2"/>
  <c r="BH88" i="2"/>
  <c r="BI88" i="2" s="1"/>
  <c r="AS88" i="2"/>
  <c r="AQ88" i="2"/>
  <c r="AO88" i="2"/>
  <c r="AM88" i="2"/>
  <c r="AK88" i="2"/>
  <c r="AI88" i="2"/>
  <c r="AC88" i="2"/>
  <c r="AB88" i="2"/>
  <c r="T88" i="2"/>
  <c r="U88" i="2" s="1"/>
  <c r="N88" i="2"/>
  <c r="O88" i="2" s="1"/>
  <c r="J88" i="2"/>
  <c r="K88" i="2" s="1"/>
  <c r="A88" i="2"/>
  <c r="CA87" i="2"/>
  <c r="BY87" i="2"/>
  <c r="BW87" i="2"/>
  <c r="BU87" i="2"/>
  <c r="BS87" i="2"/>
  <c r="BR87" i="2"/>
  <c r="BL87" i="2"/>
  <c r="BM87" i="2" s="1"/>
  <c r="BI87" i="2"/>
  <c r="BH87" i="2"/>
  <c r="BD87" i="2"/>
  <c r="BE87" i="2" s="1"/>
  <c r="BC87" i="2"/>
  <c r="BB87" i="2"/>
  <c r="AZ87" i="2"/>
  <c r="BA87" i="2" s="1"/>
  <c r="AS87" i="2"/>
  <c r="AQ87" i="2"/>
  <c r="AO87" i="2"/>
  <c r="AM87" i="2"/>
  <c r="AK87" i="2"/>
  <c r="AI87" i="2"/>
  <c r="AF87" i="2"/>
  <c r="AG87" i="2" s="1"/>
  <c r="AE87" i="2"/>
  <c r="AD87" i="2"/>
  <c r="AB87" i="2"/>
  <c r="AC87" i="2" s="1"/>
  <c r="W87" i="2"/>
  <c r="V87" i="2"/>
  <c r="U87" i="2"/>
  <c r="T87" i="2"/>
  <c r="N87" i="2"/>
  <c r="O87" i="2" s="1"/>
  <c r="L87" i="2"/>
  <c r="M87" i="2" s="1"/>
  <c r="I87" i="2"/>
  <c r="H87" i="2"/>
  <c r="A87" i="2"/>
  <c r="CH86" i="2"/>
  <c r="CI86" i="2" s="1"/>
  <c r="CJ86" i="2" s="1"/>
  <c r="CA86" i="2"/>
  <c r="BY86" i="2"/>
  <c r="BW86" i="2"/>
  <c r="BU86" i="2"/>
  <c r="BP86" i="2"/>
  <c r="BQ86" i="2" s="1"/>
  <c r="BG86" i="2"/>
  <c r="BF86" i="2"/>
  <c r="BE86" i="2"/>
  <c r="BD86" i="2"/>
  <c r="AX86" i="2"/>
  <c r="AY86" i="2" s="1"/>
  <c r="AS86" i="2"/>
  <c r="AQ86" i="2"/>
  <c r="AO86" i="2"/>
  <c r="AM86" i="2"/>
  <c r="AK86" i="2"/>
  <c r="AI86" i="2"/>
  <c r="AF86" i="2"/>
  <c r="AG86" i="2" s="1"/>
  <c r="AD86" i="2"/>
  <c r="AE86" i="2" s="1"/>
  <c r="X86" i="2"/>
  <c r="Y86" i="2" s="1"/>
  <c r="P86" i="2"/>
  <c r="Q86" i="2" s="1"/>
  <c r="N86" i="2"/>
  <c r="O86" i="2" s="1"/>
  <c r="L86" i="2"/>
  <c r="M86" i="2" s="1"/>
  <c r="A86" i="2"/>
  <c r="CA85" i="2"/>
  <c r="BY85" i="2"/>
  <c r="BW85" i="2"/>
  <c r="BU85" i="2"/>
  <c r="BM85" i="2"/>
  <c r="BL85" i="2"/>
  <c r="BH85" i="2"/>
  <c r="BI85" i="2" s="1"/>
  <c r="BF85" i="2"/>
  <c r="BG85" i="2" s="1"/>
  <c r="BB85" i="2"/>
  <c r="BC85" i="2" s="1"/>
  <c r="AX85" i="2"/>
  <c r="AY85" i="2" s="1"/>
  <c r="AS85" i="2"/>
  <c r="AQ85" i="2"/>
  <c r="AO85" i="2"/>
  <c r="AM85" i="2"/>
  <c r="AK85" i="2"/>
  <c r="AI85" i="2"/>
  <c r="AG85" i="2"/>
  <c r="AF85" i="2"/>
  <c r="AA85" i="2"/>
  <c r="Z85" i="2"/>
  <c r="Y85" i="2"/>
  <c r="X85" i="2"/>
  <c r="Q85" i="2"/>
  <c r="P85" i="2"/>
  <c r="O85" i="2"/>
  <c r="N85" i="2"/>
  <c r="I85" i="2"/>
  <c r="H85" i="2"/>
  <c r="A85" i="2"/>
  <c r="CA84" i="2"/>
  <c r="BY84" i="2"/>
  <c r="BW84" i="2"/>
  <c r="BU84" i="2"/>
  <c r="BP84" i="2"/>
  <c r="BQ84" i="2" s="1"/>
  <c r="BN84" i="2"/>
  <c r="BO84" i="2" s="1"/>
  <c r="BI84" i="2"/>
  <c r="BH84" i="2"/>
  <c r="BE84" i="2"/>
  <c r="BD84" i="2"/>
  <c r="AZ84" i="2"/>
  <c r="BA84" i="2" s="1"/>
  <c r="AS84" i="2"/>
  <c r="AQ84" i="2"/>
  <c r="AO84" i="2"/>
  <c r="AM84" i="2"/>
  <c r="AK84" i="2"/>
  <c r="AI84" i="2"/>
  <c r="AD84" i="2"/>
  <c r="AE84" i="2" s="1"/>
  <c r="AB84" i="2"/>
  <c r="AC84" i="2" s="1"/>
  <c r="AA84" i="2"/>
  <c r="Z84" i="2"/>
  <c r="V84" i="2"/>
  <c r="W84" i="2" s="1"/>
  <c r="T84" i="2"/>
  <c r="U84" i="2" s="1"/>
  <c r="R84" i="2"/>
  <c r="S84" i="2" s="1"/>
  <c r="Q84" i="2"/>
  <c r="P84" i="2"/>
  <c r="L84" i="2"/>
  <c r="M84" i="2" s="1"/>
  <c r="J84" i="2"/>
  <c r="K84" i="2" s="1"/>
  <c r="I84" i="2"/>
  <c r="H84" i="2"/>
  <c r="A84" i="2"/>
  <c r="CH84" i="2" s="1"/>
  <c r="CI84" i="2" s="1"/>
  <c r="CJ84" i="2" s="1"/>
  <c r="CJ83" i="2"/>
  <c r="CH83" i="2"/>
  <c r="CI83" i="2" s="1"/>
  <c r="CA83" i="2"/>
  <c r="BY83" i="2"/>
  <c r="BW83" i="2"/>
  <c r="BU83" i="2"/>
  <c r="BS83" i="2"/>
  <c r="BR83" i="2"/>
  <c r="BQ83" i="2"/>
  <c r="BP83" i="2"/>
  <c r="BO83" i="2"/>
  <c r="BN83" i="2"/>
  <c r="BH83" i="2"/>
  <c r="BI83" i="2" s="1"/>
  <c r="BF83" i="2"/>
  <c r="BG83" i="2" s="1"/>
  <c r="BD83" i="2"/>
  <c r="BE83" i="2" s="1"/>
  <c r="BB83" i="2"/>
  <c r="BC83" i="2" s="1"/>
  <c r="BA83" i="2"/>
  <c r="AZ83" i="2"/>
  <c r="AX83" i="2"/>
  <c r="AY83" i="2" s="1"/>
  <c r="AS83" i="2"/>
  <c r="AQ83" i="2"/>
  <c r="AO83" i="2"/>
  <c r="AM83" i="2"/>
  <c r="AK83" i="2"/>
  <c r="AI83" i="2"/>
  <c r="AF83" i="2"/>
  <c r="AG83" i="2" s="1"/>
  <c r="AC83" i="2"/>
  <c r="AB83" i="2"/>
  <c r="Y83" i="2"/>
  <c r="X83" i="2"/>
  <c r="T83" i="2"/>
  <c r="U83" i="2" s="1"/>
  <c r="P83" i="2"/>
  <c r="Q83" i="2" s="1"/>
  <c r="L83" i="2"/>
  <c r="M83" i="2" s="1"/>
  <c r="K83" i="2"/>
  <c r="J83" i="2"/>
  <c r="I83" i="2"/>
  <c r="H83" i="2"/>
  <c r="A83" i="2"/>
  <c r="AD83" i="2" s="1"/>
  <c r="AE83" i="2" s="1"/>
  <c r="CA82" i="2"/>
  <c r="BY82" i="2"/>
  <c r="BW82" i="2"/>
  <c r="BU82" i="2"/>
  <c r="AS82" i="2"/>
  <c r="AQ82" i="2"/>
  <c r="AO82" i="2"/>
  <c r="AM82" i="2"/>
  <c r="AK82" i="2"/>
  <c r="AI82" i="2"/>
  <c r="AB82" i="2"/>
  <c r="AC82" i="2" s="1"/>
  <c r="T82" i="2"/>
  <c r="U82" i="2" s="1"/>
  <c r="R82" i="2"/>
  <c r="S82" i="2" s="1"/>
  <c r="P82" i="2"/>
  <c r="Q82" i="2" s="1"/>
  <c r="H82" i="2"/>
  <c r="I82" i="2" s="1"/>
  <c r="A82" i="2"/>
  <c r="AZ82" i="2" s="1"/>
  <c r="BA82" i="2" s="1"/>
  <c r="CI81" i="2"/>
  <c r="CJ81" i="2" s="1"/>
  <c r="CH81" i="2"/>
  <c r="CA81" i="2"/>
  <c r="BY81" i="2"/>
  <c r="BW81" i="2"/>
  <c r="BU81" i="2"/>
  <c r="BR81" i="2"/>
  <c r="BS81" i="2" s="1"/>
  <c r="BQ81" i="2"/>
  <c r="BP81" i="2"/>
  <c r="BN81" i="2"/>
  <c r="BO81" i="2" s="1"/>
  <c r="BM81" i="2"/>
  <c r="BL81" i="2"/>
  <c r="BF81" i="2"/>
  <c r="BG81" i="2" s="1"/>
  <c r="BD81" i="2"/>
  <c r="BE81" i="2" s="1"/>
  <c r="BC81" i="2"/>
  <c r="BB81" i="2"/>
  <c r="AX81" i="2"/>
  <c r="AY81" i="2" s="1"/>
  <c r="AS81" i="2"/>
  <c r="AQ81" i="2"/>
  <c r="AO81" i="2"/>
  <c r="AM81" i="2"/>
  <c r="AK81" i="2"/>
  <c r="AI81" i="2"/>
  <c r="AD81" i="2"/>
  <c r="AE81" i="2" s="1"/>
  <c r="AC81" i="2"/>
  <c r="AB81" i="2"/>
  <c r="AA81" i="2"/>
  <c r="Z81" i="2"/>
  <c r="V81" i="2"/>
  <c r="W81" i="2" s="1"/>
  <c r="U81" i="2"/>
  <c r="T81" i="2"/>
  <c r="S81" i="2"/>
  <c r="R81" i="2"/>
  <c r="L81" i="2"/>
  <c r="M81" i="2" s="1"/>
  <c r="K81" i="2"/>
  <c r="J81" i="2"/>
  <c r="A81" i="2"/>
  <c r="BH81" i="2" s="1"/>
  <c r="BI81" i="2" s="1"/>
  <c r="CH80" i="2"/>
  <c r="CI80" i="2" s="1"/>
  <c r="CJ80" i="2" s="1"/>
  <c r="CA80" i="2"/>
  <c r="BY80" i="2"/>
  <c r="BW80" i="2"/>
  <c r="BU80" i="2"/>
  <c r="BS80" i="2"/>
  <c r="BR80" i="2"/>
  <c r="BN80" i="2"/>
  <c r="BO80" i="2" s="1"/>
  <c r="BH80" i="2"/>
  <c r="BI80" i="2" s="1"/>
  <c r="BD80" i="2"/>
  <c r="BE80" i="2" s="1"/>
  <c r="BC80" i="2"/>
  <c r="BB80" i="2"/>
  <c r="AS80" i="2"/>
  <c r="AQ80" i="2"/>
  <c r="AO80" i="2"/>
  <c r="AM80" i="2"/>
  <c r="AK80" i="2"/>
  <c r="AI80" i="2"/>
  <c r="AF80" i="2"/>
  <c r="AG80" i="2" s="1"/>
  <c r="AE80" i="2"/>
  <c r="AD80" i="2"/>
  <c r="AC80" i="2"/>
  <c r="AB80" i="2"/>
  <c r="W80" i="2"/>
  <c r="V80" i="2"/>
  <c r="T80" i="2"/>
  <c r="U80" i="2" s="1"/>
  <c r="S80" i="2"/>
  <c r="R80" i="2"/>
  <c r="N80" i="2"/>
  <c r="O80" i="2" s="1"/>
  <c r="L80" i="2"/>
  <c r="M80" i="2" s="1"/>
  <c r="K80" i="2"/>
  <c r="J80" i="2"/>
  <c r="H80" i="2"/>
  <c r="I80" i="2" s="1"/>
  <c r="A80" i="2"/>
  <c r="CA79" i="2"/>
  <c r="BY79" i="2"/>
  <c r="BW79" i="2"/>
  <c r="BU79" i="2"/>
  <c r="BP79" i="2"/>
  <c r="BQ79" i="2" s="1"/>
  <c r="BF79" i="2"/>
  <c r="BG79" i="2" s="1"/>
  <c r="BE79" i="2"/>
  <c r="BD79" i="2"/>
  <c r="AX79" i="2"/>
  <c r="AY79" i="2" s="1"/>
  <c r="AS79" i="2"/>
  <c r="AQ79" i="2"/>
  <c r="AO79" i="2"/>
  <c r="AM79" i="2"/>
  <c r="AK79" i="2"/>
  <c r="AI79" i="2"/>
  <c r="Y79" i="2"/>
  <c r="X79" i="2"/>
  <c r="M79" i="2"/>
  <c r="L79" i="2"/>
  <c r="A79" i="2"/>
  <c r="AF79" i="2" s="1"/>
  <c r="AG79" i="2" s="1"/>
  <c r="CA78" i="2"/>
  <c r="BY78" i="2"/>
  <c r="BW78" i="2"/>
  <c r="BU78" i="2"/>
  <c r="AS78" i="2"/>
  <c r="AQ78" i="2"/>
  <c r="AO78" i="2"/>
  <c r="AM78" i="2"/>
  <c r="AK78" i="2"/>
  <c r="AI78" i="2"/>
  <c r="R78" i="2"/>
  <c r="S78" i="2" s="1"/>
  <c r="H78" i="2"/>
  <c r="I78" i="2" s="1"/>
  <c r="A78" i="2"/>
  <c r="BB78" i="2" s="1"/>
  <c r="BC78" i="2" s="1"/>
  <c r="CA77" i="2"/>
  <c r="BY77" i="2"/>
  <c r="BW77" i="2"/>
  <c r="BU77" i="2"/>
  <c r="AS77" i="2"/>
  <c r="AQ77" i="2"/>
  <c r="AO77" i="2"/>
  <c r="AM77" i="2"/>
  <c r="AK77" i="2"/>
  <c r="AI77" i="2"/>
  <c r="A77" i="2"/>
  <c r="BN77" i="2" s="1"/>
  <c r="BO77" i="2" s="1"/>
  <c r="CA76" i="2"/>
  <c r="BY76" i="2"/>
  <c r="BW76" i="2"/>
  <c r="BU76" i="2"/>
  <c r="BG76" i="2"/>
  <c r="BF76" i="2"/>
  <c r="BE76" i="2"/>
  <c r="BD76" i="2"/>
  <c r="AS76" i="2"/>
  <c r="AQ76" i="2"/>
  <c r="AO76" i="2"/>
  <c r="AM76" i="2"/>
  <c r="AK76" i="2"/>
  <c r="AI76" i="2"/>
  <c r="AF76" i="2"/>
  <c r="AG76" i="2" s="1"/>
  <c r="T76" i="2"/>
  <c r="U76" i="2" s="1"/>
  <c r="R76" i="2"/>
  <c r="S76" i="2" s="1"/>
  <c r="O76" i="2"/>
  <c r="N76" i="2"/>
  <c r="A76" i="2"/>
  <c r="CA75" i="2"/>
  <c r="BY75" i="2"/>
  <c r="BW75" i="2"/>
  <c r="BU75" i="2"/>
  <c r="BR75" i="2"/>
  <c r="BS75" i="2" s="1"/>
  <c r="BH75" i="2"/>
  <c r="BI75" i="2" s="1"/>
  <c r="AX75" i="2"/>
  <c r="AY75" i="2" s="1"/>
  <c r="AS75" i="2"/>
  <c r="AQ75" i="2"/>
  <c r="AO75" i="2"/>
  <c r="AM75" i="2"/>
  <c r="AK75" i="2"/>
  <c r="AI75" i="2"/>
  <c r="AD75" i="2"/>
  <c r="AE75" i="2" s="1"/>
  <c r="V75" i="2"/>
  <c r="W75" i="2" s="1"/>
  <c r="L75" i="2"/>
  <c r="M75" i="2" s="1"/>
  <c r="A75" i="2"/>
  <c r="BF75" i="2" s="1"/>
  <c r="BG75" i="2" s="1"/>
  <c r="CI74" i="2"/>
  <c r="CJ74" i="2" s="1"/>
  <c r="CH74" i="2"/>
  <c r="CA74" i="2"/>
  <c r="BY74" i="2"/>
  <c r="BW74" i="2"/>
  <c r="BU74" i="2"/>
  <c r="BR74" i="2"/>
  <c r="BS74" i="2" s="1"/>
  <c r="BN74" i="2"/>
  <c r="BO74" i="2" s="1"/>
  <c r="BM74" i="2"/>
  <c r="BL74" i="2"/>
  <c r="BI74" i="2"/>
  <c r="BH74" i="2"/>
  <c r="BD74" i="2"/>
  <c r="BE74" i="2" s="1"/>
  <c r="BC74" i="2"/>
  <c r="BB74" i="2"/>
  <c r="BA74" i="2"/>
  <c r="AZ74" i="2"/>
  <c r="AS74" i="2"/>
  <c r="AQ74" i="2"/>
  <c r="AO74" i="2"/>
  <c r="AM74" i="2"/>
  <c r="AK74" i="2"/>
  <c r="AI74" i="2"/>
  <c r="AD74" i="2"/>
  <c r="AE74" i="2" s="1"/>
  <c r="Z74" i="2"/>
  <c r="AA74" i="2" s="1"/>
  <c r="W74" i="2"/>
  <c r="V74" i="2"/>
  <c r="U74" i="2"/>
  <c r="T74" i="2"/>
  <c r="N74" i="2"/>
  <c r="O74" i="2" s="1"/>
  <c r="L74" i="2"/>
  <c r="M74" i="2" s="1"/>
  <c r="K74" i="2"/>
  <c r="J74" i="2"/>
  <c r="A74" i="2"/>
  <c r="CA73" i="2"/>
  <c r="BY73" i="2"/>
  <c r="BW73" i="2"/>
  <c r="BU73" i="2"/>
  <c r="BR73" i="2"/>
  <c r="BS73" i="2" s="1"/>
  <c r="BN73" i="2"/>
  <c r="BO73" i="2" s="1"/>
  <c r="BC73" i="2"/>
  <c r="BB73" i="2"/>
  <c r="AZ73" i="2"/>
  <c r="BA73" i="2" s="1"/>
  <c r="AS73" i="2"/>
  <c r="AQ73" i="2"/>
  <c r="AO73" i="2"/>
  <c r="AM73" i="2"/>
  <c r="AK73" i="2"/>
  <c r="AI73" i="2"/>
  <c r="AF73" i="2"/>
  <c r="AG73" i="2" s="1"/>
  <c r="AB73" i="2"/>
  <c r="AC73" i="2" s="1"/>
  <c r="P73" i="2"/>
  <c r="Q73" i="2" s="1"/>
  <c r="O73" i="2"/>
  <c r="N73" i="2"/>
  <c r="L73" i="2"/>
  <c r="M73" i="2" s="1"/>
  <c r="A73" i="2"/>
  <c r="CA72" i="2"/>
  <c r="BY72" i="2"/>
  <c r="BW72" i="2"/>
  <c r="BU72" i="2"/>
  <c r="BO72" i="2"/>
  <c r="BN72" i="2"/>
  <c r="BD72" i="2"/>
  <c r="BE72" i="2" s="1"/>
  <c r="AS72" i="2"/>
  <c r="AQ72" i="2"/>
  <c r="AO72" i="2"/>
  <c r="AM72" i="2"/>
  <c r="AK72" i="2"/>
  <c r="AI72" i="2"/>
  <c r="AB72" i="2"/>
  <c r="AC72" i="2" s="1"/>
  <c r="T72" i="2"/>
  <c r="U72" i="2" s="1"/>
  <c r="H72" i="2"/>
  <c r="I72" i="2" s="1"/>
  <c r="A72" i="2"/>
  <c r="P72" i="2" s="1"/>
  <c r="Q72" i="2" s="1"/>
  <c r="CA71" i="2"/>
  <c r="BY71" i="2"/>
  <c r="BW71" i="2"/>
  <c r="BU71" i="2"/>
  <c r="BQ71" i="2"/>
  <c r="BP71" i="2"/>
  <c r="BN71" i="2"/>
  <c r="BO71" i="2" s="1"/>
  <c r="BL71" i="2"/>
  <c r="BM71" i="2" s="1"/>
  <c r="BG71" i="2"/>
  <c r="BF71" i="2"/>
  <c r="BE71" i="2"/>
  <c r="BD71" i="2"/>
  <c r="BB71" i="2"/>
  <c r="BC71" i="2" s="1"/>
  <c r="AX71" i="2"/>
  <c r="AY71" i="2" s="1"/>
  <c r="AS71" i="2"/>
  <c r="AQ71" i="2"/>
  <c r="AO71" i="2"/>
  <c r="AM71" i="2"/>
  <c r="AK71" i="2"/>
  <c r="AI71" i="2"/>
  <c r="AF71" i="2"/>
  <c r="AG71" i="2" s="1"/>
  <c r="AE71" i="2"/>
  <c r="AD71" i="2"/>
  <c r="X71" i="2"/>
  <c r="Y71" i="2" s="1"/>
  <c r="W71" i="2"/>
  <c r="V71" i="2"/>
  <c r="R71" i="2"/>
  <c r="S71" i="2" s="1"/>
  <c r="N71" i="2"/>
  <c r="O71" i="2" s="1"/>
  <c r="J71" i="2"/>
  <c r="K71" i="2" s="1"/>
  <c r="H71" i="2"/>
  <c r="I71" i="2" s="1"/>
  <c r="A71" i="2"/>
  <c r="CH70" i="2"/>
  <c r="CI70" i="2" s="1"/>
  <c r="CJ70" i="2" s="1"/>
  <c r="CA70" i="2"/>
  <c r="BY70" i="2"/>
  <c r="BW70" i="2"/>
  <c r="BU70" i="2"/>
  <c r="BQ70" i="2"/>
  <c r="BP70" i="2"/>
  <c r="BN70" i="2"/>
  <c r="BO70" i="2" s="1"/>
  <c r="AZ70" i="2"/>
  <c r="BA70" i="2" s="1"/>
  <c r="AS70" i="2"/>
  <c r="AQ70" i="2"/>
  <c r="AO70" i="2"/>
  <c r="AM70" i="2"/>
  <c r="AK70" i="2"/>
  <c r="AI70" i="2"/>
  <c r="AD70" i="2"/>
  <c r="AE70" i="2" s="1"/>
  <c r="Z70" i="2"/>
  <c r="AA70" i="2" s="1"/>
  <c r="P70" i="2"/>
  <c r="Q70" i="2" s="1"/>
  <c r="O70" i="2"/>
  <c r="N70" i="2"/>
  <c r="H70" i="2"/>
  <c r="I70" i="2" s="1"/>
  <c r="A70" i="2"/>
  <c r="CI69" i="2"/>
  <c r="CJ69" i="2" s="1"/>
  <c r="CH69" i="2"/>
  <c r="CA69" i="2"/>
  <c r="BY69" i="2"/>
  <c r="BW69" i="2"/>
  <c r="BU69" i="2"/>
  <c r="BS69" i="2"/>
  <c r="BR69" i="2"/>
  <c r="BQ69" i="2"/>
  <c r="BP69" i="2"/>
  <c r="BN69" i="2"/>
  <c r="BO69" i="2" s="1"/>
  <c r="BH69" i="2"/>
  <c r="BI69" i="2" s="1"/>
  <c r="BG69" i="2"/>
  <c r="BF69" i="2"/>
  <c r="BE69" i="2"/>
  <c r="BD69" i="2"/>
  <c r="AZ69" i="2"/>
  <c r="BA69" i="2" s="1"/>
  <c r="AY69" i="2"/>
  <c r="AX69" i="2"/>
  <c r="AS69" i="2"/>
  <c r="AQ69" i="2"/>
  <c r="AO69" i="2"/>
  <c r="AM69" i="2"/>
  <c r="AK69" i="2"/>
  <c r="AI69" i="2"/>
  <c r="AF69" i="2"/>
  <c r="AG69" i="2" s="1"/>
  <c r="AE69" i="2"/>
  <c r="AB69" i="2"/>
  <c r="AC69" i="2" s="1"/>
  <c r="Z69" i="2"/>
  <c r="AA69" i="2" s="1"/>
  <c r="X69" i="2"/>
  <c r="Y69" i="2" s="1"/>
  <c r="T69" i="2"/>
  <c r="U69" i="2" s="1"/>
  <c r="S69" i="2"/>
  <c r="R69" i="2"/>
  <c r="P69" i="2"/>
  <c r="Q69" i="2" s="1"/>
  <c r="L69" i="2"/>
  <c r="M69" i="2" s="1"/>
  <c r="K69" i="2"/>
  <c r="J69" i="2"/>
  <c r="I69" i="2"/>
  <c r="H69" i="2"/>
  <c r="A69" i="2"/>
  <c r="AD69" i="2" s="1"/>
  <c r="CH68" i="2"/>
  <c r="CI68" i="2" s="1"/>
  <c r="CJ68" i="2" s="1"/>
  <c r="CA68" i="2"/>
  <c r="BY68" i="2"/>
  <c r="BW68" i="2"/>
  <c r="BU68" i="2"/>
  <c r="BR68" i="2"/>
  <c r="BS68" i="2" s="1"/>
  <c r="BQ68" i="2"/>
  <c r="BP68" i="2"/>
  <c r="BO68" i="2"/>
  <c r="BN68" i="2"/>
  <c r="BL68" i="2"/>
  <c r="BM68" i="2" s="1"/>
  <c r="BI68" i="2"/>
  <c r="BH68" i="2"/>
  <c r="BF68" i="2"/>
  <c r="BG68" i="2" s="1"/>
  <c r="BE68" i="2"/>
  <c r="BD68" i="2"/>
  <c r="BB68" i="2"/>
  <c r="BC68" i="2" s="1"/>
  <c r="AZ68" i="2"/>
  <c r="BA68" i="2" s="1"/>
  <c r="CB68" i="2" s="1"/>
  <c r="AY68" i="2"/>
  <c r="AX68" i="2"/>
  <c r="AS68" i="2"/>
  <c r="AQ68" i="2"/>
  <c r="AO68" i="2"/>
  <c r="AM68" i="2"/>
  <c r="AK68" i="2"/>
  <c r="AI68" i="2"/>
  <c r="AG68" i="2"/>
  <c r="AF68" i="2"/>
  <c r="AC68" i="2"/>
  <c r="AB68" i="2"/>
  <c r="Z68" i="2"/>
  <c r="AA68" i="2" s="1"/>
  <c r="Y68" i="2"/>
  <c r="X68" i="2"/>
  <c r="U68" i="2"/>
  <c r="T68" i="2"/>
  <c r="S68" i="2"/>
  <c r="R68" i="2"/>
  <c r="P68" i="2"/>
  <c r="Q68" i="2" s="1"/>
  <c r="L68" i="2"/>
  <c r="M68" i="2" s="1"/>
  <c r="K68" i="2"/>
  <c r="J68" i="2"/>
  <c r="I68" i="2"/>
  <c r="H68" i="2"/>
  <c r="A68" i="2"/>
  <c r="AD68" i="2" s="1"/>
  <c r="AE68" i="2" s="1"/>
  <c r="CI67" i="2"/>
  <c r="CJ67" i="2" s="1"/>
  <c r="CH67" i="2"/>
  <c r="CA67" i="2"/>
  <c r="BY67" i="2"/>
  <c r="BW67" i="2"/>
  <c r="BU67" i="2"/>
  <c r="BR67" i="2"/>
  <c r="BS67" i="2" s="1"/>
  <c r="BQ67" i="2"/>
  <c r="BP67" i="2"/>
  <c r="BF67" i="2"/>
  <c r="BG67" i="2" s="1"/>
  <c r="BC67" i="2"/>
  <c r="BB67" i="2"/>
  <c r="AX67" i="2"/>
  <c r="AY67" i="2" s="1"/>
  <c r="AS67" i="2"/>
  <c r="AQ67" i="2"/>
  <c r="AO67" i="2"/>
  <c r="AM67" i="2"/>
  <c r="AK67" i="2"/>
  <c r="AI67" i="2"/>
  <c r="AD67" i="2"/>
  <c r="AE67" i="2" s="1"/>
  <c r="AC67" i="2"/>
  <c r="AB67" i="2"/>
  <c r="S67" i="2"/>
  <c r="R67" i="2"/>
  <c r="N67" i="2"/>
  <c r="O67" i="2" s="1"/>
  <c r="J67" i="2"/>
  <c r="K67" i="2" s="1"/>
  <c r="A67" i="2"/>
  <c r="T67" i="2" s="1"/>
  <c r="U67" i="2" s="1"/>
  <c r="CA66" i="2"/>
  <c r="BY66" i="2"/>
  <c r="BW66" i="2"/>
  <c r="BU66" i="2"/>
  <c r="BA66" i="2"/>
  <c r="AZ66" i="2"/>
  <c r="AS66" i="2"/>
  <c r="AQ66" i="2"/>
  <c r="AO66" i="2"/>
  <c r="AM66" i="2"/>
  <c r="AK66" i="2"/>
  <c r="AI66" i="2"/>
  <c r="V66" i="2"/>
  <c r="W66" i="2" s="1"/>
  <c r="R66" i="2"/>
  <c r="S66" i="2" s="1"/>
  <c r="A66" i="2"/>
  <c r="T66" i="2" s="1"/>
  <c r="U66" i="2" s="1"/>
  <c r="CA65" i="2"/>
  <c r="BY65" i="2"/>
  <c r="BW65" i="2"/>
  <c r="BU65" i="2"/>
  <c r="BN65" i="2"/>
  <c r="BO65" i="2" s="1"/>
  <c r="BM65" i="2"/>
  <c r="BL65" i="2"/>
  <c r="BH65" i="2"/>
  <c r="BI65" i="2" s="1"/>
  <c r="BB65" i="2"/>
  <c r="BC65" i="2" s="1"/>
  <c r="BA65" i="2"/>
  <c r="AZ65" i="2"/>
  <c r="AS65" i="2"/>
  <c r="AQ65" i="2"/>
  <c r="AO65" i="2"/>
  <c r="AM65" i="2"/>
  <c r="AK65" i="2"/>
  <c r="AI65" i="2"/>
  <c r="AF65" i="2"/>
  <c r="AG65" i="2" s="1"/>
  <c r="AD65" i="2"/>
  <c r="AE65" i="2" s="1"/>
  <c r="X65" i="2"/>
  <c r="Y65" i="2" s="1"/>
  <c r="V65" i="2"/>
  <c r="W65" i="2" s="1"/>
  <c r="U65" i="2"/>
  <c r="T65" i="2"/>
  <c r="N65" i="2"/>
  <c r="O65" i="2" s="1"/>
  <c r="L65" i="2"/>
  <c r="M65" i="2" s="1"/>
  <c r="H65" i="2"/>
  <c r="I65" i="2" s="1"/>
  <c r="A65" i="2"/>
  <c r="CA64" i="2"/>
  <c r="BY64" i="2"/>
  <c r="BW64" i="2"/>
  <c r="BU64" i="2"/>
  <c r="BP64" i="2"/>
  <c r="BQ64" i="2" s="1"/>
  <c r="BO64" i="2"/>
  <c r="BN64" i="2"/>
  <c r="BD64" i="2"/>
  <c r="BE64" i="2" s="1"/>
  <c r="BC64" i="2"/>
  <c r="BB64" i="2"/>
  <c r="AX64" i="2"/>
  <c r="AY64" i="2" s="1"/>
  <c r="AS64" i="2"/>
  <c r="AQ64" i="2"/>
  <c r="AO64" i="2"/>
  <c r="AM64" i="2"/>
  <c r="AK64" i="2"/>
  <c r="AI64" i="2"/>
  <c r="AC64" i="2"/>
  <c r="AB64" i="2"/>
  <c r="Q64" i="2"/>
  <c r="P64" i="2"/>
  <c r="N64" i="2"/>
  <c r="O64" i="2" s="1"/>
  <c r="A64" i="2"/>
  <c r="CA63" i="2"/>
  <c r="BY63" i="2"/>
  <c r="BW63" i="2"/>
  <c r="BU63" i="2"/>
  <c r="BP63" i="2"/>
  <c r="BQ63" i="2" s="1"/>
  <c r="AS63" i="2"/>
  <c r="AQ63" i="2"/>
  <c r="AO63" i="2"/>
  <c r="AM63" i="2"/>
  <c r="AK63" i="2"/>
  <c r="AI63" i="2"/>
  <c r="AD63" i="2"/>
  <c r="AE63" i="2" s="1"/>
  <c r="J63" i="2"/>
  <c r="K63" i="2" s="1"/>
  <c r="A63" i="2"/>
  <c r="BD63" i="2" s="1"/>
  <c r="BE63" i="2" s="1"/>
  <c r="CA62" i="2"/>
  <c r="BY62" i="2"/>
  <c r="BW62" i="2"/>
  <c r="BU62" i="2"/>
  <c r="BN62" i="2"/>
  <c r="BO62" i="2" s="1"/>
  <c r="BH62" i="2"/>
  <c r="BI62" i="2" s="1"/>
  <c r="AZ62" i="2"/>
  <c r="BA62" i="2" s="1"/>
  <c r="AY62" i="2"/>
  <c r="AX62" i="2"/>
  <c r="AS62" i="2"/>
  <c r="AQ62" i="2"/>
  <c r="AO62" i="2"/>
  <c r="AM62" i="2"/>
  <c r="AK62" i="2"/>
  <c r="AI62" i="2"/>
  <c r="AF62" i="2"/>
  <c r="AG62" i="2" s="1"/>
  <c r="Z62" i="2"/>
  <c r="AA62" i="2" s="1"/>
  <c r="V62" i="2"/>
  <c r="W62" i="2" s="1"/>
  <c r="P62" i="2"/>
  <c r="Q62" i="2" s="1"/>
  <c r="N62" i="2"/>
  <c r="O62" i="2" s="1"/>
  <c r="K62" i="2"/>
  <c r="J62" i="2"/>
  <c r="A62" i="2"/>
  <c r="CI61" i="2"/>
  <c r="CJ61" i="2" s="1"/>
  <c r="CH61" i="2"/>
  <c r="CA61" i="2"/>
  <c r="BY61" i="2"/>
  <c r="BW61" i="2"/>
  <c r="BU61" i="2"/>
  <c r="BR61" i="2"/>
  <c r="BS61" i="2" s="1"/>
  <c r="BQ61" i="2"/>
  <c r="BP61" i="2"/>
  <c r="BO61" i="2"/>
  <c r="BN61" i="2"/>
  <c r="BH61" i="2"/>
  <c r="BI61" i="2" s="1"/>
  <c r="BG61" i="2"/>
  <c r="BF61" i="2"/>
  <c r="BE61" i="2"/>
  <c r="BD61" i="2"/>
  <c r="BA61" i="2"/>
  <c r="AZ61" i="2"/>
  <c r="AX61" i="2"/>
  <c r="AY61" i="2" s="1"/>
  <c r="AS61" i="2"/>
  <c r="AQ61" i="2"/>
  <c r="AO61" i="2"/>
  <c r="AM61" i="2"/>
  <c r="AK61" i="2"/>
  <c r="AI61" i="2"/>
  <c r="AG61" i="2"/>
  <c r="AF61" i="2"/>
  <c r="AE61" i="2"/>
  <c r="AB61" i="2"/>
  <c r="AC61" i="2" s="1"/>
  <c r="AA61" i="2"/>
  <c r="Z61" i="2"/>
  <c r="X61" i="2"/>
  <c r="Y61" i="2" s="1"/>
  <c r="T61" i="2"/>
  <c r="U61" i="2" s="1"/>
  <c r="S61" i="2"/>
  <c r="R61" i="2"/>
  <c r="Q61" i="2"/>
  <c r="P61" i="2"/>
  <c r="L61" i="2"/>
  <c r="M61" i="2" s="1"/>
  <c r="J61" i="2"/>
  <c r="K61" i="2" s="1"/>
  <c r="I61" i="2"/>
  <c r="H61" i="2"/>
  <c r="A61" i="2"/>
  <c r="AD61" i="2" s="1"/>
  <c r="CI60" i="2"/>
  <c r="CJ60" i="2" s="1"/>
  <c r="CH60" i="2"/>
  <c r="CA60" i="2"/>
  <c r="BY60" i="2"/>
  <c r="BW60" i="2"/>
  <c r="BU60" i="2"/>
  <c r="BR60" i="2"/>
  <c r="BS60" i="2" s="1"/>
  <c r="BQ60" i="2"/>
  <c r="BP60" i="2"/>
  <c r="BO60" i="2"/>
  <c r="BN60" i="2"/>
  <c r="BL60" i="2"/>
  <c r="BM60" i="2" s="1"/>
  <c r="BH60" i="2"/>
  <c r="BI60" i="2" s="1"/>
  <c r="BF60" i="2"/>
  <c r="BG60" i="2" s="1"/>
  <c r="BE60" i="2"/>
  <c r="BD60" i="2"/>
  <c r="BB60" i="2"/>
  <c r="BC60" i="2" s="1"/>
  <c r="BA60" i="2"/>
  <c r="AZ60" i="2"/>
  <c r="AX60" i="2"/>
  <c r="AY60" i="2" s="1"/>
  <c r="AS60" i="2"/>
  <c r="AQ60" i="2"/>
  <c r="AO60" i="2"/>
  <c r="AM60" i="2"/>
  <c r="AK60" i="2"/>
  <c r="AI60" i="2"/>
  <c r="AG60" i="2"/>
  <c r="AF60" i="2"/>
  <c r="AB60" i="2"/>
  <c r="AC60" i="2" s="1"/>
  <c r="AA60" i="2"/>
  <c r="Z60" i="2"/>
  <c r="X60" i="2"/>
  <c r="Y60" i="2" s="1"/>
  <c r="U60" i="2"/>
  <c r="T60" i="2"/>
  <c r="R60" i="2"/>
  <c r="S60" i="2" s="1"/>
  <c r="Q60" i="2"/>
  <c r="P60" i="2"/>
  <c r="L60" i="2"/>
  <c r="M60" i="2" s="1"/>
  <c r="K60" i="2"/>
  <c r="J60" i="2"/>
  <c r="I60" i="2"/>
  <c r="H60" i="2"/>
  <c r="A60" i="2"/>
  <c r="AD60" i="2" s="1"/>
  <c r="AE60" i="2" s="1"/>
  <c r="CI59" i="2"/>
  <c r="CJ59" i="2" s="1"/>
  <c r="CH59" i="2"/>
  <c r="CA59" i="2"/>
  <c r="BY59" i="2"/>
  <c r="BW59" i="2"/>
  <c r="BU59" i="2"/>
  <c r="BR59" i="2"/>
  <c r="BS59" i="2" s="1"/>
  <c r="BQ59" i="2"/>
  <c r="BP59" i="2"/>
  <c r="BM59" i="2"/>
  <c r="BL59" i="2"/>
  <c r="BB59" i="2"/>
  <c r="BC59" i="2" s="1"/>
  <c r="BA59" i="2"/>
  <c r="AZ59" i="2"/>
  <c r="AS59" i="2"/>
  <c r="AQ59" i="2"/>
  <c r="AO59" i="2"/>
  <c r="AM59" i="2"/>
  <c r="AK59" i="2"/>
  <c r="AI59" i="2"/>
  <c r="AB59" i="2"/>
  <c r="AC59" i="2" s="1"/>
  <c r="AA59" i="2"/>
  <c r="Z59" i="2"/>
  <c r="R59" i="2"/>
  <c r="S59" i="2" s="1"/>
  <c r="N59" i="2"/>
  <c r="O59" i="2" s="1"/>
  <c r="M59" i="2"/>
  <c r="L59" i="2"/>
  <c r="A59" i="2"/>
  <c r="CA58" i="2"/>
  <c r="BY58" i="2"/>
  <c r="BW58" i="2"/>
  <c r="BU58" i="2"/>
  <c r="AS58" i="2"/>
  <c r="AQ58" i="2"/>
  <c r="AO58" i="2"/>
  <c r="AM58" i="2"/>
  <c r="AK58" i="2"/>
  <c r="AI58" i="2"/>
  <c r="A58" i="2"/>
  <c r="BR58" i="2" s="1"/>
  <c r="BS58" i="2" s="1"/>
  <c r="CA57" i="2"/>
  <c r="BY57" i="2"/>
  <c r="BW57" i="2"/>
  <c r="BU57" i="2"/>
  <c r="BL57" i="2"/>
  <c r="BM57" i="2" s="1"/>
  <c r="AS57" i="2"/>
  <c r="AQ57" i="2"/>
  <c r="AO57" i="2"/>
  <c r="AM57" i="2"/>
  <c r="AK57" i="2"/>
  <c r="AI57" i="2"/>
  <c r="AD57" i="2"/>
  <c r="AE57" i="2" s="1"/>
  <c r="P57" i="2"/>
  <c r="Q57" i="2" s="1"/>
  <c r="A57" i="2"/>
  <c r="BH57" i="2" s="1"/>
  <c r="BI57" i="2" s="1"/>
  <c r="CA56" i="2"/>
  <c r="BY56" i="2"/>
  <c r="BW56" i="2"/>
  <c r="BU56" i="2"/>
  <c r="BN56" i="2"/>
  <c r="BO56" i="2" s="1"/>
  <c r="BL56" i="2"/>
  <c r="BM56" i="2" s="1"/>
  <c r="BF56" i="2"/>
  <c r="BG56" i="2" s="1"/>
  <c r="BB56" i="2"/>
  <c r="BC56" i="2" s="1"/>
  <c r="AX56" i="2"/>
  <c r="AY56" i="2" s="1"/>
  <c r="AS56" i="2"/>
  <c r="AQ56" i="2"/>
  <c r="AO56" i="2"/>
  <c r="AM56" i="2"/>
  <c r="AK56" i="2"/>
  <c r="AI56" i="2"/>
  <c r="AG56" i="2"/>
  <c r="AF56" i="2"/>
  <c r="AE56" i="2"/>
  <c r="AD56" i="2"/>
  <c r="Y56" i="2"/>
  <c r="X56" i="2"/>
  <c r="V56" i="2"/>
  <c r="W56" i="2" s="1"/>
  <c r="U56" i="2"/>
  <c r="T56" i="2"/>
  <c r="O56" i="2"/>
  <c r="N56" i="2"/>
  <c r="M56" i="2"/>
  <c r="L56" i="2"/>
  <c r="H56" i="2"/>
  <c r="I56" i="2" s="1"/>
  <c r="A56" i="2"/>
  <c r="CA55" i="2"/>
  <c r="BY55" i="2"/>
  <c r="BW55" i="2"/>
  <c r="BU55" i="2"/>
  <c r="AS55" i="2"/>
  <c r="AQ55" i="2"/>
  <c r="AO55" i="2"/>
  <c r="AM55" i="2"/>
  <c r="AK55" i="2"/>
  <c r="AI55" i="2"/>
  <c r="A55" i="2"/>
  <c r="CI54" i="2"/>
  <c r="CJ54" i="2" s="1"/>
  <c r="CH54" i="2"/>
  <c r="CA54" i="2"/>
  <c r="BY54" i="2"/>
  <c r="BW54" i="2"/>
  <c r="BU54" i="2"/>
  <c r="BR54" i="2"/>
  <c r="BS54" i="2" s="1"/>
  <c r="BQ54" i="2"/>
  <c r="BP54" i="2"/>
  <c r="BN54" i="2"/>
  <c r="BO54" i="2" s="1"/>
  <c r="BH54" i="2"/>
  <c r="BI54" i="2" s="1"/>
  <c r="BG54" i="2"/>
  <c r="BF54" i="2"/>
  <c r="BE54" i="2"/>
  <c r="BD54" i="2"/>
  <c r="AZ54" i="2"/>
  <c r="BA54" i="2" s="1"/>
  <c r="AX54" i="2"/>
  <c r="AY54" i="2" s="1"/>
  <c r="AS54" i="2"/>
  <c r="AQ54" i="2"/>
  <c r="AO54" i="2"/>
  <c r="AM54" i="2"/>
  <c r="AK54" i="2"/>
  <c r="AI54" i="2"/>
  <c r="AF54" i="2"/>
  <c r="AG54" i="2" s="1"/>
  <c r="AE54" i="2"/>
  <c r="AD54" i="2"/>
  <c r="X54" i="2"/>
  <c r="Y54" i="2" s="1"/>
  <c r="W54" i="2"/>
  <c r="V54" i="2"/>
  <c r="R54" i="2"/>
  <c r="S54" i="2" s="1"/>
  <c r="N54" i="2"/>
  <c r="O54" i="2" s="1"/>
  <c r="K54" i="2"/>
  <c r="J54" i="2"/>
  <c r="I54" i="2"/>
  <c r="H54" i="2"/>
  <c r="A54" i="2"/>
  <c r="CH53" i="2"/>
  <c r="CI53" i="2" s="1"/>
  <c r="CJ53" i="2" s="1"/>
  <c r="CA53" i="2"/>
  <c r="BY53" i="2"/>
  <c r="BW53" i="2"/>
  <c r="BU53" i="2"/>
  <c r="BR53" i="2"/>
  <c r="BS53" i="2" s="1"/>
  <c r="BP53" i="2"/>
  <c r="BQ53" i="2" s="1"/>
  <c r="BO53" i="2"/>
  <c r="BN53" i="2"/>
  <c r="BI53" i="2"/>
  <c r="BH53" i="2"/>
  <c r="BF53" i="2"/>
  <c r="BG53" i="2" s="1"/>
  <c r="BE53" i="2"/>
  <c r="BD53" i="2"/>
  <c r="AZ53" i="2"/>
  <c r="BA53" i="2" s="1"/>
  <c r="AY53" i="2"/>
  <c r="AX53" i="2"/>
  <c r="AS53" i="2"/>
  <c r="AQ53" i="2"/>
  <c r="AO53" i="2"/>
  <c r="AM53" i="2"/>
  <c r="AK53" i="2"/>
  <c r="AI53" i="2"/>
  <c r="AF53" i="2"/>
  <c r="AG53" i="2" s="1"/>
  <c r="AE53" i="2"/>
  <c r="AB53" i="2"/>
  <c r="AC53" i="2" s="1"/>
  <c r="Z53" i="2"/>
  <c r="AA53" i="2" s="1"/>
  <c r="X53" i="2"/>
  <c r="Y53" i="2" s="1"/>
  <c r="T53" i="2"/>
  <c r="U53" i="2" s="1"/>
  <c r="S53" i="2"/>
  <c r="R53" i="2"/>
  <c r="Q53" i="2"/>
  <c r="P53" i="2"/>
  <c r="L53" i="2"/>
  <c r="M53" i="2" s="1"/>
  <c r="J53" i="2"/>
  <c r="K53" i="2" s="1"/>
  <c r="I53" i="2"/>
  <c r="H53" i="2"/>
  <c r="A53" i="2"/>
  <c r="AD53" i="2" s="1"/>
  <c r="CJ52" i="2"/>
  <c r="CH52" i="2"/>
  <c r="CI52" i="2" s="1"/>
  <c r="CA52" i="2"/>
  <c r="BY52" i="2"/>
  <c r="BW52" i="2"/>
  <c r="BU52" i="2"/>
  <c r="BS52" i="2"/>
  <c r="BR52" i="2"/>
  <c r="BP52" i="2"/>
  <c r="BQ52" i="2" s="1"/>
  <c r="BO52" i="2"/>
  <c r="BN52" i="2"/>
  <c r="BL52" i="2"/>
  <c r="BM52" i="2" s="1"/>
  <c r="BI52" i="2"/>
  <c r="BH52" i="2"/>
  <c r="BF52" i="2"/>
  <c r="BG52" i="2" s="1"/>
  <c r="BE52" i="2"/>
  <c r="BD52" i="2"/>
  <c r="BB52" i="2"/>
  <c r="BC52" i="2" s="1"/>
  <c r="BA52" i="2"/>
  <c r="CB52" i="2" s="1"/>
  <c r="AZ52" i="2"/>
  <c r="AY52" i="2"/>
  <c r="AX52" i="2"/>
  <c r="AS52" i="2"/>
  <c r="AQ52" i="2"/>
  <c r="AO52" i="2"/>
  <c r="AM52" i="2"/>
  <c r="AK52" i="2"/>
  <c r="AI52" i="2"/>
  <c r="AF52" i="2"/>
  <c r="AG52" i="2" s="1"/>
  <c r="AC52" i="2"/>
  <c r="AB52" i="2"/>
  <c r="AA52" i="2"/>
  <c r="Z52" i="2"/>
  <c r="X52" i="2"/>
  <c r="Y52" i="2" s="1"/>
  <c r="T52" i="2"/>
  <c r="U52" i="2" s="1"/>
  <c r="S52" i="2"/>
  <c r="R52" i="2"/>
  <c r="P52" i="2"/>
  <c r="Q52" i="2" s="1"/>
  <c r="L52" i="2"/>
  <c r="M52" i="2" s="1"/>
  <c r="J52" i="2"/>
  <c r="K52" i="2" s="1"/>
  <c r="I52" i="2"/>
  <c r="H52" i="2"/>
  <c r="A52" i="2"/>
  <c r="AD52" i="2" s="1"/>
  <c r="AE52" i="2" s="1"/>
  <c r="CA51" i="2"/>
  <c r="BY51" i="2"/>
  <c r="BW51" i="2"/>
  <c r="BU51" i="2"/>
  <c r="BP51" i="2"/>
  <c r="BQ51" i="2" s="1"/>
  <c r="BI51" i="2"/>
  <c r="BH51" i="2"/>
  <c r="AZ51" i="2"/>
  <c r="BA51" i="2" s="1"/>
  <c r="AS51" i="2"/>
  <c r="AQ51" i="2"/>
  <c r="AO51" i="2"/>
  <c r="AM51" i="2"/>
  <c r="AK51" i="2"/>
  <c r="AI51" i="2"/>
  <c r="AD51" i="2"/>
  <c r="AE51" i="2" s="1"/>
  <c r="V51" i="2"/>
  <c r="W51" i="2" s="1"/>
  <c r="Q51" i="2"/>
  <c r="P51" i="2"/>
  <c r="A51" i="2"/>
  <c r="Z51" i="2" s="1"/>
  <c r="AA51" i="2" s="1"/>
  <c r="CA50" i="2"/>
  <c r="BY50" i="2"/>
  <c r="BW50" i="2"/>
  <c r="BU50" i="2"/>
  <c r="BP50" i="2"/>
  <c r="BQ50" i="2" s="1"/>
  <c r="BN50" i="2"/>
  <c r="BO50" i="2" s="1"/>
  <c r="BI50" i="2"/>
  <c r="BH50" i="2"/>
  <c r="BD50" i="2"/>
  <c r="BE50" i="2" s="1"/>
  <c r="BC50" i="2"/>
  <c r="BB50" i="2"/>
  <c r="BA50" i="2"/>
  <c r="AZ50" i="2"/>
  <c r="AS50" i="2"/>
  <c r="AQ50" i="2"/>
  <c r="AO50" i="2"/>
  <c r="AM50" i="2"/>
  <c r="AK50" i="2"/>
  <c r="AI50" i="2"/>
  <c r="AB50" i="2"/>
  <c r="AC50" i="2" s="1"/>
  <c r="Z50" i="2"/>
  <c r="AA50" i="2" s="1"/>
  <c r="T50" i="2"/>
  <c r="U50" i="2" s="1"/>
  <c r="N50" i="2"/>
  <c r="O50" i="2" s="1"/>
  <c r="J50" i="2"/>
  <c r="K50" i="2" s="1"/>
  <c r="A50" i="2"/>
  <c r="CA49" i="2"/>
  <c r="BY49" i="2"/>
  <c r="BW49" i="2"/>
  <c r="BU49" i="2"/>
  <c r="BL49" i="2"/>
  <c r="BM49" i="2" s="1"/>
  <c r="BB49" i="2"/>
  <c r="BC49" i="2" s="1"/>
  <c r="AS49" i="2"/>
  <c r="AQ49" i="2"/>
  <c r="AO49" i="2"/>
  <c r="AM49" i="2"/>
  <c r="AK49" i="2"/>
  <c r="AI49" i="2"/>
  <c r="AB49" i="2"/>
  <c r="AC49" i="2" s="1"/>
  <c r="AA49" i="2"/>
  <c r="T49" i="2"/>
  <c r="U49" i="2" s="1"/>
  <c r="P49" i="2"/>
  <c r="Q49" i="2" s="1"/>
  <c r="H49" i="2"/>
  <c r="I49" i="2" s="1"/>
  <c r="A49" i="2"/>
  <c r="Z49" i="2" s="1"/>
  <c r="CA48" i="2"/>
  <c r="BY48" i="2"/>
  <c r="BW48" i="2"/>
  <c r="BU48" i="2"/>
  <c r="BR48" i="2"/>
  <c r="BS48" i="2" s="1"/>
  <c r="BP48" i="2"/>
  <c r="BQ48" i="2" s="1"/>
  <c r="BF48" i="2"/>
  <c r="BG48" i="2" s="1"/>
  <c r="BD48" i="2"/>
  <c r="BE48" i="2" s="1"/>
  <c r="BC48" i="2"/>
  <c r="BB48" i="2"/>
  <c r="AS48" i="2"/>
  <c r="AQ48" i="2"/>
  <c r="AO48" i="2"/>
  <c r="AM48" i="2"/>
  <c r="AK48" i="2"/>
  <c r="AI48" i="2"/>
  <c r="X48" i="2"/>
  <c r="Y48" i="2" s="1"/>
  <c r="N48" i="2"/>
  <c r="O48" i="2" s="1"/>
  <c r="A48" i="2"/>
  <c r="BN48" i="2" s="1"/>
  <c r="BO48" i="2" s="1"/>
  <c r="CA47" i="2"/>
  <c r="BY47" i="2"/>
  <c r="BW47" i="2"/>
  <c r="BU47" i="2"/>
  <c r="BP47" i="2"/>
  <c r="BQ47" i="2" s="1"/>
  <c r="BD47" i="2"/>
  <c r="BE47" i="2" s="1"/>
  <c r="AS47" i="2"/>
  <c r="AQ47" i="2"/>
  <c r="AO47" i="2"/>
  <c r="AM47" i="2"/>
  <c r="AK47" i="2"/>
  <c r="AI47" i="2"/>
  <c r="AF47" i="2"/>
  <c r="AG47" i="2" s="1"/>
  <c r="T47" i="2"/>
  <c r="U47" i="2" s="1"/>
  <c r="P47" i="2"/>
  <c r="Q47" i="2" s="1"/>
  <c r="L47" i="2"/>
  <c r="M47" i="2" s="1"/>
  <c r="H47" i="2"/>
  <c r="I47" i="2" s="1"/>
  <c r="A47" i="2"/>
  <c r="V47" i="2" s="1"/>
  <c r="W47" i="2" s="1"/>
  <c r="CA46" i="2"/>
  <c r="BY46" i="2"/>
  <c r="BW46" i="2"/>
  <c r="BU46" i="2"/>
  <c r="BQ46" i="2"/>
  <c r="BP46" i="2"/>
  <c r="BN46" i="2"/>
  <c r="BO46" i="2" s="1"/>
  <c r="BL46" i="2"/>
  <c r="BM46" i="2" s="1"/>
  <c r="BG46" i="2"/>
  <c r="BF46" i="2"/>
  <c r="BE46" i="2"/>
  <c r="BD46" i="2"/>
  <c r="BB46" i="2"/>
  <c r="BC46" i="2" s="1"/>
  <c r="AX46" i="2"/>
  <c r="AY46" i="2" s="1"/>
  <c r="AS46" i="2"/>
  <c r="AQ46" i="2"/>
  <c r="AO46" i="2"/>
  <c r="AM46" i="2"/>
  <c r="AK46" i="2"/>
  <c r="AI46" i="2"/>
  <c r="AG46" i="2"/>
  <c r="AF46" i="2"/>
  <c r="AE46" i="2"/>
  <c r="AD46" i="2"/>
  <c r="Y46" i="2"/>
  <c r="X46" i="2"/>
  <c r="V46" i="2"/>
  <c r="W46" i="2" s="1"/>
  <c r="R46" i="2"/>
  <c r="S46" i="2" s="1"/>
  <c r="O46" i="2"/>
  <c r="N46" i="2"/>
  <c r="J46" i="2"/>
  <c r="K46" i="2" s="1"/>
  <c r="I46" i="2"/>
  <c r="H46" i="2"/>
  <c r="A46" i="2"/>
  <c r="CA45" i="2"/>
  <c r="BY45" i="2"/>
  <c r="BW45" i="2"/>
  <c r="BU45" i="2"/>
  <c r="BR45" i="2"/>
  <c r="BS45" i="2" s="1"/>
  <c r="BP45" i="2"/>
  <c r="BQ45" i="2" s="1"/>
  <c r="BN45" i="2"/>
  <c r="BO45" i="2" s="1"/>
  <c r="BF45" i="2"/>
  <c r="BG45" i="2" s="1"/>
  <c r="BD45" i="2"/>
  <c r="BE45" i="2" s="1"/>
  <c r="AZ45" i="2"/>
  <c r="BA45" i="2" s="1"/>
  <c r="AS45" i="2"/>
  <c r="AQ45" i="2"/>
  <c r="AO45" i="2"/>
  <c r="AM45" i="2"/>
  <c r="AK45" i="2"/>
  <c r="AI45" i="2"/>
  <c r="AA45" i="2"/>
  <c r="Z45" i="2"/>
  <c r="R45" i="2"/>
  <c r="S45" i="2" s="1"/>
  <c r="P45" i="2"/>
  <c r="Q45" i="2" s="1"/>
  <c r="I45" i="2"/>
  <c r="H45" i="2"/>
  <c r="A45" i="2"/>
  <c r="CJ44" i="2"/>
  <c r="CI44" i="2"/>
  <c r="CH44" i="2"/>
  <c r="CA44" i="2"/>
  <c r="BY44" i="2"/>
  <c r="BW44" i="2"/>
  <c r="BU44" i="2"/>
  <c r="BS44" i="2"/>
  <c r="BR44" i="2"/>
  <c r="BQ44" i="2"/>
  <c r="BP44" i="2"/>
  <c r="BN44" i="2"/>
  <c r="BO44" i="2" s="1"/>
  <c r="BL44" i="2"/>
  <c r="BM44" i="2" s="1"/>
  <c r="BI44" i="2"/>
  <c r="BH44" i="2"/>
  <c r="BG44" i="2"/>
  <c r="BF44" i="2"/>
  <c r="BD44" i="2"/>
  <c r="BE44" i="2" s="1"/>
  <c r="BB44" i="2"/>
  <c r="BC44" i="2" s="1"/>
  <c r="BA44" i="2"/>
  <c r="AZ44" i="2"/>
  <c r="AY44" i="2"/>
  <c r="AX44" i="2"/>
  <c r="AS44" i="2"/>
  <c r="AQ44" i="2"/>
  <c r="AO44" i="2"/>
  <c r="AM44" i="2"/>
  <c r="AK44" i="2"/>
  <c r="AI44" i="2"/>
  <c r="AG44" i="2"/>
  <c r="AF44" i="2"/>
  <c r="AB44" i="2"/>
  <c r="AC44" i="2" s="1"/>
  <c r="Z44" i="2"/>
  <c r="AA44" i="2" s="1"/>
  <c r="X44" i="2"/>
  <c r="Y44" i="2" s="1"/>
  <c r="T44" i="2"/>
  <c r="U44" i="2" s="1"/>
  <c r="R44" i="2"/>
  <c r="S44" i="2" s="1"/>
  <c r="P44" i="2"/>
  <c r="Q44" i="2" s="1"/>
  <c r="L44" i="2"/>
  <c r="M44" i="2" s="1"/>
  <c r="K44" i="2"/>
  <c r="J44" i="2"/>
  <c r="H44" i="2"/>
  <c r="I44" i="2" s="1"/>
  <c r="A44" i="2"/>
  <c r="AD44" i="2" s="1"/>
  <c r="AE44" i="2" s="1"/>
  <c r="CJ43" i="2"/>
  <c r="CI43" i="2"/>
  <c r="CH43" i="2"/>
  <c r="CA43" i="2"/>
  <c r="BY43" i="2"/>
  <c r="BW43" i="2"/>
  <c r="BU43" i="2"/>
  <c r="BS43" i="2"/>
  <c r="BR43" i="2"/>
  <c r="BQ43" i="2"/>
  <c r="BP43" i="2"/>
  <c r="BO43" i="2"/>
  <c r="BL43" i="2"/>
  <c r="BM43" i="2" s="1"/>
  <c r="BI43" i="2"/>
  <c r="BH43" i="2"/>
  <c r="BG43" i="2"/>
  <c r="BF43" i="2"/>
  <c r="BB43" i="2"/>
  <c r="BC43" i="2" s="1"/>
  <c r="AZ43" i="2"/>
  <c r="BA43" i="2" s="1"/>
  <c r="AY43" i="2"/>
  <c r="AX43" i="2"/>
  <c r="AS43" i="2"/>
  <c r="AQ43" i="2"/>
  <c r="AO43" i="2"/>
  <c r="AM43" i="2"/>
  <c r="AK43" i="2"/>
  <c r="AI43" i="2"/>
  <c r="AG43" i="2"/>
  <c r="AF43" i="2"/>
  <c r="AC43" i="2"/>
  <c r="AB43" i="2"/>
  <c r="Z43" i="2"/>
  <c r="AA43" i="2" s="1"/>
  <c r="X43" i="2"/>
  <c r="Y43" i="2" s="1"/>
  <c r="U43" i="2"/>
  <c r="T43" i="2"/>
  <c r="S43" i="2"/>
  <c r="R43" i="2"/>
  <c r="P43" i="2"/>
  <c r="Q43" i="2" s="1"/>
  <c r="M43" i="2"/>
  <c r="L43" i="2"/>
  <c r="K43" i="2"/>
  <c r="J43" i="2"/>
  <c r="I43" i="2"/>
  <c r="H43" i="2"/>
  <c r="A43" i="2"/>
  <c r="BN43" i="2" s="1"/>
  <c r="CI42" i="2"/>
  <c r="CJ42" i="2" s="1"/>
  <c r="CH42" i="2"/>
  <c r="CA42" i="2"/>
  <c r="BY42" i="2"/>
  <c r="BW42" i="2"/>
  <c r="BU42" i="2"/>
  <c r="BS42" i="2"/>
  <c r="BR42" i="2"/>
  <c r="BI42" i="2"/>
  <c r="BH42" i="2"/>
  <c r="BF42" i="2"/>
  <c r="BG42" i="2" s="1"/>
  <c r="AY42" i="2"/>
  <c r="AX42" i="2"/>
  <c r="AS42" i="2"/>
  <c r="AQ42" i="2"/>
  <c r="AO42" i="2"/>
  <c r="AM42" i="2"/>
  <c r="AK42" i="2"/>
  <c r="AI42" i="2"/>
  <c r="AD42" i="2"/>
  <c r="AE42" i="2" s="1"/>
  <c r="AC42" i="2"/>
  <c r="AB42" i="2"/>
  <c r="T42" i="2"/>
  <c r="U42" i="2" s="1"/>
  <c r="R42" i="2"/>
  <c r="S42" i="2" s="1"/>
  <c r="K42" i="2"/>
  <c r="J42" i="2"/>
  <c r="A42" i="2"/>
  <c r="CH41" i="2"/>
  <c r="CI41" i="2" s="1"/>
  <c r="CJ41" i="2" s="1"/>
  <c r="CA41" i="2"/>
  <c r="BY41" i="2"/>
  <c r="BW41" i="2"/>
  <c r="BU41" i="2"/>
  <c r="BN41" i="2"/>
  <c r="BO41" i="2" s="1"/>
  <c r="BL41" i="2"/>
  <c r="BM41" i="2" s="1"/>
  <c r="BH41" i="2"/>
  <c r="BI41" i="2" s="1"/>
  <c r="BB41" i="2"/>
  <c r="BC41" i="2" s="1"/>
  <c r="BA41" i="2"/>
  <c r="AZ41" i="2"/>
  <c r="AS41" i="2"/>
  <c r="AQ41" i="2"/>
  <c r="AO41" i="2"/>
  <c r="AM41" i="2"/>
  <c r="AK41" i="2"/>
  <c r="AI41" i="2"/>
  <c r="AE41" i="2"/>
  <c r="AD41" i="2"/>
  <c r="W41" i="2"/>
  <c r="V41" i="2"/>
  <c r="U41" i="2"/>
  <c r="T41" i="2"/>
  <c r="M41" i="2"/>
  <c r="L41" i="2"/>
  <c r="J41" i="2"/>
  <c r="K41" i="2" s="1"/>
  <c r="A41" i="2"/>
  <c r="CA40" i="2"/>
  <c r="BY40" i="2"/>
  <c r="BW40" i="2"/>
  <c r="BU40" i="2"/>
  <c r="BN40" i="2"/>
  <c r="BO40" i="2" s="1"/>
  <c r="BL40" i="2"/>
  <c r="BM40" i="2" s="1"/>
  <c r="BI40" i="2"/>
  <c r="BH40" i="2"/>
  <c r="BB40" i="2"/>
  <c r="BC40" i="2" s="1"/>
  <c r="AZ40" i="2"/>
  <c r="BA40" i="2" s="1"/>
  <c r="AS40" i="2"/>
  <c r="AQ40" i="2"/>
  <c r="AO40" i="2"/>
  <c r="AM40" i="2"/>
  <c r="AK40" i="2"/>
  <c r="AI40" i="2"/>
  <c r="AF40" i="2"/>
  <c r="AG40" i="2" s="1"/>
  <c r="AE40" i="2"/>
  <c r="AD40" i="2"/>
  <c r="X40" i="2"/>
  <c r="Y40" i="2" s="1"/>
  <c r="V40" i="2"/>
  <c r="W40" i="2" s="1"/>
  <c r="U40" i="2"/>
  <c r="T40" i="2"/>
  <c r="N40" i="2"/>
  <c r="O40" i="2" s="1"/>
  <c r="M40" i="2"/>
  <c r="L40" i="2"/>
  <c r="H40" i="2"/>
  <c r="I40" i="2" s="1"/>
  <c r="A40" i="2"/>
  <c r="CA39" i="2"/>
  <c r="BY39" i="2"/>
  <c r="BW39" i="2"/>
  <c r="BU39" i="2"/>
  <c r="BP39" i="2"/>
  <c r="BQ39" i="2" s="1"/>
  <c r="BO39" i="2"/>
  <c r="BN39" i="2"/>
  <c r="BD39" i="2"/>
  <c r="BE39" i="2" s="1"/>
  <c r="BB39" i="2"/>
  <c r="BC39" i="2" s="1"/>
  <c r="AS39" i="2"/>
  <c r="AQ39" i="2"/>
  <c r="AO39" i="2"/>
  <c r="AM39" i="2"/>
  <c r="AK39" i="2"/>
  <c r="AI39" i="2"/>
  <c r="AD39" i="2"/>
  <c r="AE39" i="2" s="1"/>
  <c r="AB39" i="2"/>
  <c r="AC39" i="2" s="1"/>
  <c r="Q39" i="2"/>
  <c r="P39" i="2"/>
  <c r="O39" i="2"/>
  <c r="N39" i="2"/>
  <c r="H39" i="2"/>
  <c r="I39" i="2" s="1"/>
  <c r="A39" i="2"/>
  <c r="T39" i="2" s="1"/>
  <c r="U39" i="2" s="1"/>
  <c r="CA38" i="2"/>
  <c r="BY38" i="2"/>
  <c r="BW38" i="2"/>
  <c r="BU38" i="2"/>
  <c r="BQ38" i="2"/>
  <c r="BP38" i="2"/>
  <c r="BL38" i="2"/>
  <c r="BM38" i="2" s="1"/>
  <c r="BG38" i="2"/>
  <c r="BF38" i="2"/>
  <c r="BE38" i="2"/>
  <c r="BD38" i="2"/>
  <c r="AX38" i="2"/>
  <c r="AY38" i="2" s="1"/>
  <c r="AS38" i="2"/>
  <c r="AQ38" i="2"/>
  <c r="AO38" i="2"/>
  <c r="AM38" i="2"/>
  <c r="AK38" i="2"/>
  <c r="AI38" i="2"/>
  <c r="AG38" i="2"/>
  <c r="AF38" i="2"/>
  <c r="AE38" i="2"/>
  <c r="AD38" i="2"/>
  <c r="V38" i="2"/>
  <c r="W38" i="2" s="1"/>
  <c r="R38" i="2"/>
  <c r="S38" i="2" s="1"/>
  <c r="J38" i="2"/>
  <c r="K38" i="2" s="1"/>
  <c r="I38" i="2"/>
  <c r="H38" i="2"/>
  <c r="A38" i="2"/>
  <c r="CH37" i="2"/>
  <c r="CI37" i="2" s="1"/>
  <c r="CJ37" i="2" s="1"/>
  <c r="CA37" i="2"/>
  <c r="BY37" i="2"/>
  <c r="BW37" i="2"/>
  <c r="BU37" i="2"/>
  <c r="BP37" i="2"/>
  <c r="BQ37" i="2" s="1"/>
  <c r="BN37" i="2"/>
  <c r="BO37" i="2" s="1"/>
  <c r="BH37" i="2"/>
  <c r="BI37" i="2" s="1"/>
  <c r="BD37" i="2"/>
  <c r="BE37" i="2" s="1"/>
  <c r="AZ37" i="2"/>
  <c r="BA37" i="2" s="1"/>
  <c r="AS37" i="2"/>
  <c r="AQ37" i="2"/>
  <c r="AO37" i="2"/>
  <c r="AM37" i="2"/>
  <c r="AK37" i="2"/>
  <c r="AI37" i="2"/>
  <c r="AD37" i="2"/>
  <c r="AE37" i="2" s="1"/>
  <c r="AB37" i="2"/>
  <c r="AC37" i="2" s="1"/>
  <c r="AA37" i="2"/>
  <c r="Z37" i="2"/>
  <c r="T37" i="2"/>
  <c r="U37" i="2" s="1"/>
  <c r="S37" i="2"/>
  <c r="R37" i="2"/>
  <c r="Q37" i="2"/>
  <c r="P37" i="2"/>
  <c r="K37" i="2"/>
  <c r="J37" i="2"/>
  <c r="I37" i="2"/>
  <c r="H37" i="2"/>
  <c r="A37" i="2"/>
  <c r="CI36" i="2"/>
  <c r="CJ36" i="2" s="1"/>
  <c r="CH36" i="2"/>
  <c r="CA36" i="2"/>
  <c r="BY36" i="2"/>
  <c r="BW36" i="2"/>
  <c r="BU36" i="2"/>
  <c r="BR36" i="2"/>
  <c r="BS36" i="2" s="1"/>
  <c r="BQ36" i="2"/>
  <c r="BP36" i="2"/>
  <c r="BO36" i="2"/>
  <c r="BN36" i="2"/>
  <c r="BL36" i="2"/>
  <c r="BM36" i="2" s="1"/>
  <c r="BI36" i="2"/>
  <c r="BH36" i="2"/>
  <c r="BF36" i="2"/>
  <c r="BG36" i="2" s="1"/>
  <c r="BD36" i="2"/>
  <c r="BE36" i="2" s="1"/>
  <c r="CB36" i="2" s="1"/>
  <c r="BB36" i="2"/>
  <c r="BC36" i="2" s="1"/>
  <c r="BA36" i="2"/>
  <c r="AZ36" i="2"/>
  <c r="AX36" i="2"/>
  <c r="AY36" i="2" s="1"/>
  <c r="AS36" i="2"/>
  <c r="AQ36" i="2"/>
  <c r="AO36" i="2"/>
  <c r="AM36" i="2"/>
  <c r="AK36" i="2"/>
  <c r="AI36" i="2"/>
  <c r="AG36" i="2"/>
  <c r="AF36" i="2"/>
  <c r="AE36" i="2"/>
  <c r="AB36" i="2"/>
  <c r="AC36" i="2" s="1"/>
  <c r="AA36" i="2"/>
  <c r="Z36" i="2"/>
  <c r="X36" i="2"/>
  <c r="Y36" i="2" s="1"/>
  <c r="T36" i="2"/>
  <c r="U36" i="2" s="1"/>
  <c r="S36" i="2"/>
  <c r="R36" i="2"/>
  <c r="Q36" i="2"/>
  <c r="P36" i="2"/>
  <c r="M36" i="2"/>
  <c r="L36" i="2"/>
  <c r="K36" i="2"/>
  <c r="J36" i="2"/>
  <c r="I36" i="2"/>
  <c r="H36" i="2"/>
  <c r="A36" i="2"/>
  <c r="AD36" i="2" s="1"/>
  <c r="CA35" i="2"/>
  <c r="BY35" i="2"/>
  <c r="BW35" i="2"/>
  <c r="BU35" i="2"/>
  <c r="BR35" i="2"/>
  <c r="BS35" i="2" s="1"/>
  <c r="BL35" i="2"/>
  <c r="BM35" i="2" s="1"/>
  <c r="BH35" i="2"/>
  <c r="BI35" i="2" s="1"/>
  <c r="BB35" i="2"/>
  <c r="BC35" i="2" s="1"/>
  <c r="AZ35" i="2"/>
  <c r="BA35" i="2" s="1"/>
  <c r="AX35" i="2"/>
  <c r="AY35" i="2" s="1"/>
  <c r="AS35" i="2"/>
  <c r="AQ35" i="2"/>
  <c r="AO35" i="2"/>
  <c r="AM35" i="2"/>
  <c r="AK35" i="2"/>
  <c r="AI35" i="2"/>
  <c r="AB35" i="2"/>
  <c r="AC35" i="2" s="1"/>
  <c r="Z35" i="2"/>
  <c r="AA35" i="2" s="1"/>
  <c r="Y35" i="2"/>
  <c r="X35" i="2"/>
  <c r="R35" i="2"/>
  <c r="S35" i="2" s="1"/>
  <c r="P35" i="2"/>
  <c r="Q35" i="2" s="1"/>
  <c r="N35" i="2"/>
  <c r="O35" i="2" s="1"/>
  <c r="J35" i="2"/>
  <c r="K35" i="2" s="1"/>
  <c r="I35" i="2"/>
  <c r="H35" i="2"/>
  <c r="A35" i="2"/>
  <c r="CH34" i="2"/>
  <c r="CI34" i="2" s="1"/>
  <c r="CJ34" i="2" s="1"/>
  <c r="CA34" i="2"/>
  <c r="BY34" i="2"/>
  <c r="BW34" i="2"/>
  <c r="BU34" i="2"/>
  <c r="BP34" i="2"/>
  <c r="BQ34" i="2" s="1"/>
  <c r="BN34" i="2"/>
  <c r="BO34" i="2" s="1"/>
  <c r="BM34" i="2"/>
  <c r="BL34" i="2"/>
  <c r="BF34" i="2"/>
  <c r="BG34" i="2" s="1"/>
  <c r="BD34" i="2"/>
  <c r="BE34" i="2" s="1"/>
  <c r="BC34" i="2"/>
  <c r="BB34" i="2"/>
  <c r="AS34" i="2"/>
  <c r="AQ34" i="2"/>
  <c r="AO34" i="2"/>
  <c r="AM34" i="2"/>
  <c r="AK34" i="2"/>
  <c r="AI34" i="2"/>
  <c r="AD34" i="2"/>
  <c r="AE34" i="2" s="1"/>
  <c r="AC34" i="2"/>
  <c r="AB34" i="2"/>
  <c r="AA34" i="2"/>
  <c r="Z34" i="2"/>
  <c r="U34" i="2"/>
  <c r="T34" i="2"/>
  <c r="S34" i="2"/>
  <c r="R34" i="2"/>
  <c r="L34" i="2"/>
  <c r="M34" i="2" s="1"/>
  <c r="K34" i="2"/>
  <c r="J34" i="2"/>
  <c r="A34" i="2"/>
  <c r="CI33" i="2"/>
  <c r="CJ33" i="2" s="1"/>
  <c r="CH33" i="2"/>
  <c r="CA33" i="2"/>
  <c r="BY33" i="2"/>
  <c r="BW33" i="2"/>
  <c r="BU33" i="2"/>
  <c r="BR33" i="2"/>
  <c r="BS33" i="2" s="1"/>
  <c r="BO33" i="2"/>
  <c r="BN33" i="2"/>
  <c r="BM33" i="2"/>
  <c r="BL33" i="2"/>
  <c r="BE33" i="2"/>
  <c r="BD33" i="2"/>
  <c r="BB33" i="2"/>
  <c r="BC33" i="2" s="1"/>
  <c r="AS33" i="2"/>
  <c r="AQ33" i="2"/>
  <c r="AO33" i="2"/>
  <c r="AM33" i="2"/>
  <c r="AK33" i="2"/>
  <c r="AI33" i="2"/>
  <c r="AE33" i="2"/>
  <c r="AD33" i="2"/>
  <c r="AC33" i="2"/>
  <c r="AB33" i="2"/>
  <c r="AA33" i="2"/>
  <c r="Z33" i="2"/>
  <c r="V33" i="2"/>
  <c r="W33" i="2" s="1"/>
  <c r="T33" i="2"/>
  <c r="U33" i="2" s="1"/>
  <c r="R33" i="2"/>
  <c r="S33" i="2" s="1"/>
  <c r="P33" i="2"/>
  <c r="Q33" i="2" s="1"/>
  <c r="M33" i="2"/>
  <c r="L33" i="2"/>
  <c r="K33" i="2"/>
  <c r="J33" i="2"/>
  <c r="H33" i="2"/>
  <c r="I33" i="2" s="1"/>
  <c r="A33" i="2"/>
  <c r="BH33" i="2" s="1"/>
  <c r="BI33" i="2" s="1"/>
  <c r="CA32" i="2"/>
  <c r="BY32" i="2"/>
  <c r="BW32" i="2"/>
  <c r="BU32" i="2"/>
  <c r="BP32" i="2"/>
  <c r="BQ32" i="2" s="1"/>
  <c r="BF32" i="2"/>
  <c r="BG32" i="2" s="1"/>
  <c r="BD32" i="2"/>
  <c r="BE32" i="2" s="1"/>
  <c r="AX32" i="2"/>
  <c r="AY32" i="2" s="1"/>
  <c r="AS32" i="2"/>
  <c r="AQ32" i="2"/>
  <c r="AO32" i="2"/>
  <c r="AM32" i="2"/>
  <c r="AK32" i="2"/>
  <c r="AI32" i="2"/>
  <c r="X32" i="2"/>
  <c r="Y32" i="2" s="1"/>
  <c r="M32" i="2"/>
  <c r="L32" i="2"/>
  <c r="A32" i="2"/>
  <c r="AF32" i="2" s="1"/>
  <c r="AG32" i="2" s="1"/>
  <c r="CA31" i="2"/>
  <c r="BY31" i="2"/>
  <c r="BW31" i="2"/>
  <c r="BU31" i="2"/>
  <c r="BF31" i="2"/>
  <c r="BG31" i="2" s="1"/>
  <c r="AS31" i="2"/>
  <c r="AQ31" i="2"/>
  <c r="AO31" i="2"/>
  <c r="AM31" i="2"/>
  <c r="AK31" i="2"/>
  <c r="AI31" i="2"/>
  <c r="Z31" i="2"/>
  <c r="AA31" i="2" s="1"/>
  <c r="Y31" i="2"/>
  <c r="X31" i="2"/>
  <c r="O31" i="2"/>
  <c r="N31" i="2"/>
  <c r="H31" i="2"/>
  <c r="I31" i="2" s="1"/>
  <c r="A31" i="2"/>
  <c r="CA30" i="2"/>
  <c r="BY30" i="2"/>
  <c r="BW30" i="2"/>
  <c r="BU30" i="2"/>
  <c r="AS30" i="2"/>
  <c r="AQ30" i="2"/>
  <c r="AO30" i="2"/>
  <c r="AM30" i="2"/>
  <c r="AK30" i="2"/>
  <c r="AI30" i="2"/>
  <c r="X30" i="2"/>
  <c r="Y30" i="2" s="1"/>
  <c r="H30" i="2"/>
  <c r="I30" i="2" s="1"/>
  <c r="A30" i="2"/>
  <c r="BN30" i="2" s="1"/>
  <c r="BO30" i="2" s="1"/>
  <c r="CH29" i="2"/>
  <c r="CI29" i="2" s="1"/>
  <c r="CJ29" i="2" s="1"/>
  <c r="CA29" i="2"/>
  <c r="BY29" i="2"/>
  <c r="BW29" i="2"/>
  <c r="BU29" i="2"/>
  <c r="BP29" i="2"/>
  <c r="BQ29" i="2" s="1"/>
  <c r="BO29" i="2"/>
  <c r="BN29" i="2"/>
  <c r="BI29" i="2"/>
  <c r="BH29" i="2"/>
  <c r="BF29" i="2"/>
  <c r="BG29" i="2" s="1"/>
  <c r="BD29" i="2"/>
  <c r="BE29" i="2" s="1"/>
  <c r="BA29" i="2"/>
  <c r="AZ29" i="2"/>
  <c r="AS29" i="2"/>
  <c r="AQ29" i="2"/>
  <c r="AO29" i="2"/>
  <c r="AM29" i="2"/>
  <c r="AK29" i="2"/>
  <c r="AI29" i="2"/>
  <c r="AF29" i="2"/>
  <c r="AG29" i="2" s="1"/>
  <c r="AE29" i="2"/>
  <c r="AD29" i="2"/>
  <c r="AB29" i="2"/>
  <c r="AC29" i="2" s="1"/>
  <c r="AA29" i="2"/>
  <c r="Z29" i="2"/>
  <c r="W29" i="2"/>
  <c r="V29" i="2"/>
  <c r="T29" i="2"/>
  <c r="U29" i="2" s="1"/>
  <c r="R29" i="2"/>
  <c r="S29" i="2" s="1"/>
  <c r="Q29" i="2"/>
  <c r="P29" i="2"/>
  <c r="N29" i="2"/>
  <c r="O29" i="2" s="1"/>
  <c r="L29" i="2"/>
  <c r="M29" i="2" s="1"/>
  <c r="K29" i="2"/>
  <c r="J29" i="2"/>
  <c r="I29" i="2"/>
  <c r="H29" i="2"/>
  <c r="A29" i="2"/>
  <c r="CJ28" i="2"/>
  <c r="CI28" i="2"/>
  <c r="CH28" i="2"/>
  <c r="CA28" i="2"/>
  <c r="BY28" i="2"/>
  <c r="BW28" i="2"/>
  <c r="BU28" i="2"/>
  <c r="BS28" i="2"/>
  <c r="BR28" i="2"/>
  <c r="BQ28" i="2"/>
  <c r="BP28" i="2"/>
  <c r="BO28" i="2"/>
  <c r="BN28" i="2"/>
  <c r="BL28" i="2"/>
  <c r="BM28" i="2" s="1"/>
  <c r="BH28" i="2"/>
  <c r="BI28" i="2" s="1"/>
  <c r="BG28" i="2"/>
  <c r="BF28" i="2"/>
  <c r="BE28" i="2"/>
  <c r="BD28" i="2"/>
  <c r="BB28" i="2"/>
  <c r="BC28" i="2" s="1"/>
  <c r="AZ28" i="2"/>
  <c r="BA28" i="2" s="1"/>
  <c r="AX28" i="2"/>
  <c r="AY28" i="2" s="1"/>
  <c r="CB28" i="2" s="1"/>
  <c r="AS28" i="2"/>
  <c r="AQ28" i="2"/>
  <c r="AO28" i="2"/>
  <c r="AM28" i="2"/>
  <c r="AK28" i="2"/>
  <c r="AI28" i="2"/>
  <c r="AG28" i="2"/>
  <c r="AF28" i="2"/>
  <c r="AC28" i="2"/>
  <c r="AB28" i="2"/>
  <c r="Z28" i="2"/>
  <c r="AA28" i="2" s="1"/>
  <c r="Y28" i="2"/>
  <c r="X28" i="2"/>
  <c r="U28" i="2"/>
  <c r="T28" i="2"/>
  <c r="S28" i="2"/>
  <c r="R28" i="2"/>
  <c r="P28" i="2"/>
  <c r="Q28" i="2" s="1"/>
  <c r="M28" i="2"/>
  <c r="L28" i="2"/>
  <c r="K28" i="2"/>
  <c r="J28" i="2"/>
  <c r="H28" i="2"/>
  <c r="I28" i="2" s="1"/>
  <c r="A28" i="2"/>
  <c r="AD28" i="2" s="1"/>
  <c r="AE28" i="2" s="1"/>
  <c r="CA27" i="2"/>
  <c r="BY27" i="2"/>
  <c r="BW27" i="2"/>
  <c r="BU27" i="2"/>
  <c r="BP27" i="2"/>
  <c r="BQ27" i="2" s="1"/>
  <c r="BI27" i="2"/>
  <c r="BH27" i="2"/>
  <c r="BB27" i="2"/>
  <c r="BC27" i="2" s="1"/>
  <c r="BA27" i="2"/>
  <c r="AZ27" i="2"/>
  <c r="AS27" i="2"/>
  <c r="AQ27" i="2"/>
  <c r="AO27" i="2"/>
  <c r="AM27" i="2"/>
  <c r="AK27" i="2"/>
  <c r="AI27" i="2"/>
  <c r="AD27" i="2"/>
  <c r="AE27" i="2" s="1"/>
  <c r="AB27" i="2"/>
  <c r="AC27" i="2" s="1"/>
  <c r="Z27" i="2"/>
  <c r="AA27" i="2" s="1"/>
  <c r="U27" i="2"/>
  <c r="T27" i="2"/>
  <c r="Q27" i="2"/>
  <c r="P27" i="2"/>
  <c r="L27" i="2"/>
  <c r="M27" i="2" s="1"/>
  <c r="J27" i="2"/>
  <c r="K27" i="2" s="1"/>
  <c r="I27" i="2"/>
  <c r="H27" i="2"/>
  <c r="A27" i="2"/>
  <c r="CH26" i="2"/>
  <c r="CI26" i="2" s="1"/>
  <c r="CJ26" i="2" s="1"/>
  <c r="CA26" i="2"/>
  <c r="BY26" i="2"/>
  <c r="BW26" i="2"/>
  <c r="BU26" i="2"/>
  <c r="BS26" i="2"/>
  <c r="BR26" i="2"/>
  <c r="BN26" i="2"/>
  <c r="BO26" i="2" s="1"/>
  <c r="BF26" i="2"/>
  <c r="BG26" i="2" s="1"/>
  <c r="BD26" i="2"/>
  <c r="BE26" i="2" s="1"/>
  <c r="AZ26" i="2"/>
  <c r="BA26" i="2" s="1"/>
  <c r="AS26" i="2"/>
  <c r="AQ26" i="2"/>
  <c r="AO26" i="2"/>
  <c r="AM26" i="2"/>
  <c r="AK26" i="2"/>
  <c r="AI26" i="2"/>
  <c r="AE26" i="2"/>
  <c r="AD26" i="2"/>
  <c r="R26" i="2"/>
  <c r="S26" i="2" s="1"/>
  <c r="H26" i="2"/>
  <c r="I26" i="2" s="1"/>
  <c r="A26" i="2"/>
  <c r="X26" i="2" s="1"/>
  <c r="Y26" i="2" s="1"/>
  <c r="CJ25" i="2"/>
  <c r="CI25" i="2"/>
  <c r="CH25" i="2"/>
  <c r="CA25" i="2"/>
  <c r="BY25" i="2"/>
  <c r="BW25" i="2"/>
  <c r="BU25" i="2"/>
  <c r="BS25" i="2"/>
  <c r="BR25" i="2"/>
  <c r="BQ25" i="2"/>
  <c r="BP25" i="2"/>
  <c r="BO25" i="2"/>
  <c r="BN25" i="2"/>
  <c r="BI25" i="2"/>
  <c r="BH25" i="2"/>
  <c r="BG25" i="2"/>
  <c r="BF25" i="2"/>
  <c r="BE25" i="2"/>
  <c r="BD25" i="2"/>
  <c r="AZ25" i="2"/>
  <c r="BA25" i="2" s="1"/>
  <c r="AY25" i="2"/>
  <c r="AX25" i="2"/>
  <c r="AS25" i="2"/>
  <c r="AQ25" i="2"/>
  <c r="AO25" i="2"/>
  <c r="AM25" i="2"/>
  <c r="AK25" i="2"/>
  <c r="AI25" i="2"/>
  <c r="AF25" i="2"/>
  <c r="AG25" i="2" s="1"/>
  <c r="AB25" i="2"/>
  <c r="AC25" i="2" s="1"/>
  <c r="Z25" i="2"/>
  <c r="AA25" i="2" s="1"/>
  <c r="X25" i="2"/>
  <c r="Y25" i="2" s="1"/>
  <c r="T25" i="2"/>
  <c r="U25" i="2" s="1"/>
  <c r="S25" i="2"/>
  <c r="R25" i="2"/>
  <c r="P25" i="2"/>
  <c r="Q25" i="2" s="1"/>
  <c r="L25" i="2"/>
  <c r="M25" i="2" s="1"/>
  <c r="J25" i="2"/>
  <c r="K25" i="2" s="1"/>
  <c r="I25" i="2"/>
  <c r="H25" i="2"/>
  <c r="A25" i="2"/>
  <c r="AD25" i="2" s="1"/>
  <c r="AE25" i="2" s="1"/>
  <c r="CJ24" i="2"/>
  <c r="CH24" i="2"/>
  <c r="CI24" i="2" s="1"/>
  <c r="CA24" i="2"/>
  <c r="BY24" i="2"/>
  <c r="BW24" i="2"/>
  <c r="BU24" i="2"/>
  <c r="BS24" i="2"/>
  <c r="BR24" i="2"/>
  <c r="BQ24" i="2"/>
  <c r="BP24" i="2"/>
  <c r="BO24" i="2"/>
  <c r="BN24" i="2"/>
  <c r="BL24" i="2"/>
  <c r="BM24" i="2" s="1"/>
  <c r="BH24" i="2"/>
  <c r="BI24" i="2" s="1"/>
  <c r="BF24" i="2"/>
  <c r="BG24" i="2" s="1"/>
  <c r="BE24" i="2"/>
  <c r="BD24" i="2"/>
  <c r="BB24" i="2"/>
  <c r="BC24" i="2" s="1"/>
  <c r="BA24" i="2"/>
  <c r="AZ24" i="2"/>
  <c r="AY24" i="2"/>
  <c r="AX24" i="2"/>
  <c r="AS24" i="2"/>
  <c r="AQ24" i="2"/>
  <c r="AO24" i="2"/>
  <c r="AM24" i="2"/>
  <c r="AK24" i="2"/>
  <c r="AI24" i="2"/>
  <c r="AF24" i="2"/>
  <c r="AG24" i="2" s="1"/>
  <c r="AC24" i="2"/>
  <c r="AB24" i="2"/>
  <c r="Z24" i="2"/>
  <c r="AA24" i="2" s="1"/>
  <c r="X24" i="2"/>
  <c r="Y24" i="2" s="1"/>
  <c r="T24" i="2"/>
  <c r="U24" i="2" s="1"/>
  <c r="S24" i="2"/>
  <c r="R24" i="2"/>
  <c r="P24" i="2"/>
  <c r="Q24" i="2" s="1"/>
  <c r="L24" i="2"/>
  <c r="M24" i="2" s="1"/>
  <c r="J24" i="2"/>
  <c r="K24" i="2" s="1"/>
  <c r="I24" i="2"/>
  <c r="H24" i="2"/>
  <c r="A24" i="2"/>
  <c r="AD24" i="2" s="1"/>
  <c r="AE24" i="2" s="1"/>
  <c r="CJ23" i="2"/>
  <c r="CH23" i="2"/>
  <c r="CI23" i="2" s="1"/>
  <c r="CA23" i="2"/>
  <c r="BY23" i="2"/>
  <c r="BW23" i="2"/>
  <c r="BU23" i="2"/>
  <c r="BI23" i="2"/>
  <c r="BH23" i="2"/>
  <c r="AY23" i="2"/>
  <c r="AX23" i="2"/>
  <c r="AS23" i="2"/>
  <c r="AQ23" i="2"/>
  <c r="AO23" i="2"/>
  <c r="AM23" i="2"/>
  <c r="AK23" i="2"/>
  <c r="AI23" i="2"/>
  <c r="AD23" i="2"/>
  <c r="AE23" i="2" s="1"/>
  <c r="U23" i="2"/>
  <c r="T23" i="2"/>
  <c r="K23" i="2"/>
  <c r="J23" i="2"/>
  <c r="A23" i="2"/>
  <c r="BP23" i="2" s="1"/>
  <c r="BQ23" i="2" s="1"/>
  <c r="CH22" i="2"/>
  <c r="CI22" i="2" s="1"/>
  <c r="CJ22" i="2" s="1"/>
  <c r="CA22" i="2"/>
  <c r="BY22" i="2"/>
  <c r="BW22" i="2"/>
  <c r="BU22" i="2"/>
  <c r="BN22" i="2"/>
  <c r="BO22" i="2" s="1"/>
  <c r="BL22" i="2"/>
  <c r="BM22" i="2" s="1"/>
  <c r="BH22" i="2"/>
  <c r="BI22" i="2" s="1"/>
  <c r="BB22" i="2"/>
  <c r="BC22" i="2" s="1"/>
  <c r="AZ22" i="2"/>
  <c r="BA22" i="2" s="1"/>
  <c r="AS22" i="2"/>
  <c r="AQ22" i="2"/>
  <c r="AO22" i="2"/>
  <c r="AM22" i="2"/>
  <c r="AK22" i="2"/>
  <c r="AI22" i="2"/>
  <c r="AE22" i="2"/>
  <c r="AD22" i="2"/>
  <c r="W22" i="2"/>
  <c r="V22" i="2"/>
  <c r="U22" i="2"/>
  <c r="T22" i="2"/>
  <c r="M22" i="2"/>
  <c r="L22" i="2"/>
  <c r="K22" i="2"/>
  <c r="J22" i="2"/>
  <c r="A22" i="2"/>
  <c r="CA21" i="2"/>
  <c r="BY21" i="2"/>
  <c r="BW21" i="2"/>
  <c r="BU21" i="2"/>
  <c r="BO21" i="2"/>
  <c r="BN21" i="2"/>
  <c r="BM21" i="2"/>
  <c r="BL21" i="2"/>
  <c r="BI21" i="2"/>
  <c r="BH21" i="2"/>
  <c r="BC21" i="2"/>
  <c r="BB21" i="2"/>
  <c r="BA21" i="2"/>
  <c r="AZ21" i="2"/>
  <c r="AS21" i="2"/>
  <c r="AQ21" i="2"/>
  <c r="AO21" i="2"/>
  <c r="AM21" i="2"/>
  <c r="AK21" i="2"/>
  <c r="AI21" i="2"/>
  <c r="AF21" i="2"/>
  <c r="AG21" i="2" s="1"/>
  <c r="AE21" i="2"/>
  <c r="AD21" i="2"/>
  <c r="X21" i="2"/>
  <c r="Y21" i="2" s="1"/>
  <c r="W21" i="2"/>
  <c r="V21" i="2"/>
  <c r="U21" i="2"/>
  <c r="T21" i="2"/>
  <c r="O21" i="2"/>
  <c r="N21" i="2"/>
  <c r="M21" i="2"/>
  <c r="L21" i="2"/>
  <c r="H21" i="2"/>
  <c r="I21" i="2" s="1"/>
  <c r="A21" i="2"/>
  <c r="CA20" i="2"/>
  <c r="BY20" i="2"/>
  <c r="BW20" i="2"/>
  <c r="BU20" i="2"/>
  <c r="AS20" i="2"/>
  <c r="AQ20" i="2"/>
  <c r="AO20" i="2"/>
  <c r="AM20" i="2"/>
  <c r="AK20" i="2"/>
  <c r="AI20" i="2"/>
  <c r="A20" i="2"/>
  <c r="CA19" i="2"/>
  <c r="BY19" i="2"/>
  <c r="BW19" i="2"/>
  <c r="BU19" i="2"/>
  <c r="BP19" i="2"/>
  <c r="BQ19" i="2" s="1"/>
  <c r="BL19" i="2"/>
  <c r="BM19" i="2" s="1"/>
  <c r="BF19" i="2"/>
  <c r="BG19" i="2" s="1"/>
  <c r="BD19" i="2"/>
  <c r="BE19" i="2" s="1"/>
  <c r="AX19" i="2"/>
  <c r="AY19" i="2" s="1"/>
  <c r="AS19" i="2"/>
  <c r="AQ19" i="2"/>
  <c r="AO19" i="2"/>
  <c r="AM19" i="2"/>
  <c r="AK19" i="2"/>
  <c r="AI19" i="2"/>
  <c r="AG19" i="2"/>
  <c r="AF19" i="2"/>
  <c r="AE19" i="2"/>
  <c r="AD19" i="2"/>
  <c r="W19" i="2"/>
  <c r="V19" i="2"/>
  <c r="R19" i="2"/>
  <c r="S19" i="2" s="1"/>
  <c r="J19" i="2"/>
  <c r="K19" i="2" s="1"/>
  <c r="I19" i="2"/>
  <c r="H19" i="2"/>
  <c r="A19" i="2"/>
  <c r="CH18" i="2"/>
  <c r="CI18" i="2" s="1"/>
  <c r="CJ18" i="2" s="1"/>
  <c r="CA18" i="2"/>
  <c r="BY18" i="2"/>
  <c r="BW18" i="2"/>
  <c r="BU18" i="2"/>
  <c r="BP18" i="2"/>
  <c r="BQ18" i="2" s="1"/>
  <c r="BN18" i="2"/>
  <c r="BO18" i="2" s="1"/>
  <c r="BH18" i="2"/>
  <c r="BI18" i="2" s="1"/>
  <c r="BD18" i="2"/>
  <c r="BE18" i="2" s="1"/>
  <c r="BB18" i="2"/>
  <c r="BC18" i="2" s="1"/>
  <c r="AZ18" i="2"/>
  <c r="BA18" i="2" s="1"/>
  <c r="AS18" i="2"/>
  <c r="AQ18" i="2"/>
  <c r="AO18" i="2"/>
  <c r="AM18" i="2"/>
  <c r="AK18" i="2"/>
  <c r="AI18" i="2"/>
  <c r="AD18" i="2"/>
  <c r="AE18" i="2" s="1"/>
  <c r="AA18" i="2"/>
  <c r="Z18" i="2"/>
  <c r="R18" i="2"/>
  <c r="S18" i="2" s="1"/>
  <c r="P18" i="2"/>
  <c r="Q18" i="2" s="1"/>
  <c r="K18" i="2"/>
  <c r="J18" i="2"/>
  <c r="I18" i="2"/>
  <c r="H18" i="2"/>
  <c r="A18" i="2"/>
  <c r="CA17" i="2"/>
  <c r="BY17" i="2"/>
  <c r="BW17" i="2"/>
  <c r="BU17" i="2"/>
  <c r="BR17" i="2"/>
  <c r="BS17" i="2" s="1"/>
  <c r="BP17" i="2"/>
  <c r="BQ17" i="2" s="1"/>
  <c r="AX17" i="2"/>
  <c r="AY17" i="2" s="1"/>
  <c r="AS17" i="2"/>
  <c r="AQ17" i="2"/>
  <c r="AO17" i="2"/>
  <c r="AM17" i="2"/>
  <c r="AK17" i="2"/>
  <c r="AI17" i="2"/>
  <c r="AD17" i="2"/>
  <c r="AE17" i="2" s="1"/>
  <c r="AB17" i="2"/>
  <c r="AC17" i="2" s="1"/>
  <c r="V17" i="2"/>
  <c r="W17" i="2" s="1"/>
  <c r="L17" i="2"/>
  <c r="M17" i="2" s="1"/>
  <c r="J17" i="2"/>
  <c r="K17" i="2" s="1"/>
  <c r="A17" i="2"/>
  <c r="T17" i="2" s="1"/>
  <c r="U17" i="2" s="1"/>
  <c r="CJ16" i="2"/>
  <c r="CI16" i="2"/>
  <c r="CH16" i="2"/>
  <c r="CA16" i="2"/>
  <c r="BY16" i="2"/>
  <c r="BW16" i="2"/>
  <c r="BU16" i="2"/>
  <c r="BR16" i="2"/>
  <c r="BS16" i="2" s="1"/>
  <c r="BQ16" i="2"/>
  <c r="BP16" i="2"/>
  <c r="BO16" i="2"/>
  <c r="BN16" i="2"/>
  <c r="BL16" i="2"/>
  <c r="BM16" i="2" s="1"/>
  <c r="BH16" i="2"/>
  <c r="BI16" i="2" s="1"/>
  <c r="BF16" i="2"/>
  <c r="BG16" i="2" s="1"/>
  <c r="BE16" i="2"/>
  <c r="BD16" i="2"/>
  <c r="BB16" i="2"/>
  <c r="BC16" i="2" s="1"/>
  <c r="BA16" i="2"/>
  <c r="AZ16" i="2"/>
  <c r="AY16" i="2"/>
  <c r="AX16" i="2"/>
  <c r="AS16" i="2"/>
  <c r="AQ16" i="2"/>
  <c r="AO16" i="2"/>
  <c r="AM16" i="2"/>
  <c r="AK16" i="2"/>
  <c r="AI16" i="2"/>
  <c r="AF16" i="2"/>
  <c r="AG16" i="2" s="1"/>
  <c r="AC16" i="2"/>
  <c r="AB16" i="2"/>
  <c r="AA16" i="2"/>
  <c r="Z16" i="2"/>
  <c r="X16" i="2"/>
  <c r="Y16" i="2" s="1"/>
  <c r="U16" i="2"/>
  <c r="T16" i="2"/>
  <c r="R16" i="2"/>
  <c r="S16" i="2" s="1"/>
  <c r="P16" i="2"/>
  <c r="Q16" i="2" s="1"/>
  <c r="M16" i="2"/>
  <c r="L16" i="2"/>
  <c r="K16" i="2"/>
  <c r="J16" i="2"/>
  <c r="I16" i="2"/>
  <c r="H16" i="2"/>
  <c r="A16" i="2"/>
  <c r="AD16" i="2" s="1"/>
  <c r="AE16" i="2" s="1"/>
  <c r="CH15" i="2"/>
  <c r="CI15" i="2" s="1"/>
  <c r="CJ15" i="2" s="1"/>
  <c r="CA15" i="2"/>
  <c r="BY15" i="2"/>
  <c r="BW15" i="2"/>
  <c r="BU15" i="2"/>
  <c r="BQ15" i="2"/>
  <c r="BP15" i="2"/>
  <c r="BM15" i="2"/>
  <c r="BL15" i="2"/>
  <c r="BF15" i="2"/>
  <c r="BG15" i="2" s="1"/>
  <c r="BC15" i="2"/>
  <c r="BB15" i="2"/>
  <c r="BA15" i="2"/>
  <c r="AZ15" i="2"/>
  <c r="AS15" i="2"/>
  <c r="AQ15" i="2"/>
  <c r="AO15" i="2"/>
  <c r="AM15" i="2"/>
  <c r="AK15" i="2"/>
  <c r="AI15" i="2"/>
  <c r="AF15" i="2"/>
  <c r="AG15" i="2" s="1"/>
  <c r="AD15" i="2"/>
  <c r="AE15" i="2" s="1"/>
  <c r="AC15" i="2"/>
  <c r="AB15" i="2"/>
  <c r="AA15" i="2"/>
  <c r="Z15" i="2"/>
  <c r="V15" i="2"/>
  <c r="W15" i="2" s="1"/>
  <c r="T15" i="2"/>
  <c r="U15" i="2" s="1"/>
  <c r="S15" i="2"/>
  <c r="R15" i="2"/>
  <c r="M15" i="2"/>
  <c r="L15" i="2"/>
  <c r="K15" i="2"/>
  <c r="J15" i="2"/>
  <c r="I15" i="2"/>
  <c r="H15" i="2"/>
  <c r="A15" i="2"/>
  <c r="BR15" i="2" s="1"/>
  <c r="BS15" i="2" s="1"/>
  <c r="CA14" i="2"/>
  <c r="BY14" i="2"/>
  <c r="BW14" i="2"/>
  <c r="BU14" i="2"/>
  <c r="BR14" i="2"/>
  <c r="BS14" i="2" s="1"/>
  <c r="AZ14" i="2"/>
  <c r="BA14" i="2" s="1"/>
  <c r="AX14" i="2"/>
  <c r="AY14" i="2" s="1"/>
  <c r="AS14" i="2"/>
  <c r="AQ14" i="2"/>
  <c r="AO14" i="2"/>
  <c r="AM14" i="2"/>
  <c r="AK14" i="2"/>
  <c r="AI14" i="2"/>
  <c r="AD14" i="2"/>
  <c r="AE14" i="2" s="1"/>
  <c r="V14" i="2"/>
  <c r="W14" i="2" s="1"/>
  <c r="L14" i="2"/>
  <c r="M14" i="2" s="1"/>
  <c r="A14" i="2"/>
  <c r="CA13" i="2"/>
  <c r="BY13" i="2"/>
  <c r="BW13" i="2"/>
  <c r="BU13" i="2"/>
  <c r="AS13" i="2"/>
  <c r="AQ13" i="2"/>
  <c r="AO13" i="2"/>
  <c r="AM13" i="2"/>
  <c r="AK13" i="2"/>
  <c r="AI13" i="2"/>
  <c r="V13" i="2"/>
  <c r="W13" i="2" s="1"/>
  <c r="A13" i="2"/>
  <c r="CA12" i="2"/>
  <c r="BY12" i="2"/>
  <c r="BW12" i="2"/>
  <c r="BU12" i="2"/>
  <c r="BF12" i="2"/>
  <c r="BG12" i="2" s="1"/>
  <c r="BB12" i="2"/>
  <c r="BC12" i="2" s="1"/>
  <c r="AX12" i="2"/>
  <c r="AY12" i="2" s="1"/>
  <c r="AS12" i="2"/>
  <c r="AQ12" i="2"/>
  <c r="AO12" i="2"/>
  <c r="AM12" i="2"/>
  <c r="AK12" i="2"/>
  <c r="AI12" i="2"/>
  <c r="X12" i="2"/>
  <c r="Y12" i="2" s="1"/>
  <c r="H12" i="2"/>
  <c r="I12" i="2" s="1"/>
  <c r="A12" i="2"/>
  <c r="BL12" i="2" s="1"/>
  <c r="BM12" i="2" s="1"/>
  <c r="CA11" i="2"/>
  <c r="BY11" i="2"/>
  <c r="BW11" i="2"/>
  <c r="BU11" i="2"/>
  <c r="BO11" i="2"/>
  <c r="BN11" i="2"/>
  <c r="BM11" i="2"/>
  <c r="BL11" i="2"/>
  <c r="BD11" i="2"/>
  <c r="BE11" i="2" s="1"/>
  <c r="BB11" i="2"/>
  <c r="BC11" i="2" s="1"/>
  <c r="AS11" i="2"/>
  <c r="AQ11" i="2"/>
  <c r="AO11" i="2"/>
  <c r="AM11" i="2"/>
  <c r="AK11" i="2"/>
  <c r="AI11" i="2"/>
  <c r="AD11" i="2"/>
  <c r="AE11" i="2" s="1"/>
  <c r="AB11" i="2"/>
  <c r="AC11" i="2" s="1"/>
  <c r="Z11" i="2"/>
  <c r="AA11" i="2" s="1"/>
  <c r="T11" i="2"/>
  <c r="U11" i="2" s="1"/>
  <c r="R11" i="2"/>
  <c r="S11" i="2" s="1"/>
  <c r="Q11" i="2"/>
  <c r="P11" i="2"/>
  <c r="L11" i="2"/>
  <c r="M11" i="2" s="1"/>
  <c r="J11" i="2"/>
  <c r="K11" i="2" s="1"/>
  <c r="H11" i="2"/>
  <c r="I11" i="2" s="1"/>
  <c r="A11" i="2"/>
  <c r="CI10" i="2"/>
  <c r="CJ10" i="2" s="1"/>
  <c r="CH10" i="2"/>
  <c r="CA10" i="2"/>
  <c r="BY10" i="2"/>
  <c r="BW10" i="2"/>
  <c r="BU10" i="2"/>
  <c r="BP10" i="2"/>
  <c r="BQ10" i="2" s="1"/>
  <c r="BN10" i="2"/>
  <c r="BO10" i="2" s="1"/>
  <c r="BM10" i="2"/>
  <c r="BL10" i="2"/>
  <c r="BH10" i="2"/>
  <c r="BI10" i="2" s="1"/>
  <c r="BF10" i="2"/>
  <c r="BG10" i="2" s="1"/>
  <c r="BD10" i="2"/>
  <c r="BE10" i="2" s="1"/>
  <c r="BB10" i="2"/>
  <c r="BC10" i="2" s="1"/>
  <c r="AZ10" i="2"/>
  <c r="BA10" i="2" s="1"/>
  <c r="AS10" i="2"/>
  <c r="AQ10" i="2"/>
  <c r="AO10" i="2"/>
  <c r="AM10" i="2"/>
  <c r="AK10" i="2"/>
  <c r="AI10" i="2"/>
  <c r="AF10" i="2"/>
  <c r="AG10" i="2" s="1"/>
  <c r="AD10" i="2"/>
  <c r="AE10" i="2" s="1"/>
  <c r="AA10" i="2"/>
  <c r="Z10" i="2"/>
  <c r="V10" i="2"/>
  <c r="W10" i="2" s="1"/>
  <c r="R10" i="2"/>
  <c r="S10" i="2" s="1"/>
  <c r="Q10" i="2"/>
  <c r="P10" i="2"/>
  <c r="N10" i="2"/>
  <c r="O10" i="2" s="1"/>
  <c r="K10" i="2"/>
  <c r="J10" i="2"/>
  <c r="I10" i="2"/>
  <c r="H10" i="2"/>
  <c r="A10" i="2"/>
  <c r="CA9" i="2"/>
  <c r="BY9" i="2"/>
  <c r="BW9" i="2"/>
  <c r="BU9" i="2"/>
  <c r="AS9" i="2"/>
  <c r="AQ9" i="2"/>
  <c r="AO9" i="2"/>
  <c r="AM9" i="2"/>
  <c r="AK9" i="2"/>
  <c r="AI9" i="2"/>
  <c r="X9" i="2"/>
  <c r="Y9" i="2" s="1"/>
  <c r="H9" i="2"/>
  <c r="I9" i="2" s="1"/>
  <c r="A9" i="2"/>
  <c r="BP9" i="2" s="1"/>
  <c r="BQ9" i="2" s="1"/>
  <c r="CJ8" i="2"/>
  <c r="CI8" i="2"/>
  <c r="CH8" i="2"/>
  <c r="CA8" i="2"/>
  <c r="BY8" i="2"/>
  <c r="BW8" i="2"/>
  <c r="BU8" i="2"/>
  <c r="BS8" i="2"/>
  <c r="BR8" i="2"/>
  <c r="BQ8" i="2"/>
  <c r="BP8" i="2"/>
  <c r="BN8" i="2"/>
  <c r="BO8" i="2" s="1"/>
  <c r="BL8" i="2"/>
  <c r="BM8" i="2" s="1"/>
  <c r="BI8" i="2"/>
  <c r="BH8" i="2"/>
  <c r="BG8" i="2"/>
  <c r="BF8" i="2"/>
  <c r="BD8" i="2"/>
  <c r="BB8" i="2"/>
  <c r="BC8" i="2" s="1"/>
  <c r="BA8" i="2"/>
  <c r="AZ8" i="2"/>
  <c r="AY8" i="2"/>
  <c r="AX8" i="2"/>
  <c r="AS8" i="2"/>
  <c r="AQ8" i="2"/>
  <c r="AO8" i="2"/>
  <c r="AM8" i="2"/>
  <c r="AK8" i="2"/>
  <c r="AI8" i="2"/>
  <c r="AG8" i="2"/>
  <c r="AF8" i="2"/>
  <c r="AB8" i="2"/>
  <c r="AC8" i="2" s="1"/>
  <c r="Z8" i="2"/>
  <c r="AA8" i="2" s="1"/>
  <c r="Y8" i="2"/>
  <c r="X8" i="2"/>
  <c r="T8" i="2"/>
  <c r="U8" i="2" s="1"/>
  <c r="S8" i="2"/>
  <c r="R8" i="2"/>
  <c r="P8" i="2"/>
  <c r="Q8" i="2" s="1"/>
  <c r="M8" i="2"/>
  <c r="L8" i="2"/>
  <c r="J8" i="2"/>
  <c r="K8" i="2" s="1"/>
  <c r="I8" i="2"/>
  <c r="H8" i="2"/>
  <c r="A8" i="2"/>
  <c r="AD8" i="2" s="1"/>
  <c r="AE8" i="2" s="1"/>
  <c r="A7" i="2"/>
  <c r="CA313" i="1"/>
  <c r="BY313" i="1"/>
  <c r="BW313" i="1"/>
  <c r="BU313" i="1"/>
  <c r="BS313" i="1"/>
  <c r="BM313" i="1"/>
  <c r="BL313" i="1"/>
  <c r="BF313" i="1"/>
  <c r="BG313" i="1" s="1"/>
  <c r="BC313" i="1"/>
  <c r="BB313" i="1"/>
  <c r="BA313" i="1"/>
  <c r="AZ313" i="1"/>
  <c r="AX313" i="1"/>
  <c r="AY313" i="1" s="1"/>
  <c r="AQ313" i="1"/>
  <c r="AO313" i="1"/>
  <c r="AM313" i="1"/>
  <c r="AK313" i="1"/>
  <c r="AI313" i="1"/>
  <c r="AD313" i="1"/>
  <c r="AE313" i="1" s="1"/>
  <c r="AB313" i="1"/>
  <c r="AC313" i="1" s="1"/>
  <c r="AA313" i="1"/>
  <c r="Z313" i="1"/>
  <c r="W313" i="1"/>
  <c r="V313" i="1"/>
  <c r="T313" i="1"/>
  <c r="U313" i="1" s="1"/>
  <c r="R313" i="1"/>
  <c r="S313" i="1" s="1"/>
  <c r="N313" i="1"/>
  <c r="O313" i="1" s="1"/>
  <c r="M313" i="1"/>
  <c r="L313" i="1"/>
  <c r="J313" i="1"/>
  <c r="K313" i="1" s="1"/>
  <c r="A313" i="1"/>
  <c r="CJ312" i="1"/>
  <c r="CI312" i="1"/>
  <c r="CH312" i="1"/>
  <c r="CA312" i="1"/>
  <c r="BY312" i="1"/>
  <c r="BW312" i="1"/>
  <c r="BU312" i="1"/>
  <c r="BS312" i="1"/>
  <c r="BO312" i="1"/>
  <c r="BN312" i="1"/>
  <c r="BL312" i="1"/>
  <c r="BM312" i="1" s="1"/>
  <c r="BF312" i="1"/>
  <c r="BG312" i="1" s="1"/>
  <c r="BD312" i="1"/>
  <c r="BE312" i="1" s="1"/>
  <c r="BB312" i="1"/>
  <c r="BC312" i="1" s="1"/>
  <c r="BA312" i="1"/>
  <c r="AZ312" i="1"/>
  <c r="AV312" i="1"/>
  <c r="AW312" i="1" s="1"/>
  <c r="AQ312" i="1"/>
  <c r="AO312" i="1"/>
  <c r="AM312" i="1"/>
  <c r="AK312" i="1"/>
  <c r="AI312" i="1"/>
  <c r="AF312" i="1"/>
  <c r="AG312" i="1" s="1"/>
  <c r="AD312" i="1"/>
  <c r="AE312" i="1" s="1"/>
  <c r="AB312" i="1"/>
  <c r="AC312" i="1" s="1"/>
  <c r="Z312" i="1"/>
  <c r="AA312" i="1" s="1"/>
  <c r="V312" i="1"/>
  <c r="W312" i="1" s="1"/>
  <c r="U312" i="1"/>
  <c r="T312" i="1"/>
  <c r="R312" i="1"/>
  <c r="S312" i="1" s="1"/>
  <c r="L312" i="1"/>
  <c r="M312" i="1" s="1"/>
  <c r="J312" i="1"/>
  <c r="K312" i="1" s="1"/>
  <c r="I312" i="1"/>
  <c r="H312" i="1"/>
  <c r="A312" i="1"/>
  <c r="BJ312" i="1" s="1"/>
  <c r="BK312" i="1" s="1"/>
  <c r="CH311" i="1"/>
  <c r="CI311" i="1" s="1"/>
  <c r="CJ311" i="1" s="1"/>
  <c r="CA311" i="1"/>
  <c r="BY311" i="1"/>
  <c r="BW311" i="1"/>
  <c r="BU311" i="1"/>
  <c r="BS311" i="1"/>
  <c r="BN311" i="1"/>
  <c r="BO311" i="1" s="1"/>
  <c r="BM311" i="1"/>
  <c r="BK311" i="1"/>
  <c r="BJ311" i="1"/>
  <c r="BF311" i="1"/>
  <c r="BG311" i="1" s="1"/>
  <c r="BD311" i="1"/>
  <c r="BE311" i="1" s="1"/>
  <c r="AZ311" i="1"/>
  <c r="BA311" i="1" s="1"/>
  <c r="AY311" i="1"/>
  <c r="AX311" i="1"/>
  <c r="AV311" i="1"/>
  <c r="AW311" i="1" s="1"/>
  <c r="AQ311" i="1"/>
  <c r="AO311" i="1"/>
  <c r="AM311" i="1"/>
  <c r="AK311" i="1"/>
  <c r="AI311" i="1"/>
  <c r="AF311" i="1"/>
  <c r="AG311" i="1" s="1"/>
  <c r="AB311" i="1"/>
  <c r="AC311" i="1" s="1"/>
  <c r="AA311" i="1"/>
  <c r="Z311" i="1"/>
  <c r="X311" i="1"/>
  <c r="Y311" i="1" s="1"/>
  <c r="T311" i="1"/>
  <c r="U311" i="1" s="1"/>
  <c r="S311" i="1"/>
  <c r="R311" i="1"/>
  <c r="Q311" i="1"/>
  <c r="P311" i="1"/>
  <c r="L311" i="1"/>
  <c r="M311" i="1" s="1"/>
  <c r="K311" i="1"/>
  <c r="J311" i="1"/>
  <c r="I311" i="1"/>
  <c r="H311" i="1"/>
  <c r="A311" i="1"/>
  <c r="BL311" i="1" s="1"/>
  <c r="CH310" i="1"/>
  <c r="CI310" i="1" s="1"/>
  <c r="CJ310" i="1" s="1"/>
  <c r="CA310" i="1"/>
  <c r="BY310" i="1"/>
  <c r="BW310" i="1"/>
  <c r="BU310" i="1"/>
  <c r="BS310" i="1"/>
  <c r="BO310" i="1"/>
  <c r="BN310" i="1"/>
  <c r="BJ310" i="1"/>
  <c r="BK310" i="1" s="1"/>
  <c r="AV310" i="1"/>
  <c r="AW310" i="1" s="1"/>
  <c r="AQ310" i="1"/>
  <c r="AO310" i="1"/>
  <c r="AM310" i="1"/>
  <c r="AK310" i="1"/>
  <c r="AI310" i="1"/>
  <c r="AF310" i="1"/>
  <c r="AG310" i="1" s="1"/>
  <c r="X310" i="1"/>
  <c r="Y310" i="1" s="1"/>
  <c r="T310" i="1"/>
  <c r="U310" i="1" s="1"/>
  <c r="H310" i="1"/>
  <c r="I310" i="1" s="1"/>
  <c r="A310" i="1"/>
  <c r="BF310" i="1" s="1"/>
  <c r="BG310" i="1" s="1"/>
  <c r="CA309" i="1"/>
  <c r="BY309" i="1"/>
  <c r="BW309" i="1"/>
  <c r="BU309" i="1"/>
  <c r="BS309" i="1"/>
  <c r="AQ309" i="1"/>
  <c r="AO309" i="1"/>
  <c r="AM309" i="1"/>
  <c r="AK309" i="1"/>
  <c r="AI309" i="1"/>
  <c r="A309" i="1"/>
  <c r="BF309" i="1" s="1"/>
  <c r="BG309" i="1" s="1"/>
  <c r="CA308" i="1"/>
  <c r="BY308" i="1"/>
  <c r="BW308" i="1"/>
  <c r="BU308" i="1"/>
  <c r="BS308" i="1"/>
  <c r="BL308" i="1"/>
  <c r="BM308" i="1" s="1"/>
  <c r="BB308" i="1"/>
  <c r="BC308" i="1" s="1"/>
  <c r="BA308" i="1"/>
  <c r="AZ308" i="1"/>
  <c r="AX308" i="1"/>
  <c r="AY308" i="1" s="1"/>
  <c r="AQ308" i="1"/>
  <c r="AO308" i="1"/>
  <c r="AM308" i="1"/>
  <c r="AK308" i="1"/>
  <c r="AI308" i="1"/>
  <c r="AG308" i="1"/>
  <c r="AF308" i="1"/>
  <c r="Y308" i="1"/>
  <c r="X308" i="1"/>
  <c r="T308" i="1"/>
  <c r="U308" i="1" s="1"/>
  <c r="R308" i="1"/>
  <c r="S308" i="1" s="1"/>
  <c r="N308" i="1"/>
  <c r="O308" i="1" s="1"/>
  <c r="J308" i="1"/>
  <c r="K308" i="1" s="1"/>
  <c r="H308" i="1"/>
  <c r="I308" i="1" s="1"/>
  <c r="A308" i="1"/>
  <c r="CA307" i="1"/>
  <c r="BY307" i="1"/>
  <c r="BW307" i="1"/>
  <c r="BU307" i="1"/>
  <c r="BS307" i="1"/>
  <c r="AQ307" i="1"/>
  <c r="AO307" i="1"/>
  <c r="AM307" i="1"/>
  <c r="AK307" i="1"/>
  <c r="AI307" i="1"/>
  <c r="A307" i="1"/>
  <c r="BL307" i="1" s="1"/>
  <c r="BM307" i="1" s="1"/>
  <c r="CA306" i="1"/>
  <c r="BY306" i="1"/>
  <c r="BW306" i="1"/>
  <c r="BU306" i="1"/>
  <c r="BS306" i="1"/>
  <c r="BB306" i="1"/>
  <c r="BC306" i="1" s="1"/>
  <c r="AQ306" i="1"/>
  <c r="AO306" i="1"/>
  <c r="AM306" i="1"/>
  <c r="AK306" i="1"/>
  <c r="AI306" i="1"/>
  <c r="X306" i="1"/>
  <c r="Y306" i="1" s="1"/>
  <c r="A306" i="1"/>
  <c r="CH306" i="1" s="1"/>
  <c r="CI306" i="1" s="1"/>
  <c r="CJ306" i="1" s="1"/>
  <c r="CA305" i="1"/>
  <c r="BY305" i="1"/>
  <c r="BW305" i="1"/>
  <c r="BU305" i="1"/>
  <c r="BS305" i="1"/>
  <c r="BJ305" i="1"/>
  <c r="BK305" i="1" s="1"/>
  <c r="BG305" i="1"/>
  <c r="BF305" i="1"/>
  <c r="BB305" i="1"/>
  <c r="BC305" i="1" s="1"/>
  <c r="BA305" i="1"/>
  <c r="AZ305" i="1"/>
  <c r="AQ305" i="1"/>
  <c r="AO305" i="1"/>
  <c r="AM305" i="1"/>
  <c r="AK305" i="1"/>
  <c r="AI305" i="1"/>
  <c r="AB305" i="1"/>
  <c r="AC305" i="1" s="1"/>
  <c r="Z305" i="1"/>
  <c r="AA305" i="1" s="1"/>
  <c r="W305" i="1"/>
  <c r="V305" i="1"/>
  <c r="O305" i="1"/>
  <c r="N305" i="1"/>
  <c r="J305" i="1"/>
  <c r="K305" i="1" s="1"/>
  <c r="A305" i="1"/>
  <c r="CA304" i="1"/>
  <c r="BY304" i="1"/>
  <c r="BW304" i="1"/>
  <c r="BU304" i="1"/>
  <c r="BS304" i="1"/>
  <c r="AQ304" i="1"/>
  <c r="AO304" i="1"/>
  <c r="AM304" i="1"/>
  <c r="AK304" i="1"/>
  <c r="AI304" i="1"/>
  <c r="A304" i="1"/>
  <c r="CH304" i="1" s="1"/>
  <c r="CI304" i="1" s="1"/>
  <c r="CJ304" i="1" s="1"/>
  <c r="CJ303" i="1"/>
  <c r="CI303" i="1"/>
  <c r="CH303" i="1"/>
  <c r="CA303" i="1"/>
  <c r="BY303" i="1"/>
  <c r="BW303" i="1"/>
  <c r="BU303" i="1"/>
  <c r="BS303" i="1"/>
  <c r="BO303" i="1"/>
  <c r="BN303" i="1"/>
  <c r="BM303" i="1"/>
  <c r="BJ303" i="1"/>
  <c r="BK303" i="1" s="1"/>
  <c r="BF303" i="1"/>
  <c r="BG303" i="1" s="1"/>
  <c r="BE303" i="1"/>
  <c r="BD303" i="1"/>
  <c r="AZ303" i="1"/>
  <c r="BA303" i="1" s="1"/>
  <c r="AY303" i="1"/>
  <c r="AX303" i="1"/>
  <c r="AW303" i="1"/>
  <c r="AV303" i="1"/>
  <c r="AQ303" i="1"/>
  <c r="AO303" i="1"/>
  <c r="AM303" i="1"/>
  <c r="AK303" i="1"/>
  <c r="AI303" i="1"/>
  <c r="AF303" i="1"/>
  <c r="AG303" i="1" s="1"/>
  <c r="AB303" i="1"/>
  <c r="AC303" i="1" s="1"/>
  <c r="AA303" i="1"/>
  <c r="Z303" i="1"/>
  <c r="X303" i="1"/>
  <c r="Y303" i="1" s="1"/>
  <c r="U303" i="1"/>
  <c r="T303" i="1"/>
  <c r="S303" i="1"/>
  <c r="R303" i="1"/>
  <c r="P303" i="1"/>
  <c r="Q303" i="1" s="1"/>
  <c r="M303" i="1"/>
  <c r="L303" i="1"/>
  <c r="J303" i="1"/>
  <c r="K303" i="1" s="1"/>
  <c r="I303" i="1"/>
  <c r="H303" i="1"/>
  <c r="A303" i="1"/>
  <c r="BL303" i="1" s="1"/>
  <c r="CI302" i="1"/>
  <c r="CJ302" i="1" s="1"/>
  <c r="CH302" i="1"/>
  <c r="CA302" i="1"/>
  <c r="BY302" i="1"/>
  <c r="BW302" i="1"/>
  <c r="BU302" i="1"/>
  <c r="BS302" i="1"/>
  <c r="BO302" i="1"/>
  <c r="BN302" i="1"/>
  <c r="BM302" i="1"/>
  <c r="BL302" i="1"/>
  <c r="BJ302" i="1"/>
  <c r="BK302" i="1" s="1"/>
  <c r="BD302" i="1"/>
  <c r="BE302" i="1" s="1"/>
  <c r="BC302" i="1"/>
  <c r="BB302" i="1"/>
  <c r="AZ302" i="1"/>
  <c r="BA302" i="1" s="1"/>
  <c r="AX302" i="1"/>
  <c r="AY302" i="1" s="1"/>
  <c r="AQ302" i="1"/>
  <c r="AO302" i="1"/>
  <c r="AM302" i="1"/>
  <c r="AK302" i="1"/>
  <c r="AI302" i="1"/>
  <c r="AE302" i="1"/>
  <c r="AD302" i="1"/>
  <c r="AB302" i="1"/>
  <c r="AC302" i="1" s="1"/>
  <c r="Z302" i="1"/>
  <c r="AA302" i="1" s="1"/>
  <c r="V302" i="1"/>
  <c r="W302" i="1" s="1"/>
  <c r="T302" i="1"/>
  <c r="U302" i="1" s="1"/>
  <c r="S302" i="1"/>
  <c r="R302" i="1"/>
  <c r="Q302" i="1"/>
  <c r="P302" i="1"/>
  <c r="L302" i="1"/>
  <c r="M302" i="1" s="1"/>
  <c r="J302" i="1"/>
  <c r="K302" i="1" s="1"/>
  <c r="I302" i="1"/>
  <c r="H302" i="1"/>
  <c r="A302" i="1"/>
  <c r="BF302" i="1" s="1"/>
  <c r="BG302" i="1" s="1"/>
  <c r="CH301" i="1"/>
  <c r="CI301" i="1" s="1"/>
  <c r="CJ301" i="1" s="1"/>
  <c r="CA301" i="1"/>
  <c r="BY301" i="1"/>
  <c r="BW301" i="1"/>
  <c r="BU301" i="1"/>
  <c r="BS301" i="1"/>
  <c r="BN301" i="1"/>
  <c r="BO301" i="1" s="1"/>
  <c r="BM301" i="1"/>
  <c r="BL301" i="1"/>
  <c r="BE301" i="1"/>
  <c r="BD301" i="1"/>
  <c r="BB301" i="1"/>
  <c r="BC301" i="1" s="1"/>
  <c r="AY301" i="1"/>
  <c r="AX301" i="1"/>
  <c r="AV301" i="1"/>
  <c r="AW301" i="1" s="1"/>
  <c r="AQ301" i="1"/>
  <c r="AO301" i="1"/>
  <c r="AM301" i="1"/>
  <c r="AK301" i="1"/>
  <c r="AI301" i="1"/>
  <c r="AF301" i="1"/>
  <c r="AG301" i="1" s="1"/>
  <c r="AE301" i="1"/>
  <c r="AD301" i="1"/>
  <c r="Z301" i="1"/>
  <c r="AA301" i="1" s="1"/>
  <c r="W301" i="1"/>
  <c r="V301" i="1"/>
  <c r="S301" i="1"/>
  <c r="R301" i="1"/>
  <c r="P301" i="1"/>
  <c r="Q301" i="1" s="1"/>
  <c r="N301" i="1"/>
  <c r="O301" i="1" s="1"/>
  <c r="K301" i="1"/>
  <c r="J301" i="1"/>
  <c r="I301" i="1"/>
  <c r="H301" i="1"/>
  <c r="A301" i="1"/>
  <c r="CJ300" i="1"/>
  <c r="CI300" i="1"/>
  <c r="CH300" i="1"/>
  <c r="CA300" i="1"/>
  <c r="BY300" i="1"/>
  <c r="BW300" i="1"/>
  <c r="BU300" i="1"/>
  <c r="BS300" i="1"/>
  <c r="BO300" i="1"/>
  <c r="BN300" i="1"/>
  <c r="BF300" i="1"/>
  <c r="BG300" i="1" s="1"/>
  <c r="AQ300" i="1"/>
  <c r="AO300" i="1"/>
  <c r="AM300" i="1"/>
  <c r="AK300" i="1"/>
  <c r="AI300" i="1"/>
  <c r="AD300" i="1"/>
  <c r="AE300" i="1" s="1"/>
  <c r="AB300" i="1"/>
  <c r="AC300" i="1" s="1"/>
  <c r="V300" i="1"/>
  <c r="W300" i="1" s="1"/>
  <c r="T300" i="1"/>
  <c r="U300" i="1" s="1"/>
  <c r="L300" i="1"/>
  <c r="M300" i="1" s="1"/>
  <c r="J300" i="1"/>
  <c r="K300" i="1" s="1"/>
  <c r="I300" i="1"/>
  <c r="H300" i="1"/>
  <c r="A300" i="1"/>
  <c r="CH299" i="1"/>
  <c r="CI299" i="1" s="1"/>
  <c r="CJ299" i="1" s="1"/>
  <c r="CA299" i="1"/>
  <c r="BY299" i="1"/>
  <c r="BW299" i="1"/>
  <c r="BU299" i="1"/>
  <c r="BS299" i="1"/>
  <c r="BN299" i="1"/>
  <c r="BO299" i="1" s="1"/>
  <c r="BM299" i="1"/>
  <c r="BL299" i="1"/>
  <c r="BB299" i="1"/>
  <c r="BC299" i="1" s="1"/>
  <c r="AV299" i="1"/>
  <c r="AW299" i="1" s="1"/>
  <c r="AQ299" i="1"/>
  <c r="AO299" i="1"/>
  <c r="AM299" i="1"/>
  <c r="AK299" i="1"/>
  <c r="AI299" i="1"/>
  <c r="AG299" i="1"/>
  <c r="AF299" i="1"/>
  <c r="AB299" i="1"/>
  <c r="AC299" i="1" s="1"/>
  <c r="W299" i="1"/>
  <c r="V299" i="1"/>
  <c r="P299" i="1"/>
  <c r="Q299" i="1" s="1"/>
  <c r="O299" i="1"/>
  <c r="N299" i="1"/>
  <c r="M299" i="1"/>
  <c r="L299" i="1"/>
  <c r="A299" i="1"/>
  <c r="CA298" i="1"/>
  <c r="BY298" i="1"/>
  <c r="BW298" i="1"/>
  <c r="BU298" i="1"/>
  <c r="BS298" i="1"/>
  <c r="BN298" i="1"/>
  <c r="BO298" i="1" s="1"/>
  <c r="AQ298" i="1"/>
  <c r="AO298" i="1"/>
  <c r="AM298" i="1"/>
  <c r="AK298" i="1"/>
  <c r="AI298" i="1"/>
  <c r="AB298" i="1"/>
  <c r="AC298" i="1" s="1"/>
  <c r="R298" i="1"/>
  <c r="S298" i="1" s="1"/>
  <c r="J298" i="1"/>
  <c r="K298" i="1" s="1"/>
  <c r="H298" i="1"/>
  <c r="I298" i="1" s="1"/>
  <c r="A298" i="1"/>
  <c r="CH298" i="1" s="1"/>
  <c r="CI298" i="1" s="1"/>
  <c r="CJ298" i="1" s="1"/>
  <c r="CA297" i="1"/>
  <c r="BY297" i="1"/>
  <c r="BW297" i="1"/>
  <c r="BU297" i="1"/>
  <c r="BS297" i="1"/>
  <c r="BL297" i="1"/>
  <c r="BM297" i="1" s="1"/>
  <c r="BF297" i="1"/>
  <c r="BG297" i="1" s="1"/>
  <c r="BC297" i="1"/>
  <c r="BB297" i="1"/>
  <c r="AZ297" i="1"/>
  <c r="BA297" i="1" s="1"/>
  <c r="AX297" i="1"/>
  <c r="AY297" i="1" s="1"/>
  <c r="AQ297" i="1"/>
  <c r="AO297" i="1"/>
  <c r="AM297" i="1"/>
  <c r="AK297" i="1"/>
  <c r="AI297" i="1"/>
  <c r="AE297" i="1"/>
  <c r="AD297" i="1"/>
  <c r="AC297" i="1"/>
  <c r="AB297" i="1"/>
  <c r="AA297" i="1"/>
  <c r="Z297" i="1"/>
  <c r="V297" i="1"/>
  <c r="W297" i="1" s="1"/>
  <c r="U297" i="1"/>
  <c r="T297" i="1"/>
  <c r="R297" i="1"/>
  <c r="S297" i="1" s="1"/>
  <c r="N297" i="1"/>
  <c r="O297" i="1" s="1"/>
  <c r="L297" i="1"/>
  <c r="M297" i="1" s="1"/>
  <c r="K297" i="1"/>
  <c r="J297" i="1"/>
  <c r="A297" i="1"/>
  <c r="CJ296" i="1"/>
  <c r="CI296" i="1"/>
  <c r="CH296" i="1"/>
  <c r="CA296" i="1"/>
  <c r="BY296" i="1"/>
  <c r="BW296" i="1"/>
  <c r="BU296" i="1"/>
  <c r="BS296" i="1"/>
  <c r="BO296" i="1"/>
  <c r="BN296" i="1"/>
  <c r="BL296" i="1"/>
  <c r="BM296" i="1" s="1"/>
  <c r="BK296" i="1"/>
  <c r="BJ296" i="1"/>
  <c r="BF296" i="1"/>
  <c r="BG296" i="1" s="1"/>
  <c r="BB296" i="1"/>
  <c r="BC296" i="1" s="1"/>
  <c r="AZ296" i="1"/>
  <c r="BA296" i="1" s="1"/>
  <c r="AW296" i="1"/>
  <c r="AV296" i="1"/>
  <c r="AQ296" i="1"/>
  <c r="AO296" i="1"/>
  <c r="AM296" i="1"/>
  <c r="AK296" i="1"/>
  <c r="AI296" i="1"/>
  <c r="AF296" i="1"/>
  <c r="AG296" i="1" s="1"/>
  <c r="AD296" i="1"/>
  <c r="AE296" i="1" s="1"/>
  <c r="Z296" i="1"/>
  <c r="AA296" i="1" s="1"/>
  <c r="V296" i="1"/>
  <c r="W296" i="1" s="1"/>
  <c r="U296" i="1"/>
  <c r="T296" i="1"/>
  <c r="P296" i="1"/>
  <c r="Q296" i="1" s="1"/>
  <c r="M296" i="1"/>
  <c r="L296" i="1"/>
  <c r="K296" i="1"/>
  <c r="J296" i="1"/>
  <c r="A296" i="1"/>
  <c r="CI295" i="1"/>
  <c r="CJ295" i="1" s="1"/>
  <c r="CH295" i="1"/>
  <c r="CA295" i="1"/>
  <c r="BY295" i="1"/>
  <c r="BW295" i="1"/>
  <c r="BU295" i="1"/>
  <c r="BS295" i="1"/>
  <c r="BO295" i="1"/>
  <c r="BN295" i="1"/>
  <c r="BF295" i="1"/>
  <c r="BG295" i="1" s="1"/>
  <c r="BE295" i="1"/>
  <c r="BD295" i="1"/>
  <c r="AZ295" i="1"/>
  <c r="BA295" i="1" s="1"/>
  <c r="AV295" i="1"/>
  <c r="AW295" i="1" s="1"/>
  <c r="AQ295" i="1"/>
  <c r="AO295" i="1"/>
  <c r="AM295" i="1"/>
  <c r="AK295" i="1"/>
  <c r="AI295" i="1"/>
  <c r="AF295" i="1"/>
  <c r="AG295" i="1" s="1"/>
  <c r="AE295" i="1"/>
  <c r="AD295" i="1"/>
  <c r="AC295" i="1"/>
  <c r="AB295" i="1"/>
  <c r="V295" i="1"/>
  <c r="W295" i="1" s="1"/>
  <c r="T295" i="1"/>
  <c r="U295" i="1" s="1"/>
  <c r="Q295" i="1"/>
  <c r="P295" i="1"/>
  <c r="N295" i="1"/>
  <c r="O295" i="1" s="1"/>
  <c r="M295" i="1"/>
  <c r="L295" i="1"/>
  <c r="I295" i="1"/>
  <c r="H295" i="1"/>
  <c r="A295" i="1"/>
  <c r="CJ294" i="1"/>
  <c r="CH294" i="1"/>
  <c r="CI294" i="1" s="1"/>
  <c r="CA294" i="1"/>
  <c r="BY294" i="1"/>
  <c r="BW294" i="1"/>
  <c r="BU294" i="1"/>
  <c r="BS294" i="1"/>
  <c r="BN294" i="1"/>
  <c r="BO294" i="1" s="1"/>
  <c r="BM294" i="1"/>
  <c r="BL294" i="1"/>
  <c r="BD294" i="1"/>
  <c r="BE294" i="1" s="1"/>
  <c r="BC294" i="1"/>
  <c r="BB294" i="1"/>
  <c r="BA294" i="1"/>
  <c r="AZ294" i="1"/>
  <c r="AQ294" i="1"/>
  <c r="AO294" i="1"/>
  <c r="AM294" i="1"/>
  <c r="AK294" i="1"/>
  <c r="AI294" i="1"/>
  <c r="AD294" i="1"/>
  <c r="AE294" i="1" s="1"/>
  <c r="AC294" i="1"/>
  <c r="AB294" i="1"/>
  <c r="AA294" i="1"/>
  <c r="Z294" i="1"/>
  <c r="U294" i="1"/>
  <c r="T294" i="1"/>
  <c r="R294" i="1"/>
  <c r="S294" i="1" s="1"/>
  <c r="P294" i="1"/>
  <c r="Q294" i="1" s="1"/>
  <c r="L294" i="1"/>
  <c r="M294" i="1" s="1"/>
  <c r="K294" i="1"/>
  <c r="J294" i="1"/>
  <c r="H294" i="1"/>
  <c r="I294" i="1" s="1"/>
  <c r="A294" i="1"/>
  <c r="AX294" i="1" s="1"/>
  <c r="AY294" i="1" s="1"/>
  <c r="CA293" i="1"/>
  <c r="BY293" i="1"/>
  <c r="BW293" i="1"/>
  <c r="BU293" i="1"/>
  <c r="BS293" i="1"/>
  <c r="AZ293" i="1"/>
  <c r="BA293" i="1" s="1"/>
  <c r="AQ293" i="1"/>
  <c r="AO293" i="1"/>
  <c r="AM293" i="1"/>
  <c r="AK293" i="1"/>
  <c r="AI293" i="1"/>
  <c r="AB293" i="1"/>
  <c r="AC293" i="1" s="1"/>
  <c r="A293" i="1"/>
  <c r="CA292" i="1"/>
  <c r="BY292" i="1"/>
  <c r="BW292" i="1"/>
  <c r="BU292" i="1"/>
  <c r="BS292" i="1"/>
  <c r="BN292" i="1"/>
  <c r="BO292" i="1" s="1"/>
  <c r="BJ292" i="1"/>
  <c r="BK292" i="1" s="1"/>
  <c r="AQ292" i="1"/>
  <c r="AO292" i="1"/>
  <c r="AM292" i="1"/>
  <c r="AK292" i="1"/>
  <c r="AI292" i="1"/>
  <c r="AB292" i="1"/>
  <c r="AC292" i="1" s="1"/>
  <c r="Y292" i="1"/>
  <c r="X292" i="1"/>
  <c r="P292" i="1"/>
  <c r="Q292" i="1" s="1"/>
  <c r="I292" i="1"/>
  <c r="H292" i="1"/>
  <c r="A292" i="1"/>
  <c r="R292" i="1" s="1"/>
  <c r="S292" i="1" s="1"/>
  <c r="CH291" i="1"/>
  <c r="CI291" i="1" s="1"/>
  <c r="CJ291" i="1" s="1"/>
  <c r="CA291" i="1"/>
  <c r="BY291" i="1"/>
  <c r="BW291" i="1"/>
  <c r="BU291" i="1"/>
  <c r="BS291" i="1"/>
  <c r="BN291" i="1"/>
  <c r="BO291" i="1" s="1"/>
  <c r="BM291" i="1"/>
  <c r="BK291" i="1"/>
  <c r="BJ291" i="1"/>
  <c r="BG291" i="1"/>
  <c r="BF291" i="1"/>
  <c r="BD291" i="1"/>
  <c r="BE291" i="1" s="1"/>
  <c r="BA291" i="1"/>
  <c r="AZ291" i="1"/>
  <c r="AY291" i="1"/>
  <c r="AX291" i="1"/>
  <c r="AW291" i="1"/>
  <c r="AV291" i="1"/>
  <c r="AQ291" i="1"/>
  <c r="AO291" i="1"/>
  <c r="AM291" i="1"/>
  <c r="AK291" i="1"/>
  <c r="AI291" i="1"/>
  <c r="AG291" i="1"/>
  <c r="AF291" i="1"/>
  <c r="AC291" i="1"/>
  <c r="AB291" i="1"/>
  <c r="AA291" i="1"/>
  <c r="Z291" i="1"/>
  <c r="Y291" i="1"/>
  <c r="X291" i="1"/>
  <c r="T291" i="1"/>
  <c r="U291" i="1" s="1"/>
  <c r="R291" i="1"/>
  <c r="S291" i="1" s="1"/>
  <c r="Q291" i="1"/>
  <c r="P291" i="1"/>
  <c r="L291" i="1"/>
  <c r="M291" i="1" s="1"/>
  <c r="J291" i="1"/>
  <c r="K291" i="1" s="1"/>
  <c r="I291" i="1"/>
  <c r="H291" i="1"/>
  <c r="A291" i="1"/>
  <c r="BL291" i="1" s="1"/>
  <c r="CJ290" i="1"/>
  <c r="CI290" i="1"/>
  <c r="CH290" i="1"/>
  <c r="CA290" i="1"/>
  <c r="BY290" i="1"/>
  <c r="BW290" i="1"/>
  <c r="BU290" i="1"/>
  <c r="BS290" i="1"/>
  <c r="BO290" i="1"/>
  <c r="BN290" i="1"/>
  <c r="BM290" i="1"/>
  <c r="BL290" i="1"/>
  <c r="BJ290" i="1"/>
  <c r="BK290" i="1" s="1"/>
  <c r="BE290" i="1"/>
  <c r="BD290" i="1"/>
  <c r="BC290" i="1"/>
  <c r="BB290" i="1"/>
  <c r="AZ290" i="1"/>
  <c r="BA290" i="1" s="1"/>
  <c r="AV290" i="1"/>
  <c r="AW290" i="1" s="1"/>
  <c r="AQ290" i="1"/>
  <c r="AO290" i="1"/>
  <c r="AM290" i="1"/>
  <c r="AK290" i="1"/>
  <c r="AI290" i="1"/>
  <c r="AF290" i="1"/>
  <c r="AG290" i="1" s="1"/>
  <c r="AE290" i="1"/>
  <c r="AD290" i="1"/>
  <c r="AB290" i="1"/>
  <c r="AC290" i="1" s="1"/>
  <c r="AA290" i="1"/>
  <c r="Z290" i="1"/>
  <c r="W290" i="1"/>
  <c r="V290" i="1"/>
  <c r="T290" i="1"/>
  <c r="U290" i="1" s="1"/>
  <c r="S290" i="1"/>
  <c r="R290" i="1"/>
  <c r="N290" i="1"/>
  <c r="O290" i="1" s="1"/>
  <c r="L290" i="1"/>
  <c r="M290" i="1" s="1"/>
  <c r="K290" i="1"/>
  <c r="J290" i="1"/>
  <c r="I290" i="1"/>
  <c r="H290" i="1"/>
  <c r="A290" i="1"/>
  <c r="AX290" i="1" s="1"/>
  <c r="AY290" i="1" s="1"/>
  <c r="CI289" i="1"/>
  <c r="CJ289" i="1" s="1"/>
  <c r="CH289" i="1"/>
  <c r="CA289" i="1"/>
  <c r="BY289" i="1"/>
  <c r="BW289" i="1"/>
  <c r="BU289" i="1"/>
  <c r="BS289" i="1"/>
  <c r="BO289" i="1"/>
  <c r="BN289" i="1"/>
  <c r="BF289" i="1"/>
  <c r="BG289" i="1" s="1"/>
  <c r="BD289" i="1"/>
  <c r="BE289" i="1" s="1"/>
  <c r="AW289" i="1"/>
  <c r="AV289" i="1"/>
  <c r="AQ289" i="1"/>
  <c r="AO289" i="1"/>
  <c r="AM289" i="1"/>
  <c r="AK289" i="1"/>
  <c r="AI289" i="1"/>
  <c r="AG289" i="1"/>
  <c r="AF289" i="1"/>
  <c r="AE289" i="1"/>
  <c r="AD289" i="1"/>
  <c r="X289" i="1"/>
  <c r="Y289" i="1" s="1"/>
  <c r="O289" i="1"/>
  <c r="N289" i="1"/>
  <c r="K289" i="1"/>
  <c r="J289" i="1"/>
  <c r="A289" i="1"/>
  <c r="CA288" i="1"/>
  <c r="BY288" i="1"/>
  <c r="BW288" i="1"/>
  <c r="BU288" i="1"/>
  <c r="BS288" i="1"/>
  <c r="AQ288" i="1"/>
  <c r="AO288" i="1"/>
  <c r="AM288" i="1"/>
  <c r="AK288" i="1"/>
  <c r="AI288" i="1"/>
  <c r="A288" i="1"/>
  <c r="AX288" i="1" s="1"/>
  <c r="AY288" i="1" s="1"/>
  <c r="CA287" i="1"/>
  <c r="BY287" i="1"/>
  <c r="BW287" i="1"/>
  <c r="BU287" i="1"/>
  <c r="BS287" i="1"/>
  <c r="AQ287" i="1"/>
  <c r="AO287" i="1"/>
  <c r="AM287" i="1"/>
  <c r="AK287" i="1"/>
  <c r="AI287" i="1"/>
  <c r="A287" i="1"/>
  <c r="CA286" i="1"/>
  <c r="BY286" i="1"/>
  <c r="BW286" i="1"/>
  <c r="BU286" i="1"/>
  <c r="BS286" i="1"/>
  <c r="AV286" i="1"/>
  <c r="AW286" i="1" s="1"/>
  <c r="AQ286" i="1"/>
  <c r="AO286" i="1"/>
  <c r="AM286" i="1"/>
  <c r="AK286" i="1"/>
  <c r="AI286" i="1"/>
  <c r="A286" i="1"/>
  <c r="CA285" i="1"/>
  <c r="BY285" i="1"/>
  <c r="BW285" i="1"/>
  <c r="BU285" i="1"/>
  <c r="BS285" i="1"/>
  <c r="BG285" i="1"/>
  <c r="BF285" i="1"/>
  <c r="AX285" i="1"/>
  <c r="AY285" i="1" s="1"/>
  <c r="AQ285" i="1"/>
  <c r="AO285" i="1"/>
  <c r="AM285" i="1"/>
  <c r="AK285" i="1"/>
  <c r="AI285" i="1"/>
  <c r="T285" i="1"/>
  <c r="U285" i="1" s="1"/>
  <c r="M285" i="1"/>
  <c r="L285" i="1"/>
  <c r="A285" i="1"/>
  <c r="CJ284" i="1"/>
  <c r="CI284" i="1"/>
  <c r="CH284" i="1"/>
  <c r="CA284" i="1"/>
  <c r="BY284" i="1"/>
  <c r="BW284" i="1"/>
  <c r="BU284" i="1"/>
  <c r="BS284" i="1"/>
  <c r="BO284" i="1"/>
  <c r="BN284" i="1"/>
  <c r="BL284" i="1"/>
  <c r="BM284" i="1" s="1"/>
  <c r="BG284" i="1"/>
  <c r="BF284" i="1"/>
  <c r="BE284" i="1"/>
  <c r="BD284" i="1"/>
  <c r="BB284" i="1"/>
  <c r="BC284" i="1" s="1"/>
  <c r="AX284" i="1"/>
  <c r="AY284" i="1" s="1"/>
  <c r="AV284" i="1"/>
  <c r="AW284" i="1" s="1"/>
  <c r="AQ284" i="1"/>
  <c r="AO284" i="1"/>
  <c r="AM284" i="1"/>
  <c r="AK284" i="1"/>
  <c r="AI284" i="1"/>
  <c r="AG284" i="1"/>
  <c r="AF284" i="1"/>
  <c r="AD284" i="1"/>
  <c r="AE284" i="1" s="1"/>
  <c r="AC284" i="1"/>
  <c r="AB284" i="1"/>
  <c r="X284" i="1"/>
  <c r="Y284" i="1" s="1"/>
  <c r="V284" i="1"/>
  <c r="W284" i="1" s="1"/>
  <c r="U284" i="1"/>
  <c r="T284" i="1"/>
  <c r="S284" i="1"/>
  <c r="R284" i="1"/>
  <c r="N284" i="1"/>
  <c r="O284" i="1" s="1"/>
  <c r="M284" i="1"/>
  <c r="L284" i="1"/>
  <c r="J284" i="1"/>
  <c r="K284" i="1" s="1"/>
  <c r="A284" i="1"/>
  <c r="AZ284" i="1" s="1"/>
  <c r="BA284" i="1" s="1"/>
  <c r="CJ283" i="1"/>
  <c r="CI283" i="1"/>
  <c r="CH283" i="1"/>
  <c r="CA283" i="1"/>
  <c r="BY283" i="1"/>
  <c r="BW283" i="1"/>
  <c r="BU283" i="1"/>
  <c r="BS283" i="1"/>
  <c r="BO283" i="1"/>
  <c r="BN283" i="1"/>
  <c r="BJ283" i="1"/>
  <c r="BK283" i="1" s="1"/>
  <c r="BF283" i="1"/>
  <c r="BG283" i="1" s="1"/>
  <c r="BE283" i="1"/>
  <c r="BD283" i="1"/>
  <c r="BA283" i="1"/>
  <c r="AZ283" i="1"/>
  <c r="AX283" i="1"/>
  <c r="AY283" i="1" s="1"/>
  <c r="AV283" i="1"/>
  <c r="AW283" i="1" s="1"/>
  <c r="AQ283" i="1"/>
  <c r="AO283" i="1"/>
  <c r="AM283" i="1"/>
  <c r="AK283" i="1"/>
  <c r="AI283" i="1"/>
  <c r="AF283" i="1"/>
  <c r="AG283" i="1" s="1"/>
  <c r="AC283" i="1"/>
  <c r="AB283" i="1"/>
  <c r="Z283" i="1"/>
  <c r="AA283" i="1" s="1"/>
  <c r="X283" i="1"/>
  <c r="Y283" i="1" s="1"/>
  <c r="U283" i="1"/>
  <c r="T283" i="1"/>
  <c r="S283" i="1"/>
  <c r="R283" i="1"/>
  <c r="P283" i="1"/>
  <c r="Q283" i="1" s="1"/>
  <c r="M283" i="1"/>
  <c r="L283" i="1"/>
  <c r="K283" i="1"/>
  <c r="J283" i="1"/>
  <c r="H283" i="1"/>
  <c r="I283" i="1" s="1"/>
  <c r="A283" i="1"/>
  <c r="BL283" i="1" s="1"/>
  <c r="BM283" i="1" s="1"/>
  <c r="CA282" i="1"/>
  <c r="BY282" i="1"/>
  <c r="BW282" i="1"/>
  <c r="BU282" i="1"/>
  <c r="BS282" i="1"/>
  <c r="AQ282" i="1"/>
  <c r="AO282" i="1"/>
  <c r="AM282" i="1"/>
  <c r="AK282" i="1"/>
  <c r="AI282" i="1"/>
  <c r="A282" i="1"/>
  <c r="CA281" i="1"/>
  <c r="BY281" i="1"/>
  <c r="BW281" i="1"/>
  <c r="BU281" i="1"/>
  <c r="BS281" i="1"/>
  <c r="BM281" i="1"/>
  <c r="BL281" i="1"/>
  <c r="BG281" i="1"/>
  <c r="BF281" i="1"/>
  <c r="BB281" i="1"/>
  <c r="BC281" i="1" s="1"/>
  <c r="AX281" i="1"/>
  <c r="AY281" i="1" s="1"/>
  <c r="AQ281" i="1"/>
  <c r="AO281" i="1"/>
  <c r="AM281" i="1"/>
  <c r="AK281" i="1"/>
  <c r="AI281" i="1"/>
  <c r="AA281" i="1"/>
  <c r="Z281" i="1"/>
  <c r="Y281" i="1"/>
  <c r="X281" i="1"/>
  <c r="P281" i="1"/>
  <c r="Q281" i="1" s="1"/>
  <c r="J281" i="1"/>
  <c r="K281" i="1" s="1"/>
  <c r="I281" i="1"/>
  <c r="H281" i="1"/>
  <c r="A281" i="1"/>
  <c r="CH280" i="1"/>
  <c r="CI280" i="1" s="1"/>
  <c r="CJ280" i="1" s="1"/>
  <c r="CA280" i="1"/>
  <c r="BY280" i="1"/>
  <c r="BW280" i="1"/>
  <c r="BU280" i="1"/>
  <c r="BS280" i="1"/>
  <c r="BN280" i="1"/>
  <c r="BO280" i="1" s="1"/>
  <c r="BL280" i="1"/>
  <c r="BM280" i="1" s="1"/>
  <c r="BK280" i="1"/>
  <c r="BJ280" i="1"/>
  <c r="BC280" i="1"/>
  <c r="BB280" i="1"/>
  <c r="BA280" i="1"/>
  <c r="AZ280" i="1"/>
  <c r="AX280" i="1"/>
  <c r="AY280" i="1" s="1"/>
  <c r="AQ280" i="1"/>
  <c r="AO280" i="1"/>
  <c r="AM280" i="1"/>
  <c r="AK280" i="1"/>
  <c r="AI280" i="1"/>
  <c r="AD280" i="1"/>
  <c r="AE280" i="1" s="1"/>
  <c r="AC280" i="1"/>
  <c r="AB280" i="1"/>
  <c r="Z280" i="1"/>
  <c r="AA280" i="1" s="1"/>
  <c r="U280" i="1"/>
  <c r="T280" i="1"/>
  <c r="R280" i="1"/>
  <c r="S280" i="1" s="1"/>
  <c r="Q280" i="1"/>
  <c r="P280" i="1"/>
  <c r="L280" i="1"/>
  <c r="M280" i="1" s="1"/>
  <c r="J280" i="1"/>
  <c r="K280" i="1" s="1"/>
  <c r="I280" i="1"/>
  <c r="H280" i="1"/>
  <c r="A280" i="1"/>
  <c r="AV280" i="1" s="1"/>
  <c r="AW280" i="1" s="1"/>
  <c r="CI279" i="1"/>
  <c r="CJ279" i="1" s="1"/>
  <c r="CH279" i="1"/>
  <c r="CA279" i="1"/>
  <c r="BY279" i="1"/>
  <c r="BW279" i="1"/>
  <c r="BU279" i="1"/>
  <c r="BS279" i="1"/>
  <c r="BO279" i="1"/>
  <c r="BN279" i="1"/>
  <c r="BL279" i="1"/>
  <c r="BM279" i="1" s="1"/>
  <c r="BK279" i="1"/>
  <c r="BJ279" i="1"/>
  <c r="BD279" i="1"/>
  <c r="BE279" i="1" s="1"/>
  <c r="BB279" i="1"/>
  <c r="BC279" i="1" s="1"/>
  <c r="BA279" i="1"/>
  <c r="AZ279" i="1"/>
  <c r="AV279" i="1"/>
  <c r="AW279" i="1" s="1"/>
  <c r="AQ279" i="1"/>
  <c r="AO279" i="1"/>
  <c r="AM279" i="1"/>
  <c r="AK279" i="1"/>
  <c r="AI279" i="1"/>
  <c r="AF279" i="1"/>
  <c r="AG279" i="1" s="1"/>
  <c r="AE279" i="1"/>
  <c r="AD279" i="1"/>
  <c r="AB279" i="1"/>
  <c r="AC279" i="1" s="1"/>
  <c r="V279" i="1"/>
  <c r="W279" i="1" s="1"/>
  <c r="U279" i="1"/>
  <c r="T279" i="1"/>
  <c r="Q279" i="1"/>
  <c r="P279" i="1"/>
  <c r="N279" i="1"/>
  <c r="O279" i="1" s="1"/>
  <c r="L279" i="1"/>
  <c r="M279" i="1" s="1"/>
  <c r="H279" i="1"/>
  <c r="I279" i="1" s="1"/>
  <c r="A279" i="1"/>
  <c r="CJ278" i="1"/>
  <c r="CH278" i="1"/>
  <c r="CI278" i="1" s="1"/>
  <c r="CA278" i="1"/>
  <c r="BY278" i="1"/>
  <c r="BW278" i="1"/>
  <c r="BU278" i="1"/>
  <c r="BS278" i="1"/>
  <c r="BN278" i="1"/>
  <c r="BO278" i="1" s="1"/>
  <c r="BL278" i="1"/>
  <c r="BM278" i="1" s="1"/>
  <c r="BD278" i="1"/>
  <c r="BE278" i="1" s="1"/>
  <c r="BC278" i="1"/>
  <c r="BB278" i="1"/>
  <c r="AZ278" i="1"/>
  <c r="BA278" i="1" s="1"/>
  <c r="AQ278" i="1"/>
  <c r="AO278" i="1"/>
  <c r="AM278" i="1"/>
  <c r="AK278" i="1"/>
  <c r="AI278" i="1"/>
  <c r="AD278" i="1"/>
  <c r="AE278" i="1" s="1"/>
  <c r="AC278" i="1"/>
  <c r="AB278" i="1"/>
  <c r="AA278" i="1"/>
  <c r="Z278" i="1"/>
  <c r="T278" i="1"/>
  <c r="U278" i="1" s="1"/>
  <c r="S278" i="1"/>
  <c r="R278" i="1"/>
  <c r="P278" i="1"/>
  <c r="Q278" i="1" s="1"/>
  <c r="L278" i="1"/>
  <c r="M278" i="1" s="1"/>
  <c r="K278" i="1"/>
  <c r="J278" i="1"/>
  <c r="H278" i="1"/>
  <c r="I278" i="1" s="1"/>
  <c r="A278" i="1"/>
  <c r="AX278" i="1" s="1"/>
  <c r="AY278" i="1" s="1"/>
  <c r="CA277" i="1"/>
  <c r="BY277" i="1"/>
  <c r="BW277" i="1"/>
  <c r="BU277" i="1"/>
  <c r="BS277" i="1"/>
  <c r="BM277" i="1"/>
  <c r="BL277" i="1"/>
  <c r="BK277" i="1"/>
  <c r="BJ277" i="1"/>
  <c r="BB277" i="1"/>
  <c r="BC277" i="1" s="1"/>
  <c r="BA277" i="1"/>
  <c r="AZ277" i="1"/>
  <c r="AQ277" i="1"/>
  <c r="AO277" i="1"/>
  <c r="AM277" i="1"/>
  <c r="AK277" i="1"/>
  <c r="AI277" i="1"/>
  <c r="AC277" i="1"/>
  <c r="AB277" i="1"/>
  <c r="AA277" i="1"/>
  <c r="Z277" i="1"/>
  <c r="T277" i="1"/>
  <c r="U277" i="1" s="1"/>
  <c r="R277" i="1"/>
  <c r="S277" i="1" s="1"/>
  <c r="K277" i="1"/>
  <c r="J277" i="1"/>
  <c r="A277" i="1"/>
  <c r="CI276" i="1"/>
  <c r="CJ276" i="1" s="1"/>
  <c r="CH276" i="1"/>
  <c r="CA276" i="1"/>
  <c r="BY276" i="1"/>
  <c r="BW276" i="1"/>
  <c r="BU276" i="1"/>
  <c r="BS276" i="1"/>
  <c r="BL276" i="1"/>
  <c r="BM276" i="1" s="1"/>
  <c r="BK276" i="1"/>
  <c r="BJ276" i="1"/>
  <c r="BB276" i="1"/>
  <c r="BC276" i="1" s="1"/>
  <c r="BA276" i="1"/>
  <c r="AZ276" i="1"/>
  <c r="AX276" i="1"/>
  <c r="AY276" i="1" s="1"/>
  <c r="AQ276" i="1"/>
  <c r="AO276" i="1"/>
  <c r="AM276" i="1"/>
  <c r="AK276" i="1"/>
  <c r="AI276" i="1"/>
  <c r="AB276" i="1"/>
  <c r="AC276" i="1" s="1"/>
  <c r="AA276" i="1"/>
  <c r="Z276" i="1"/>
  <c r="Y276" i="1"/>
  <c r="X276" i="1"/>
  <c r="V276" i="1"/>
  <c r="W276" i="1" s="1"/>
  <c r="Q276" i="1"/>
  <c r="P276" i="1"/>
  <c r="N276" i="1"/>
  <c r="O276" i="1" s="1"/>
  <c r="J276" i="1"/>
  <c r="K276" i="1" s="1"/>
  <c r="I276" i="1"/>
  <c r="H276" i="1"/>
  <c r="A276" i="1"/>
  <c r="CH275" i="1"/>
  <c r="CI275" i="1" s="1"/>
  <c r="CJ275" i="1" s="1"/>
  <c r="CA275" i="1"/>
  <c r="BY275" i="1"/>
  <c r="BW275" i="1"/>
  <c r="BU275" i="1"/>
  <c r="BS275" i="1"/>
  <c r="BN275" i="1"/>
  <c r="BO275" i="1" s="1"/>
  <c r="BK275" i="1"/>
  <c r="BJ275" i="1"/>
  <c r="BG275" i="1"/>
  <c r="BF275" i="1"/>
  <c r="BD275" i="1"/>
  <c r="BE275" i="1" s="1"/>
  <c r="BA275" i="1"/>
  <c r="AZ275" i="1"/>
  <c r="AY275" i="1"/>
  <c r="AX275" i="1"/>
  <c r="AW275" i="1"/>
  <c r="AV275" i="1"/>
  <c r="AQ275" i="1"/>
  <c r="AO275" i="1"/>
  <c r="AM275" i="1"/>
  <c r="AK275" i="1"/>
  <c r="AI275" i="1"/>
  <c r="AG275" i="1"/>
  <c r="AF275" i="1"/>
  <c r="AC275" i="1"/>
  <c r="AB275" i="1"/>
  <c r="AA275" i="1"/>
  <c r="Z275" i="1"/>
  <c r="Y275" i="1"/>
  <c r="X275" i="1"/>
  <c r="T275" i="1"/>
  <c r="U275" i="1" s="1"/>
  <c r="S275" i="1"/>
  <c r="R275" i="1"/>
  <c r="P275" i="1"/>
  <c r="Q275" i="1" s="1"/>
  <c r="L275" i="1"/>
  <c r="M275" i="1" s="1"/>
  <c r="K275" i="1"/>
  <c r="J275" i="1"/>
  <c r="I275" i="1"/>
  <c r="H275" i="1"/>
  <c r="A275" i="1"/>
  <c r="BL275" i="1" s="1"/>
  <c r="BM275" i="1" s="1"/>
  <c r="CJ274" i="1"/>
  <c r="CI274" i="1"/>
  <c r="CH274" i="1"/>
  <c r="CA274" i="1"/>
  <c r="BY274" i="1"/>
  <c r="BW274" i="1"/>
  <c r="BU274" i="1"/>
  <c r="BS274" i="1"/>
  <c r="BO274" i="1"/>
  <c r="BN274" i="1"/>
  <c r="BL274" i="1"/>
  <c r="BM274" i="1" s="1"/>
  <c r="BJ274" i="1"/>
  <c r="BK274" i="1" s="1"/>
  <c r="BD274" i="1"/>
  <c r="BE274" i="1" s="1"/>
  <c r="BC274" i="1"/>
  <c r="BB274" i="1"/>
  <c r="AZ274" i="1"/>
  <c r="BA274" i="1" s="1"/>
  <c r="AY274" i="1"/>
  <c r="AV274" i="1"/>
  <c r="AW274" i="1" s="1"/>
  <c r="AQ274" i="1"/>
  <c r="AO274" i="1"/>
  <c r="AM274" i="1"/>
  <c r="AK274" i="1"/>
  <c r="AI274" i="1"/>
  <c r="AF274" i="1"/>
  <c r="AG274" i="1" s="1"/>
  <c r="AE274" i="1"/>
  <c r="AD274" i="1"/>
  <c r="AB274" i="1"/>
  <c r="AC274" i="1" s="1"/>
  <c r="AA274" i="1"/>
  <c r="Z274" i="1"/>
  <c r="W274" i="1"/>
  <c r="V274" i="1"/>
  <c r="T274" i="1"/>
  <c r="U274" i="1" s="1"/>
  <c r="S274" i="1"/>
  <c r="R274" i="1"/>
  <c r="N274" i="1"/>
  <c r="O274" i="1" s="1"/>
  <c r="L274" i="1"/>
  <c r="M274" i="1" s="1"/>
  <c r="K274" i="1"/>
  <c r="J274" i="1"/>
  <c r="H274" i="1"/>
  <c r="I274" i="1" s="1"/>
  <c r="A274" i="1"/>
  <c r="AX274" i="1" s="1"/>
  <c r="CA273" i="1"/>
  <c r="BY273" i="1"/>
  <c r="BW273" i="1"/>
  <c r="BU273" i="1"/>
  <c r="BS273" i="1"/>
  <c r="BF273" i="1"/>
  <c r="BG273" i="1" s="1"/>
  <c r="BB273" i="1"/>
  <c r="BC273" i="1" s="1"/>
  <c r="AQ273" i="1"/>
  <c r="AO273" i="1"/>
  <c r="AM273" i="1"/>
  <c r="AK273" i="1"/>
  <c r="AI273" i="1"/>
  <c r="N273" i="1"/>
  <c r="O273" i="1" s="1"/>
  <c r="A273" i="1"/>
  <c r="CI272" i="1"/>
  <c r="CJ272" i="1" s="1"/>
  <c r="CH272" i="1"/>
  <c r="CA272" i="1"/>
  <c r="BY272" i="1"/>
  <c r="BW272" i="1"/>
  <c r="BU272" i="1"/>
  <c r="BS272" i="1"/>
  <c r="BN272" i="1"/>
  <c r="BO272" i="1" s="1"/>
  <c r="BJ272" i="1"/>
  <c r="BK272" i="1" s="1"/>
  <c r="BB272" i="1"/>
  <c r="BC272" i="1" s="1"/>
  <c r="AX272" i="1"/>
  <c r="AY272" i="1" s="1"/>
  <c r="AV272" i="1"/>
  <c r="AW272" i="1" s="1"/>
  <c r="AQ272" i="1"/>
  <c r="AO272" i="1"/>
  <c r="AM272" i="1"/>
  <c r="AK272" i="1"/>
  <c r="AI272" i="1"/>
  <c r="AF272" i="1"/>
  <c r="AG272" i="1" s="1"/>
  <c r="AD272" i="1"/>
  <c r="AE272" i="1" s="1"/>
  <c r="X272" i="1"/>
  <c r="Y272" i="1" s="1"/>
  <c r="W272" i="1"/>
  <c r="V272" i="1"/>
  <c r="P272" i="1"/>
  <c r="Q272" i="1" s="1"/>
  <c r="L272" i="1"/>
  <c r="M272" i="1" s="1"/>
  <c r="J272" i="1"/>
  <c r="K272" i="1" s="1"/>
  <c r="A272" i="1"/>
  <c r="CA271" i="1"/>
  <c r="BY271" i="1"/>
  <c r="BW271" i="1"/>
  <c r="BU271" i="1"/>
  <c r="BS271" i="1"/>
  <c r="AQ271" i="1"/>
  <c r="AO271" i="1"/>
  <c r="AM271" i="1"/>
  <c r="AK271" i="1"/>
  <c r="AI271" i="1"/>
  <c r="A271" i="1"/>
  <c r="CA270" i="1"/>
  <c r="BY270" i="1"/>
  <c r="BW270" i="1"/>
  <c r="BU270" i="1"/>
  <c r="BS270" i="1"/>
  <c r="BJ270" i="1"/>
  <c r="BK270" i="1" s="1"/>
  <c r="BD270" i="1"/>
  <c r="BE270" i="1" s="1"/>
  <c r="AQ270" i="1"/>
  <c r="AO270" i="1"/>
  <c r="AM270" i="1"/>
  <c r="AK270" i="1"/>
  <c r="AI270" i="1"/>
  <c r="Z270" i="1"/>
  <c r="AA270" i="1" s="1"/>
  <c r="V270" i="1"/>
  <c r="W270" i="1" s="1"/>
  <c r="T270" i="1"/>
  <c r="U270" i="1" s="1"/>
  <c r="N270" i="1"/>
  <c r="O270" i="1" s="1"/>
  <c r="A270" i="1"/>
  <c r="CA269" i="1"/>
  <c r="BY269" i="1"/>
  <c r="BW269" i="1"/>
  <c r="BU269" i="1"/>
  <c r="BS269" i="1"/>
  <c r="BG269" i="1"/>
  <c r="BF269" i="1"/>
  <c r="AQ269" i="1"/>
  <c r="AO269" i="1"/>
  <c r="AM269" i="1"/>
  <c r="AK269" i="1"/>
  <c r="AI269" i="1"/>
  <c r="AD269" i="1"/>
  <c r="AE269" i="1" s="1"/>
  <c r="U269" i="1"/>
  <c r="T269" i="1"/>
  <c r="J269" i="1"/>
  <c r="K269" i="1" s="1"/>
  <c r="A269" i="1"/>
  <c r="BJ269" i="1" s="1"/>
  <c r="BK269" i="1" s="1"/>
  <c r="CI268" i="1"/>
  <c r="CJ268" i="1" s="1"/>
  <c r="CH268" i="1"/>
  <c r="CA268" i="1"/>
  <c r="BY268" i="1"/>
  <c r="BW268" i="1"/>
  <c r="BU268" i="1"/>
  <c r="BS268" i="1"/>
  <c r="BN268" i="1"/>
  <c r="BO268" i="1" s="1"/>
  <c r="BL268" i="1"/>
  <c r="BM268" i="1" s="1"/>
  <c r="BF268" i="1"/>
  <c r="BG268" i="1" s="1"/>
  <c r="BE268" i="1"/>
  <c r="BD268" i="1"/>
  <c r="BB268" i="1"/>
  <c r="BC268" i="1" s="1"/>
  <c r="BA268" i="1"/>
  <c r="AX268" i="1"/>
  <c r="AY268" i="1" s="1"/>
  <c r="AW268" i="1"/>
  <c r="AV268" i="1"/>
  <c r="AQ268" i="1"/>
  <c r="AO268" i="1"/>
  <c r="AM268" i="1"/>
  <c r="AK268" i="1"/>
  <c r="AI268" i="1"/>
  <c r="AG268" i="1"/>
  <c r="AF268" i="1"/>
  <c r="AD268" i="1"/>
  <c r="AE268" i="1" s="1"/>
  <c r="AC268" i="1"/>
  <c r="AB268" i="1"/>
  <c r="X268" i="1"/>
  <c r="Y268" i="1" s="1"/>
  <c r="V268" i="1"/>
  <c r="W268" i="1" s="1"/>
  <c r="U268" i="1"/>
  <c r="T268" i="1"/>
  <c r="R268" i="1"/>
  <c r="S268" i="1" s="1"/>
  <c r="N268" i="1"/>
  <c r="O268" i="1" s="1"/>
  <c r="M268" i="1"/>
  <c r="L268" i="1"/>
  <c r="J268" i="1"/>
  <c r="K268" i="1" s="1"/>
  <c r="A268" i="1"/>
  <c r="AZ268" i="1" s="1"/>
  <c r="CI267" i="1"/>
  <c r="CJ267" i="1" s="1"/>
  <c r="CH267" i="1"/>
  <c r="CA267" i="1"/>
  <c r="BY267" i="1"/>
  <c r="BW267" i="1"/>
  <c r="BU267" i="1"/>
  <c r="BS267" i="1"/>
  <c r="BO267" i="1"/>
  <c r="BN267" i="1"/>
  <c r="BM267" i="1"/>
  <c r="BJ267" i="1"/>
  <c r="BK267" i="1" s="1"/>
  <c r="BF267" i="1"/>
  <c r="BG267" i="1" s="1"/>
  <c r="BD267" i="1"/>
  <c r="BE267" i="1" s="1"/>
  <c r="BA267" i="1"/>
  <c r="AZ267" i="1"/>
  <c r="AX267" i="1"/>
  <c r="AY267" i="1" s="1"/>
  <c r="AV267" i="1"/>
  <c r="AW267" i="1" s="1"/>
  <c r="AQ267" i="1"/>
  <c r="AO267" i="1"/>
  <c r="AM267" i="1"/>
  <c r="AK267" i="1"/>
  <c r="AI267" i="1"/>
  <c r="AF267" i="1"/>
  <c r="AG267" i="1" s="1"/>
  <c r="AC267" i="1"/>
  <c r="AB267" i="1"/>
  <c r="Z267" i="1"/>
  <c r="AA267" i="1" s="1"/>
  <c r="Y267" i="1"/>
  <c r="X267" i="1"/>
  <c r="T267" i="1"/>
  <c r="U267" i="1" s="1"/>
  <c r="S267" i="1"/>
  <c r="R267" i="1"/>
  <c r="P267" i="1"/>
  <c r="Q267" i="1" s="1"/>
  <c r="M267" i="1"/>
  <c r="L267" i="1"/>
  <c r="J267" i="1"/>
  <c r="K267" i="1" s="1"/>
  <c r="H267" i="1"/>
  <c r="I267" i="1" s="1"/>
  <c r="A267" i="1"/>
  <c r="BL267" i="1" s="1"/>
  <c r="CA266" i="1"/>
  <c r="BY266" i="1"/>
  <c r="BW266" i="1"/>
  <c r="BU266" i="1"/>
  <c r="BS266" i="1"/>
  <c r="AV266" i="1"/>
  <c r="AW266" i="1" s="1"/>
  <c r="AQ266" i="1"/>
  <c r="AO266" i="1"/>
  <c r="AM266" i="1"/>
  <c r="AK266" i="1"/>
  <c r="AI266" i="1"/>
  <c r="AF266" i="1"/>
  <c r="AG266" i="1" s="1"/>
  <c r="R266" i="1"/>
  <c r="S266" i="1" s="1"/>
  <c r="N266" i="1"/>
  <c r="O266" i="1" s="1"/>
  <c r="A266" i="1"/>
  <c r="BF266" i="1" s="1"/>
  <c r="BG266" i="1" s="1"/>
  <c r="CA265" i="1"/>
  <c r="BY265" i="1"/>
  <c r="BW265" i="1"/>
  <c r="BU265" i="1"/>
  <c r="BS265" i="1"/>
  <c r="BM265" i="1"/>
  <c r="BL265" i="1"/>
  <c r="BB265" i="1"/>
  <c r="BC265" i="1" s="1"/>
  <c r="AY265" i="1"/>
  <c r="AX265" i="1"/>
  <c r="AQ265" i="1"/>
  <c r="AO265" i="1"/>
  <c r="AM265" i="1"/>
  <c r="AK265" i="1"/>
  <c r="AI265" i="1"/>
  <c r="AF265" i="1"/>
  <c r="AG265" i="1" s="1"/>
  <c r="Z265" i="1"/>
  <c r="AA265" i="1" s="1"/>
  <c r="Y265" i="1"/>
  <c r="X265" i="1"/>
  <c r="R265" i="1"/>
  <c r="S265" i="1" s="1"/>
  <c r="N265" i="1"/>
  <c r="O265" i="1" s="1"/>
  <c r="J265" i="1"/>
  <c r="K265" i="1" s="1"/>
  <c r="I265" i="1"/>
  <c r="H265" i="1"/>
  <c r="A265" i="1"/>
  <c r="BF265" i="1" s="1"/>
  <c r="BG265" i="1" s="1"/>
  <c r="CA264" i="1"/>
  <c r="BY264" i="1"/>
  <c r="BW264" i="1"/>
  <c r="BU264" i="1"/>
  <c r="BS264" i="1"/>
  <c r="BJ264" i="1"/>
  <c r="BK264" i="1" s="1"/>
  <c r="AZ264" i="1"/>
  <c r="BA264" i="1" s="1"/>
  <c r="AX264" i="1"/>
  <c r="AY264" i="1" s="1"/>
  <c r="AQ264" i="1"/>
  <c r="AO264" i="1"/>
  <c r="AM264" i="1"/>
  <c r="AK264" i="1"/>
  <c r="AI264" i="1"/>
  <c r="AD264" i="1"/>
  <c r="AE264" i="1" s="1"/>
  <c r="AB264" i="1"/>
  <c r="AC264" i="1" s="1"/>
  <c r="T264" i="1"/>
  <c r="U264" i="1" s="1"/>
  <c r="R264" i="1"/>
  <c r="S264" i="1" s="1"/>
  <c r="Q264" i="1"/>
  <c r="P264" i="1"/>
  <c r="L264" i="1"/>
  <c r="M264" i="1" s="1"/>
  <c r="H264" i="1"/>
  <c r="I264" i="1" s="1"/>
  <c r="A264" i="1"/>
  <c r="CI263" i="1"/>
  <c r="CJ263" i="1" s="1"/>
  <c r="CH263" i="1"/>
  <c r="CA263" i="1"/>
  <c r="BY263" i="1"/>
  <c r="BW263" i="1"/>
  <c r="BU263" i="1"/>
  <c r="BS263" i="1"/>
  <c r="BO263" i="1"/>
  <c r="BN263" i="1"/>
  <c r="BM263" i="1"/>
  <c r="BL263" i="1"/>
  <c r="BJ263" i="1"/>
  <c r="BK263" i="1" s="1"/>
  <c r="BD263" i="1"/>
  <c r="BE263" i="1" s="1"/>
  <c r="BC263" i="1"/>
  <c r="BB263" i="1"/>
  <c r="AZ263" i="1"/>
  <c r="BA263" i="1" s="1"/>
  <c r="AV263" i="1"/>
  <c r="AW263" i="1" s="1"/>
  <c r="AQ263" i="1"/>
  <c r="AO263" i="1"/>
  <c r="AM263" i="1"/>
  <c r="AK263" i="1"/>
  <c r="AI263" i="1"/>
  <c r="AF263" i="1"/>
  <c r="AG263" i="1" s="1"/>
  <c r="AD263" i="1"/>
  <c r="AE263" i="1" s="1"/>
  <c r="AC263" i="1"/>
  <c r="AB263" i="1"/>
  <c r="V263" i="1"/>
  <c r="W263" i="1" s="1"/>
  <c r="U263" i="1"/>
  <c r="T263" i="1"/>
  <c r="Q263" i="1"/>
  <c r="P263" i="1"/>
  <c r="N263" i="1"/>
  <c r="O263" i="1" s="1"/>
  <c r="L263" i="1"/>
  <c r="M263" i="1" s="1"/>
  <c r="H263" i="1"/>
  <c r="I263" i="1" s="1"/>
  <c r="A263" i="1"/>
  <c r="CH262" i="1"/>
  <c r="CI262" i="1" s="1"/>
  <c r="CJ262" i="1" s="1"/>
  <c r="CA262" i="1"/>
  <c r="BY262" i="1"/>
  <c r="BW262" i="1"/>
  <c r="BU262" i="1"/>
  <c r="BS262" i="1"/>
  <c r="BN262" i="1"/>
  <c r="BO262" i="1" s="1"/>
  <c r="BJ262" i="1"/>
  <c r="BK262" i="1" s="1"/>
  <c r="BD262" i="1"/>
  <c r="BE262" i="1" s="1"/>
  <c r="BB262" i="1"/>
  <c r="BC262" i="1" s="1"/>
  <c r="AZ262" i="1"/>
  <c r="BA262" i="1" s="1"/>
  <c r="AQ262" i="1"/>
  <c r="AO262" i="1"/>
  <c r="AM262" i="1"/>
  <c r="AK262" i="1"/>
  <c r="AI262" i="1"/>
  <c r="AD262" i="1"/>
  <c r="AE262" i="1" s="1"/>
  <c r="AA262" i="1"/>
  <c r="Z262" i="1"/>
  <c r="X262" i="1"/>
  <c r="Y262" i="1" s="1"/>
  <c r="U262" i="1"/>
  <c r="T262" i="1"/>
  <c r="L262" i="1"/>
  <c r="M262" i="1" s="1"/>
  <c r="J262" i="1"/>
  <c r="K262" i="1" s="1"/>
  <c r="H262" i="1"/>
  <c r="I262" i="1" s="1"/>
  <c r="A262" i="1"/>
  <c r="AB262" i="1" s="1"/>
  <c r="AC262" i="1" s="1"/>
  <c r="CA261" i="1"/>
  <c r="BY261" i="1"/>
  <c r="BW261" i="1"/>
  <c r="BU261" i="1"/>
  <c r="BS261" i="1"/>
  <c r="BL261" i="1"/>
  <c r="BM261" i="1" s="1"/>
  <c r="BK261" i="1"/>
  <c r="BJ261" i="1"/>
  <c r="AZ261" i="1"/>
  <c r="BA261" i="1" s="1"/>
  <c r="AY261" i="1"/>
  <c r="AX261" i="1"/>
  <c r="AQ261" i="1"/>
  <c r="AO261" i="1"/>
  <c r="AM261" i="1"/>
  <c r="AK261" i="1"/>
  <c r="AI261" i="1"/>
  <c r="AD261" i="1"/>
  <c r="AE261" i="1" s="1"/>
  <c r="AB261" i="1"/>
  <c r="AC261" i="1" s="1"/>
  <c r="Z261" i="1"/>
  <c r="AA261" i="1" s="1"/>
  <c r="U261" i="1"/>
  <c r="T261" i="1"/>
  <c r="R261" i="1"/>
  <c r="S261" i="1" s="1"/>
  <c r="J261" i="1"/>
  <c r="K261" i="1" s="1"/>
  <c r="A261" i="1"/>
  <c r="CA260" i="1"/>
  <c r="BY260" i="1"/>
  <c r="BW260" i="1"/>
  <c r="BU260" i="1"/>
  <c r="BS260" i="1"/>
  <c r="AQ260" i="1"/>
  <c r="AO260" i="1"/>
  <c r="AM260" i="1"/>
  <c r="AK260" i="1"/>
  <c r="AI260" i="1"/>
  <c r="A260" i="1"/>
  <c r="BJ260" i="1" s="1"/>
  <c r="BK260" i="1" s="1"/>
  <c r="CH259" i="1"/>
  <c r="CI259" i="1" s="1"/>
  <c r="CJ259" i="1" s="1"/>
  <c r="CA259" i="1"/>
  <c r="BY259" i="1"/>
  <c r="BW259" i="1"/>
  <c r="BU259" i="1"/>
  <c r="BS259" i="1"/>
  <c r="BN259" i="1"/>
  <c r="BO259" i="1" s="1"/>
  <c r="BK259" i="1"/>
  <c r="BJ259" i="1"/>
  <c r="BG259" i="1"/>
  <c r="BF259" i="1"/>
  <c r="BD259" i="1"/>
  <c r="BE259" i="1" s="1"/>
  <c r="AZ259" i="1"/>
  <c r="BA259" i="1" s="1"/>
  <c r="AY259" i="1"/>
  <c r="AX259" i="1"/>
  <c r="AW259" i="1"/>
  <c r="AV259" i="1"/>
  <c r="AQ259" i="1"/>
  <c r="AO259" i="1"/>
  <c r="AM259" i="1"/>
  <c r="AK259" i="1"/>
  <c r="AI259" i="1"/>
  <c r="AG259" i="1"/>
  <c r="AF259" i="1"/>
  <c r="AB259" i="1"/>
  <c r="AC259" i="1" s="1"/>
  <c r="Z259" i="1"/>
  <c r="AA259" i="1" s="1"/>
  <c r="X259" i="1"/>
  <c r="Y259" i="1" s="1"/>
  <c r="U259" i="1"/>
  <c r="T259" i="1"/>
  <c r="R259" i="1"/>
  <c r="S259" i="1" s="1"/>
  <c r="Q259" i="1"/>
  <c r="P259" i="1"/>
  <c r="L259" i="1"/>
  <c r="M259" i="1" s="1"/>
  <c r="K259" i="1"/>
  <c r="J259" i="1"/>
  <c r="H259" i="1"/>
  <c r="I259" i="1" s="1"/>
  <c r="A259" i="1"/>
  <c r="BL259" i="1" s="1"/>
  <c r="BM259" i="1" s="1"/>
  <c r="CA258" i="1"/>
  <c r="BY258" i="1"/>
  <c r="BW258" i="1"/>
  <c r="BU258" i="1"/>
  <c r="BS258" i="1"/>
  <c r="BM258" i="1"/>
  <c r="BL258" i="1"/>
  <c r="BJ258" i="1"/>
  <c r="BK258" i="1" s="1"/>
  <c r="BF258" i="1"/>
  <c r="BG258" i="1" s="1"/>
  <c r="BD258" i="1"/>
  <c r="BE258" i="1" s="1"/>
  <c r="AZ258" i="1"/>
  <c r="BA258" i="1" s="1"/>
  <c r="AV258" i="1"/>
  <c r="AW258" i="1" s="1"/>
  <c r="AQ258" i="1"/>
  <c r="AO258" i="1"/>
  <c r="AM258" i="1"/>
  <c r="AK258" i="1"/>
  <c r="AI258" i="1"/>
  <c r="AF258" i="1"/>
  <c r="AG258" i="1" s="1"/>
  <c r="AD258" i="1"/>
  <c r="AE258" i="1" s="1"/>
  <c r="AB258" i="1"/>
  <c r="AC258" i="1" s="1"/>
  <c r="Z258" i="1"/>
  <c r="AA258" i="1" s="1"/>
  <c r="X258" i="1"/>
  <c r="Y258" i="1" s="1"/>
  <c r="W258" i="1"/>
  <c r="V258" i="1"/>
  <c r="T258" i="1"/>
  <c r="U258" i="1" s="1"/>
  <c r="S258" i="1"/>
  <c r="R258" i="1"/>
  <c r="N258" i="1"/>
  <c r="O258" i="1" s="1"/>
  <c r="L258" i="1"/>
  <c r="M258" i="1" s="1"/>
  <c r="K258" i="1"/>
  <c r="J258" i="1"/>
  <c r="I258" i="1"/>
  <c r="H258" i="1"/>
  <c r="A258" i="1"/>
  <c r="CI257" i="1"/>
  <c r="CJ257" i="1" s="1"/>
  <c r="CH257" i="1"/>
  <c r="CA257" i="1"/>
  <c r="BY257" i="1"/>
  <c r="BW257" i="1"/>
  <c r="BU257" i="1"/>
  <c r="BS257" i="1"/>
  <c r="BN257" i="1"/>
  <c r="BO257" i="1" s="1"/>
  <c r="BL257" i="1"/>
  <c r="BM257" i="1" s="1"/>
  <c r="BD257" i="1"/>
  <c r="BE257" i="1" s="1"/>
  <c r="BC257" i="1"/>
  <c r="BB257" i="1"/>
  <c r="AQ257" i="1"/>
  <c r="AO257" i="1"/>
  <c r="AM257" i="1"/>
  <c r="AK257" i="1"/>
  <c r="AI257" i="1"/>
  <c r="X257" i="1"/>
  <c r="Y257" i="1" s="1"/>
  <c r="R257" i="1"/>
  <c r="S257" i="1" s="1"/>
  <c r="P257" i="1"/>
  <c r="Q257" i="1" s="1"/>
  <c r="J257" i="1"/>
  <c r="K257" i="1" s="1"/>
  <c r="A257" i="1"/>
  <c r="CA256" i="1"/>
  <c r="BY256" i="1"/>
  <c r="BW256" i="1"/>
  <c r="BU256" i="1"/>
  <c r="BS256" i="1"/>
  <c r="BK256" i="1"/>
  <c r="BJ256" i="1"/>
  <c r="BF256" i="1"/>
  <c r="BG256" i="1" s="1"/>
  <c r="BD256" i="1"/>
  <c r="BE256" i="1" s="1"/>
  <c r="AZ256" i="1"/>
  <c r="BA256" i="1" s="1"/>
  <c r="AX256" i="1"/>
  <c r="AY256" i="1" s="1"/>
  <c r="AW256" i="1"/>
  <c r="AV256" i="1"/>
  <c r="AQ256" i="1"/>
  <c r="AO256" i="1"/>
  <c r="AM256" i="1"/>
  <c r="AK256" i="1"/>
  <c r="AI256" i="1"/>
  <c r="AF256" i="1"/>
  <c r="AG256" i="1" s="1"/>
  <c r="AD256" i="1"/>
  <c r="AE256" i="1" s="1"/>
  <c r="Y256" i="1"/>
  <c r="X256" i="1"/>
  <c r="W256" i="1"/>
  <c r="V256" i="1"/>
  <c r="T256" i="1"/>
  <c r="U256" i="1" s="1"/>
  <c r="N256" i="1"/>
  <c r="O256" i="1" s="1"/>
  <c r="L256" i="1"/>
  <c r="M256" i="1" s="1"/>
  <c r="J256" i="1"/>
  <c r="K256" i="1" s="1"/>
  <c r="H256" i="1"/>
  <c r="I256" i="1" s="1"/>
  <c r="A256" i="1"/>
  <c r="CA255" i="1"/>
  <c r="BY255" i="1"/>
  <c r="BW255" i="1"/>
  <c r="BU255" i="1"/>
  <c r="BS255" i="1"/>
  <c r="BN255" i="1"/>
  <c r="BO255" i="1" s="1"/>
  <c r="BD255" i="1"/>
  <c r="BE255" i="1" s="1"/>
  <c r="AQ255" i="1"/>
  <c r="AO255" i="1"/>
  <c r="AM255" i="1"/>
  <c r="AK255" i="1"/>
  <c r="AI255" i="1"/>
  <c r="AB255" i="1"/>
  <c r="AC255" i="1" s="1"/>
  <c r="H255" i="1"/>
  <c r="I255" i="1" s="1"/>
  <c r="A255" i="1"/>
  <c r="CA254" i="1"/>
  <c r="BY254" i="1"/>
  <c r="BW254" i="1"/>
  <c r="BU254" i="1"/>
  <c r="BS254" i="1"/>
  <c r="BL254" i="1"/>
  <c r="BM254" i="1" s="1"/>
  <c r="BF254" i="1"/>
  <c r="BG254" i="1" s="1"/>
  <c r="AV254" i="1"/>
  <c r="AW254" i="1" s="1"/>
  <c r="AQ254" i="1"/>
  <c r="AO254" i="1"/>
  <c r="AM254" i="1"/>
  <c r="AK254" i="1"/>
  <c r="AI254" i="1"/>
  <c r="P254" i="1"/>
  <c r="Q254" i="1" s="1"/>
  <c r="N254" i="1"/>
  <c r="O254" i="1" s="1"/>
  <c r="H254" i="1"/>
  <c r="I254" i="1" s="1"/>
  <c r="A254" i="1"/>
  <c r="CA253" i="1"/>
  <c r="BY253" i="1"/>
  <c r="BW253" i="1"/>
  <c r="BU253" i="1"/>
  <c r="BS253" i="1"/>
  <c r="BJ253" i="1"/>
  <c r="BK253" i="1" s="1"/>
  <c r="BF253" i="1"/>
  <c r="BG253" i="1" s="1"/>
  <c r="BB253" i="1"/>
  <c r="BC253" i="1" s="1"/>
  <c r="AX253" i="1"/>
  <c r="AY253" i="1" s="1"/>
  <c r="AQ253" i="1"/>
  <c r="AO253" i="1"/>
  <c r="AM253" i="1"/>
  <c r="AK253" i="1"/>
  <c r="AI253" i="1"/>
  <c r="AD253" i="1"/>
  <c r="AE253" i="1" s="1"/>
  <c r="Z253" i="1"/>
  <c r="AA253" i="1" s="1"/>
  <c r="V253" i="1"/>
  <c r="W253" i="1" s="1"/>
  <c r="T253" i="1"/>
  <c r="U253" i="1" s="1"/>
  <c r="L253" i="1"/>
  <c r="M253" i="1" s="1"/>
  <c r="K253" i="1"/>
  <c r="J253" i="1"/>
  <c r="A253" i="1"/>
  <c r="CH252" i="1"/>
  <c r="CI252" i="1" s="1"/>
  <c r="CJ252" i="1" s="1"/>
  <c r="CA252" i="1"/>
  <c r="BY252" i="1"/>
  <c r="BW252" i="1"/>
  <c r="BU252" i="1"/>
  <c r="BS252" i="1"/>
  <c r="BN252" i="1"/>
  <c r="BO252" i="1" s="1"/>
  <c r="BL252" i="1"/>
  <c r="BM252" i="1" s="1"/>
  <c r="BJ252" i="1"/>
  <c r="BK252" i="1" s="1"/>
  <c r="BG252" i="1"/>
  <c r="BF252" i="1"/>
  <c r="AX252" i="1"/>
  <c r="AY252" i="1" s="1"/>
  <c r="AV252" i="1"/>
  <c r="AW252" i="1" s="1"/>
  <c r="AQ252" i="1"/>
  <c r="AO252" i="1"/>
  <c r="AM252" i="1"/>
  <c r="AK252" i="1"/>
  <c r="AI252" i="1"/>
  <c r="AG252" i="1"/>
  <c r="AF252" i="1"/>
  <c r="AD252" i="1"/>
  <c r="AE252" i="1" s="1"/>
  <c r="Y252" i="1"/>
  <c r="X252" i="1"/>
  <c r="V252" i="1"/>
  <c r="W252" i="1" s="1"/>
  <c r="U252" i="1"/>
  <c r="T252" i="1"/>
  <c r="N252" i="1"/>
  <c r="O252" i="1" s="1"/>
  <c r="L252" i="1"/>
  <c r="M252" i="1" s="1"/>
  <c r="J252" i="1"/>
  <c r="K252" i="1" s="1"/>
  <c r="A252" i="1"/>
  <c r="BB252" i="1" s="1"/>
  <c r="BC252" i="1" s="1"/>
  <c r="CH251" i="1"/>
  <c r="CI251" i="1" s="1"/>
  <c r="CJ251" i="1" s="1"/>
  <c r="CA251" i="1"/>
  <c r="BY251" i="1"/>
  <c r="BW251" i="1"/>
  <c r="BU251" i="1"/>
  <c r="BS251" i="1"/>
  <c r="BN251" i="1"/>
  <c r="BO251" i="1" s="1"/>
  <c r="BJ251" i="1"/>
  <c r="BK251" i="1" s="1"/>
  <c r="BG251" i="1"/>
  <c r="BF251" i="1"/>
  <c r="BD251" i="1"/>
  <c r="BE251" i="1" s="1"/>
  <c r="BA251" i="1"/>
  <c r="AZ251" i="1"/>
  <c r="AY251" i="1"/>
  <c r="AX251" i="1"/>
  <c r="AV251" i="1"/>
  <c r="AW251" i="1" s="1"/>
  <c r="AQ251" i="1"/>
  <c r="AO251" i="1"/>
  <c r="AM251" i="1"/>
  <c r="AK251" i="1"/>
  <c r="AI251" i="1"/>
  <c r="AF251" i="1"/>
  <c r="AG251" i="1" s="1"/>
  <c r="AB251" i="1"/>
  <c r="AC251" i="1" s="1"/>
  <c r="Z251" i="1"/>
  <c r="AA251" i="1" s="1"/>
  <c r="Y251" i="1"/>
  <c r="X251" i="1"/>
  <c r="T251" i="1"/>
  <c r="U251" i="1" s="1"/>
  <c r="S251" i="1"/>
  <c r="R251" i="1"/>
  <c r="Q251" i="1"/>
  <c r="P251" i="1"/>
  <c r="L251" i="1"/>
  <c r="M251" i="1" s="1"/>
  <c r="J251" i="1"/>
  <c r="K251" i="1" s="1"/>
  <c r="H251" i="1"/>
  <c r="I251" i="1" s="1"/>
  <c r="A251" i="1"/>
  <c r="BL251" i="1" s="1"/>
  <c r="BM251" i="1" s="1"/>
  <c r="CA250" i="1"/>
  <c r="BY250" i="1"/>
  <c r="BW250" i="1"/>
  <c r="BU250" i="1"/>
  <c r="BS250" i="1"/>
  <c r="BM250" i="1"/>
  <c r="BL250" i="1"/>
  <c r="BF250" i="1"/>
  <c r="BG250" i="1" s="1"/>
  <c r="BB250" i="1"/>
  <c r="BC250" i="1" s="1"/>
  <c r="AQ250" i="1"/>
  <c r="AO250" i="1"/>
  <c r="AM250" i="1"/>
  <c r="AK250" i="1"/>
  <c r="AI250" i="1"/>
  <c r="V250" i="1"/>
  <c r="W250" i="1" s="1"/>
  <c r="P250" i="1"/>
  <c r="Q250" i="1" s="1"/>
  <c r="L250" i="1"/>
  <c r="M250" i="1" s="1"/>
  <c r="A250" i="1"/>
  <c r="CA249" i="1"/>
  <c r="BY249" i="1"/>
  <c r="BW249" i="1"/>
  <c r="BU249" i="1"/>
  <c r="BS249" i="1"/>
  <c r="BB249" i="1"/>
  <c r="BC249" i="1" s="1"/>
  <c r="AQ249" i="1"/>
  <c r="AO249" i="1"/>
  <c r="AM249" i="1"/>
  <c r="AK249" i="1"/>
  <c r="AI249" i="1"/>
  <c r="AD249" i="1"/>
  <c r="AE249" i="1" s="1"/>
  <c r="X249" i="1"/>
  <c r="Y249" i="1" s="1"/>
  <c r="H249" i="1"/>
  <c r="I249" i="1" s="1"/>
  <c r="A249" i="1"/>
  <c r="R249" i="1" s="1"/>
  <c r="S249" i="1" s="1"/>
  <c r="CA248" i="1"/>
  <c r="BY248" i="1"/>
  <c r="BW248" i="1"/>
  <c r="BU248" i="1"/>
  <c r="BS248" i="1"/>
  <c r="BL248" i="1"/>
  <c r="BM248" i="1" s="1"/>
  <c r="BK248" i="1"/>
  <c r="BJ248" i="1"/>
  <c r="BF248" i="1"/>
  <c r="BG248" i="1" s="1"/>
  <c r="BD248" i="1"/>
  <c r="BE248" i="1" s="1"/>
  <c r="AZ248" i="1"/>
  <c r="BA248" i="1" s="1"/>
  <c r="AX248" i="1"/>
  <c r="AY248" i="1" s="1"/>
  <c r="AQ248" i="1"/>
  <c r="AO248" i="1"/>
  <c r="AM248" i="1"/>
  <c r="AK248" i="1"/>
  <c r="AI248" i="1"/>
  <c r="AD248" i="1"/>
  <c r="AE248" i="1" s="1"/>
  <c r="AB248" i="1"/>
  <c r="AC248" i="1" s="1"/>
  <c r="X248" i="1"/>
  <c r="Y248" i="1" s="1"/>
  <c r="V248" i="1"/>
  <c r="W248" i="1" s="1"/>
  <c r="T248" i="1"/>
  <c r="U248" i="1" s="1"/>
  <c r="R248" i="1"/>
  <c r="S248" i="1" s="1"/>
  <c r="L248" i="1"/>
  <c r="M248" i="1" s="1"/>
  <c r="J248" i="1"/>
  <c r="K248" i="1" s="1"/>
  <c r="I248" i="1"/>
  <c r="H248" i="1"/>
  <c r="A248" i="1"/>
  <c r="CI247" i="1"/>
  <c r="CJ247" i="1" s="1"/>
  <c r="CH247" i="1"/>
  <c r="CA247" i="1"/>
  <c r="BY247" i="1"/>
  <c r="BW247" i="1"/>
  <c r="BU247" i="1"/>
  <c r="BS247" i="1"/>
  <c r="BO247" i="1"/>
  <c r="BN247" i="1"/>
  <c r="BL247" i="1"/>
  <c r="BM247" i="1" s="1"/>
  <c r="BK247" i="1"/>
  <c r="BJ247" i="1"/>
  <c r="BE247" i="1"/>
  <c r="BD247" i="1"/>
  <c r="BC247" i="1"/>
  <c r="BB247" i="1"/>
  <c r="AZ247" i="1"/>
  <c r="BA247" i="1" s="1"/>
  <c r="AV247" i="1"/>
  <c r="AW247" i="1" s="1"/>
  <c r="AQ247" i="1"/>
  <c r="AO247" i="1"/>
  <c r="AM247" i="1"/>
  <c r="AK247" i="1"/>
  <c r="AI247" i="1"/>
  <c r="AF247" i="1"/>
  <c r="AG247" i="1" s="1"/>
  <c r="AE247" i="1"/>
  <c r="AD247" i="1"/>
  <c r="AB247" i="1"/>
  <c r="AC247" i="1" s="1"/>
  <c r="V247" i="1"/>
  <c r="W247" i="1" s="1"/>
  <c r="U247" i="1"/>
  <c r="T247" i="1"/>
  <c r="P247" i="1"/>
  <c r="Q247" i="1" s="1"/>
  <c r="N247" i="1"/>
  <c r="O247" i="1" s="1"/>
  <c r="M247" i="1"/>
  <c r="L247" i="1"/>
  <c r="I247" i="1"/>
  <c r="H247" i="1"/>
  <c r="A247" i="1"/>
  <c r="CA246" i="1"/>
  <c r="BY246" i="1"/>
  <c r="BW246" i="1"/>
  <c r="BU246" i="1"/>
  <c r="BS246" i="1"/>
  <c r="BF246" i="1"/>
  <c r="BG246" i="1" s="1"/>
  <c r="AQ246" i="1"/>
  <c r="AO246" i="1"/>
  <c r="AM246" i="1"/>
  <c r="AK246" i="1"/>
  <c r="AI246" i="1"/>
  <c r="P246" i="1"/>
  <c r="Q246" i="1" s="1"/>
  <c r="A246" i="1"/>
  <c r="AV246" i="1" s="1"/>
  <c r="AW246" i="1" s="1"/>
  <c r="CA245" i="1"/>
  <c r="BY245" i="1"/>
  <c r="BW245" i="1"/>
  <c r="BU245" i="1"/>
  <c r="BS245" i="1"/>
  <c r="BJ245" i="1"/>
  <c r="BK245" i="1" s="1"/>
  <c r="BB245" i="1"/>
  <c r="BC245" i="1" s="1"/>
  <c r="AX245" i="1"/>
  <c r="AY245" i="1" s="1"/>
  <c r="AQ245" i="1"/>
  <c r="AO245" i="1"/>
  <c r="AM245" i="1"/>
  <c r="AK245" i="1"/>
  <c r="AI245" i="1"/>
  <c r="AD245" i="1"/>
  <c r="AE245" i="1" s="1"/>
  <c r="AC245" i="1"/>
  <c r="AB245" i="1"/>
  <c r="Z245" i="1"/>
  <c r="AA245" i="1" s="1"/>
  <c r="U245" i="1"/>
  <c r="T245" i="1"/>
  <c r="R245" i="1"/>
  <c r="S245" i="1" s="1"/>
  <c r="J245" i="1"/>
  <c r="K245" i="1" s="1"/>
  <c r="A245" i="1"/>
  <c r="CH244" i="1"/>
  <c r="CI244" i="1" s="1"/>
  <c r="CJ244" i="1" s="1"/>
  <c r="CA244" i="1"/>
  <c r="BY244" i="1"/>
  <c r="BW244" i="1"/>
  <c r="BU244" i="1"/>
  <c r="BS244" i="1"/>
  <c r="BL244" i="1"/>
  <c r="BM244" i="1" s="1"/>
  <c r="BJ244" i="1"/>
  <c r="BK244" i="1" s="1"/>
  <c r="BG244" i="1"/>
  <c r="BF244" i="1"/>
  <c r="BD244" i="1"/>
  <c r="BE244" i="1" s="1"/>
  <c r="AZ244" i="1"/>
  <c r="BA244" i="1" s="1"/>
  <c r="AY244" i="1"/>
  <c r="AX244" i="1"/>
  <c r="AQ244" i="1"/>
  <c r="AO244" i="1"/>
  <c r="AM244" i="1"/>
  <c r="AK244" i="1"/>
  <c r="AI244" i="1"/>
  <c r="AG244" i="1"/>
  <c r="AF244" i="1"/>
  <c r="AB244" i="1"/>
  <c r="AC244" i="1" s="1"/>
  <c r="X244" i="1"/>
  <c r="Y244" i="1" s="1"/>
  <c r="V244" i="1"/>
  <c r="W244" i="1" s="1"/>
  <c r="T244" i="1"/>
  <c r="U244" i="1" s="1"/>
  <c r="S244" i="1"/>
  <c r="R244" i="1"/>
  <c r="M244" i="1"/>
  <c r="L244" i="1"/>
  <c r="J244" i="1"/>
  <c r="K244" i="1" s="1"/>
  <c r="I244" i="1"/>
  <c r="H244" i="1"/>
  <c r="A244" i="1"/>
  <c r="BN244" i="1" s="1"/>
  <c r="BO244" i="1" s="1"/>
  <c r="CI243" i="1"/>
  <c r="CJ243" i="1" s="1"/>
  <c r="CH243" i="1"/>
  <c r="CA243" i="1"/>
  <c r="BY243" i="1"/>
  <c r="BW243" i="1"/>
  <c r="BU243" i="1"/>
  <c r="BS243" i="1"/>
  <c r="BO243" i="1"/>
  <c r="BN243" i="1"/>
  <c r="BK243" i="1"/>
  <c r="BJ243" i="1"/>
  <c r="BF243" i="1"/>
  <c r="BG243" i="1" s="1"/>
  <c r="BE243" i="1"/>
  <c r="BD243" i="1"/>
  <c r="AZ243" i="1"/>
  <c r="BA243" i="1" s="1"/>
  <c r="AY243" i="1"/>
  <c r="AX243" i="1"/>
  <c r="AV243" i="1"/>
  <c r="AW243" i="1" s="1"/>
  <c r="AQ243" i="1"/>
  <c r="AO243" i="1"/>
  <c r="AM243" i="1"/>
  <c r="AK243" i="1"/>
  <c r="AI243" i="1"/>
  <c r="AF243" i="1"/>
  <c r="AG243" i="1" s="1"/>
  <c r="AC243" i="1"/>
  <c r="AB243" i="1"/>
  <c r="AA243" i="1"/>
  <c r="Z243" i="1"/>
  <c r="X243" i="1"/>
  <c r="Y243" i="1" s="1"/>
  <c r="U243" i="1"/>
  <c r="T243" i="1"/>
  <c r="S243" i="1"/>
  <c r="R243" i="1"/>
  <c r="Q243" i="1"/>
  <c r="P243" i="1"/>
  <c r="L243" i="1"/>
  <c r="M243" i="1" s="1"/>
  <c r="K243" i="1"/>
  <c r="J243" i="1"/>
  <c r="I243" i="1"/>
  <c r="H243" i="1"/>
  <c r="A243" i="1"/>
  <c r="BL243" i="1" s="1"/>
  <c r="BM243" i="1" s="1"/>
  <c r="CH242" i="1"/>
  <c r="CI242" i="1" s="1"/>
  <c r="CJ242" i="1" s="1"/>
  <c r="CA242" i="1"/>
  <c r="BY242" i="1"/>
  <c r="BW242" i="1"/>
  <c r="BU242" i="1"/>
  <c r="BS242" i="1"/>
  <c r="BO242" i="1"/>
  <c r="BN242" i="1"/>
  <c r="BJ242" i="1"/>
  <c r="BK242" i="1" s="1"/>
  <c r="BF242" i="1"/>
  <c r="BG242" i="1" s="1"/>
  <c r="BD242" i="1"/>
  <c r="BE242" i="1" s="1"/>
  <c r="AZ242" i="1"/>
  <c r="BA242" i="1" s="1"/>
  <c r="AX242" i="1"/>
  <c r="AY242" i="1" s="1"/>
  <c r="AV242" i="1"/>
  <c r="AW242" i="1" s="1"/>
  <c r="AQ242" i="1"/>
  <c r="AO242" i="1"/>
  <c r="AM242" i="1"/>
  <c r="AK242" i="1"/>
  <c r="AI242" i="1"/>
  <c r="AF242" i="1"/>
  <c r="AG242" i="1" s="1"/>
  <c r="AB242" i="1"/>
  <c r="AC242" i="1" s="1"/>
  <c r="Z242" i="1"/>
  <c r="AA242" i="1" s="1"/>
  <c r="X242" i="1"/>
  <c r="Y242" i="1" s="1"/>
  <c r="T242" i="1"/>
  <c r="U242" i="1" s="1"/>
  <c r="R242" i="1"/>
  <c r="S242" i="1" s="1"/>
  <c r="P242" i="1"/>
  <c r="Q242" i="1" s="1"/>
  <c r="L242" i="1"/>
  <c r="M242" i="1" s="1"/>
  <c r="J242" i="1"/>
  <c r="K242" i="1" s="1"/>
  <c r="I242" i="1"/>
  <c r="H242" i="1"/>
  <c r="A242" i="1"/>
  <c r="BB242" i="1" s="1"/>
  <c r="BC242" i="1" s="1"/>
  <c r="CA241" i="1"/>
  <c r="BY241" i="1"/>
  <c r="BW241" i="1"/>
  <c r="BU241" i="1"/>
  <c r="BS241" i="1"/>
  <c r="BM241" i="1"/>
  <c r="BL241" i="1"/>
  <c r="BF241" i="1"/>
  <c r="BG241" i="1" s="1"/>
  <c r="BE241" i="1"/>
  <c r="BD241" i="1"/>
  <c r="AY241" i="1"/>
  <c r="AX241" i="1"/>
  <c r="AV241" i="1"/>
  <c r="AW241" i="1" s="1"/>
  <c r="AQ241" i="1"/>
  <c r="AO241" i="1"/>
  <c r="AM241" i="1"/>
  <c r="AK241" i="1"/>
  <c r="AI241" i="1"/>
  <c r="AF241" i="1"/>
  <c r="AG241" i="1" s="1"/>
  <c r="AD241" i="1"/>
  <c r="AE241" i="1" s="1"/>
  <c r="X241" i="1"/>
  <c r="Y241" i="1" s="1"/>
  <c r="V241" i="1"/>
  <c r="W241" i="1" s="1"/>
  <c r="R241" i="1"/>
  <c r="S241" i="1" s="1"/>
  <c r="O241" i="1"/>
  <c r="N241" i="1"/>
  <c r="J241" i="1"/>
  <c r="K241" i="1" s="1"/>
  <c r="H241" i="1"/>
  <c r="I241" i="1" s="1"/>
  <c r="A241" i="1"/>
  <c r="CA240" i="1"/>
  <c r="BY240" i="1"/>
  <c r="BW240" i="1"/>
  <c r="BU240" i="1"/>
  <c r="BS240" i="1"/>
  <c r="BM240" i="1"/>
  <c r="BL240" i="1"/>
  <c r="BD240" i="1"/>
  <c r="BE240" i="1" s="1"/>
  <c r="AX240" i="1"/>
  <c r="AY240" i="1" s="1"/>
  <c r="AQ240" i="1"/>
  <c r="AO240" i="1"/>
  <c r="AM240" i="1"/>
  <c r="AK240" i="1"/>
  <c r="AI240" i="1"/>
  <c r="AD240" i="1"/>
  <c r="AE240" i="1" s="1"/>
  <c r="Y240" i="1"/>
  <c r="X240" i="1"/>
  <c r="R240" i="1"/>
  <c r="S240" i="1" s="1"/>
  <c r="O240" i="1"/>
  <c r="N240" i="1"/>
  <c r="H240" i="1"/>
  <c r="I240" i="1" s="1"/>
  <c r="A240" i="1"/>
  <c r="CH239" i="1"/>
  <c r="CI239" i="1" s="1"/>
  <c r="CJ239" i="1" s="1"/>
  <c r="CA239" i="1"/>
  <c r="BY239" i="1"/>
  <c r="BW239" i="1"/>
  <c r="BU239" i="1"/>
  <c r="BS239" i="1"/>
  <c r="BO239" i="1"/>
  <c r="BN239" i="1"/>
  <c r="BK239" i="1"/>
  <c r="BJ239" i="1"/>
  <c r="BC239" i="1"/>
  <c r="BB239" i="1"/>
  <c r="AV239" i="1"/>
  <c r="AW239" i="1" s="1"/>
  <c r="AQ239" i="1"/>
  <c r="AO239" i="1"/>
  <c r="AM239" i="1"/>
  <c r="AK239" i="1"/>
  <c r="AI239" i="1"/>
  <c r="AG239" i="1"/>
  <c r="AF239" i="1"/>
  <c r="AD239" i="1"/>
  <c r="AE239" i="1" s="1"/>
  <c r="AB239" i="1"/>
  <c r="AC239" i="1" s="1"/>
  <c r="T239" i="1"/>
  <c r="U239" i="1" s="1"/>
  <c r="Q239" i="1"/>
  <c r="P239" i="1"/>
  <c r="M239" i="1"/>
  <c r="L239" i="1"/>
  <c r="H239" i="1"/>
  <c r="I239" i="1" s="1"/>
  <c r="A239" i="1"/>
  <c r="CH238" i="1"/>
  <c r="CI238" i="1" s="1"/>
  <c r="CJ238" i="1" s="1"/>
  <c r="CA238" i="1"/>
  <c r="BY238" i="1"/>
  <c r="BW238" i="1"/>
  <c r="BU238" i="1"/>
  <c r="BS238" i="1"/>
  <c r="BN238" i="1"/>
  <c r="BO238" i="1" s="1"/>
  <c r="BL238" i="1"/>
  <c r="BM238" i="1" s="1"/>
  <c r="BJ238" i="1"/>
  <c r="BK238" i="1" s="1"/>
  <c r="BD238" i="1"/>
  <c r="BE238" i="1" s="1"/>
  <c r="BB238" i="1"/>
  <c r="BC238" i="1" s="1"/>
  <c r="BA238" i="1"/>
  <c r="AZ238" i="1"/>
  <c r="AV238" i="1"/>
  <c r="AW238" i="1" s="1"/>
  <c r="AQ238" i="1"/>
  <c r="AO238" i="1"/>
  <c r="AM238" i="1"/>
  <c r="AK238" i="1"/>
  <c r="AI238" i="1"/>
  <c r="AF238" i="1"/>
  <c r="AG238" i="1" s="1"/>
  <c r="AE238" i="1"/>
  <c r="AD238" i="1"/>
  <c r="X238" i="1"/>
  <c r="Y238" i="1" s="1"/>
  <c r="W238" i="1"/>
  <c r="V238" i="1"/>
  <c r="U238" i="1"/>
  <c r="T238" i="1"/>
  <c r="N238" i="1"/>
  <c r="O238" i="1" s="1"/>
  <c r="M238" i="1"/>
  <c r="L238" i="1"/>
  <c r="H238" i="1"/>
  <c r="I238" i="1" s="1"/>
  <c r="A238" i="1"/>
  <c r="CA237" i="1"/>
  <c r="BY237" i="1"/>
  <c r="BW237" i="1"/>
  <c r="BU237" i="1"/>
  <c r="BS237" i="1"/>
  <c r="AQ237" i="1"/>
  <c r="AO237" i="1"/>
  <c r="AM237" i="1"/>
  <c r="AK237" i="1"/>
  <c r="AI237" i="1"/>
  <c r="A237" i="1"/>
  <c r="CA236" i="1"/>
  <c r="BY236" i="1"/>
  <c r="BW236" i="1"/>
  <c r="BU236" i="1"/>
  <c r="BS236" i="1"/>
  <c r="BL236" i="1"/>
  <c r="BM236" i="1" s="1"/>
  <c r="BG236" i="1"/>
  <c r="AQ236" i="1"/>
  <c r="AO236" i="1"/>
  <c r="AM236" i="1"/>
  <c r="AK236" i="1"/>
  <c r="AI236" i="1"/>
  <c r="AB236" i="1"/>
  <c r="AC236" i="1" s="1"/>
  <c r="R236" i="1"/>
  <c r="S236" i="1" s="1"/>
  <c r="A236" i="1"/>
  <c r="BF236" i="1" s="1"/>
  <c r="CH235" i="1"/>
  <c r="CI235" i="1" s="1"/>
  <c r="CJ235" i="1" s="1"/>
  <c r="CA235" i="1"/>
  <c r="BY235" i="1"/>
  <c r="BW235" i="1"/>
  <c r="BU235" i="1"/>
  <c r="BS235" i="1"/>
  <c r="BN235" i="1"/>
  <c r="BO235" i="1" s="1"/>
  <c r="BK235" i="1"/>
  <c r="BJ235" i="1"/>
  <c r="BG235" i="1"/>
  <c r="BF235" i="1"/>
  <c r="BE235" i="1"/>
  <c r="BD235" i="1"/>
  <c r="AZ235" i="1"/>
  <c r="BA235" i="1" s="1"/>
  <c r="AY235" i="1"/>
  <c r="AX235" i="1"/>
  <c r="AW235" i="1"/>
  <c r="AV235" i="1"/>
  <c r="AQ235" i="1"/>
  <c r="AO235" i="1"/>
  <c r="AM235" i="1"/>
  <c r="AK235" i="1"/>
  <c r="AI235" i="1"/>
  <c r="AF235" i="1"/>
  <c r="AG235" i="1" s="1"/>
  <c r="AC235" i="1"/>
  <c r="AB235" i="1"/>
  <c r="Z235" i="1"/>
  <c r="AA235" i="1" s="1"/>
  <c r="Y235" i="1"/>
  <c r="X235" i="1"/>
  <c r="T235" i="1"/>
  <c r="U235" i="1" s="1"/>
  <c r="S235" i="1"/>
  <c r="R235" i="1"/>
  <c r="P235" i="1"/>
  <c r="Q235" i="1" s="1"/>
  <c r="M235" i="1"/>
  <c r="L235" i="1"/>
  <c r="J235" i="1"/>
  <c r="K235" i="1" s="1"/>
  <c r="I235" i="1"/>
  <c r="H235" i="1"/>
  <c r="A235" i="1"/>
  <c r="BL235" i="1" s="1"/>
  <c r="BM235" i="1" s="1"/>
  <c r="CJ234" i="1"/>
  <c r="CH234" i="1"/>
  <c r="CI234" i="1" s="1"/>
  <c r="CA234" i="1"/>
  <c r="BY234" i="1"/>
  <c r="BW234" i="1"/>
  <c r="BU234" i="1"/>
  <c r="BS234" i="1"/>
  <c r="BN234" i="1"/>
  <c r="BO234" i="1" s="1"/>
  <c r="BJ234" i="1"/>
  <c r="BK234" i="1" s="1"/>
  <c r="BF234" i="1"/>
  <c r="BG234" i="1" s="1"/>
  <c r="BE234" i="1"/>
  <c r="BD234" i="1"/>
  <c r="AZ234" i="1"/>
  <c r="BA234" i="1" s="1"/>
  <c r="AX234" i="1"/>
  <c r="AY234" i="1" s="1"/>
  <c r="AV234" i="1"/>
  <c r="AW234" i="1" s="1"/>
  <c r="AQ234" i="1"/>
  <c r="AO234" i="1"/>
  <c r="AM234" i="1"/>
  <c r="AK234" i="1"/>
  <c r="AI234" i="1"/>
  <c r="AF234" i="1"/>
  <c r="AG234" i="1" s="1"/>
  <c r="AB234" i="1"/>
  <c r="AC234" i="1" s="1"/>
  <c r="Z234" i="1"/>
  <c r="AA234" i="1" s="1"/>
  <c r="Y234" i="1"/>
  <c r="X234" i="1"/>
  <c r="T234" i="1"/>
  <c r="U234" i="1" s="1"/>
  <c r="R234" i="1"/>
  <c r="S234" i="1" s="1"/>
  <c r="P234" i="1"/>
  <c r="Q234" i="1" s="1"/>
  <c r="L234" i="1"/>
  <c r="M234" i="1" s="1"/>
  <c r="J234" i="1"/>
  <c r="K234" i="1" s="1"/>
  <c r="I234" i="1"/>
  <c r="H234" i="1"/>
  <c r="A234" i="1"/>
  <c r="BL234" i="1" s="1"/>
  <c r="BM234" i="1" s="1"/>
  <c r="CA233" i="1"/>
  <c r="BY233" i="1"/>
  <c r="BW233" i="1"/>
  <c r="BU233" i="1"/>
  <c r="BS233" i="1"/>
  <c r="BM233" i="1"/>
  <c r="BL233" i="1"/>
  <c r="BF233" i="1"/>
  <c r="BG233" i="1" s="1"/>
  <c r="BE233" i="1"/>
  <c r="BD233" i="1"/>
  <c r="AY233" i="1"/>
  <c r="AX233" i="1"/>
  <c r="AV233" i="1"/>
  <c r="AW233" i="1" s="1"/>
  <c r="AQ233" i="1"/>
  <c r="AO233" i="1"/>
  <c r="AM233" i="1"/>
  <c r="AK233" i="1"/>
  <c r="AI233" i="1"/>
  <c r="AF233" i="1"/>
  <c r="AG233" i="1" s="1"/>
  <c r="AD233" i="1"/>
  <c r="AE233" i="1" s="1"/>
  <c r="Y233" i="1"/>
  <c r="X233" i="1"/>
  <c r="V233" i="1"/>
  <c r="W233" i="1" s="1"/>
  <c r="S233" i="1"/>
  <c r="R233" i="1"/>
  <c r="O233" i="1"/>
  <c r="N233" i="1"/>
  <c r="J233" i="1"/>
  <c r="K233" i="1" s="1"/>
  <c r="I233" i="1"/>
  <c r="H233" i="1"/>
  <c r="A233" i="1"/>
  <c r="CA232" i="1"/>
  <c r="BY232" i="1"/>
  <c r="BW232" i="1"/>
  <c r="BU232" i="1"/>
  <c r="BS232" i="1"/>
  <c r="BL232" i="1"/>
  <c r="BM232" i="1" s="1"/>
  <c r="BD232" i="1"/>
  <c r="BE232" i="1" s="1"/>
  <c r="AX232" i="1"/>
  <c r="AY232" i="1" s="1"/>
  <c r="AQ232" i="1"/>
  <c r="AO232" i="1"/>
  <c r="AM232" i="1"/>
  <c r="AK232" i="1"/>
  <c r="AI232" i="1"/>
  <c r="AD232" i="1"/>
  <c r="AE232" i="1" s="1"/>
  <c r="Y232" i="1"/>
  <c r="X232" i="1"/>
  <c r="R232" i="1"/>
  <c r="S232" i="1" s="1"/>
  <c r="N232" i="1"/>
  <c r="O232" i="1" s="1"/>
  <c r="H232" i="1"/>
  <c r="I232" i="1" s="1"/>
  <c r="A232" i="1"/>
  <c r="CA231" i="1"/>
  <c r="BY231" i="1"/>
  <c r="BW231" i="1"/>
  <c r="BU231" i="1"/>
  <c r="BS231" i="1"/>
  <c r="BJ231" i="1"/>
  <c r="BK231" i="1" s="1"/>
  <c r="BD231" i="1"/>
  <c r="BE231" i="1" s="1"/>
  <c r="BB231" i="1"/>
  <c r="BC231" i="1" s="1"/>
  <c r="AV231" i="1"/>
  <c r="AW231" i="1" s="1"/>
  <c r="AQ231" i="1"/>
  <c r="AO231" i="1"/>
  <c r="AM231" i="1"/>
  <c r="AK231" i="1"/>
  <c r="AI231" i="1"/>
  <c r="AD231" i="1"/>
  <c r="AE231" i="1" s="1"/>
  <c r="W231" i="1"/>
  <c r="V231" i="1"/>
  <c r="T231" i="1"/>
  <c r="U231" i="1" s="1"/>
  <c r="A231" i="1"/>
  <c r="CH230" i="1"/>
  <c r="CI230" i="1" s="1"/>
  <c r="CJ230" i="1" s="1"/>
  <c r="CA230" i="1"/>
  <c r="BY230" i="1"/>
  <c r="BW230" i="1"/>
  <c r="BU230" i="1"/>
  <c r="BS230" i="1"/>
  <c r="BN230" i="1"/>
  <c r="BO230" i="1" s="1"/>
  <c r="BL230" i="1"/>
  <c r="BM230" i="1" s="1"/>
  <c r="BJ230" i="1"/>
  <c r="BK230" i="1" s="1"/>
  <c r="BD230" i="1"/>
  <c r="BE230" i="1" s="1"/>
  <c r="BB230" i="1"/>
  <c r="BC230" i="1" s="1"/>
  <c r="BA230" i="1"/>
  <c r="AZ230" i="1"/>
  <c r="AV230" i="1"/>
  <c r="AW230" i="1" s="1"/>
  <c r="AQ230" i="1"/>
  <c r="AO230" i="1"/>
  <c r="AM230" i="1"/>
  <c r="AK230" i="1"/>
  <c r="AI230" i="1"/>
  <c r="AF230" i="1"/>
  <c r="AG230" i="1" s="1"/>
  <c r="AD230" i="1"/>
  <c r="AE230" i="1" s="1"/>
  <c r="X230" i="1"/>
  <c r="Y230" i="1" s="1"/>
  <c r="W230" i="1"/>
  <c r="V230" i="1"/>
  <c r="U230" i="1"/>
  <c r="T230" i="1"/>
  <c r="N230" i="1"/>
  <c r="O230" i="1" s="1"/>
  <c r="M230" i="1"/>
  <c r="L230" i="1"/>
  <c r="H230" i="1"/>
  <c r="I230" i="1" s="1"/>
  <c r="A230" i="1"/>
  <c r="CA229" i="1"/>
  <c r="BY229" i="1"/>
  <c r="BW229" i="1"/>
  <c r="BU229" i="1"/>
  <c r="BS229" i="1"/>
  <c r="AX229" i="1"/>
  <c r="AY229" i="1" s="1"/>
  <c r="AQ229" i="1"/>
  <c r="AO229" i="1"/>
  <c r="AM229" i="1"/>
  <c r="AK229" i="1"/>
  <c r="AI229" i="1"/>
  <c r="AB229" i="1"/>
  <c r="AC229" i="1" s="1"/>
  <c r="A229" i="1"/>
  <c r="V229" i="1" s="1"/>
  <c r="W229" i="1" s="1"/>
  <c r="CA228" i="1"/>
  <c r="BY228" i="1"/>
  <c r="BW228" i="1"/>
  <c r="BU228" i="1"/>
  <c r="BS228" i="1"/>
  <c r="BL228" i="1"/>
  <c r="BM228" i="1" s="1"/>
  <c r="AZ228" i="1"/>
  <c r="BA228" i="1" s="1"/>
  <c r="AQ228" i="1"/>
  <c r="AO228" i="1"/>
  <c r="AM228" i="1"/>
  <c r="AK228" i="1"/>
  <c r="AI228" i="1"/>
  <c r="AB228" i="1"/>
  <c r="AC228" i="1" s="1"/>
  <c r="L228" i="1"/>
  <c r="M228" i="1" s="1"/>
  <c r="A228" i="1"/>
  <c r="CI227" i="1"/>
  <c r="CJ227" i="1" s="1"/>
  <c r="CH227" i="1"/>
  <c r="CA227" i="1"/>
  <c r="BY227" i="1"/>
  <c r="BW227" i="1"/>
  <c r="BU227" i="1"/>
  <c r="BS227" i="1"/>
  <c r="BN227" i="1"/>
  <c r="BO227" i="1" s="1"/>
  <c r="BK227" i="1"/>
  <c r="BJ227" i="1"/>
  <c r="BG227" i="1"/>
  <c r="BF227" i="1"/>
  <c r="BE227" i="1"/>
  <c r="BD227" i="1"/>
  <c r="AZ227" i="1"/>
  <c r="BA227" i="1" s="1"/>
  <c r="AY227" i="1"/>
  <c r="AX227" i="1"/>
  <c r="AV227" i="1"/>
  <c r="AW227" i="1" s="1"/>
  <c r="AQ227" i="1"/>
  <c r="AO227" i="1"/>
  <c r="AM227" i="1"/>
  <c r="AK227" i="1"/>
  <c r="AI227" i="1"/>
  <c r="AF227" i="1"/>
  <c r="AG227" i="1" s="1"/>
  <c r="AB227" i="1"/>
  <c r="AC227" i="1" s="1"/>
  <c r="Z227" i="1"/>
  <c r="AA227" i="1" s="1"/>
  <c r="Y227" i="1"/>
  <c r="X227" i="1"/>
  <c r="T227" i="1"/>
  <c r="U227" i="1" s="1"/>
  <c r="S227" i="1"/>
  <c r="R227" i="1"/>
  <c r="P227" i="1"/>
  <c r="Q227" i="1" s="1"/>
  <c r="M227" i="1"/>
  <c r="L227" i="1"/>
  <c r="J227" i="1"/>
  <c r="K227" i="1" s="1"/>
  <c r="I227" i="1"/>
  <c r="H227" i="1"/>
  <c r="A227" i="1"/>
  <c r="BL227" i="1" s="1"/>
  <c r="BM227" i="1" s="1"/>
  <c r="CH226" i="1"/>
  <c r="CI226" i="1" s="1"/>
  <c r="CJ226" i="1" s="1"/>
  <c r="CA226" i="1"/>
  <c r="BY226" i="1"/>
  <c r="BW226" i="1"/>
  <c r="BU226" i="1"/>
  <c r="BS226" i="1"/>
  <c r="BN226" i="1"/>
  <c r="BO226" i="1" s="1"/>
  <c r="BM226" i="1"/>
  <c r="BJ226" i="1"/>
  <c r="BK226" i="1" s="1"/>
  <c r="BF226" i="1"/>
  <c r="BG226" i="1" s="1"/>
  <c r="BD226" i="1"/>
  <c r="BE226" i="1" s="1"/>
  <c r="AZ226" i="1"/>
  <c r="BA226" i="1" s="1"/>
  <c r="AX226" i="1"/>
  <c r="AY226" i="1" s="1"/>
  <c r="AV226" i="1"/>
  <c r="AW226" i="1" s="1"/>
  <c r="AQ226" i="1"/>
  <c r="AO226" i="1"/>
  <c r="AM226" i="1"/>
  <c r="AK226" i="1"/>
  <c r="AI226" i="1"/>
  <c r="AF226" i="1"/>
  <c r="AG226" i="1" s="1"/>
  <c r="AB226" i="1"/>
  <c r="AC226" i="1" s="1"/>
  <c r="Z226" i="1"/>
  <c r="AA226" i="1" s="1"/>
  <c r="X226" i="1"/>
  <c r="Y226" i="1" s="1"/>
  <c r="T226" i="1"/>
  <c r="U226" i="1" s="1"/>
  <c r="R226" i="1"/>
  <c r="S226" i="1" s="1"/>
  <c r="P226" i="1"/>
  <c r="Q226" i="1" s="1"/>
  <c r="L226" i="1"/>
  <c r="M226" i="1" s="1"/>
  <c r="J226" i="1"/>
  <c r="K226" i="1" s="1"/>
  <c r="I226" i="1"/>
  <c r="H226" i="1"/>
  <c r="A226" i="1"/>
  <c r="BL226" i="1" s="1"/>
  <c r="CH225" i="1"/>
  <c r="CI225" i="1" s="1"/>
  <c r="CJ225" i="1" s="1"/>
  <c r="CA225" i="1"/>
  <c r="BY225" i="1"/>
  <c r="BW225" i="1"/>
  <c r="BU225" i="1"/>
  <c r="BS225" i="1"/>
  <c r="BL225" i="1"/>
  <c r="BM225" i="1" s="1"/>
  <c r="AY225" i="1"/>
  <c r="AX225" i="1"/>
  <c r="AQ225" i="1"/>
  <c r="AO225" i="1"/>
  <c r="AM225" i="1"/>
  <c r="AK225" i="1"/>
  <c r="AI225" i="1"/>
  <c r="AF225" i="1"/>
  <c r="AG225" i="1" s="1"/>
  <c r="R225" i="1"/>
  <c r="S225" i="1" s="1"/>
  <c r="P225" i="1"/>
  <c r="Q225" i="1" s="1"/>
  <c r="J225" i="1"/>
  <c r="K225" i="1" s="1"/>
  <c r="A225" i="1"/>
  <c r="CA224" i="1"/>
  <c r="BY224" i="1"/>
  <c r="BW224" i="1"/>
  <c r="BU224" i="1"/>
  <c r="BS224" i="1"/>
  <c r="BL224" i="1"/>
  <c r="BM224" i="1" s="1"/>
  <c r="BE224" i="1"/>
  <c r="BD224" i="1"/>
  <c r="AX224" i="1"/>
  <c r="AY224" i="1" s="1"/>
  <c r="AQ224" i="1"/>
  <c r="AO224" i="1"/>
  <c r="AM224" i="1"/>
  <c r="AK224" i="1"/>
  <c r="AI224" i="1"/>
  <c r="AE224" i="1"/>
  <c r="AD224" i="1"/>
  <c r="Y224" i="1"/>
  <c r="X224" i="1"/>
  <c r="R224" i="1"/>
  <c r="S224" i="1" s="1"/>
  <c r="O224" i="1"/>
  <c r="N224" i="1"/>
  <c r="I224" i="1"/>
  <c r="H224" i="1"/>
  <c r="A224" i="1"/>
  <c r="CA223" i="1"/>
  <c r="BY223" i="1"/>
  <c r="BW223" i="1"/>
  <c r="BU223" i="1"/>
  <c r="BS223" i="1"/>
  <c r="AQ223" i="1"/>
  <c r="AO223" i="1"/>
  <c r="AM223" i="1"/>
  <c r="AK223" i="1"/>
  <c r="AI223" i="1"/>
  <c r="W223" i="1"/>
  <c r="A223" i="1"/>
  <c r="V223" i="1" s="1"/>
  <c r="CH222" i="1"/>
  <c r="CI222" i="1" s="1"/>
  <c r="CJ222" i="1" s="1"/>
  <c r="CA222" i="1"/>
  <c r="BY222" i="1"/>
  <c r="BW222" i="1"/>
  <c r="BU222" i="1"/>
  <c r="BS222" i="1"/>
  <c r="BN222" i="1"/>
  <c r="BO222" i="1" s="1"/>
  <c r="BL222" i="1"/>
  <c r="BM222" i="1" s="1"/>
  <c r="BJ222" i="1"/>
  <c r="BK222" i="1" s="1"/>
  <c r="BD222" i="1"/>
  <c r="BE222" i="1" s="1"/>
  <c r="BB222" i="1"/>
  <c r="BC222" i="1" s="1"/>
  <c r="BA222" i="1"/>
  <c r="AZ222" i="1"/>
  <c r="AV222" i="1"/>
  <c r="AW222" i="1" s="1"/>
  <c r="AQ222" i="1"/>
  <c r="AO222" i="1"/>
  <c r="AM222" i="1"/>
  <c r="AK222" i="1"/>
  <c r="AI222" i="1"/>
  <c r="AF222" i="1"/>
  <c r="AG222" i="1" s="1"/>
  <c r="AD222" i="1"/>
  <c r="AE222" i="1" s="1"/>
  <c r="X222" i="1"/>
  <c r="Y222" i="1" s="1"/>
  <c r="W222" i="1"/>
  <c r="V222" i="1"/>
  <c r="U222" i="1"/>
  <c r="T222" i="1"/>
  <c r="O222" i="1"/>
  <c r="N222" i="1"/>
  <c r="M222" i="1"/>
  <c r="L222" i="1"/>
  <c r="H222" i="1"/>
  <c r="I222" i="1" s="1"/>
  <c r="A222" i="1"/>
  <c r="CA221" i="1"/>
  <c r="BY221" i="1"/>
  <c r="BW221" i="1"/>
  <c r="BU221" i="1"/>
  <c r="BS221" i="1"/>
  <c r="BJ221" i="1"/>
  <c r="BK221" i="1" s="1"/>
  <c r="BG221" i="1"/>
  <c r="BF221" i="1"/>
  <c r="AZ221" i="1"/>
  <c r="BA221" i="1" s="1"/>
  <c r="AQ221" i="1"/>
  <c r="AO221" i="1"/>
  <c r="AM221" i="1"/>
  <c r="AK221" i="1"/>
  <c r="AI221" i="1"/>
  <c r="AD221" i="1"/>
  <c r="AE221" i="1" s="1"/>
  <c r="V221" i="1"/>
  <c r="W221" i="1" s="1"/>
  <c r="T221" i="1"/>
  <c r="U221" i="1" s="1"/>
  <c r="R221" i="1"/>
  <c r="S221" i="1" s="1"/>
  <c r="L221" i="1"/>
  <c r="M221" i="1" s="1"/>
  <c r="J221" i="1"/>
  <c r="K221" i="1" s="1"/>
  <c r="A221" i="1"/>
  <c r="CA220" i="1"/>
  <c r="BY220" i="1"/>
  <c r="BW220" i="1"/>
  <c r="BU220" i="1"/>
  <c r="BS220" i="1"/>
  <c r="BL220" i="1"/>
  <c r="BM220" i="1" s="1"/>
  <c r="BF220" i="1"/>
  <c r="BG220" i="1" s="1"/>
  <c r="BA220" i="1"/>
  <c r="AZ220" i="1"/>
  <c r="AQ220" i="1"/>
  <c r="AO220" i="1"/>
  <c r="AM220" i="1"/>
  <c r="AK220" i="1"/>
  <c r="AI220" i="1"/>
  <c r="AB220" i="1"/>
  <c r="AC220" i="1" s="1"/>
  <c r="V220" i="1"/>
  <c r="W220" i="1" s="1"/>
  <c r="T220" i="1"/>
  <c r="U220" i="1" s="1"/>
  <c r="M220" i="1"/>
  <c r="L220" i="1"/>
  <c r="K220" i="1"/>
  <c r="J220" i="1"/>
  <c r="A220" i="1"/>
  <c r="BJ220" i="1" s="1"/>
  <c r="BK220" i="1" s="1"/>
  <c r="CH219" i="1"/>
  <c r="CI219" i="1" s="1"/>
  <c r="CJ219" i="1" s="1"/>
  <c r="CA219" i="1"/>
  <c r="BY219" i="1"/>
  <c r="BW219" i="1"/>
  <c r="BU219" i="1"/>
  <c r="BS219" i="1"/>
  <c r="BN219" i="1"/>
  <c r="BO219" i="1" s="1"/>
  <c r="BK219" i="1"/>
  <c r="BJ219" i="1"/>
  <c r="BF219" i="1"/>
  <c r="BG219" i="1" s="1"/>
  <c r="BE219" i="1"/>
  <c r="BD219" i="1"/>
  <c r="BA219" i="1"/>
  <c r="AZ219" i="1"/>
  <c r="AX219" i="1"/>
  <c r="AY219" i="1" s="1"/>
  <c r="AV219" i="1"/>
  <c r="AW219" i="1" s="1"/>
  <c r="AQ219" i="1"/>
  <c r="AO219" i="1"/>
  <c r="AM219" i="1"/>
  <c r="AK219" i="1"/>
  <c r="AI219" i="1"/>
  <c r="AG219" i="1"/>
  <c r="AF219" i="1"/>
  <c r="AC219" i="1"/>
  <c r="AB219" i="1"/>
  <c r="Z219" i="1"/>
  <c r="AA219" i="1" s="1"/>
  <c r="Y219" i="1"/>
  <c r="X219" i="1"/>
  <c r="T219" i="1"/>
  <c r="U219" i="1" s="1"/>
  <c r="R219" i="1"/>
  <c r="S219" i="1" s="1"/>
  <c r="P219" i="1"/>
  <c r="Q219" i="1" s="1"/>
  <c r="L219" i="1"/>
  <c r="M219" i="1" s="1"/>
  <c r="K219" i="1"/>
  <c r="J219" i="1"/>
  <c r="I219" i="1"/>
  <c r="H219" i="1"/>
  <c r="A219" i="1"/>
  <c r="BL219" i="1" s="1"/>
  <c r="BM219" i="1" s="1"/>
  <c r="CH218" i="1"/>
  <c r="CI218" i="1" s="1"/>
  <c r="CJ218" i="1" s="1"/>
  <c r="CA218" i="1"/>
  <c r="BY218" i="1"/>
  <c r="BW218" i="1"/>
  <c r="BU218" i="1"/>
  <c r="BS218" i="1"/>
  <c r="BN218" i="1"/>
  <c r="BO218" i="1" s="1"/>
  <c r="BJ218" i="1"/>
  <c r="BK218" i="1" s="1"/>
  <c r="BF218" i="1"/>
  <c r="BG218" i="1" s="1"/>
  <c r="BE218" i="1"/>
  <c r="BD218" i="1"/>
  <c r="AZ218" i="1"/>
  <c r="BA218" i="1" s="1"/>
  <c r="AY218" i="1"/>
  <c r="AX218" i="1"/>
  <c r="AV218" i="1"/>
  <c r="AW218" i="1" s="1"/>
  <c r="AQ218" i="1"/>
  <c r="AO218" i="1"/>
  <c r="AM218" i="1"/>
  <c r="AK218" i="1"/>
  <c r="AI218" i="1"/>
  <c r="AF218" i="1"/>
  <c r="AG218" i="1" s="1"/>
  <c r="AB218" i="1"/>
  <c r="AC218" i="1" s="1"/>
  <c r="AA218" i="1"/>
  <c r="Z218" i="1"/>
  <c r="X218" i="1"/>
  <c r="Y218" i="1" s="1"/>
  <c r="T218" i="1"/>
  <c r="U218" i="1" s="1"/>
  <c r="S218" i="1"/>
  <c r="R218" i="1"/>
  <c r="Q218" i="1"/>
  <c r="P218" i="1"/>
  <c r="L218" i="1"/>
  <c r="M218" i="1" s="1"/>
  <c r="J218" i="1"/>
  <c r="K218" i="1" s="1"/>
  <c r="I218" i="1"/>
  <c r="H218" i="1"/>
  <c r="A218" i="1"/>
  <c r="BL218" i="1" s="1"/>
  <c r="BM218" i="1" s="1"/>
  <c r="CH217" i="1"/>
  <c r="CI217" i="1" s="1"/>
  <c r="CJ217" i="1" s="1"/>
  <c r="CA217" i="1"/>
  <c r="BY217" i="1"/>
  <c r="BW217" i="1"/>
  <c r="BU217" i="1"/>
  <c r="BS217" i="1"/>
  <c r="BL217" i="1"/>
  <c r="BM217" i="1" s="1"/>
  <c r="AX217" i="1"/>
  <c r="AY217" i="1" s="1"/>
  <c r="AW217" i="1"/>
  <c r="AV217" i="1"/>
  <c r="AQ217" i="1"/>
  <c r="AO217" i="1"/>
  <c r="AM217" i="1"/>
  <c r="AK217" i="1"/>
  <c r="AI217" i="1"/>
  <c r="AG217" i="1"/>
  <c r="AF217" i="1"/>
  <c r="Z217" i="1"/>
  <c r="AA217" i="1" s="1"/>
  <c r="R217" i="1"/>
  <c r="S217" i="1" s="1"/>
  <c r="J217" i="1"/>
  <c r="K217" i="1" s="1"/>
  <c r="H217" i="1"/>
  <c r="I217" i="1" s="1"/>
  <c r="A217" i="1"/>
  <c r="CA216" i="1"/>
  <c r="BY216" i="1"/>
  <c r="BW216" i="1"/>
  <c r="BU216" i="1"/>
  <c r="BS216" i="1"/>
  <c r="BD216" i="1"/>
  <c r="BE216" i="1" s="1"/>
  <c r="BB216" i="1"/>
  <c r="BC216" i="1" s="1"/>
  <c r="AQ216" i="1"/>
  <c r="AO216" i="1"/>
  <c r="AM216" i="1"/>
  <c r="AK216" i="1"/>
  <c r="AI216" i="1"/>
  <c r="P216" i="1"/>
  <c r="Q216" i="1" s="1"/>
  <c r="A216" i="1"/>
  <c r="BL216" i="1" s="1"/>
  <c r="BM216" i="1" s="1"/>
  <c r="CI215" i="1"/>
  <c r="CJ215" i="1" s="1"/>
  <c r="CH215" i="1"/>
  <c r="CA215" i="1"/>
  <c r="BY215" i="1"/>
  <c r="BW215" i="1"/>
  <c r="BU215" i="1"/>
  <c r="BS215" i="1"/>
  <c r="BO215" i="1"/>
  <c r="BN215" i="1"/>
  <c r="BL215" i="1"/>
  <c r="BM215" i="1" s="1"/>
  <c r="BK215" i="1"/>
  <c r="BJ215" i="1"/>
  <c r="BD215" i="1"/>
  <c r="BE215" i="1" s="1"/>
  <c r="BB215" i="1"/>
  <c r="BC215" i="1" s="1"/>
  <c r="AZ215" i="1"/>
  <c r="BA215" i="1" s="1"/>
  <c r="AV215" i="1"/>
  <c r="AW215" i="1" s="1"/>
  <c r="AQ215" i="1"/>
  <c r="AO215" i="1"/>
  <c r="AM215" i="1"/>
  <c r="AK215" i="1"/>
  <c r="AI215" i="1"/>
  <c r="AF215" i="1"/>
  <c r="AG215" i="1" s="1"/>
  <c r="AC215" i="1"/>
  <c r="AB215" i="1"/>
  <c r="X215" i="1"/>
  <c r="Y215" i="1" s="1"/>
  <c r="W215" i="1"/>
  <c r="V215" i="1"/>
  <c r="U215" i="1"/>
  <c r="T215" i="1"/>
  <c r="P215" i="1"/>
  <c r="Q215" i="1" s="1"/>
  <c r="N215" i="1"/>
  <c r="O215" i="1" s="1"/>
  <c r="M215" i="1"/>
  <c r="L215" i="1"/>
  <c r="H215" i="1"/>
  <c r="I215" i="1" s="1"/>
  <c r="A215" i="1"/>
  <c r="CH214" i="1"/>
  <c r="CI214" i="1" s="1"/>
  <c r="CJ214" i="1" s="1"/>
  <c r="CA214" i="1"/>
  <c r="BY214" i="1"/>
  <c r="BW214" i="1"/>
  <c r="BU214" i="1"/>
  <c r="BS214" i="1"/>
  <c r="BN214" i="1"/>
  <c r="BO214" i="1" s="1"/>
  <c r="BL214" i="1"/>
  <c r="BM214" i="1" s="1"/>
  <c r="BK214" i="1"/>
  <c r="BJ214" i="1"/>
  <c r="BD214" i="1"/>
  <c r="BE214" i="1" s="1"/>
  <c r="BB214" i="1"/>
  <c r="BC214" i="1" s="1"/>
  <c r="AZ214" i="1"/>
  <c r="BA214" i="1" s="1"/>
  <c r="AV214" i="1"/>
  <c r="AW214" i="1" s="1"/>
  <c r="AQ214" i="1"/>
  <c r="AO214" i="1"/>
  <c r="AM214" i="1"/>
  <c r="AK214" i="1"/>
  <c r="AI214" i="1"/>
  <c r="AF214" i="1"/>
  <c r="AG214" i="1" s="1"/>
  <c r="AE214" i="1"/>
  <c r="AD214" i="1"/>
  <c r="X214" i="1"/>
  <c r="Y214" i="1" s="1"/>
  <c r="V214" i="1"/>
  <c r="W214" i="1" s="1"/>
  <c r="T214" i="1"/>
  <c r="U214" i="1" s="1"/>
  <c r="O214" i="1"/>
  <c r="N214" i="1"/>
  <c r="L214" i="1"/>
  <c r="M214" i="1" s="1"/>
  <c r="H214" i="1"/>
  <c r="I214" i="1" s="1"/>
  <c r="A214" i="1"/>
  <c r="CA213" i="1"/>
  <c r="BY213" i="1"/>
  <c r="BW213" i="1"/>
  <c r="BU213" i="1"/>
  <c r="BS213" i="1"/>
  <c r="AQ213" i="1"/>
  <c r="AO213" i="1"/>
  <c r="AM213" i="1"/>
  <c r="AK213" i="1"/>
  <c r="AI213" i="1"/>
  <c r="Z213" i="1"/>
  <c r="AA213" i="1" s="1"/>
  <c r="A213" i="1"/>
  <c r="V213" i="1" s="1"/>
  <c r="W213" i="1" s="1"/>
  <c r="CA212" i="1"/>
  <c r="BY212" i="1"/>
  <c r="BW212" i="1"/>
  <c r="BU212" i="1"/>
  <c r="BS212" i="1"/>
  <c r="AQ212" i="1"/>
  <c r="AO212" i="1"/>
  <c r="AM212" i="1"/>
  <c r="AK212" i="1"/>
  <c r="AI212" i="1"/>
  <c r="V212" i="1"/>
  <c r="W212" i="1" s="1"/>
  <c r="A212" i="1"/>
  <c r="CJ211" i="1"/>
  <c r="CI211" i="1"/>
  <c r="CH211" i="1"/>
  <c r="CA211" i="1"/>
  <c r="BY211" i="1"/>
  <c r="BW211" i="1"/>
  <c r="BU211" i="1"/>
  <c r="BS211" i="1"/>
  <c r="BO211" i="1"/>
  <c r="BN211" i="1"/>
  <c r="BJ211" i="1"/>
  <c r="BK211" i="1" s="1"/>
  <c r="BG211" i="1"/>
  <c r="BF211" i="1"/>
  <c r="BE211" i="1"/>
  <c r="BD211" i="1"/>
  <c r="BA211" i="1"/>
  <c r="AZ211" i="1"/>
  <c r="AX211" i="1"/>
  <c r="AY211" i="1" s="1"/>
  <c r="AW211" i="1"/>
  <c r="AV211" i="1"/>
  <c r="AQ211" i="1"/>
  <c r="AO211" i="1"/>
  <c r="AM211" i="1"/>
  <c r="AK211" i="1"/>
  <c r="AI211" i="1"/>
  <c r="AF211" i="1"/>
  <c r="AG211" i="1" s="1"/>
  <c r="AC211" i="1"/>
  <c r="AB211" i="1"/>
  <c r="Z211" i="1"/>
  <c r="AA211" i="1" s="1"/>
  <c r="Y211" i="1"/>
  <c r="X211" i="1"/>
  <c r="T211" i="1"/>
  <c r="U211" i="1" s="1"/>
  <c r="R211" i="1"/>
  <c r="S211" i="1" s="1"/>
  <c r="P211" i="1"/>
  <c r="Q211" i="1" s="1"/>
  <c r="L211" i="1"/>
  <c r="M211" i="1" s="1"/>
  <c r="K211" i="1"/>
  <c r="J211" i="1"/>
  <c r="I211" i="1"/>
  <c r="H211" i="1"/>
  <c r="A211" i="1"/>
  <c r="BL211" i="1" s="1"/>
  <c r="BM211" i="1" s="1"/>
  <c r="CJ210" i="1"/>
  <c r="CI210" i="1"/>
  <c r="CH210" i="1"/>
  <c r="CA210" i="1"/>
  <c r="BY210" i="1"/>
  <c r="BW210" i="1"/>
  <c r="BU210" i="1"/>
  <c r="BS210" i="1"/>
  <c r="BO210" i="1"/>
  <c r="BN210" i="1"/>
  <c r="BM210" i="1"/>
  <c r="BJ210" i="1"/>
  <c r="BK210" i="1" s="1"/>
  <c r="BF210" i="1"/>
  <c r="BG210" i="1" s="1"/>
  <c r="BE210" i="1"/>
  <c r="BD210" i="1"/>
  <c r="AZ210" i="1"/>
  <c r="BA210" i="1" s="1"/>
  <c r="AX210" i="1"/>
  <c r="AY210" i="1" s="1"/>
  <c r="AV210" i="1"/>
  <c r="AW210" i="1" s="1"/>
  <c r="AQ210" i="1"/>
  <c r="AO210" i="1"/>
  <c r="AM210" i="1"/>
  <c r="AK210" i="1"/>
  <c r="AI210" i="1"/>
  <c r="AF210" i="1"/>
  <c r="AG210" i="1" s="1"/>
  <c r="AB210" i="1"/>
  <c r="AC210" i="1" s="1"/>
  <c r="AA210" i="1"/>
  <c r="Z210" i="1"/>
  <c r="Y210" i="1"/>
  <c r="X210" i="1"/>
  <c r="T210" i="1"/>
  <c r="U210" i="1" s="1"/>
  <c r="R210" i="1"/>
  <c r="S210" i="1" s="1"/>
  <c r="Q210" i="1"/>
  <c r="P210" i="1"/>
  <c r="L210" i="1"/>
  <c r="M210" i="1" s="1"/>
  <c r="J210" i="1"/>
  <c r="K210" i="1" s="1"/>
  <c r="H210" i="1"/>
  <c r="I210" i="1" s="1"/>
  <c r="A210" i="1"/>
  <c r="BL210" i="1" s="1"/>
  <c r="CH209" i="1"/>
  <c r="CI209" i="1" s="1"/>
  <c r="CJ209" i="1" s="1"/>
  <c r="CA209" i="1"/>
  <c r="BY209" i="1"/>
  <c r="BW209" i="1"/>
  <c r="BU209" i="1"/>
  <c r="BS209" i="1"/>
  <c r="BF209" i="1"/>
  <c r="BG209" i="1" s="1"/>
  <c r="BE209" i="1"/>
  <c r="BD209" i="1"/>
  <c r="BB209" i="1"/>
  <c r="BC209" i="1" s="1"/>
  <c r="AX209" i="1"/>
  <c r="AY209" i="1" s="1"/>
  <c r="AQ209" i="1"/>
  <c r="AO209" i="1"/>
  <c r="AM209" i="1"/>
  <c r="AK209" i="1"/>
  <c r="AI209" i="1"/>
  <c r="AD209" i="1"/>
  <c r="AE209" i="1" s="1"/>
  <c r="R209" i="1"/>
  <c r="S209" i="1" s="1"/>
  <c r="P209" i="1"/>
  <c r="Q209" i="1" s="1"/>
  <c r="N209" i="1"/>
  <c r="O209" i="1" s="1"/>
  <c r="J209" i="1"/>
  <c r="K209" i="1" s="1"/>
  <c r="A209" i="1"/>
  <c r="CH208" i="1"/>
  <c r="CI208" i="1" s="1"/>
  <c r="CJ208" i="1" s="1"/>
  <c r="CA208" i="1"/>
  <c r="BY208" i="1"/>
  <c r="BW208" i="1"/>
  <c r="BU208" i="1"/>
  <c r="BS208" i="1"/>
  <c r="BO208" i="1"/>
  <c r="BN208" i="1"/>
  <c r="BL208" i="1"/>
  <c r="BM208" i="1" s="1"/>
  <c r="BD208" i="1"/>
  <c r="BE208" i="1" s="1"/>
  <c r="BB208" i="1"/>
  <c r="BC208" i="1" s="1"/>
  <c r="AX208" i="1"/>
  <c r="AY208" i="1" s="1"/>
  <c r="AQ208" i="1"/>
  <c r="AO208" i="1"/>
  <c r="AM208" i="1"/>
  <c r="AK208" i="1"/>
  <c r="AI208" i="1"/>
  <c r="Z208" i="1"/>
  <c r="AA208" i="1" s="1"/>
  <c r="Y208" i="1"/>
  <c r="X208" i="1"/>
  <c r="R208" i="1"/>
  <c r="S208" i="1" s="1"/>
  <c r="N208" i="1"/>
  <c r="O208" i="1" s="1"/>
  <c r="I208" i="1"/>
  <c r="H208" i="1"/>
  <c r="A208" i="1"/>
  <c r="P208" i="1" s="1"/>
  <c r="Q208" i="1" s="1"/>
  <c r="CI207" i="1"/>
  <c r="CJ207" i="1" s="1"/>
  <c r="CH207" i="1"/>
  <c r="CA207" i="1"/>
  <c r="BY207" i="1"/>
  <c r="BW207" i="1"/>
  <c r="BU207" i="1"/>
  <c r="BS207" i="1"/>
  <c r="BN207" i="1"/>
  <c r="BO207" i="1" s="1"/>
  <c r="BL207" i="1"/>
  <c r="BM207" i="1" s="1"/>
  <c r="BJ207" i="1"/>
  <c r="BK207" i="1" s="1"/>
  <c r="BD207" i="1"/>
  <c r="BE207" i="1" s="1"/>
  <c r="AZ207" i="1"/>
  <c r="BA207" i="1" s="1"/>
  <c r="AW207" i="1"/>
  <c r="AV207" i="1"/>
  <c r="AQ207" i="1"/>
  <c r="AO207" i="1"/>
  <c r="AM207" i="1"/>
  <c r="AK207" i="1"/>
  <c r="AI207" i="1"/>
  <c r="AG207" i="1"/>
  <c r="AF207" i="1"/>
  <c r="V207" i="1"/>
  <c r="W207" i="1" s="1"/>
  <c r="U207" i="1"/>
  <c r="T207" i="1"/>
  <c r="P207" i="1"/>
  <c r="Q207" i="1" s="1"/>
  <c r="L207" i="1"/>
  <c r="M207" i="1" s="1"/>
  <c r="H207" i="1"/>
  <c r="I207" i="1" s="1"/>
  <c r="A207" i="1"/>
  <c r="CH206" i="1"/>
  <c r="CI206" i="1" s="1"/>
  <c r="CJ206" i="1" s="1"/>
  <c r="CA206" i="1"/>
  <c r="BY206" i="1"/>
  <c r="BW206" i="1"/>
  <c r="BU206" i="1"/>
  <c r="BS206" i="1"/>
  <c r="BN206" i="1"/>
  <c r="BO206" i="1" s="1"/>
  <c r="BM206" i="1"/>
  <c r="BL206" i="1"/>
  <c r="BK206" i="1"/>
  <c r="BJ206" i="1"/>
  <c r="BD206" i="1"/>
  <c r="BE206" i="1" s="1"/>
  <c r="BB206" i="1"/>
  <c r="BC206" i="1" s="1"/>
  <c r="BA206" i="1"/>
  <c r="AZ206" i="1"/>
  <c r="AV206" i="1"/>
  <c r="AW206" i="1" s="1"/>
  <c r="AQ206" i="1"/>
  <c r="AO206" i="1"/>
  <c r="AM206" i="1"/>
  <c r="AK206" i="1"/>
  <c r="AI206" i="1"/>
  <c r="AF206" i="1"/>
  <c r="AG206" i="1" s="1"/>
  <c r="AE206" i="1"/>
  <c r="AD206" i="1"/>
  <c r="X206" i="1"/>
  <c r="Y206" i="1" s="1"/>
  <c r="W206" i="1"/>
  <c r="V206" i="1"/>
  <c r="T206" i="1"/>
  <c r="U206" i="1" s="1"/>
  <c r="O206" i="1"/>
  <c r="N206" i="1"/>
  <c r="L206" i="1"/>
  <c r="M206" i="1" s="1"/>
  <c r="H206" i="1"/>
  <c r="I206" i="1" s="1"/>
  <c r="A206" i="1"/>
  <c r="CA205" i="1"/>
  <c r="BY205" i="1"/>
  <c r="BW205" i="1"/>
  <c r="BU205" i="1"/>
  <c r="BS205" i="1"/>
  <c r="AZ205" i="1"/>
  <c r="BA205" i="1" s="1"/>
  <c r="AQ205" i="1"/>
  <c r="AO205" i="1"/>
  <c r="AM205" i="1"/>
  <c r="AK205" i="1"/>
  <c r="AI205" i="1"/>
  <c r="AD205" i="1"/>
  <c r="AE205" i="1" s="1"/>
  <c r="Z205" i="1"/>
  <c r="AA205" i="1" s="1"/>
  <c r="V205" i="1"/>
  <c r="W205" i="1" s="1"/>
  <c r="J205" i="1"/>
  <c r="K205" i="1" s="1"/>
  <c r="A205" i="1"/>
  <c r="CA204" i="1"/>
  <c r="BY204" i="1"/>
  <c r="BW204" i="1"/>
  <c r="BU204" i="1"/>
  <c r="BS204" i="1"/>
  <c r="BK204" i="1"/>
  <c r="BJ204" i="1"/>
  <c r="BF204" i="1"/>
  <c r="BG204" i="1" s="1"/>
  <c r="AX204" i="1"/>
  <c r="AY204" i="1" s="1"/>
  <c r="AQ204" i="1"/>
  <c r="AO204" i="1"/>
  <c r="AM204" i="1"/>
  <c r="AK204" i="1"/>
  <c r="AI204" i="1"/>
  <c r="AD204" i="1"/>
  <c r="AE204" i="1" s="1"/>
  <c r="V204" i="1"/>
  <c r="W204" i="1" s="1"/>
  <c r="R204" i="1"/>
  <c r="S204" i="1" s="1"/>
  <c r="A204" i="1"/>
  <c r="CJ203" i="1"/>
  <c r="CI203" i="1"/>
  <c r="CH203" i="1"/>
  <c r="CA203" i="1"/>
  <c r="BY203" i="1"/>
  <c r="BW203" i="1"/>
  <c r="BU203" i="1"/>
  <c r="BS203" i="1"/>
  <c r="BO203" i="1"/>
  <c r="BN203" i="1"/>
  <c r="BJ203" i="1"/>
  <c r="BK203" i="1" s="1"/>
  <c r="BG203" i="1"/>
  <c r="BF203" i="1"/>
  <c r="BE203" i="1"/>
  <c r="BD203" i="1"/>
  <c r="AZ203" i="1"/>
  <c r="BA203" i="1" s="1"/>
  <c r="AX203" i="1"/>
  <c r="AY203" i="1" s="1"/>
  <c r="AW203" i="1"/>
  <c r="AV203" i="1"/>
  <c r="AQ203" i="1"/>
  <c r="AO203" i="1"/>
  <c r="AM203" i="1"/>
  <c r="AK203" i="1"/>
  <c r="AI203" i="1"/>
  <c r="AG203" i="1"/>
  <c r="AF203" i="1"/>
  <c r="AB203" i="1"/>
  <c r="AC203" i="1" s="1"/>
  <c r="Z203" i="1"/>
  <c r="AA203" i="1" s="1"/>
  <c r="Y203" i="1"/>
  <c r="X203" i="1"/>
  <c r="T203" i="1"/>
  <c r="U203" i="1" s="1"/>
  <c r="S203" i="1"/>
  <c r="R203" i="1"/>
  <c r="P203" i="1"/>
  <c r="Q203" i="1" s="1"/>
  <c r="M203" i="1"/>
  <c r="L203" i="1"/>
  <c r="K203" i="1"/>
  <c r="J203" i="1"/>
  <c r="I203" i="1"/>
  <c r="H203" i="1"/>
  <c r="A203" i="1"/>
  <c r="BL203" i="1" s="1"/>
  <c r="BM203" i="1" s="1"/>
  <c r="CJ202" i="1"/>
  <c r="CI202" i="1"/>
  <c r="CH202" i="1"/>
  <c r="CA202" i="1"/>
  <c r="BY202" i="1"/>
  <c r="BW202" i="1"/>
  <c r="BU202" i="1"/>
  <c r="BS202" i="1"/>
  <c r="BO202" i="1"/>
  <c r="BN202" i="1"/>
  <c r="BM202" i="1"/>
  <c r="BJ202" i="1"/>
  <c r="BK202" i="1" s="1"/>
  <c r="BF202" i="1"/>
  <c r="BG202" i="1" s="1"/>
  <c r="BD202" i="1"/>
  <c r="BE202" i="1" s="1"/>
  <c r="AZ202" i="1"/>
  <c r="BA202" i="1" s="1"/>
  <c r="AX202" i="1"/>
  <c r="AY202" i="1" s="1"/>
  <c r="AV202" i="1"/>
  <c r="AW202" i="1" s="1"/>
  <c r="AQ202" i="1"/>
  <c r="AO202" i="1"/>
  <c r="AM202" i="1"/>
  <c r="AK202" i="1"/>
  <c r="AI202" i="1"/>
  <c r="AF202" i="1"/>
  <c r="AG202" i="1" s="1"/>
  <c r="AB202" i="1"/>
  <c r="AC202" i="1" s="1"/>
  <c r="Z202" i="1"/>
  <c r="AA202" i="1" s="1"/>
  <c r="X202" i="1"/>
  <c r="Y202" i="1" s="1"/>
  <c r="T202" i="1"/>
  <c r="U202" i="1" s="1"/>
  <c r="S202" i="1"/>
  <c r="R202" i="1"/>
  <c r="P202" i="1"/>
  <c r="Q202" i="1" s="1"/>
  <c r="L202" i="1"/>
  <c r="M202" i="1" s="1"/>
  <c r="J202" i="1"/>
  <c r="K202" i="1" s="1"/>
  <c r="H202" i="1"/>
  <c r="I202" i="1" s="1"/>
  <c r="A202" i="1"/>
  <c r="BL202" i="1" s="1"/>
  <c r="CA201" i="1"/>
  <c r="BY201" i="1"/>
  <c r="BW201" i="1"/>
  <c r="BU201" i="1"/>
  <c r="BS201" i="1"/>
  <c r="BN201" i="1"/>
  <c r="BO201" i="1" s="1"/>
  <c r="BL201" i="1"/>
  <c r="BM201" i="1" s="1"/>
  <c r="BF201" i="1"/>
  <c r="BG201" i="1" s="1"/>
  <c r="BB201" i="1"/>
  <c r="BC201" i="1" s="1"/>
  <c r="AX201" i="1"/>
  <c r="AY201" i="1" s="1"/>
  <c r="AQ201" i="1"/>
  <c r="AO201" i="1"/>
  <c r="AM201" i="1"/>
  <c r="AK201" i="1"/>
  <c r="AI201" i="1"/>
  <c r="V201" i="1"/>
  <c r="W201" i="1" s="1"/>
  <c r="R201" i="1"/>
  <c r="S201" i="1" s="1"/>
  <c r="N201" i="1"/>
  <c r="O201" i="1" s="1"/>
  <c r="K201" i="1"/>
  <c r="J201" i="1"/>
  <c r="A201" i="1"/>
  <c r="CA200" i="1"/>
  <c r="BY200" i="1"/>
  <c r="BW200" i="1"/>
  <c r="BU200" i="1"/>
  <c r="BS200" i="1"/>
  <c r="AQ200" i="1"/>
  <c r="AO200" i="1"/>
  <c r="AM200" i="1"/>
  <c r="AK200" i="1"/>
  <c r="AI200" i="1"/>
  <c r="A200" i="1"/>
  <c r="CA199" i="1"/>
  <c r="BY199" i="1"/>
  <c r="BW199" i="1"/>
  <c r="BU199" i="1"/>
  <c r="BS199" i="1"/>
  <c r="BN199" i="1"/>
  <c r="BO199" i="1" s="1"/>
  <c r="BJ199" i="1"/>
  <c r="BK199" i="1" s="1"/>
  <c r="BD199" i="1"/>
  <c r="BE199" i="1" s="1"/>
  <c r="AZ199" i="1"/>
  <c r="BA199" i="1" s="1"/>
  <c r="AQ199" i="1"/>
  <c r="AO199" i="1"/>
  <c r="AM199" i="1"/>
  <c r="AK199" i="1"/>
  <c r="AI199" i="1"/>
  <c r="AE199" i="1"/>
  <c r="AD199" i="1"/>
  <c r="T199" i="1"/>
  <c r="U199" i="1" s="1"/>
  <c r="P199" i="1"/>
  <c r="Q199" i="1" s="1"/>
  <c r="N199" i="1"/>
  <c r="O199" i="1" s="1"/>
  <c r="L199" i="1"/>
  <c r="M199" i="1" s="1"/>
  <c r="A199" i="1"/>
  <c r="CH198" i="1"/>
  <c r="CI198" i="1" s="1"/>
  <c r="CJ198" i="1" s="1"/>
  <c r="CA198" i="1"/>
  <c r="BY198" i="1"/>
  <c r="BW198" i="1"/>
  <c r="BU198" i="1"/>
  <c r="BS198" i="1"/>
  <c r="BN198" i="1"/>
  <c r="BO198" i="1" s="1"/>
  <c r="BM198" i="1"/>
  <c r="BL198" i="1"/>
  <c r="BK198" i="1"/>
  <c r="BJ198" i="1"/>
  <c r="BD198" i="1"/>
  <c r="BE198" i="1" s="1"/>
  <c r="BB198" i="1"/>
  <c r="BC198" i="1" s="1"/>
  <c r="BA198" i="1"/>
  <c r="AZ198" i="1"/>
  <c r="AV198" i="1"/>
  <c r="AW198" i="1" s="1"/>
  <c r="AQ198" i="1"/>
  <c r="AO198" i="1"/>
  <c r="AM198" i="1"/>
  <c r="AK198" i="1"/>
  <c r="AI198" i="1"/>
  <c r="AF198" i="1"/>
  <c r="AG198" i="1" s="1"/>
  <c r="AE198" i="1"/>
  <c r="AD198" i="1"/>
  <c r="X198" i="1"/>
  <c r="Y198" i="1" s="1"/>
  <c r="V198" i="1"/>
  <c r="W198" i="1" s="1"/>
  <c r="T198" i="1"/>
  <c r="U198" i="1" s="1"/>
  <c r="N198" i="1"/>
  <c r="O198" i="1" s="1"/>
  <c r="L198" i="1"/>
  <c r="M198" i="1" s="1"/>
  <c r="H198" i="1"/>
  <c r="I198" i="1" s="1"/>
  <c r="A198" i="1"/>
  <c r="CA197" i="1"/>
  <c r="BY197" i="1"/>
  <c r="BW197" i="1"/>
  <c r="BU197" i="1"/>
  <c r="BS197" i="1"/>
  <c r="BJ197" i="1"/>
  <c r="BK197" i="1" s="1"/>
  <c r="BF197" i="1"/>
  <c r="BG197" i="1" s="1"/>
  <c r="AZ197" i="1"/>
  <c r="BA197" i="1" s="1"/>
  <c r="AX197" i="1"/>
  <c r="AY197" i="1" s="1"/>
  <c r="AQ197" i="1"/>
  <c r="AO197" i="1"/>
  <c r="AM197" i="1"/>
  <c r="AK197" i="1"/>
  <c r="AI197" i="1"/>
  <c r="AD197" i="1"/>
  <c r="AE197" i="1" s="1"/>
  <c r="T197" i="1"/>
  <c r="U197" i="1" s="1"/>
  <c r="S197" i="1"/>
  <c r="R197" i="1"/>
  <c r="J197" i="1"/>
  <c r="K197" i="1" s="1"/>
  <c r="A197" i="1"/>
  <c r="CA196" i="1"/>
  <c r="BY196" i="1"/>
  <c r="BW196" i="1"/>
  <c r="BU196" i="1"/>
  <c r="BS196" i="1"/>
  <c r="BF196" i="1"/>
  <c r="BG196" i="1" s="1"/>
  <c r="AQ196" i="1"/>
  <c r="AO196" i="1"/>
  <c r="AM196" i="1"/>
  <c r="AK196" i="1"/>
  <c r="AI196" i="1"/>
  <c r="L196" i="1"/>
  <c r="M196" i="1" s="1"/>
  <c r="A196" i="1"/>
  <c r="V196" i="1" s="1"/>
  <c r="W196" i="1" s="1"/>
  <c r="CI195" i="1"/>
  <c r="CJ195" i="1" s="1"/>
  <c r="CH195" i="1"/>
  <c r="CA195" i="1"/>
  <c r="BY195" i="1"/>
  <c r="BW195" i="1"/>
  <c r="BU195" i="1"/>
  <c r="BS195" i="1"/>
  <c r="BN195" i="1"/>
  <c r="BO195" i="1" s="1"/>
  <c r="BK195" i="1"/>
  <c r="BJ195" i="1"/>
  <c r="BG195" i="1"/>
  <c r="BF195" i="1"/>
  <c r="BE195" i="1"/>
  <c r="BD195" i="1"/>
  <c r="AZ195" i="1"/>
  <c r="BA195" i="1" s="1"/>
  <c r="AY195" i="1"/>
  <c r="AX195" i="1"/>
  <c r="AW195" i="1"/>
  <c r="AV195" i="1"/>
  <c r="AQ195" i="1"/>
  <c r="AO195" i="1"/>
  <c r="AM195" i="1"/>
  <c r="AK195" i="1"/>
  <c r="AI195" i="1"/>
  <c r="AG195" i="1"/>
  <c r="AF195" i="1"/>
  <c r="AB195" i="1"/>
  <c r="AC195" i="1" s="1"/>
  <c r="Z195" i="1"/>
  <c r="AA195" i="1" s="1"/>
  <c r="X195" i="1"/>
  <c r="Y195" i="1" s="1"/>
  <c r="T195" i="1"/>
  <c r="U195" i="1" s="1"/>
  <c r="S195" i="1"/>
  <c r="R195" i="1"/>
  <c r="P195" i="1"/>
  <c r="Q195" i="1" s="1"/>
  <c r="M195" i="1"/>
  <c r="L195" i="1"/>
  <c r="K195" i="1"/>
  <c r="J195" i="1"/>
  <c r="H195" i="1"/>
  <c r="I195" i="1" s="1"/>
  <c r="A195" i="1"/>
  <c r="BL195" i="1" s="1"/>
  <c r="BM195" i="1" s="1"/>
  <c r="CH194" i="1"/>
  <c r="CI194" i="1" s="1"/>
  <c r="CJ194" i="1" s="1"/>
  <c r="CA194" i="1"/>
  <c r="BY194" i="1"/>
  <c r="BW194" i="1"/>
  <c r="BU194" i="1"/>
  <c r="BS194" i="1"/>
  <c r="BN194" i="1"/>
  <c r="BO194" i="1" s="1"/>
  <c r="BM194" i="1"/>
  <c r="BJ194" i="1"/>
  <c r="BK194" i="1" s="1"/>
  <c r="BF194" i="1"/>
  <c r="BG194" i="1" s="1"/>
  <c r="BE194" i="1"/>
  <c r="BD194" i="1"/>
  <c r="AZ194" i="1"/>
  <c r="BA194" i="1" s="1"/>
  <c r="AX194" i="1"/>
  <c r="AY194" i="1" s="1"/>
  <c r="AV194" i="1"/>
  <c r="AW194" i="1" s="1"/>
  <c r="AQ194" i="1"/>
  <c r="AO194" i="1"/>
  <c r="AM194" i="1"/>
  <c r="AK194" i="1"/>
  <c r="AI194" i="1"/>
  <c r="AF194" i="1"/>
  <c r="AG194" i="1" s="1"/>
  <c r="AB194" i="1"/>
  <c r="AC194" i="1" s="1"/>
  <c r="AA194" i="1"/>
  <c r="Z194" i="1"/>
  <c r="X194" i="1"/>
  <c r="Y194" i="1" s="1"/>
  <c r="T194" i="1"/>
  <c r="U194" i="1" s="1"/>
  <c r="S194" i="1"/>
  <c r="R194" i="1"/>
  <c r="P194" i="1"/>
  <c r="Q194" i="1" s="1"/>
  <c r="L194" i="1"/>
  <c r="M194" i="1" s="1"/>
  <c r="J194" i="1"/>
  <c r="K194" i="1" s="1"/>
  <c r="H194" i="1"/>
  <c r="I194" i="1" s="1"/>
  <c r="A194" i="1"/>
  <c r="BL194" i="1" s="1"/>
  <c r="CA193" i="1"/>
  <c r="BY193" i="1"/>
  <c r="BW193" i="1"/>
  <c r="BU193" i="1"/>
  <c r="BS193" i="1"/>
  <c r="BF193" i="1"/>
  <c r="BG193" i="1" s="1"/>
  <c r="BB193" i="1"/>
  <c r="BC193" i="1" s="1"/>
  <c r="AW193" i="1"/>
  <c r="AQ193" i="1"/>
  <c r="AO193" i="1"/>
  <c r="AM193" i="1"/>
  <c r="AK193" i="1"/>
  <c r="AI193" i="1"/>
  <c r="Z193" i="1"/>
  <c r="AA193" i="1" s="1"/>
  <c r="R193" i="1"/>
  <c r="S193" i="1" s="1"/>
  <c r="H193" i="1"/>
  <c r="I193" i="1" s="1"/>
  <c r="A193" i="1"/>
  <c r="AV193" i="1" s="1"/>
  <c r="CA192" i="1"/>
  <c r="BY192" i="1"/>
  <c r="BW192" i="1"/>
  <c r="BU192" i="1"/>
  <c r="BS192" i="1"/>
  <c r="BN192" i="1"/>
  <c r="BO192" i="1" s="1"/>
  <c r="BC192" i="1"/>
  <c r="BB192" i="1"/>
  <c r="AQ192" i="1"/>
  <c r="AO192" i="1"/>
  <c r="AM192" i="1"/>
  <c r="AK192" i="1"/>
  <c r="AI192" i="1"/>
  <c r="AD192" i="1"/>
  <c r="AE192" i="1" s="1"/>
  <c r="Z192" i="1"/>
  <c r="AA192" i="1" s="1"/>
  <c r="P192" i="1"/>
  <c r="Q192" i="1" s="1"/>
  <c r="O192" i="1"/>
  <c r="N192" i="1"/>
  <c r="A192" i="1"/>
  <c r="CH191" i="1"/>
  <c r="CI191" i="1" s="1"/>
  <c r="CJ191" i="1" s="1"/>
  <c r="CA191" i="1"/>
  <c r="BY191" i="1"/>
  <c r="BW191" i="1"/>
  <c r="BU191" i="1"/>
  <c r="BS191" i="1"/>
  <c r="BO191" i="1"/>
  <c r="BN191" i="1"/>
  <c r="BL191" i="1"/>
  <c r="BM191" i="1" s="1"/>
  <c r="BK191" i="1"/>
  <c r="BJ191" i="1"/>
  <c r="BB191" i="1"/>
  <c r="BC191" i="1" s="1"/>
  <c r="AZ191" i="1"/>
  <c r="BA191" i="1" s="1"/>
  <c r="AW191" i="1"/>
  <c r="AV191" i="1"/>
  <c r="AQ191" i="1"/>
  <c r="AO191" i="1"/>
  <c r="AM191" i="1"/>
  <c r="AK191" i="1"/>
  <c r="AI191" i="1"/>
  <c r="AG191" i="1"/>
  <c r="AF191" i="1"/>
  <c r="AB191" i="1"/>
  <c r="AC191" i="1" s="1"/>
  <c r="X191" i="1"/>
  <c r="Y191" i="1" s="1"/>
  <c r="V191" i="1"/>
  <c r="W191" i="1" s="1"/>
  <c r="U191" i="1"/>
  <c r="T191" i="1"/>
  <c r="N191" i="1"/>
  <c r="O191" i="1" s="1"/>
  <c r="L191" i="1"/>
  <c r="M191" i="1" s="1"/>
  <c r="H191" i="1"/>
  <c r="I191" i="1" s="1"/>
  <c r="A191" i="1"/>
  <c r="BD191" i="1" s="1"/>
  <c r="BE191" i="1" s="1"/>
  <c r="CA190" i="1"/>
  <c r="BY190" i="1"/>
  <c r="BW190" i="1"/>
  <c r="BU190" i="1"/>
  <c r="BS190" i="1"/>
  <c r="BJ190" i="1"/>
  <c r="BK190" i="1" s="1"/>
  <c r="AQ190" i="1"/>
  <c r="AO190" i="1"/>
  <c r="AM190" i="1"/>
  <c r="AK190" i="1"/>
  <c r="AI190" i="1"/>
  <c r="AF190" i="1"/>
  <c r="AG190" i="1" s="1"/>
  <c r="V190" i="1"/>
  <c r="W190" i="1" s="1"/>
  <c r="H190" i="1"/>
  <c r="I190" i="1" s="1"/>
  <c r="A190" i="1"/>
  <c r="AV190" i="1" s="1"/>
  <c r="AW190" i="1" s="1"/>
  <c r="CA189" i="1"/>
  <c r="BY189" i="1"/>
  <c r="BW189" i="1"/>
  <c r="BU189" i="1"/>
  <c r="BS189" i="1"/>
  <c r="BJ189" i="1"/>
  <c r="BK189" i="1" s="1"/>
  <c r="BB189" i="1"/>
  <c r="BC189" i="1" s="1"/>
  <c r="AQ189" i="1"/>
  <c r="AO189" i="1"/>
  <c r="AM189" i="1"/>
  <c r="AK189" i="1"/>
  <c r="AI189" i="1"/>
  <c r="AB189" i="1"/>
  <c r="AC189" i="1" s="1"/>
  <c r="T189" i="1"/>
  <c r="U189" i="1" s="1"/>
  <c r="N189" i="1"/>
  <c r="O189" i="1" s="1"/>
  <c r="A189" i="1"/>
  <c r="CA188" i="1"/>
  <c r="BY188" i="1"/>
  <c r="BW188" i="1"/>
  <c r="BU188" i="1"/>
  <c r="BS188" i="1"/>
  <c r="AQ188" i="1"/>
  <c r="AO188" i="1"/>
  <c r="AM188" i="1"/>
  <c r="AK188" i="1"/>
  <c r="AI188" i="1"/>
  <c r="N188" i="1"/>
  <c r="O188" i="1" s="1"/>
  <c r="A188" i="1"/>
  <c r="CJ187" i="1"/>
  <c r="CI187" i="1"/>
  <c r="CH187" i="1"/>
  <c r="CA187" i="1"/>
  <c r="BY187" i="1"/>
  <c r="BW187" i="1"/>
  <c r="BU187" i="1"/>
  <c r="BS187" i="1"/>
  <c r="BO187" i="1"/>
  <c r="BN187" i="1"/>
  <c r="BJ187" i="1"/>
  <c r="BK187" i="1" s="1"/>
  <c r="BF187" i="1"/>
  <c r="BG187" i="1" s="1"/>
  <c r="BE187" i="1"/>
  <c r="BD187" i="1"/>
  <c r="BA187" i="1"/>
  <c r="AZ187" i="1"/>
  <c r="AX187" i="1"/>
  <c r="AY187" i="1" s="1"/>
  <c r="AW187" i="1"/>
  <c r="AV187" i="1"/>
  <c r="AQ187" i="1"/>
  <c r="AO187" i="1"/>
  <c r="AM187" i="1"/>
  <c r="AK187" i="1"/>
  <c r="AI187" i="1"/>
  <c r="AG187" i="1"/>
  <c r="AF187" i="1"/>
  <c r="AB187" i="1"/>
  <c r="AC187" i="1" s="1"/>
  <c r="AA187" i="1"/>
  <c r="Z187" i="1"/>
  <c r="Y187" i="1"/>
  <c r="X187" i="1"/>
  <c r="T187" i="1"/>
  <c r="U187" i="1" s="1"/>
  <c r="R187" i="1"/>
  <c r="S187" i="1" s="1"/>
  <c r="Q187" i="1"/>
  <c r="P187" i="1"/>
  <c r="M187" i="1"/>
  <c r="L187" i="1"/>
  <c r="J187" i="1"/>
  <c r="K187" i="1" s="1"/>
  <c r="H187" i="1"/>
  <c r="I187" i="1" s="1"/>
  <c r="A187" i="1"/>
  <c r="BL187" i="1" s="1"/>
  <c r="BM187" i="1" s="1"/>
  <c r="CI186" i="1"/>
  <c r="CJ186" i="1" s="1"/>
  <c r="CH186" i="1"/>
  <c r="CA186" i="1"/>
  <c r="BY186" i="1"/>
  <c r="BW186" i="1"/>
  <c r="BU186" i="1"/>
  <c r="BS186" i="1"/>
  <c r="BO186" i="1"/>
  <c r="BN186" i="1"/>
  <c r="BM186" i="1"/>
  <c r="BJ186" i="1"/>
  <c r="BK186" i="1" s="1"/>
  <c r="BF186" i="1"/>
  <c r="BG186" i="1" s="1"/>
  <c r="BE186" i="1"/>
  <c r="BD186" i="1"/>
  <c r="AZ186" i="1"/>
  <c r="BA186" i="1" s="1"/>
  <c r="AY186" i="1"/>
  <c r="AX186" i="1"/>
  <c r="AV186" i="1"/>
  <c r="AW186" i="1" s="1"/>
  <c r="AQ186" i="1"/>
  <c r="AO186" i="1"/>
  <c r="AM186" i="1"/>
  <c r="AK186" i="1"/>
  <c r="AI186" i="1"/>
  <c r="AG186" i="1"/>
  <c r="AF186" i="1"/>
  <c r="AB186" i="1"/>
  <c r="AC186" i="1" s="1"/>
  <c r="AA186" i="1"/>
  <c r="Z186" i="1"/>
  <c r="Y186" i="1"/>
  <c r="X186" i="1"/>
  <c r="T186" i="1"/>
  <c r="U186" i="1" s="1"/>
  <c r="S186" i="1"/>
  <c r="R186" i="1"/>
  <c r="Q186" i="1"/>
  <c r="P186" i="1"/>
  <c r="L186" i="1"/>
  <c r="M186" i="1" s="1"/>
  <c r="K186" i="1"/>
  <c r="J186" i="1"/>
  <c r="I186" i="1"/>
  <c r="H186" i="1"/>
  <c r="A186" i="1"/>
  <c r="BL186" i="1" s="1"/>
  <c r="CA185" i="1"/>
  <c r="BY185" i="1"/>
  <c r="BW185" i="1"/>
  <c r="BU185" i="1"/>
  <c r="BS185" i="1"/>
  <c r="BN185" i="1"/>
  <c r="BO185" i="1" s="1"/>
  <c r="AQ185" i="1"/>
  <c r="AO185" i="1"/>
  <c r="AM185" i="1"/>
  <c r="AK185" i="1"/>
  <c r="AI185" i="1"/>
  <c r="A185" i="1"/>
  <c r="AV185" i="1" s="1"/>
  <c r="AW185" i="1" s="1"/>
  <c r="CA184" i="1"/>
  <c r="BY184" i="1"/>
  <c r="BW184" i="1"/>
  <c r="BU184" i="1"/>
  <c r="BS184" i="1"/>
  <c r="BN184" i="1"/>
  <c r="BO184" i="1" s="1"/>
  <c r="AX184" i="1"/>
  <c r="AY184" i="1" s="1"/>
  <c r="AQ184" i="1"/>
  <c r="AO184" i="1"/>
  <c r="AM184" i="1"/>
  <c r="AK184" i="1"/>
  <c r="AI184" i="1"/>
  <c r="Z184" i="1"/>
  <c r="AA184" i="1" s="1"/>
  <c r="N184" i="1"/>
  <c r="O184" i="1" s="1"/>
  <c r="A184" i="1"/>
  <c r="CH184" i="1" s="1"/>
  <c r="CI184" i="1" s="1"/>
  <c r="CJ184" i="1" s="1"/>
  <c r="CA183" i="1"/>
  <c r="BY183" i="1"/>
  <c r="BW183" i="1"/>
  <c r="BU183" i="1"/>
  <c r="BS183" i="1"/>
  <c r="BB183" i="1"/>
  <c r="BC183" i="1" s="1"/>
  <c r="AQ183" i="1"/>
  <c r="AO183" i="1"/>
  <c r="AM183" i="1"/>
  <c r="AK183" i="1"/>
  <c r="AI183" i="1"/>
  <c r="A183" i="1"/>
  <c r="CH183" i="1" s="1"/>
  <c r="CI183" i="1" s="1"/>
  <c r="CJ183" i="1" s="1"/>
  <c r="CA182" i="1"/>
  <c r="BY182" i="1"/>
  <c r="BW182" i="1"/>
  <c r="BU182" i="1"/>
  <c r="BS182" i="1"/>
  <c r="BJ182" i="1"/>
  <c r="BK182" i="1" s="1"/>
  <c r="AQ182" i="1"/>
  <c r="AO182" i="1"/>
  <c r="AM182" i="1"/>
  <c r="AK182" i="1"/>
  <c r="AI182" i="1"/>
  <c r="A182" i="1"/>
  <c r="BN182" i="1" s="1"/>
  <c r="BO182" i="1" s="1"/>
  <c r="CA181" i="1"/>
  <c r="BY181" i="1"/>
  <c r="BW181" i="1"/>
  <c r="BU181" i="1"/>
  <c r="BS181" i="1"/>
  <c r="BJ181" i="1"/>
  <c r="BK181" i="1" s="1"/>
  <c r="BF181" i="1"/>
  <c r="BG181" i="1" s="1"/>
  <c r="AQ181" i="1"/>
  <c r="AO181" i="1"/>
  <c r="AM181" i="1"/>
  <c r="AK181" i="1"/>
  <c r="AI181" i="1"/>
  <c r="AB181" i="1"/>
  <c r="AC181" i="1" s="1"/>
  <c r="AA181" i="1"/>
  <c r="Z181" i="1"/>
  <c r="N181" i="1"/>
  <c r="O181" i="1" s="1"/>
  <c r="J181" i="1"/>
  <c r="K181" i="1" s="1"/>
  <c r="A181" i="1"/>
  <c r="CA180" i="1"/>
  <c r="BY180" i="1"/>
  <c r="BW180" i="1"/>
  <c r="BU180" i="1"/>
  <c r="BS180" i="1"/>
  <c r="BF180" i="1"/>
  <c r="BG180" i="1" s="1"/>
  <c r="BB180" i="1"/>
  <c r="BC180" i="1" s="1"/>
  <c r="AQ180" i="1"/>
  <c r="AO180" i="1"/>
  <c r="AM180" i="1"/>
  <c r="AK180" i="1"/>
  <c r="AI180" i="1"/>
  <c r="AD180" i="1"/>
  <c r="AE180" i="1" s="1"/>
  <c r="T180" i="1"/>
  <c r="U180" i="1" s="1"/>
  <c r="S180" i="1"/>
  <c r="R180" i="1"/>
  <c r="I180" i="1"/>
  <c r="H180" i="1"/>
  <c r="A180" i="1"/>
  <c r="AX180" i="1" s="1"/>
  <c r="AY180" i="1" s="1"/>
  <c r="CH179" i="1"/>
  <c r="CI179" i="1" s="1"/>
  <c r="CJ179" i="1" s="1"/>
  <c r="CA179" i="1"/>
  <c r="BY179" i="1"/>
  <c r="BW179" i="1"/>
  <c r="BU179" i="1"/>
  <c r="BS179" i="1"/>
  <c r="BN179" i="1"/>
  <c r="BO179" i="1" s="1"/>
  <c r="BK179" i="1"/>
  <c r="BJ179" i="1"/>
  <c r="BF179" i="1"/>
  <c r="BG179" i="1" s="1"/>
  <c r="BE179" i="1"/>
  <c r="BD179" i="1"/>
  <c r="BA179" i="1"/>
  <c r="AZ179" i="1"/>
  <c r="AX179" i="1"/>
  <c r="AY179" i="1" s="1"/>
  <c r="AW179" i="1"/>
  <c r="AV179" i="1"/>
  <c r="AQ179" i="1"/>
  <c r="AO179" i="1"/>
  <c r="AM179" i="1"/>
  <c r="AK179" i="1"/>
  <c r="AI179" i="1"/>
  <c r="AG179" i="1"/>
  <c r="AF179" i="1"/>
  <c r="AB179" i="1"/>
  <c r="AC179" i="1" s="1"/>
  <c r="AA179" i="1"/>
  <c r="Z179" i="1"/>
  <c r="Y179" i="1"/>
  <c r="X179" i="1"/>
  <c r="T179" i="1"/>
  <c r="U179" i="1" s="1"/>
  <c r="R179" i="1"/>
  <c r="S179" i="1" s="1"/>
  <c r="Q179" i="1"/>
  <c r="P179" i="1"/>
  <c r="M179" i="1"/>
  <c r="L179" i="1"/>
  <c r="J179" i="1"/>
  <c r="K179" i="1" s="1"/>
  <c r="H179" i="1"/>
  <c r="I179" i="1" s="1"/>
  <c r="A179" i="1"/>
  <c r="BL179" i="1" s="1"/>
  <c r="BM179" i="1" s="1"/>
  <c r="CH178" i="1"/>
  <c r="CI178" i="1" s="1"/>
  <c r="CJ178" i="1" s="1"/>
  <c r="CA178" i="1"/>
  <c r="BY178" i="1"/>
  <c r="BW178" i="1"/>
  <c r="BU178" i="1"/>
  <c r="BS178" i="1"/>
  <c r="BN178" i="1"/>
  <c r="BO178" i="1" s="1"/>
  <c r="BM178" i="1"/>
  <c r="BL178" i="1"/>
  <c r="BJ178" i="1"/>
  <c r="BK178" i="1" s="1"/>
  <c r="BE178" i="1"/>
  <c r="BD178" i="1"/>
  <c r="BC178" i="1"/>
  <c r="BB178" i="1"/>
  <c r="AZ178" i="1"/>
  <c r="BA178" i="1" s="1"/>
  <c r="AY178" i="1"/>
  <c r="AX178" i="1"/>
  <c r="AV178" i="1"/>
  <c r="AW178" i="1" s="1"/>
  <c r="CB178" i="1" s="1"/>
  <c r="AQ178" i="1"/>
  <c r="AO178" i="1"/>
  <c r="AM178" i="1"/>
  <c r="AK178" i="1"/>
  <c r="AI178" i="1"/>
  <c r="AF178" i="1"/>
  <c r="AG178" i="1" s="1"/>
  <c r="AD178" i="1"/>
  <c r="AE178" i="1" s="1"/>
  <c r="AB178" i="1"/>
  <c r="AC178" i="1" s="1"/>
  <c r="AA178" i="1"/>
  <c r="Z178" i="1"/>
  <c r="W178" i="1"/>
  <c r="V178" i="1"/>
  <c r="T178" i="1"/>
  <c r="U178" i="1" s="1"/>
  <c r="R178" i="1"/>
  <c r="S178" i="1" s="1"/>
  <c r="Q178" i="1"/>
  <c r="P178" i="1"/>
  <c r="N178" i="1"/>
  <c r="O178" i="1" s="1"/>
  <c r="L178" i="1"/>
  <c r="M178" i="1" s="1"/>
  <c r="K178" i="1"/>
  <c r="J178" i="1"/>
  <c r="H178" i="1"/>
  <c r="I178" i="1" s="1"/>
  <c r="A178" i="1"/>
  <c r="BF178" i="1" s="1"/>
  <c r="BG178" i="1" s="1"/>
  <c r="CI177" i="1"/>
  <c r="CJ177" i="1" s="1"/>
  <c r="CH177" i="1"/>
  <c r="CA177" i="1"/>
  <c r="BY177" i="1"/>
  <c r="BW177" i="1"/>
  <c r="BU177" i="1"/>
  <c r="BS177" i="1"/>
  <c r="BO177" i="1"/>
  <c r="BN177" i="1"/>
  <c r="BD177" i="1"/>
  <c r="BE177" i="1" s="1"/>
  <c r="BC177" i="1"/>
  <c r="BB177" i="1"/>
  <c r="AQ177" i="1"/>
  <c r="AO177" i="1"/>
  <c r="AM177" i="1"/>
  <c r="AK177" i="1"/>
  <c r="AI177" i="1"/>
  <c r="AD177" i="1"/>
  <c r="AE177" i="1" s="1"/>
  <c r="AA177" i="1"/>
  <c r="Z177" i="1"/>
  <c r="R177" i="1"/>
  <c r="S177" i="1" s="1"/>
  <c r="N177" i="1"/>
  <c r="O177" i="1" s="1"/>
  <c r="I177" i="1"/>
  <c r="H177" i="1"/>
  <c r="A177" i="1"/>
  <c r="BL177" i="1" s="1"/>
  <c r="BM177" i="1" s="1"/>
  <c r="CA176" i="1"/>
  <c r="BY176" i="1"/>
  <c r="BW176" i="1"/>
  <c r="BU176" i="1"/>
  <c r="BS176" i="1"/>
  <c r="BL176" i="1"/>
  <c r="BM176" i="1" s="1"/>
  <c r="BJ176" i="1"/>
  <c r="BK176" i="1" s="1"/>
  <c r="BF176" i="1"/>
  <c r="BG176" i="1" s="1"/>
  <c r="BE176" i="1"/>
  <c r="BD176" i="1"/>
  <c r="AX176" i="1"/>
  <c r="AY176" i="1" s="1"/>
  <c r="AW176" i="1"/>
  <c r="AV176" i="1"/>
  <c r="AQ176" i="1"/>
  <c r="AO176" i="1"/>
  <c r="AM176" i="1"/>
  <c r="AK176" i="1"/>
  <c r="AI176" i="1"/>
  <c r="AG176" i="1"/>
  <c r="AF176" i="1"/>
  <c r="AE176" i="1"/>
  <c r="AD176" i="1"/>
  <c r="X176" i="1"/>
  <c r="Y176" i="1" s="1"/>
  <c r="W176" i="1"/>
  <c r="V176" i="1"/>
  <c r="T176" i="1"/>
  <c r="U176" i="1" s="1"/>
  <c r="R176" i="1"/>
  <c r="S176" i="1" s="1"/>
  <c r="N176" i="1"/>
  <c r="O176" i="1" s="1"/>
  <c r="L176" i="1"/>
  <c r="M176" i="1" s="1"/>
  <c r="J176" i="1"/>
  <c r="K176" i="1" s="1"/>
  <c r="A176" i="1"/>
  <c r="CI175" i="1"/>
  <c r="CJ175" i="1" s="1"/>
  <c r="CH175" i="1"/>
  <c r="CA175" i="1"/>
  <c r="BY175" i="1"/>
  <c r="BW175" i="1"/>
  <c r="BU175" i="1"/>
  <c r="BS175" i="1"/>
  <c r="BO175" i="1"/>
  <c r="BN175" i="1"/>
  <c r="BD175" i="1"/>
  <c r="BE175" i="1" s="1"/>
  <c r="BB175" i="1"/>
  <c r="BC175" i="1" s="1"/>
  <c r="AZ175" i="1"/>
  <c r="BA175" i="1" s="1"/>
  <c r="AQ175" i="1"/>
  <c r="AO175" i="1"/>
  <c r="AM175" i="1"/>
  <c r="AK175" i="1"/>
  <c r="AI175" i="1"/>
  <c r="AD175" i="1"/>
  <c r="AE175" i="1" s="1"/>
  <c r="T175" i="1"/>
  <c r="U175" i="1" s="1"/>
  <c r="Q175" i="1"/>
  <c r="P175" i="1"/>
  <c r="N175" i="1"/>
  <c r="O175" i="1" s="1"/>
  <c r="H175" i="1"/>
  <c r="I175" i="1" s="1"/>
  <c r="A175" i="1"/>
  <c r="CA174" i="1"/>
  <c r="BY174" i="1"/>
  <c r="BW174" i="1"/>
  <c r="BU174" i="1"/>
  <c r="BS174" i="1"/>
  <c r="BF174" i="1"/>
  <c r="BG174" i="1" s="1"/>
  <c r="AQ174" i="1"/>
  <c r="AO174" i="1"/>
  <c r="AM174" i="1"/>
  <c r="AK174" i="1"/>
  <c r="AI174" i="1"/>
  <c r="A174" i="1"/>
  <c r="CA173" i="1"/>
  <c r="BY173" i="1"/>
  <c r="BW173" i="1"/>
  <c r="BU173" i="1"/>
  <c r="BS173" i="1"/>
  <c r="BL173" i="1"/>
  <c r="BM173" i="1" s="1"/>
  <c r="BJ173" i="1"/>
  <c r="BK173" i="1" s="1"/>
  <c r="BF173" i="1"/>
  <c r="BG173" i="1" s="1"/>
  <c r="AQ173" i="1"/>
  <c r="AO173" i="1"/>
  <c r="AM173" i="1"/>
  <c r="AK173" i="1"/>
  <c r="AI173" i="1"/>
  <c r="AD173" i="1"/>
  <c r="AE173" i="1" s="1"/>
  <c r="X173" i="1"/>
  <c r="Y173" i="1" s="1"/>
  <c r="N173" i="1"/>
  <c r="O173" i="1" s="1"/>
  <c r="L173" i="1"/>
  <c r="M173" i="1" s="1"/>
  <c r="A173" i="1"/>
  <c r="CH172" i="1"/>
  <c r="CI172" i="1" s="1"/>
  <c r="CJ172" i="1" s="1"/>
  <c r="CA172" i="1"/>
  <c r="BY172" i="1"/>
  <c r="BW172" i="1"/>
  <c r="BU172" i="1"/>
  <c r="BS172" i="1"/>
  <c r="BN172" i="1"/>
  <c r="BO172" i="1" s="1"/>
  <c r="BM172" i="1"/>
  <c r="BL172" i="1"/>
  <c r="BF172" i="1"/>
  <c r="BG172" i="1" s="1"/>
  <c r="BD172" i="1"/>
  <c r="BE172" i="1" s="1"/>
  <c r="BC172" i="1"/>
  <c r="BB172" i="1"/>
  <c r="BA172" i="1"/>
  <c r="AZ172" i="1"/>
  <c r="AX172" i="1"/>
  <c r="AY172" i="1" s="1"/>
  <c r="AV172" i="1"/>
  <c r="AW172" i="1" s="1"/>
  <c r="AQ172" i="1"/>
  <c r="AO172" i="1"/>
  <c r="AM172" i="1"/>
  <c r="AK172" i="1"/>
  <c r="AI172" i="1"/>
  <c r="AF172" i="1"/>
  <c r="AG172" i="1" s="1"/>
  <c r="AD172" i="1"/>
  <c r="AE172" i="1" s="1"/>
  <c r="AC172" i="1"/>
  <c r="AB172" i="1"/>
  <c r="AA172" i="1"/>
  <c r="Z172" i="1"/>
  <c r="V172" i="1"/>
  <c r="W172" i="1" s="1"/>
  <c r="T172" i="1"/>
  <c r="U172" i="1" s="1"/>
  <c r="S172" i="1"/>
  <c r="R172" i="1"/>
  <c r="P172" i="1"/>
  <c r="Q172" i="1" s="1"/>
  <c r="N172" i="1"/>
  <c r="O172" i="1" s="1"/>
  <c r="L172" i="1"/>
  <c r="M172" i="1" s="1"/>
  <c r="J172" i="1"/>
  <c r="K172" i="1" s="1"/>
  <c r="H172" i="1"/>
  <c r="I172" i="1" s="1"/>
  <c r="A172" i="1"/>
  <c r="BJ172" i="1" s="1"/>
  <c r="BK172" i="1" s="1"/>
  <c r="CA171" i="1"/>
  <c r="BY171" i="1"/>
  <c r="BW171" i="1"/>
  <c r="BU171" i="1"/>
  <c r="BS171" i="1"/>
  <c r="BM171" i="1"/>
  <c r="BL171" i="1"/>
  <c r="BF171" i="1"/>
  <c r="BG171" i="1" s="1"/>
  <c r="BC171" i="1"/>
  <c r="BB171" i="1"/>
  <c r="BA171" i="1"/>
  <c r="AZ171" i="1"/>
  <c r="AQ171" i="1"/>
  <c r="AO171" i="1"/>
  <c r="AM171" i="1"/>
  <c r="AK171" i="1"/>
  <c r="AI171" i="1"/>
  <c r="AD171" i="1"/>
  <c r="AE171" i="1" s="1"/>
  <c r="AB171" i="1"/>
  <c r="AC171" i="1" s="1"/>
  <c r="AA171" i="1"/>
  <c r="Z171" i="1"/>
  <c r="V171" i="1"/>
  <c r="W171" i="1" s="1"/>
  <c r="T171" i="1"/>
  <c r="U171" i="1" s="1"/>
  <c r="S171" i="1"/>
  <c r="R171" i="1"/>
  <c r="L171" i="1"/>
  <c r="M171" i="1" s="1"/>
  <c r="K171" i="1"/>
  <c r="J171" i="1"/>
  <c r="A171" i="1"/>
  <c r="AX171" i="1" s="1"/>
  <c r="AY171" i="1" s="1"/>
  <c r="CH170" i="1"/>
  <c r="CI170" i="1" s="1"/>
  <c r="CJ170" i="1" s="1"/>
  <c r="CA170" i="1"/>
  <c r="BY170" i="1"/>
  <c r="BW170" i="1"/>
  <c r="BU170" i="1"/>
  <c r="BS170" i="1"/>
  <c r="BN170" i="1"/>
  <c r="BO170" i="1" s="1"/>
  <c r="BL170" i="1"/>
  <c r="BM170" i="1" s="1"/>
  <c r="BE170" i="1"/>
  <c r="BD170" i="1"/>
  <c r="BB170" i="1"/>
  <c r="BC170" i="1" s="1"/>
  <c r="BA170" i="1"/>
  <c r="AZ170" i="1"/>
  <c r="AV170" i="1"/>
  <c r="AW170" i="1" s="1"/>
  <c r="AQ170" i="1"/>
  <c r="AO170" i="1"/>
  <c r="AM170" i="1"/>
  <c r="AK170" i="1"/>
  <c r="AI170" i="1"/>
  <c r="AD170" i="1"/>
  <c r="AE170" i="1" s="1"/>
  <c r="AB170" i="1"/>
  <c r="AC170" i="1" s="1"/>
  <c r="AA170" i="1"/>
  <c r="Z170" i="1"/>
  <c r="U170" i="1"/>
  <c r="T170" i="1"/>
  <c r="R170" i="1"/>
  <c r="S170" i="1" s="1"/>
  <c r="L170" i="1"/>
  <c r="M170" i="1" s="1"/>
  <c r="K170" i="1"/>
  <c r="J170" i="1"/>
  <c r="I170" i="1"/>
  <c r="H170" i="1"/>
  <c r="A170" i="1"/>
  <c r="AX170" i="1" s="1"/>
  <c r="AY170" i="1" s="1"/>
  <c r="CJ169" i="1"/>
  <c r="CH169" i="1"/>
  <c r="CI169" i="1" s="1"/>
  <c r="CA169" i="1"/>
  <c r="BY169" i="1"/>
  <c r="BW169" i="1"/>
  <c r="BU169" i="1"/>
  <c r="BS169" i="1"/>
  <c r="BN169" i="1"/>
  <c r="BO169" i="1" s="1"/>
  <c r="BM169" i="1"/>
  <c r="BL169" i="1"/>
  <c r="BD169" i="1"/>
  <c r="BE169" i="1" s="1"/>
  <c r="BC169" i="1"/>
  <c r="BB169" i="1"/>
  <c r="AX169" i="1"/>
  <c r="AY169" i="1" s="1"/>
  <c r="AW169" i="1"/>
  <c r="AV169" i="1"/>
  <c r="AQ169" i="1"/>
  <c r="AO169" i="1"/>
  <c r="AM169" i="1"/>
  <c r="AK169" i="1"/>
  <c r="AI169" i="1"/>
  <c r="AG169" i="1"/>
  <c r="AF169" i="1"/>
  <c r="Z169" i="1"/>
  <c r="AA169" i="1" s="1"/>
  <c r="Y169" i="1"/>
  <c r="X169" i="1"/>
  <c r="V169" i="1"/>
  <c r="W169" i="1" s="1"/>
  <c r="R169" i="1"/>
  <c r="S169" i="1" s="1"/>
  <c r="N169" i="1"/>
  <c r="O169" i="1" s="1"/>
  <c r="J169" i="1"/>
  <c r="K169" i="1" s="1"/>
  <c r="H169" i="1"/>
  <c r="I169" i="1" s="1"/>
  <c r="A169" i="1"/>
  <c r="AD169" i="1" s="1"/>
  <c r="AE169" i="1" s="1"/>
  <c r="CA168" i="1"/>
  <c r="BY168" i="1"/>
  <c r="BW168" i="1"/>
  <c r="BU168" i="1"/>
  <c r="BS168" i="1"/>
  <c r="AQ168" i="1"/>
  <c r="AO168" i="1"/>
  <c r="AM168" i="1"/>
  <c r="AK168" i="1"/>
  <c r="AI168" i="1"/>
  <c r="AD168" i="1"/>
  <c r="AE168" i="1" s="1"/>
  <c r="V168" i="1"/>
  <c r="W168" i="1" s="1"/>
  <c r="P168" i="1"/>
  <c r="Q168" i="1" s="1"/>
  <c r="H168" i="1"/>
  <c r="I168" i="1" s="1"/>
  <c r="A168" i="1"/>
  <c r="BD168" i="1" s="1"/>
  <c r="BE168" i="1" s="1"/>
  <c r="CH167" i="1"/>
  <c r="CI167" i="1" s="1"/>
  <c r="CJ167" i="1" s="1"/>
  <c r="CA167" i="1"/>
  <c r="BY167" i="1"/>
  <c r="BW167" i="1"/>
  <c r="BU167" i="1"/>
  <c r="BS167" i="1"/>
  <c r="BN167" i="1"/>
  <c r="BO167" i="1" s="1"/>
  <c r="BJ167" i="1"/>
  <c r="BK167" i="1" s="1"/>
  <c r="BD167" i="1"/>
  <c r="BE167" i="1" s="1"/>
  <c r="BB167" i="1"/>
  <c r="BC167" i="1" s="1"/>
  <c r="BA167" i="1"/>
  <c r="AZ167" i="1"/>
  <c r="AQ167" i="1"/>
  <c r="AO167" i="1"/>
  <c r="AM167" i="1"/>
  <c r="AK167" i="1"/>
  <c r="AI167" i="1"/>
  <c r="AF167" i="1"/>
  <c r="AG167" i="1" s="1"/>
  <c r="AB167" i="1"/>
  <c r="AC167" i="1" s="1"/>
  <c r="X167" i="1"/>
  <c r="Y167" i="1" s="1"/>
  <c r="V167" i="1"/>
  <c r="W167" i="1" s="1"/>
  <c r="N167" i="1"/>
  <c r="O167" i="1" s="1"/>
  <c r="L167" i="1"/>
  <c r="M167" i="1" s="1"/>
  <c r="H167" i="1"/>
  <c r="I167" i="1" s="1"/>
  <c r="A167" i="1"/>
  <c r="AD167" i="1" s="1"/>
  <c r="AE167" i="1" s="1"/>
  <c r="CA166" i="1"/>
  <c r="BY166" i="1"/>
  <c r="BW166" i="1"/>
  <c r="BU166" i="1"/>
  <c r="BS166" i="1"/>
  <c r="BL166" i="1"/>
  <c r="BM166" i="1" s="1"/>
  <c r="BK166" i="1"/>
  <c r="BJ166" i="1"/>
  <c r="BC166" i="1"/>
  <c r="BB166" i="1"/>
  <c r="AQ166" i="1"/>
  <c r="AO166" i="1"/>
  <c r="AM166" i="1"/>
  <c r="AK166" i="1"/>
  <c r="AI166" i="1"/>
  <c r="AD166" i="1"/>
  <c r="AE166" i="1" s="1"/>
  <c r="AC166" i="1"/>
  <c r="AB166" i="1"/>
  <c r="W166" i="1"/>
  <c r="V166" i="1"/>
  <c r="O166" i="1"/>
  <c r="N166" i="1"/>
  <c r="L166" i="1"/>
  <c r="M166" i="1" s="1"/>
  <c r="A166" i="1"/>
  <c r="CA165" i="1"/>
  <c r="BY165" i="1"/>
  <c r="BW165" i="1"/>
  <c r="BU165" i="1"/>
  <c r="BS165" i="1"/>
  <c r="BL165" i="1"/>
  <c r="BM165" i="1" s="1"/>
  <c r="BK165" i="1"/>
  <c r="BJ165" i="1"/>
  <c r="BF165" i="1"/>
  <c r="BG165" i="1" s="1"/>
  <c r="BB165" i="1"/>
  <c r="BC165" i="1" s="1"/>
  <c r="AX165" i="1"/>
  <c r="AY165" i="1" s="1"/>
  <c r="AQ165" i="1"/>
  <c r="AO165" i="1"/>
  <c r="AM165" i="1"/>
  <c r="AK165" i="1"/>
  <c r="AI165" i="1"/>
  <c r="AB165" i="1"/>
  <c r="AC165" i="1" s="1"/>
  <c r="Z165" i="1"/>
  <c r="AA165" i="1" s="1"/>
  <c r="V165" i="1"/>
  <c r="W165" i="1" s="1"/>
  <c r="R165" i="1"/>
  <c r="S165" i="1" s="1"/>
  <c r="N165" i="1"/>
  <c r="O165" i="1" s="1"/>
  <c r="L165" i="1"/>
  <c r="M165" i="1" s="1"/>
  <c r="K165" i="1"/>
  <c r="J165" i="1"/>
  <c r="A165" i="1"/>
  <c r="AZ165" i="1" s="1"/>
  <c r="BA165" i="1" s="1"/>
  <c r="CJ164" i="1"/>
  <c r="CI164" i="1"/>
  <c r="CH164" i="1"/>
  <c r="CA164" i="1"/>
  <c r="BY164" i="1"/>
  <c r="BW164" i="1"/>
  <c r="BU164" i="1"/>
  <c r="BS164" i="1"/>
  <c r="BO164" i="1"/>
  <c r="BN164" i="1"/>
  <c r="BJ164" i="1"/>
  <c r="BK164" i="1" s="1"/>
  <c r="BG164" i="1"/>
  <c r="BF164" i="1"/>
  <c r="BE164" i="1"/>
  <c r="BD164" i="1"/>
  <c r="BA164" i="1"/>
  <c r="AZ164" i="1"/>
  <c r="AX164" i="1"/>
  <c r="AY164" i="1" s="1"/>
  <c r="AW164" i="1"/>
  <c r="AV164" i="1"/>
  <c r="AQ164" i="1"/>
  <c r="AO164" i="1"/>
  <c r="AM164" i="1"/>
  <c r="AK164" i="1"/>
  <c r="AI164" i="1"/>
  <c r="AG164" i="1"/>
  <c r="AF164" i="1"/>
  <c r="AC164" i="1"/>
  <c r="AB164" i="1"/>
  <c r="Z164" i="1"/>
  <c r="AA164" i="1" s="1"/>
  <c r="Y164" i="1"/>
  <c r="X164" i="1"/>
  <c r="U164" i="1"/>
  <c r="T164" i="1"/>
  <c r="S164" i="1"/>
  <c r="R164" i="1"/>
  <c r="Q164" i="1"/>
  <c r="P164" i="1"/>
  <c r="L164" i="1"/>
  <c r="M164" i="1" s="1"/>
  <c r="K164" i="1"/>
  <c r="J164" i="1"/>
  <c r="I164" i="1"/>
  <c r="H164" i="1"/>
  <c r="A164" i="1"/>
  <c r="BL164" i="1" s="1"/>
  <c r="BM164" i="1" s="1"/>
  <c r="CI163" i="1"/>
  <c r="CJ163" i="1" s="1"/>
  <c r="CH163" i="1"/>
  <c r="CA163" i="1"/>
  <c r="BY163" i="1"/>
  <c r="BW163" i="1"/>
  <c r="BU163" i="1"/>
  <c r="BS163" i="1"/>
  <c r="BN163" i="1"/>
  <c r="BO163" i="1" s="1"/>
  <c r="BJ163" i="1"/>
  <c r="BK163" i="1" s="1"/>
  <c r="BG163" i="1"/>
  <c r="BF163" i="1"/>
  <c r="BD163" i="1"/>
  <c r="BE163" i="1" s="1"/>
  <c r="AZ163" i="1"/>
  <c r="BA163" i="1" s="1"/>
  <c r="AX163" i="1"/>
  <c r="AY163" i="1" s="1"/>
  <c r="AW163" i="1"/>
  <c r="AV163" i="1"/>
  <c r="AQ163" i="1"/>
  <c r="AO163" i="1"/>
  <c r="AM163" i="1"/>
  <c r="AK163" i="1"/>
  <c r="AI163" i="1"/>
  <c r="AG163" i="1"/>
  <c r="AF163" i="1"/>
  <c r="AB163" i="1"/>
  <c r="AC163" i="1" s="1"/>
  <c r="Z163" i="1"/>
  <c r="AA163" i="1" s="1"/>
  <c r="Y163" i="1"/>
  <c r="X163" i="1"/>
  <c r="T163" i="1"/>
  <c r="U163" i="1" s="1"/>
  <c r="S163" i="1"/>
  <c r="R163" i="1"/>
  <c r="Q163" i="1"/>
  <c r="P163" i="1"/>
  <c r="L163" i="1"/>
  <c r="M163" i="1" s="1"/>
  <c r="K163" i="1"/>
  <c r="J163" i="1"/>
  <c r="H163" i="1"/>
  <c r="I163" i="1" s="1"/>
  <c r="A163" i="1"/>
  <c r="BL163" i="1" s="1"/>
  <c r="BM163" i="1" s="1"/>
  <c r="CH162" i="1"/>
  <c r="CI162" i="1" s="1"/>
  <c r="CJ162" i="1" s="1"/>
  <c r="CA162" i="1"/>
  <c r="BY162" i="1"/>
  <c r="BW162" i="1"/>
  <c r="BU162" i="1"/>
  <c r="BS162" i="1"/>
  <c r="BN162" i="1"/>
  <c r="BO162" i="1" s="1"/>
  <c r="BF162" i="1"/>
  <c r="BG162" i="1" s="1"/>
  <c r="BE162" i="1"/>
  <c r="BD162" i="1"/>
  <c r="AX162" i="1"/>
  <c r="AY162" i="1" s="1"/>
  <c r="AV162" i="1"/>
  <c r="AW162" i="1" s="1"/>
  <c r="AQ162" i="1"/>
  <c r="AO162" i="1"/>
  <c r="AM162" i="1"/>
  <c r="AK162" i="1"/>
  <c r="AI162" i="1"/>
  <c r="AF162" i="1"/>
  <c r="AG162" i="1" s="1"/>
  <c r="AA162" i="1"/>
  <c r="Z162" i="1"/>
  <c r="X162" i="1"/>
  <c r="Y162" i="1" s="1"/>
  <c r="R162" i="1"/>
  <c r="S162" i="1" s="1"/>
  <c r="Q162" i="1"/>
  <c r="P162" i="1"/>
  <c r="J162" i="1"/>
  <c r="K162" i="1" s="1"/>
  <c r="I162" i="1"/>
  <c r="H162" i="1"/>
  <c r="A162" i="1"/>
  <c r="BJ162" i="1" s="1"/>
  <c r="BK162" i="1" s="1"/>
  <c r="CA161" i="1"/>
  <c r="BY161" i="1"/>
  <c r="BW161" i="1"/>
  <c r="BU161" i="1"/>
  <c r="BS161" i="1"/>
  <c r="BL161" i="1"/>
  <c r="BM161" i="1" s="1"/>
  <c r="BD161" i="1"/>
  <c r="BE161" i="1" s="1"/>
  <c r="AV161" i="1"/>
  <c r="AW161" i="1" s="1"/>
  <c r="AQ161" i="1"/>
  <c r="AO161" i="1"/>
  <c r="AM161" i="1"/>
  <c r="AK161" i="1"/>
  <c r="AI161" i="1"/>
  <c r="AF161" i="1"/>
  <c r="AG161" i="1" s="1"/>
  <c r="AD161" i="1"/>
  <c r="AE161" i="1" s="1"/>
  <c r="Z161" i="1"/>
  <c r="AA161" i="1" s="1"/>
  <c r="V161" i="1"/>
  <c r="W161" i="1" s="1"/>
  <c r="R161" i="1"/>
  <c r="S161" i="1" s="1"/>
  <c r="P161" i="1"/>
  <c r="Q161" i="1" s="1"/>
  <c r="H161" i="1"/>
  <c r="I161" i="1" s="1"/>
  <c r="A161" i="1"/>
  <c r="N161" i="1" s="1"/>
  <c r="O161" i="1" s="1"/>
  <c r="CH160" i="1"/>
  <c r="CI160" i="1" s="1"/>
  <c r="CJ160" i="1" s="1"/>
  <c r="CA160" i="1"/>
  <c r="BY160" i="1"/>
  <c r="BW160" i="1"/>
  <c r="BU160" i="1"/>
  <c r="BS160" i="1"/>
  <c r="BN160" i="1"/>
  <c r="BO160" i="1" s="1"/>
  <c r="BM160" i="1"/>
  <c r="BL160" i="1"/>
  <c r="BD160" i="1"/>
  <c r="BE160" i="1" s="1"/>
  <c r="BB160" i="1"/>
  <c r="BC160" i="1" s="1"/>
  <c r="AW160" i="1"/>
  <c r="AV160" i="1"/>
  <c r="AQ160" i="1"/>
  <c r="AO160" i="1"/>
  <c r="AM160" i="1"/>
  <c r="AK160" i="1"/>
  <c r="AI160" i="1"/>
  <c r="AG160" i="1"/>
  <c r="AF160" i="1"/>
  <c r="AD160" i="1"/>
  <c r="AE160" i="1" s="1"/>
  <c r="X160" i="1"/>
  <c r="Y160" i="1" s="1"/>
  <c r="W160" i="1"/>
  <c r="V160" i="1"/>
  <c r="P160" i="1"/>
  <c r="Q160" i="1" s="1"/>
  <c r="O160" i="1"/>
  <c r="N160" i="1"/>
  <c r="I160" i="1"/>
  <c r="H160" i="1"/>
  <c r="A160" i="1"/>
  <c r="CH159" i="1"/>
  <c r="CI159" i="1" s="1"/>
  <c r="CJ159" i="1" s="1"/>
  <c r="CA159" i="1"/>
  <c r="BY159" i="1"/>
  <c r="BW159" i="1"/>
  <c r="BU159" i="1"/>
  <c r="BS159" i="1"/>
  <c r="BN159" i="1"/>
  <c r="BO159" i="1" s="1"/>
  <c r="BJ159" i="1"/>
  <c r="BK159" i="1" s="1"/>
  <c r="AZ159" i="1"/>
  <c r="BA159" i="1" s="1"/>
  <c r="AQ159" i="1"/>
  <c r="AO159" i="1"/>
  <c r="AM159" i="1"/>
  <c r="AK159" i="1"/>
  <c r="AI159" i="1"/>
  <c r="AF159" i="1"/>
  <c r="AG159" i="1" s="1"/>
  <c r="AD159" i="1"/>
  <c r="AE159" i="1" s="1"/>
  <c r="V159" i="1"/>
  <c r="W159" i="1" s="1"/>
  <c r="P159" i="1"/>
  <c r="Q159" i="1" s="1"/>
  <c r="H159" i="1"/>
  <c r="I159" i="1" s="1"/>
  <c r="A159" i="1"/>
  <c r="BD159" i="1" s="1"/>
  <c r="BE159" i="1" s="1"/>
  <c r="CA158" i="1"/>
  <c r="BY158" i="1"/>
  <c r="BW158" i="1"/>
  <c r="BU158" i="1"/>
  <c r="BS158" i="1"/>
  <c r="BL158" i="1"/>
  <c r="BM158" i="1" s="1"/>
  <c r="BB158" i="1"/>
  <c r="BC158" i="1" s="1"/>
  <c r="AQ158" i="1"/>
  <c r="AO158" i="1"/>
  <c r="AM158" i="1"/>
  <c r="AK158" i="1"/>
  <c r="AI158" i="1"/>
  <c r="AD158" i="1"/>
  <c r="AE158" i="1" s="1"/>
  <c r="V158" i="1"/>
  <c r="W158" i="1" s="1"/>
  <c r="L158" i="1"/>
  <c r="M158" i="1" s="1"/>
  <c r="A158" i="1"/>
  <c r="CA157" i="1"/>
  <c r="BY157" i="1"/>
  <c r="BW157" i="1"/>
  <c r="BU157" i="1"/>
  <c r="BS157" i="1"/>
  <c r="BL157" i="1"/>
  <c r="BM157" i="1" s="1"/>
  <c r="BF157" i="1"/>
  <c r="BG157" i="1" s="1"/>
  <c r="BB157" i="1"/>
  <c r="BC157" i="1" s="1"/>
  <c r="AZ157" i="1"/>
  <c r="BA157" i="1" s="1"/>
  <c r="AQ157" i="1"/>
  <c r="AO157" i="1"/>
  <c r="AM157" i="1"/>
  <c r="AK157" i="1"/>
  <c r="AI157" i="1"/>
  <c r="AD157" i="1"/>
  <c r="AE157" i="1" s="1"/>
  <c r="V157" i="1"/>
  <c r="W157" i="1" s="1"/>
  <c r="R157" i="1"/>
  <c r="S157" i="1" s="1"/>
  <c r="J157" i="1"/>
  <c r="K157" i="1" s="1"/>
  <c r="A157" i="1"/>
  <c r="AX157" i="1" s="1"/>
  <c r="AY157" i="1" s="1"/>
  <c r="CJ156" i="1"/>
  <c r="CI156" i="1"/>
  <c r="CH156" i="1"/>
  <c r="CA156" i="1"/>
  <c r="BY156" i="1"/>
  <c r="BW156" i="1"/>
  <c r="BU156" i="1"/>
  <c r="BS156" i="1"/>
  <c r="BO156" i="1"/>
  <c r="BN156" i="1"/>
  <c r="BJ156" i="1"/>
  <c r="BK156" i="1" s="1"/>
  <c r="BG156" i="1"/>
  <c r="BF156" i="1"/>
  <c r="BE156" i="1"/>
  <c r="BD156" i="1"/>
  <c r="BA156" i="1"/>
  <c r="AZ156" i="1"/>
  <c r="AX156" i="1"/>
  <c r="AY156" i="1" s="1"/>
  <c r="AW156" i="1"/>
  <c r="AV156" i="1"/>
  <c r="AQ156" i="1"/>
  <c r="AO156" i="1"/>
  <c r="AM156" i="1"/>
  <c r="AK156" i="1"/>
  <c r="AI156" i="1"/>
  <c r="AG156" i="1"/>
  <c r="AF156" i="1"/>
  <c r="AB156" i="1"/>
  <c r="AC156" i="1" s="1"/>
  <c r="AA156" i="1"/>
  <c r="Z156" i="1"/>
  <c r="Y156" i="1"/>
  <c r="X156" i="1"/>
  <c r="T156" i="1"/>
  <c r="U156" i="1" s="1"/>
  <c r="R156" i="1"/>
  <c r="S156" i="1" s="1"/>
  <c r="Q156" i="1"/>
  <c r="P156" i="1"/>
  <c r="M156" i="1"/>
  <c r="L156" i="1"/>
  <c r="J156" i="1"/>
  <c r="K156" i="1" s="1"/>
  <c r="I156" i="1"/>
  <c r="H156" i="1"/>
  <c r="A156" i="1"/>
  <c r="BL156" i="1" s="1"/>
  <c r="BM156" i="1" s="1"/>
  <c r="CH155" i="1"/>
  <c r="CI155" i="1" s="1"/>
  <c r="CJ155" i="1" s="1"/>
  <c r="CA155" i="1"/>
  <c r="BY155" i="1"/>
  <c r="BW155" i="1"/>
  <c r="BU155" i="1"/>
  <c r="BS155" i="1"/>
  <c r="BN155" i="1"/>
  <c r="BO155" i="1" s="1"/>
  <c r="BJ155" i="1"/>
  <c r="BK155" i="1" s="1"/>
  <c r="BF155" i="1"/>
  <c r="BG155" i="1" s="1"/>
  <c r="BE155" i="1"/>
  <c r="BD155" i="1"/>
  <c r="AZ155" i="1"/>
  <c r="BA155" i="1" s="1"/>
  <c r="AX155" i="1"/>
  <c r="AY155" i="1" s="1"/>
  <c r="AW155" i="1"/>
  <c r="AV155" i="1"/>
  <c r="AQ155" i="1"/>
  <c r="AO155" i="1"/>
  <c r="AM155" i="1"/>
  <c r="AK155" i="1"/>
  <c r="AI155" i="1"/>
  <c r="AF155" i="1"/>
  <c r="AG155" i="1" s="1"/>
  <c r="AB155" i="1"/>
  <c r="AC155" i="1" s="1"/>
  <c r="Z155" i="1"/>
  <c r="AA155" i="1" s="1"/>
  <c r="Y155" i="1"/>
  <c r="X155" i="1"/>
  <c r="T155" i="1"/>
  <c r="U155" i="1" s="1"/>
  <c r="R155" i="1"/>
  <c r="S155" i="1" s="1"/>
  <c r="P155" i="1"/>
  <c r="Q155" i="1" s="1"/>
  <c r="L155" i="1"/>
  <c r="M155" i="1" s="1"/>
  <c r="K155" i="1"/>
  <c r="J155" i="1"/>
  <c r="H155" i="1"/>
  <c r="I155" i="1" s="1"/>
  <c r="A155" i="1"/>
  <c r="BL155" i="1" s="1"/>
  <c r="BM155" i="1" s="1"/>
  <c r="CI154" i="1"/>
  <c r="CJ154" i="1" s="1"/>
  <c r="CH154" i="1"/>
  <c r="CA154" i="1"/>
  <c r="BY154" i="1"/>
  <c r="BW154" i="1"/>
  <c r="BU154" i="1"/>
  <c r="BS154" i="1"/>
  <c r="BO154" i="1"/>
  <c r="BN154" i="1"/>
  <c r="BF154" i="1"/>
  <c r="BG154" i="1" s="1"/>
  <c r="BE154" i="1"/>
  <c r="BD154" i="1"/>
  <c r="AY154" i="1"/>
  <c r="AX154" i="1"/>
  <c r="AW154" i="1"/>
  <c r="AV154" i="1"/>
  <c r="AQ154" i="1"/>
  <c r="AO154" i="1"/>
  <c r="AM154" i="1"/>
  <c r="AK154" i="1"/>
  <c r="AI154" i="1"/>
  <c r="AG154" i="1"/>
  <c r="AF154" i="1"/>
  <c r="AA154" i="1"/>
  <c r="Z154" i="1"/>
  <c r="X154" i="1"/>
  <c r="Y154" i="1" s="1"/>
  <c r="S154" i="1"/>
  <c r="R154" i="1"/>
  <c r="P154" i="1"/>
  <c r="Q154" i="1" s="1"/>
  <c r="J154" i="1"/>
  <c r="K154" i="1" s="1"/>
  <c r="I154" i="1"/>
  <c r="H154" i="1"/>
  <c r="A154" i="1"/>
  <c r="BJ154" i="1" s="1"/>
  <c r="BK154" i="1" s="1"/>
  <c r="CJ153" i="1"/>
  <c r="CH153" i="1"/>
  <c r="CI153" i="1" s="1"/>
  <c r="CA153" i="1"/>
  <c r="BY153" i="1"/>
  <c r="BW153" i="1"/>
  <c r="BU153" i="1"/>
  <c r="BS153" i="1"/>
  <c r="BN153" i="1"/>
  <c r="BO153" i="1" s="1"/>
  <c r="BM153" i="1"/>
  <c r="BL153" i="1"/>
  <c r="BD153" i="1"/>
  <c r="BE153" i="1" s="1"/>
  <c r="BC153" i="1"/>
  <c r="BB153" i="1"/>
  <c r="AX153" i="1"/>
  <c r="AY153" i="1" s="1"/>
  <c r="AW153" i="1"/>
  <c r="AV153" i="1"/>
  <c r="AQ153" i="1"/>
  <c r="AO153" i="1"/>
  <c r="AM153" i="1"/>
  <c r="AK153" i="1"/>
  <c r="AI153" i="1"/>
  <c r="AG153" i="1"/>
  <c r="AF153" i="1"/>
  <c r="Z153" i="1"/>
  <c r="AA153" i="1" s="1"/>
  <c r="Y153" i="1"/>
  <c r="X153" i="1"/>
  <c r="V153" i="1"/>
  <c r="W153" i="1" s="1"/>
  <c r="R153" i="1"/>
  <c r="S153" i="1" s="1"/>
  <c r="N153" i="1"/>
  <c r="O153" i="1" s="1"/>
  <c r="J153" i="1"/>
  <c r="K153" i="1" s="1"/>
  <c r="H153" i="1"/>
  <c r="I153" i="1" s="1"/>
  <c r="A153" i="1"/>
  <c r="AD153" i="1" s="1"/>
  <c r="AE153" i="1" s="1"/>
  <c r="CH152" i="1"/>
  <c r="CI152" i="1" s="1"/>
  <c r="CJ152" i="1" s="1"/>
  <c r="CA152" i="1"/>
  <c r="BY152" i="1"/>
  <c r="BW152" i="1"/>
  <c r="BU152" i="1"/>
  <c r="BS152" i="1"/>
  <c r="BN152" i="1"/>
  <c r="BO152" i="1" s="1"/>
  <c r="BE152" i="1"/>
  <c r="AQ152" i="1"/>
  <c r="AO152" i="1"/>
  <c r="AM152" i="1"/>
  <c r="AK152" i="1"/>
  <c r="AI152" i="1"/>
  <c r="AD152" i="1"/>
  <c r="AE152" i="1" s="1"/>
  <c r="V152" i="1"/>
  <c r="W152" i="1" s="1"/>
  <c r="P152" i="1"/>
  <c r="Q152" i="1" s="1"/>
  <c r="H152" i="1"/>
  <c r="I152" i="1" s="1"/>
  <c r="A152" i="1"/>
  <c r="BD152" i="1" s="1"/>
  <c r="CH151" i="1"/>
  <c r="CI151" i="1" s="1"/>
  <c r="CJ151" i="1" s="1"/>
  <c r="CA151" i="1"/>
  <c r="BY151" i="1"/>
  <c r="BW151" i="1"/>
  <c r="BU151" i="1"/>
  <c r="BS151" i="1"/>
  <c r="BN151" i="1"/>
  <c r="BO151" i="1" s="1"/>
  <c r="BJ151" i="1"/>
  <c r="BK151" i="1" s="1"/>
  <c r="BD151" i="1"/>
  <c r="BE151" i="1" s="1"/>
  <c r="BB151" i="1"/>
  <c r="BC151" i="1" s="1"/>
  <c r="BA151" i="1"/>
  <c r="AZ151" i="1"/>
  <c r="AQ151" i="1"/>
  <c r="AO151" i="1"/>
  <c r="AM151" i="1"/>
  <c r="AK151" i="1"/>
  <c r="AI151" i="1"/>
  <c r="AF151" i="1"/>
  <c r="AG151" i="1" s="1"/>
  <c r="AB151" i="1"/>
  <c r="AC151" i="1" s="1"/>
  <c r="X151" i="1"/>
  <c r="Y151" i="1" s="1"/>
  <c r="V151" i="1"/>
  <c r="W151" i="1" s="1"/>
  <c r="O151" i="1"/>
  <c r="N151" i="1"/>
  <c r="L151" i="1"/>
  <c r="M151" i="1" s="1"/>
  <c r="H151" i="1"/>
  <c r="I151" i="1" s="1"/>
  <c r="A151" i="1"/>
  <c r="AD151" i="1" s="1"/>
  <c r="AE151" i="1" s="1"/>
  <c r="CA150" i="1"/>
  <c r="BY150" i="1"/>
  <c r="BW150" i="1"/>
  <c r="BU150" i="1"/>
  <c r="BS150" i="1"/>
  <c r="BL150" i="1"/>
  <c r="BM150" i="1" s="1"/>
  <c r="BK150" i="1"/>
  <c r="BJ150" i="1"/>
  <c r="BC150" i="1"/>
  <c r="BB150" i="1"/>
  <c r="AQ150" i="1"/>
  <c r="AO150" i="1"/>
  <c r="AM150" i="1"/>
  <c r="AK150" i="1"/>
  <c r="AI150" i="1"/>
  <c r="AD150" i="1"/>
  <c r="AE150" i="1" s="1"/>
  <c r="AC150" i="1"/>
  <c r="AB150" i="1"/>
  <c r="W150" i="1"/>
  <c r="V150" i="1"/>
  <c r="O150" i="1"/>
  <c r="N150" i="1"/>
  <c r="L150" i="1"/>
  <c r="M150" i="1" s="1"/>
  <c r="A150" i="1"/>
  <c r="CA149" i="1"/>
  <c r="BY149" i="1"/>
  <c r="BW149" i="1"/>
  <c r="BU149" i="1"/>
  <c r="BS149" i="1"/>
  <c r="BL149" i="1"/>
  <c r="BM149" i="1" s="1"/>
  <c r="BK149" i="1"/>
  <c r="BJ149" i="1"/>
  <c r="BF149" i="1"/>
  <c r="BG149" i="1" s="1"/>
  <c r="BB149" i="1"/>
  <c r="BC149" i="1" s="1"/>
  <c r="AX149" i="1"/>
  <c r="AY149" i="1" s="1"/>
  <c r="AQ149" i="1"/>
  <c r="AO149" i="1"/>
  <c r="AM149" i="1"/>
  <c r="AK149" i="1"/>
  <c r="AI149" i="1"/>
  <c r="AC149" i="1"/>
  <c r="AB149" i="1"/>
  <c r="Z149" i="1"/>
  <c r="AA149" i="1" s="1"/>
  <c r="V149" i="1"/>
  <c r="W149" i="1" s="1"/>
  <c r="R149" i="1"/>
  <c r="S149" i="1" s="1"/>
  <c r="N149" i="1"/>
  <c r="O149" i="1" s="1"/>
  <c r="L149" i="1"/>
  <c r="M149" i="1" s="1"/>
  <c r="K149" i="1"/>
  <c r="J149" i="1"/>
  <c r="A149" i="1"/>
  <c r="AZ149" i="1" s="1"/>
  <c r="BA149" i="1" s="1"/>
  <c r="CJ148" i="1"/>
  <c r="CI148" i="1"/>
  <c r="CH148" i="1"/>
  <c r="CA148" i="1"/>
  <c r="BY148" i="1"/>
  <c r="BW148" i="1"/>
  <c r="BU148" i="1"/>
  <c r="BS148" i="1"/>
  <c r="BO148" i="1"/>
  <c r="BN148" i="1"/>
  <c r="BJ148" i="1"/>
  <c r="BK148" i="1" s="1"/>
  <c r="BG148" i="1"/>
  <c r="BF148" i="1"/>
  <c r="BE148" i="1"/>
  <c r="BD148" i="1"/>
  <c r="BA148" i="1"/>
  <c r="AZ148" i="1"/>
  <c r="AX148" i="1"/>
  <c r="AY148" i="1" s="1"/>
  <c r="AW148" i="1"/>
  <c r="AV148" i="1"/>
  <c r="AQ148" i="1"/>
  <c r="AO148" i="1"/>
  <c r="AM148" i="1"/>
  <c r="AK148" i="1"/>
  <c r="AI148" i="1"/>
  <c r="AG148" i="1"/>
  <c r="AF148" i="1"/>
  <c r="AC148" i="1"/>
  <c r="AB148" i="1"/>
  <c r="AA148" i="1"/>
  <c r="Z148" i="1"/>
  <c r="Y148" i="1"/>
  <c r="X148" i="1"/>
  <c r="U148" i="1"/>
  <c r="T148" i="1"/>
  <c r="S148" i="1"/>
  <c r="R148" i="1"/>
  <c r="Q148" i="1"/>
  <c r="P148" i="1"/>
  <c r="L148" i="1"/>
  <c r="M148" i="1" s="1"/>
  <c r="K148" i="1"/>
  <c r="J148" i="1"/>
  <c r="I148" i="1"/>
  <c r="H148" i="1"/>
  <c r="A148" i="1"/>
  <c r="BL148" i="1" s="1"/>
  <c r="BM148" i="1" s="1"/>
  <c r="CI147" i="1"/>
  <c r="CJ147" i="1" s="1"/>
  <c r="CH147" i="1"/>
  <c r="CA147" i="1"/>
  <c r="BY147" i="1"/>
  <c r="BW147" i="1"/>
  <c r="BU147" i="1"/>
  <c r="BS147" i="1"/>
  <c r="BN147" i="1"/>
  <c r="BO147" i="1" s="1"/>
  <c r="BJ147" i="1"/>
  <c r="BK147" i="1" s="1"/>
  <c r="BG147" i="1"/>
  <c r="BF147" i="1"/>
  <c r="BD147" i="1"/>
  <c r="BE147" i="1" s="1"/>
  <c r="AZ147" i="1"/>
  <c r="BA147" i="1" s="1"/>
  <c r="AX147" i="1"/>
  <c r="AY147" i="1" s="1"/>
  <c r="AW147" i="1"/>
  <c r="AV147" i="1"/>
  <c r="AQ147" i="1"/>
  <c r="AO147" i="1"/>
  <c r="AM147" i="1"/>
  <c r="AK147" i="1"/>
  <c r="AI147" i="1"/>
  <c r="AG147" i="1"/>
  <c r="AF147" i="1"/>
  <c r="AB147" i="1"/>
  <c r="AC147" i="1" s="1"/>
  <c r="Z147" i="1"/>
  <c r="AA147" i="1" s="1"/>
  <c r="Y147" i="1"/>
  <c r="X147" i="1"/>
  <c r="T147" i="1"/>
  <c r="U147" i="1" s="1"/>
  <c r="S147" i="1"/>
  <c r="R147" i="1"/>
  <c r="Q147" i="1"/>
  <c r="P147" i="1"/>
  <c r="L147" i="1"/>
  <c r="M147" i="1" s="1"/>
  <c r="K147" i="1"/>
  <c r="J147" i="1"/>
  <c r="I147" i="1"/>
  <c r="H147" i="1"/>
  <c r="A147" i="1"/>
  <c r="BL147" i="1" s="1"/>
  <c r="BM147" i="1" s="1"/>
  <c r="CI146" i="1"/>
  <c r="CJ146" i="1" s="1"/>
  <c r="CH146" i="1"/>
  <c r="CA146" i="1"/>
  <c r="BY146" i="1"/>
  <c r="BW146" i="1"/>
  <c r="BU146" i="1"/>
  <c r="BS146" i="1"/>
  <c r="BO146" i="1"/>
  <c r="BN146" i="1"/>
  <c r="BF146" i="1"/>
  <c r="BG146" i="1" s="1"/>
  <c r="BE146" i="1"/>
  <c r="BD146" i="1"/>
  <c r="AY146" i="1"/>
  <c r="AX146" i="1"/>
  <c r="AV146" i="1"/>
  <c r="AW146" i="1" s="1"/>
  <c r="AQ146" i="1"/>
  <c r="AO146" i="1"/>
  <c r="AM146" i="1"/>
  <c r="AK146" i="1"/>
  <c r="AI146" i="1"/>
  <c r="AF146" i="1"/>
  <c r="AG146" i="1" s="1"/>
  <c r="AA146" i="1"/>
  <c r="Z146" i="1"/>
  <c r="X146" i="1"/>
  <c r="Y146" i="1" s="1"/>
  <c r="R146" i="1"/>
  <c r="S146" i="1" s="1"/>
  <c r="Q146" i="1"/>
  <c r="P146" i="1"/>
  <c r="J146" i="1"/>
  <c r="K146" i="1" s="1"/>
  <c r="I146" i="1"/>
  <c r="H146" i="1"/>
  <c r="A146" i="1"/>
  <c r="BJ146" i="1" s="1"/>
  <c r="BK146" i="1" s="1"/>
  <c r="CA145" i="1"/>
  <c r="BY145" i="1"/>
  <c r="BW145" i="1"/>
  <c r="BU145" i="1"/>
  <c r="BS145" i="1"/>
  <c r="BM145" i="1"/>
  <c r="BL145" i="1"/>
  <c r="BE145" i="1"/>
  <c r="BD145" i="1"/>
  <c r="AV145" i="1"/>
  <c r="AW145" i="1" s="1"/>
  <c r="AQ145" i="1"/>
  <c r="AO145" i="1"/>
  <c r="AM145" i="1"/>
  <c r="AK145" i="1"/>
  <c r="AI145" i="1"/>
  <c r="AG145" i="1"/>
  <c r="AF145" i="1"/>
  <c r="AD145" i="1"/>
  <c r="AE145" i="1" s="1"/>
  <c r="Z145" i="1"/>
  <c r="AA145" i="1" s="1"/>
  <c r="V145" i="1"/>
  <c r="W145" i="1" s="1"/>
  <c r="R145" i="1"/>
  <c r="S145" i="1" s="1"/>
  <c r="P145" i="1"/>
  <c r="Q145" i="1" s="1"/>
  <c r="H145" i="1"/>
  <c r="I145" i="1" s="1"/>
  <c r="A145" i="1"/>
  <c r="N145" i="1" s="1"/>
  <c r="O145" i="1" s="1"/>
  <c r="CI144" i="1"/>
  <c r="CJ144" i="1" s="1"/>
  <c r="CH144" i="1"/>
  <c r="CA144" i="1"/>
  <c r="BY144" i="1"/>
  <c r="BW144" i="1"/>
  <c r="BU144" i="1"/>
  <c r="BS144" i="1"/>
  <c r="BO144" i="1"/>
  <c r="BN144" i="1"/>
  <c r="BM144" i="1"/>
  <c r="BL144" i="1"/>
  <c r="BD144" i="1"/>
  <c r="BE144" i="1" s="1"/>
  <c r="BB144" i="1"/>
  <c r="BC144" i="1" s="1"/>
  <c r="AW144" i="1"/>
  <c r="AV144" i="1"/>
  <c r="AQ144" i="1"/>
  <c r="AO144" i="1"/>
  <c r="AM144" i="1"/>
  <c r="AK144" i="1"/>
  <c r="AI144" i="1"/>
  <c r="AG144" i="1"/>
  <c r="AF144" i="1"/>
  <c r="AD144" i="1"/>
  <c r="AE144" i="1" s="1"/>
  <c r="X144" i="1"/>
  <c r="Y144" i="1" s="1"/>
  <c r="W144" i="1"/>
  <c r="V144" i="1"/>
  <c r="P144" i="1"/>
  <c r="Q144" i="1" s="1"/>
  <c r="O144" i="1"/>
  <c r="N144" i="1"/>
  <c r="I144" i="1"/>
  <c r="H144" i="1"/>
  <c r="A144" i="1"/>
  <c r="CH143" i="1"/>
  <c r="CI143" i="1" s="1"/>
  <c r="CJ143" i="1" s="1"/>
  <c r="CA143" i="1"/>
  <c r="BY143" i="1"/>
  <c r="BW143" i="1"/>
  <c r="BU143" i="1"/>
  <c r="BS143" i="1"/>
  <c r="BN143" i="1"/>
  <c r="BO143" i="1" s="1"/>
  <c r="BK143" i="1"/>
  <c r="BJ143" i="1"/>
  <c r="BA143" i="1"/>
  <c r="AZ143" i="1"/>
  <c r="AQ143" i="1"/>
  <c r="AO143" i="1"/>
  <c r="AM143" i="1"/>
  <c r="AK143" i="1"/>
  <c r="AI143" i="1"/>
  <c r="AF143" i="1"/>
  <c r="AG143" i="1" s="1"/>
  <c r="AD143" i="1"/>
  <c r="AE143" i="1" s="1"/>
  <c r="V143" i="1"/>
  <c r="W143" i="1" s="1"/>
  <c r="P143" i="1"/>
  <c r="Q143" i="1" s="1"/>
  <c r="H143" i="1"/>
  <c r="I143" i="1" s="1"/>
  <c r="A143" i="1"/>
  <c r="BD143" i="1" s="1"/>
  <c r="BE143" i="1" s="1"/>
  <c r="CA142" i="1"/>
  <c r="BY142" i="1"/>
  <c r="BW142" i="1"/>
  <c r="BU142" i="1"/>
  <c r="BS142" i="1"/>
  <c r="AZ142" i="1"/>
  <c r="BA142" i="1" s="1"/>
  <c r="AQ142" i="1"/>
  <c r="AO142" i="1"/>
  <c r="AM142" i="1"/>
  <c r="AK142" i="1"/>
  <c r="AI142" i="1"/>
  <c r="AD142" i="1"/>
  <c r="AE142" i="1" s="1"/>
  <c r="T142" i="1"/>
  <c r="U142" i="1" s="1"/>
  <c r="A142" i="1"/>
  <c r="V142" i="1" s="1"/>
  <c r="W142" i="1" s="1"/>
  <c r="CA141" i="1"/>
  <c r="BY141" i="1"/>
  <c r="BW141" i="1"/>
  <c r="BU141" i="1"/>
  <c r="BS141" i="1"/>
  <c r="BL141" i="1"/>
  <c r="BM141" i="1" s="1"/>
  <c r="BF141" i="1"/>
  <c r="BG141" i="1" s="1"/>
  <c r="BB141" i="1"/>
  <c r="BC141" i="1" s="1"/>
  <c r="AZ141" i="1"/>
  <c r="BA141" i="1" s="1"/>
  <c r="AQ141" i="1"/>
  <c r="AO141" i="1"/>
  <c r="AM141" i="1"/>
  <c r="AK141" i="1"/>
  <c r="AI141" i="1"/>
  <c r="AD141" i="1"/>
  <c r="AE141" i="1" s="1"/>
  <c r="V141" i="1"/>
  <c r="W141" i="1" s="1"/>
  <c r="S141" i="1"/>
  <c r="R141" i="1"/>
  <c r="K141" i="1"/>
  <c r="J141" i="1"/>
  <c r="A141" i="1"/>
  <c r="AX141" i="1" s="1"/>
  <c r="AY141" i="1" s="1"/>
  <c r="CJ140" i="1"/>
  <c r="CI140" i="1"/>
  <c r="CH140" i="1"/>
  <c r="CA140" i="1"/>
  <c r="BY140" i="1"/>
  <c r="BW140" i="1"/>
  <c r="BU140" i="1"/>
  <c r="BS140" i="1"/>
  <c r="BO140" i="1"/>
  <c r="BN140" i="1"/>
  <c r="BJ140" i="1"/>
  <c r="BK140" i="1" s="1"/>
  <c r="BG140" i="1"/>
  <c r="BF140" i="1"/>
  <c r="BE140" i="1"/>
  <c r="BD140" i="1"/>
  <c r="BA140" i="1"/>
  <c r="AZ140" i="1"/>
  <c r="AX140" i="1"/>
  <c r="AY140" i="1" s="1"/>
  <c r="AW140" i="1"/>
  <c r="AV140" i="1"/>
  <c r="AQ140" i="1"/>
  <c r="AO140" i="1"/>
  <c r="AM140" i="1"/>
  <c r="AK140" i="1"/>
  <c r="AI140" i="1"/>
  <c r="AG140" i="1"/>
  <c r="AF140" i="1"/>
  <c r="AB140" i="1"/>
  <c r="AC140" i="1" s="1"/>
  <c r="AA140" i="1"/>
  <c r="Z140" i="1"/>
  <c r="Y140" i="1"/>
  <c r="X140" i="1"/>
  <c r="U140" i="1"/>
  <c r="T140" i="1"/>
  <c r="R140" i="1"/>
  <c r="S140" i="1" s="1"/>
  <c r="Q140" i="1"/>
  <c r="P140" i="1"/>
  <c r="M140" i="1"/>
  <c r="L140" i="1"/>
  <c r="J140" i="1"/>
  <c r="K140" i="1" s="1"/>
  <c r="I140" i="1"/>
  <c r="H140" i="1"/>
  <c r="A140" i="1"/>
  <c r="BL140" i="1" s="1"/>
  <c r="BM140" i="1" s="1"/>
  <c r="CH139" i="1"/>
  <c r="CI139" i="1" s="1"/>
  <c r="CJ139" i="1" s="1"/>
  <c r="CA139" i="1"/>
  <c r="BY139" i="1"/>
  <c r="BW139" i="1"/>
  <c r="BU139" i="1"/>
  <c r="BS139" i="1"/>
  <c r="BN139" i="1"/>
  <c r="BO139" i="1" s="1"/>
  <c r="BJ139" i="1"/>
  <c r="BK139" i="1" s="1"/>
  <c r="BF139" i="1"/>
  <c r="BG139" i="1" s="1"/>
  <c r="BE139" i="1"/>
  <c r="BD139" i="1"/>
  <c r="AZ139" i="1"/>
  <c r="BA139" i="1" s="1"/>
  <c r="AX139" i="1"/>
  <c r="AY139" i="1" s="1"/>
  <c r="AW139" i="1"/>
  <c r="AV139" i="1"/>
  <c r="AQ139" i="1"/>
  <c r="AO139" i="1"/>
  <c r="AM139" i="1"/>
  <c r="AK139" i="1"/>
  <c r="AI139" i="1"/>
  <c r="AG139" i="1"/>
  <c r="AF139" i="1"/>
  <c r="AB139" i="1"/>
  <c r="AC139" i="1" s="1"/>
  <c r="Z139" i="1"/>
  <c r="AA139" i="1" s="1"/>
  <c r="Y139" i="1"/>
  <c r="X139" i="1"/>
  <c r="T139" i="1"/>
  <c r="U139" i="1" s="1"/>
  <c r="S139" i="1"/>
  <c r="R139" i="1"/>
  <c r="Q139" i="1"/>
  <c r="P139" i="1"/>
  <c r="L139" i="1"/>
  <c r="M139" i="1" s="1"/>
  <c r="K139" i="1"/>
  <c r="J139" i="1"/>
  <c r="H139" i="1"/>
  <c r="I139" i="1" s="1"/>
  <c r="A139" i="1"/>
  <c r="BL139" i="1" s="1"/>
  <c r="BM139" i="1" s="1"/>
  <c r="CJ138" i="1"/>
  <c r="CI138" i="1"/>
  <c r="CH138" i="1"/>
  <c r="CA138" i="1"/>
  <c r="BY138" i="1"/>
  <c r="BW138" i="1"/>
  <c r="BU138" i="1"/>
  <c r="BS138" i="1"/>
  <c r="BO138" i="1"/>
  <c r="BN138" i="1"/>
  <c r="BF138" i="1"/>
  <c r="BG138" i="1" s="1"/>
  <c r="BE138" i="1"/>
  <c r="BD138" i="1"/>
  <c r="AY138" i="1"/>
  <c r="AX138" i="1"/>
  <c r="AW138" i="1"/>
  <c r="AV138" i="1"/>
  <c r="AQ138" i="1"/>
  <c r="AO138" i="1"/>
  <c r="AM138" i="1"/>
  <c r="AK138" i="1"/>
  <c r="AI138" i="1"/>
  <c r="AG138" i="1"/>
  <c r="AF138" i="1"/>
  <c r="AA138" i="1"/>
  <c r="Z138" i="1"/>
  <c r="Y138" i="1"/>
  <c r="X138" i="1"/>
  <c r="S138" i="1"/>
  <c r="R138" i="1"/>
  <c r="P138" i="1"/>
  <c r="Q138" i="1" s="1"/>
  <c r="J138" i="1"/>
  <c r="K138" i="1" s="1"/>
  <c r="I138" i="1"/>
  <c r="H138" i="1"/>
  <c r="A138" i="1"/>
  <c r="BJ138" i="1" s="1"/>
  <c r="BK138" i="1" s="1"/>
  <c r="CI137" i="1"/>
  <c r="CJ137" i="1" s="1"/>
  <c r="CH137" i="1"/>
  <c r="CA137" i="1"/>
  <c r="BY137" i="1"/>
  <c r="BW137" i="1"/>
  <c r="BU137" i="1"/>
  <c r="BS137" i="1"/>
  <c r="BO137" i="1"/>
  <c r="BN137" i="1"/>
  <c r="BM137" i="1"/>
  <c r="BL137" i="1"/>
  <c r="BD137" i="1"/>
  <c r="BE137" i="1" s="1"/>
  <c r="BB137" i="1"/>
  <c r="BC137" i="1" s="1"/>
  <c r="AX137" i="1"/>
  <c r="AY137" i="1" s="1"/>
  <c r="AW137" i="1"/>
  <c r="AV137" i="1"/>
  <c r="AQ137" i="1"/>
  <c r="AO137" i="1"/>
  <c r="AM137" i="1"/>
  <c r="AK137" i="1"/>
  <c r="AI137" i="1"/>
  <c r="AG137" i="1"/>
  <c r="AF137" i="1"/>
  <c r="Z137" i="1"/>
  <c r="AA137" i="1" s="1"/>
  <c r="X137" i="1"/>
  <c r="Y137" i="1" s="1"/>
  <c r="W137" i="1"/>
  <c r="V137" i="1"/>
  <c r="R137" i="1"/>
  <c r="S137" i="1" s="1"/>
  <c r="N137" i="1"/>
  <c r="O137" i="1" s="1"/>
  <c r="J137" i="1"/>
  <c r="K137" i="1" s="1"/>
  <c r="H137" i="1"/>
  <c r="I137" i="1" s="1"/>
  <c r="A137" i="1"/>
  <c r="AD137" i="1" s="1"/>
  <c r="AE137" i="1" s="1"/>
  <c r="CH136" i="1"/>
  <c r="CI136" i="1" s="1"/>
  <c r="CJ136" i="1" s="1"/>
  <c r="CA136" i="1"/>
  <c r="BY136" i="1"/>
  <c r="BW136" i="1"/>
  <c r="BU136" i="1"/>
  <c r="BS136" i="1"/>
  <c r="BN136" i="1"/>
  <c r="BO136" i="1" s="1"/>
  <c r="BL136" i="1"/>
  <c r="BM136" i="1" s="1"/>
  <c r="BE136" i="1"/>
  <c r="BD136" i="1"/>
  <c r="AW136" i="1"/>
  <c r="AV136" i="1"/>
  <c r="AQ136" i="1"/>
  <c r="AO136" i="1"/>
  <c r="AM136" i="1"/>
  <c r="AK136" i="1"/>
  <c r="AI136" i="1"/>
  <c r="AG136" i="1"/>
  <c r="AF136" i="1"/>
  <c r="AD136" i="1"/>
  <c r="AE136" i="1" s="1"/>
  <c r="X136" i="1"/>
  <c r="Y136" i="1" s="1"/>
  <c r="W136" i="1"/>
  <c r="V136" i="1"/>
  <c r="T136" i="1"/>
  <c r="U136" i="1" s="1"/>
  <c r="N136" i="1"/>
  <c r="O136" i="1" s="1"/>
  <c r="L136" i="1"/>
  <c r="M136" i="1" s="1"/>
  <c r="H136" i="1"/>
  <c r="I136" i="1" s="1"/>
  <c r="A136" i="1"/>
  <c r="BB136" i="1" s="1"/>
  <c r="BC136" i="1" s="1"/>
  <c r="CH135" i="1"/>
  <c r="CI135" i="1" s="1"/>
  <c r="CJ135" i="1" s="1"/>
  <c r="CA135" i="1"/>
  <c r="BY135" i="1"/>
  <c r="BW135" i="1"/>
  <c r="BU135" i="1"/>
  <c r="BS135" i="1"/>
  <c r="BN135" i="1"/>
  <c r="BO135" i="1" s="1"/>
  <c r="BM135" i="1"/>
  <c r="BL135" i="1"/>
  <c r="BJ135" i="1"/>
  <c r="BK135" i="1" s="1"/>
  <c r="BD135" i="1"/>
  <c r="BE135" i="1" s="1"/>
  <c r="BB135" i="1"/>
  <c r="BC135" i="1" s="1"/>
  <c r="BA135" i="1"/>
  <c r="AZ135" i="1"/>
  <c r="AV135" i="1"/>
  <c r="AW135" i="1" s="1"/>
  <c r="AQ135" i="1"/>
  <c r="AO135" i="1"/>
  <c r="AM135" i="1"/>
  <c r="AK135" i="1"/>
  <c r="AI135" i="1"/>
  <c r="AF135" i="1"/>
  <c r="AG135" i="1" s="1"/>
  <c r="AE135" i="1"/>
  <c r="AD135" i="1"/>
  <c r="X135" i="1"/>
  <c r="Y135" i="1" s="1"/>
  <c r="V135" i="1"/>
  <c r="W135" i="1" s="1"/>
  <c r="U135" i="1"/>
  <c r="T135" i="1"/>
  <c r="O135" i="1"/>
  <c r="N135" i="1"/>
  <c r="L135" i="1"/>
  <c r="M135" i="1" s="1"/>
  <c r="H135" i="1"/>
  <c r="I135" i="1" s="1"/>
  <c r="A135" i="1"/>
  <c r="CA134" i="1"/>
  <c r="BY134" i="1"/>
  <c r="BW134" i="1"/>
  <c r="BU134" i="1"/>
  <c r="BS134" i="1"/>
  <c r="BM134" i="1"/>
  <c r="BL134" i="1"/>
  <c r="BJ134" i="1"/>
  <c r="BK134" i="1" s="1"/>
  <c r="BB134" i="1"/>
  <c r="BC134" i="1" s="1"/>
  <c r="BA134" i="1"/>
  <c r="AZ134" i="1"/>
  <c r="AX134" i="1"/>
  <c r="AY134" i="1" s="1"/>
  <c r="AQ134" i="1"/>
  <c r="AO134" i="1"/>
  <c r="AM134" i="1"/>
  <c r="AK134" i="1"/>
  <c r="AI134" i="1"/>
  <c r="AE134" i="1"/>
  <c r="AD134" i="1"/>
  <c r="Z134" i="1"/>
  <c r="AA134" i="1" s="1"/>
  <c r="W134" i="1"/>
  <c r="V134" i="1"/>
  <c r="U134" i="1"/>
  <c r="T134" i="1"/>
  <c r="N134" i="1"/>
  <c r="O134" i="1" s="1"/>
  <c r="M134" i="1"/>
  <c r="L134" i="1"/>
  <c r="K134" i="1"/>
  <c r="J134" i="1"/>
  <c r="A134" i="1"/>
  <c r="CA133" i="1"/>
  <c r="BY133" i="1"/>
  <c r="BW133" i="1"/>
  <c r="BU133" i="1"/>
  <c r="BS133" i="1"/>
  <c r="BL133" i="1"/>
  <c r="BM133" i="1" s="1"/>
  <c r="BK133" i="1"/>
  <c r="BJ133" i="1"/>
  <c r="BA133" i="1"/>
  <c r="AZ133" i="1"/>
  <c r="AX133" i="1"/>
  <c r="AY133" i="1" s="1"/>
  <c r="AQ133" i="1"/>
  <c r="AO133" i="1"/>
  <c r="AM133" i="1"/>
  <c r="AK133" i="1"/>
  <c r="AI133" i="1"/>
  <c r="AD133" i="1"/>
  <c r="AE133" i="1" s="1"/>
  <c r="V133" i="1"/>
  <c r="W133" i="1" s="1"/>
  <c r="T133" i="1"/>
  <c r="U133" i="1" s="1"/>
  <c r="L133" i="1"/>
  <c r="M133" i="1" s="1"/>
  <c r="J133" i="1"/>
  <c r="K133" i="1" s="1"/>
  <c r="A133" i="1"/>
  <c r="CJ132" i="1"/>
  <c r="CI132" i="1"/>
  <c r="CH132" i="1"/>
  <c r="CA132" i="1"/>
  <c r="BY132" i="1"/>
  <c r="BW132" i="1"/>
  <c r="BU132" i="1"/>
  <c r="BS132" i="1"/>
  <c r="BO132" i="1"/>
  <c r="BN132" i="1"/>
  <c r="BJ132" i="1"/>
  <c r="BK132" i="1" s="1"/>
  <c r="BG132" i="1"/>
  <c r="BF132" i="1"/>
  <c r="BE132" i="1"/>
  <c r="BD132" i="1"/>
  <c r="BA132" i="1"/>
  <c r="AZ132" i="1"/>
  <c r="AX132" i="1"/>
  <c r="AY132" i="1" s="1"/>
  <c r="AW132" i="1"/>
  <c r="AV132" i="1"/>
  <c r="AQ132" i="1"/>
  <c r="AO132" i="1"/>
  <c r="AM132" i="1"/>
  <c r="AK132" i="1"/>
  <c r="AI132" i="1"/>
  <c r="AG132" i="1"/>
  <c r="AF132" i="1"/>
  <c r="AC132" i="1"/>
  <c r="AB132" i="1"/>
  <c r="Z132" i="1"/>
  <c r="AA132" i="1" s="1"/>
  <c r="Y132" i="1"/>
  <c r="X132" i="1"/>
  <c r="T132" i="1"/>
  <c r="U132" i="1" s="1"/>
  <c r="S132" i="1"/>
  <c r="R132" i="1"/>
  <c r="P132" i="1"/>
  <c r="Q132" i="1" s="1"/>
  <c r="L132" i="1"/>
  <c r="M132" i="1" s="1"/>
  <c r="K132" i="1"/>
  <c r="J132" i="1"/>
  <c r="I132" i="1"/>
  <c r="H132" i="1"/>
  <c r="A132" i="1"/>
  <c r="BL132" i="1" s="1"/>
  <c r="BM132" i="1" s="1"/>
  <c r="CJ131" i="1"/>
  <c r="CI131" i="1"/>
  <c r="CH131" i="1"/>
  <c r="CA131" i="1"/>
  <c r="BY131" i="1"/>
  <c r="BW131" i="1"/>
  <c r="BU131" i="1"/>
  <c r="BS131" i="1"/>
  <c r="BO131" i="1"/>
  <c r="BN131" i="1"/>
  <c r="BJ131" i="1"/>
  <c r="BK131" i="1" s="1"/>
  <c r="BF131" i="1"/>
  <c r="BG131" i="1" s="1"/>
  <c r="BD131" i="1"/>
  <c r="BE131" i="1" s="1"/>
  <c r="AZ131" i="1"/>
  <c r="BA131" i="1" s="1"/>
  <c r="AY131" i="1"/>
  <c r="AX131" i="1"/>
  <c r="AV131" i="1"/>
  <c r="AW131" i="1" s="1"/>
  <c r="AQ131" i="1"/>
  <c r="AO131" i="1"/>
  <c r="AM131" i="1"/>
  <c r="AK131" i="1"/>
  <c r="AI131" i="1"/>
  <c r="AF131" i="1"/>
  <c r="AG131" i="1" s="1"/>
  <c r="AB131" i="1"/>
  <c r="AC131" i="1" s="1"/>
  <c r="Z131" i="1"/>
  <c r="AA131" i="1" s="1"/>
  <c r="Y131" i="1"/>
  <c r="X131" i="1"/>
  <c r="T131" i="1"/>
  <c r="U131" i="1" s="1"/>
  <c r="S131" i="1"/>
  <c r="R131" i="1"/>
  <c r="Q131" i="1"/>
  <c r="P131" i="1"/>
  <c r="L131" i="1"/>
  <c r="M131" i="1" s="1"/>
  <c r="J131" i="1"/>
  <c r="K131" i="1" s="1"/>
  <c r="H131" i="1"/>
  <c r="I131" i="1" s="1"/>
  <c r="A131" i="1"/>
  <c r="BL131" i="1" s="1"/>
  <c r="BM131" i="1" s="1"/>
  <c r="CH130" i="1"/>
  <c r="CI130" i="1" s="1"/>
  <c r="CJ130" i="1" s="1"/>
  <c r="CA130" i="1"/>
  <c r="BY130" i="1"/>
  <c r="BW130" i="1"/>
  <c r="BU130" i="1"/>
  <c r="BS130" i="1"/>
  <c r="AV130" i="1"/>
  <c r="AW130" i="1" s="1"/>
  <c r="AQ130" i="1"/>
  <c r="AO130" i="1"/>
  <c r="AM130" i="1"/>
  <c r="AK130" i="1"/>
  <c r="AI130" i="1"/>
  <c r="Z130" i="1"/>
  <c r="AA130" i="1" s="1"/>
  <c r="P130" i="1"/>
  <c r="Q130" i="1" s="1"/>
  <c r="A130" i="1"/>
  <c r="BF130" i="1" s="1"/>
  <c r="BG130" i="1" s="1"/>
  <c r="CH129" i="1"/>
  <c r="CI129" i="1" s="1"/>
  <c r="CJ129" i="1" s="1"/>
  <c r="CA129" i="1"/>
  <c r="BY129" i="1"/>
  <c r="BW129" i="1"/>
  <c r="BU129" i="1"/>
  <c r="BS129" i="1"/>
  <c r="BN129" i="1"/>
  <c r="BO129" i="1" s="1"/>
  <c r="BD129" i="1"/>
  <c r="BE129" i="1" s="1"/>
  <c r="BB129" i="1"/>
  <c r="BC129" i="1" s="1"/>
  <c r="AQ129" i="1"/>
  <c r="AO129" i="1"/>
  <c r="AM129" i="1"/>
  <c r="AK129" i="1"/>
  <c r="AI129" i="1"/>
  <c r="AE129" i="1"/>
  <c r="AD129" i="1"/>
  <c r="Z129" i="1"/>
  <c r="AA129" i="1" s="1"/>
  <c r="R129" i="1"/>
  <c r="S129" i="1" s="1"/>
  <c r="P129" i="1"/>
  <c r="Q129" i="1" s="1"/>
  <c r="H129" i="1"/>
  <c r="I129" i="1" s="1"/>
  <c r="A129" i="1"/>
  <c r="CA128" i="1"/>
  <c r="BY128" i="1"/>
  <c r="BW128" i="1"/>
  <c r="BU128" i="1"/>
  <c r="BS128" i="1"/>
  <c r="BL128" i="1"/>
  <c r="BM128" i="1" s="1"/>
  <c r="BJ128" i="1"/>
  <c r="BK128" i="1" s="1"/>
  <c r="BD128" i="1"/>
  <c r="BE128" i="1" s="1"/>
  <c r="AZ128" i="1"/>
  <c r="BA128" i="1" s="1"/>
  <c r="AV128" i="1"/>
  <c r="AW128" i="1" s="1"/>
  <c r="AQ128" i="1"/>
  <c r="AO128" i="1"/>
  <c r="AM128" i="1"/>
  <c r="AK128" i="1"/>
  <c r="AI128" i="1"/>
  <c r="AF128" i="1"/>
  <c r="AG128" i="1" s="1"/>
  <c r="AE128" i="1"/>
  <c r="AD128" i="1"/>
  <c r="X128" i="1"/>
  <c r="Y128" i="1" s="1"/>
  <c r="V128" i="1"/>
  <c r="W128" i="1" s="1"/>
  <c r="U128" i="1"/>
  <c r="T128" i="1"/>
  <c r="N128" i="1"/>
  <c r="O128" i="1" s="1"/>
  <c r="M128" i="1"/>
  <c r="L128" i="1"/>
  <c r="I128" i="1"/>
  <c r="H128" i="1"/>
  <c r="A128" i="1"/>
  <c r="CH127" i="1"/>
  <c r="CI127" i="1" s="1"/>
  <c r="CJ127" i="1" s="1"/>
  <c r="CA127" i="1"/>
  <c r="BY127" i="1"/>
  <c r="BW127" i="1"/>
  <c r="BU127" i="1"/>
  <c r="BS127" i="1"/>
  <c r="BN127" i="1"/>
  <c r="BO127" i="1" s="1"/>
  <c r="BL127" i="1"/>
  <c r="BM127" i="1" s="1"/>
  <c r="BK127" i="1"/>
  <c r="BJ127" i="1"/>
  <c r="BD127" i="1"/>
  <c r="BE127" i="1" s="1"/>
  <c r="BB127" i="1"/>
  <c r="BC127" i="1" s="1"/>
  <c r="BA127" i="1"/>
  <c r="AZ127" i="1"/>
  <c r="AV127" i="1"/>
  <c r="AW127" i="1" s="1"/>
  <c r="AQ127" i="1"/>
  <c r="AO127" i="1"/>
  <c r="AM127" i="1"/>
  <c r="AK127" i="1"/>
  <c r="AI127" i="1"/>
  <c r="AF127" i="1"/>
  <c r="AG127" i="1" s="1"/>
  <c r="AE127" i="1"/>
  <c r="AD127" i="1"/>
  <c r="X127" i="1"/>
  <c r="Y127" i="1" s="1"/>
  <c r="W127" i="1"/>
  <c r="V127" i="1"/>
  <c r="U127" i="1"/>
  <c r="T127" i="1"/>
  <c r="N127" i="1"/>
  <c r="O127" i="1" s="1"/>
  <c r="M127" i="1"/>
  <c r="L127" i="1"/>
  <c r="H127" i="1"/>
  <c r="I127" i="1" s="1"/>
  <c r="A127" i="1"/>
  <c r="CA126" i="1"/>
  <c r="BY126" i="1"/>
  <c r="BW126" i="1"/>
  <c r="BU126" i="1"/>
  <c r="BS126" i="1"/>
  <c r="BL126" i="1"/>
  <c r="BM126" i="1" s="1"/>
  <c r="BK126" i="1"/>
  <c r="BJ126" i="1"/>
  <c r="BB126" i="1"/>
  <c r="BC126" i="1" s="1"/>
  <c r="AZ126" i="1"/>
  <c r="BA126" i="1" s="1"/>
  <c r="AY126" i="1"/>
  <c r="AX126" i="1"/>
  <c r="AQ126" i="1"/>
  <c r="AO126" i="1"/>
  <c r="AM126" i="1"/>
  <c r="AK126" i="1"/>
  <c r="AI126" i="1"/>
  <c r="AE126" i="1"/>
  <c r="AD126" i="1"/>
  <c r="Z126" i="1"/>
  <c r="AA126" i="1" s="1"/>
  <c r="W126" i="1"/>
  <c r="V126" i="1"/>
  <c r="T126" i="1"/>
  <c r="U126" i="1" s="1"/>
  <c r="N126" i="1"/>
  <c r="O126" i="1" s="1"/>
  <c r="M126" i="1"/>
  <c r="L126" i="1"/>
  <c r="J126" i="1"/>
  <c r="K126" i="1" s="1"/>
  <c r="A126" i="1"/>
  <c r="CA125" i="1"/>
  <c r="BY125" i="1"/>
  <c r="BW125" i="1"/>
  <c r="BU125" i="1"/>
  <c r="BS125" i="1"/>
  <c r="BL125" i="1"/>
  <c r="BM125" i="1" s="1"/>
  <c r="BJ125" i="1"/>
  <c r="BK125" i="1" s="1"/>
  <c r="AZ125" i="1"/>
  <c r="BA125" i="1" s="1"/>
  <c r="AY125" i="1"/>
  <c r="AX125" i="1"/>
  <c r="AQ125" i="1"/>
  <c r="AO125" i="1"/>
  <c r="AM125" i="1"/>
  <c r="AK125" i="1"/>
  <c r="AI125" i="1"/>
  <c r="AD125" i="1"/>
  <c r="AE125" i="1" s="1"/>
  <c r="V125" i="1"/>
  <c r="W125" i="1" s="1"/>
  <c r="U125" i="1"/>
  <c r="T125" i="1"/>
  <c r="M125" i="1"/>
  <c r="L125" i="1"/>
  <c r="K125" i="1"/>
  <c r="J125" i="1"/>
  <c r="A125" i="1"/>
  <c r="CI124" i="1"/>
  <c r="CJ124" i="1" s="1"/>
  <c r="CH124" i="1"/>
  <c r="CA124" i="1"/>
  <c r="BY124" i="1"/>
  <c r="BW124" i="1"/>
  <c r="BU124" i="1"/>
  <c r="BS124" i="1"/>
  <c r="BN124" i="1"/>
  <c r="BO124" i="1" s="1"/>
  <c r="BK124" i="1"/>
  <c r="BJ124" i="1"/>
  <c r="BG124" i="1"/>
  <c r="BF124" i="1"/>
  <c r="BE124" i="1"/>
  <c r="BD124" i="1"/>
  <c r="AZ124" i="1"/>
  <c r="BA124" i="1" s="1"/>
  <c r="AY124" i="1"/>
  <c r="AX124" i="1"/>
  <c r="AW124" i="1"/>
  <c r="AV124" i="1"/>
  <c r="AQ124" i="1"/>
  <c r="AO124" i="1"/>
  <c r="AM124" i="1"/>
  <c r="AK124" i="1"/>
  <c r="AI124" i="1"/>
  <c r="AF124" i="1"/>
  <c r="AG124" i="1" s="1"/>
  <c r="AC124" i="1"/>
  <c r="AB124" i="1"/>
  <c r="Z124" i="1"/>
  <c r="AA124" i="1" s="1"/>
  <c r="X124" i="1"/>
  <c r="Y124" i="1" s="1"/>
  <c r="U124" i="1"/>
  <c r="T124" i="1"/>
  <c r="S124" i="1"/>
  <c r="R124" i="1"/>
  <c r="P124" i="1"/>
  <c r="Q124" i="1" s="1"/>
  <c r="M124" i="1"/>
  <c r="L124" i="1"/>
  <c r="K124" i="1"/>
  <c r="J124" i="1"/>
  <c r="I124" i="1"/>
  <c r="H124" i="1"/>
  <c r="A124" i="1"/>
  <c r="BL124" i="1" s="1"/>
  <c r="BM124" i="1" s="1"/>
  <c r="CI123" i="1"/>
  <c r="CJ123" i="1" s="1"/>
  <c r="CH123" i="1"/>
  <c r="CA123" i="1"/>
  <c r="BY123" i="1"/>
  <c r="BW123" i="1"/>
  <c r="BU123" i="1"/>
  <c r="BS123" i="1"/>
  <c r="BN123" i="1"/>
  <c r="BO123" i="1" s="1"/>
  <c r="BJ123" i="1"/>
  <c r="BK123" i="1" s="1"/>
  <c r="BF123" i="1"/>
  <c r="BG123" i="1" s="1"/>
  <c r="BE123" i="1"/>
  <c r="BD123" i="1"/>
  <c r="AZ123" i="1"/>
  <c r="BA123" i="1" s="1"/>
  <c r="AY123" i="1"/>
  <c r="AX123" i="1"/>
  <c r="AV123" i="1"/>
  <c r="AW123" i="1" s="1"/>
  <c r="AQ123" i="1"/>
  <c r="AO123" i="1"/>
  <c r="AM123" i="1"/>
  <c r="AK123" i="1"/>
  <c r="AI123" i="1"/>
  <c r="AF123" i="1"/>
  <c r="AG123" i="1" s="1"/>
  <c r="AB123" i="1"/>
  <c r="AC123" i="1" s="1"/>
  <c r="AA123" i="1"/>
  <c r="Z123" i="1"/>
  <c r="Y123" i="1"/>
  <c r="X123" i="1"/>
  <c r="T123" i="1"/>
  <c r="U123" i="1" s="1"/>
  <c r="S123" i="1"/>
  <c r="R123" i="1"/>
  <c r="P123" i="1"/>
  <c r="Q123" i="1" s="1"/>
  <c r="L123" i="1"/>
  <c r="M123" i="1" s="1"/>
  <c r="J123" i="1"/>
  <c r="K123" i="1" s="1"/>
  <c r="I123" i="1"/>
  <c r="H123" i="1"/>
  <c r="A123" i="1"/>
  <c r="BL123" i="1" s="1"/>
  <c r="BM123" i="1" s="1"/>
  <c r="CA122" i="1"/>
  <c r="BY122" i="1"/>
  <c r="BW122" i="1"/>
  <c r="BU122" i="1"/>
  <c r="BS122" i="1"/>
  <c r="BL122" i="1"/>
  <c r="BM122" i="1" s="1"/>
  <c r="BF122" i="1"/>
  <c r="BG122" i="1" s="1"/>
  <c r="BB122" i="1"/>
  <c r="BC122" i="1" s="1"/>
  <c r="AX122" i="1"/>
  <c r="AY122" i="1" s="1"/>
  <c r="AQ122" i="1"/>
  <c r="AO122" i="1"/>
  <c r="AM122" i="1"/>
  <c r="AK122" i="1"/>
  <c r="AI122" i="1"/>
  <c r="W122" i="1"/>
  <c r="V122" i="1"/>
  <c r="J122" i="1"/>
  <c r="K122" i="1" s="1"/>
  <c r="A122" i="1"/>
  <c r="P122" i="1" s="1"/>
  <c r="Q122" i="1" s="1"/>
  <c r="CA121" i="1"/>
  <c r="BY121" i="1"/>
  <c r="BW121" i="1"/>
  <c r="BU121" i="1"/>
  <c r="BS121" i="1"/>
  <c r="BC121" i="1"/>
  <c r="BB121" i="1"/>
  <c r="AQ121" i="1"/>
  <c r="AO121" i="1"/>
  <c r="AM121" i="1"/>
  <c r="AK121" i="1"/>
  <c r="AI121" i="1"/>
  <c r="AD121" i="1"/>
  <c r="AE121" i="1" s="1"/>
  <c r="Q121" i="1"/>
  <c r="P121" i="1"/>
  <c r="A121" i="1"/>
  <c r="BD121" i="1" s="1"/>
  <c r="BE121" i="1" s="1"/>
  <c r="CA120" i="1"/>
  <c r="BY120" i="1"/>
  <c r="BW120" i="1"/>
  <c r="BU120" i="1"/>
  <c r="BS120" i="1"/>
  <c r="BL120" i="1"/>
  <c r="BM120" i="1" s="1"/>
  <c r="BK120" i="1"/>
  <c r="BJ120" i="1"/>
  <c r="BE120" i="1"/>
  <c r="BD120" i="1"/>
  <c r="AZ120" i="1"/>
  <c r="BA120" i="1" s="1"/>
  <c r="AW120" i="1"/>
  <c r="AV120" i="1"/>
  <c r="AQ120" i="1"/>
  <c r="AO120" i="1"/>
  <c r="AM120" i="1"/>
  <c r="AK120" i="1"/>
  <c r="AI120" i="1"/>
  <c r="AG120" i="1"/>
  <c r="AF120" i="1"/>
  <c r="AE120" i="1"/>
  <c r="AD120" i="1"/>
  <c r="X120" i="1"/>
  <c r="Y120" i="1" s="1"/>
  <c r="W120" i="1"/>
  <c r="V120" i="1"/>
  <c r="U120" i="1"/>
  <c r="T120" i="1"/>
  <c r="N120" i="1"/>
  <c r="O120" i="1" s="1"/>
  <c r="M120" i="1"/>
  <c r="L120" i="1"/>
  <c r="H120" i="1"/>
  <c r="I120" i="1" s="1"/>
  <c r="A120" i="1"/>
  <c r="CH119" i="1"/>
  <c r="CI119" i="1" s="1"/>
  <c r="CJ119" i="1" s="1"/>
  <c r="CA119" i="1"/>
  <c r="BY119" i="1"/>
  <c r="BW119" i="1"/>
  <c r="BU119" i="1"/>
  <c r="BS119" i="1"/>
  <c r="BN119" i="1"/>
  <c r="BO119" i="1" s="1"/>
  <c r="BM119" i="1"/>
  <c r="BL119" i="1"/>
  <c r="BK119" i="1"/>
  <c r="BJ119" i="1"/>
  <c r="BD119" i="1"/>
  <c r="BE119" i="1" s="1"/>
  <c r="BB119" i="1"/>
  <c r="BC119" i="1" s="1"/>
  <c r="AZ119" i="1"/>
  <c r="BA119" i="1" s="1"/>
  <c r="AV119" i="1"/>
  <c r="AW119" i="1" s="1"/>
  <c r="AQ119" i="1"/>
  <c r="AO119" i="1"/>
  <c r="AM119" i="1"/>
  <c r="AK119" i="1"/>
  <c r="AI119" i="1"/>
  <c r="AF119" i="1"/>
  <c r="AG119" i="1" s="1"/>
  <c r="AE119" i="1"/>
  <c r="AD119" i="1"/>
  <c r="X119" i="1"/>
  <c r="Y119" i="1" s="1"/>
  <c r="V119" i="1"/>
  <c r="W119" i="1" s="1"/>
  <c r="U119" i="1"/>
  <c r="T119" i="1"/>
  <c r="O119" i="1"/>
  <c r="N119" i="1"/>
  <c r="M119" i="1"/>
  <c r="L119" i="1"/>
  <c r="H119" i="1"/>
  <c r="I119" i="1" s="1"/>
  <c r="A119" i="1"/>
  <c r="CA118" i="1"/>
  <c r="BY118" i="1"/>
  <c r="BW118" i="1"/>
  <c r="BU118" i="1"/>
  <c r="BS118" i="1"/>
  <c r="BM118" i="1"/>
  <c r="BL118" i="1"/>
  <c r="BK118" i="1"/>
  <c r="BJ118" i="1"/>
  <c r="BB118" i="1"/>
  <c r="BC118" i="1" s="1"/>
  <c r="BA118" i="1"/>
  <c r="AZ118" i="1"/>
  <c r="AY118" i="1"/>
  <c r="AX118" i="1"/>
  <c r="AQ118" i="1"/>
  <c r="AO118" i="1"/>
  <c r="AM118" i="1"/>
  <c r="AK118" i="1"/>
  <c r="AI118" i="1"/>
  <c r="AD118" i="1"/>
  <c r="AE118" i="1" s="1"/>
  <c r="Z118" i="1"/>
  <c r="AA118" i="1" s="1"/>
  <c r="V118" i="1"/>
  <c r="W118" i="1" s="1"/>
  <c r="U118" i="1"/>
  <c r="T118" i="1"/>
  <c r="N118" i="1"/>
  <c r="O118" i="1" s="1"/>
  <c r="L118" i="1"/>
  <c r="M118" i="1" s="1"/>
  <c r="K118" i="1"/>
  <c r="J118" i="1"/>
  <c r="A118" i="1"/>
  <c r="CA117" i="1"/>
  <c r="BY117" i="1"/>
  <c r="BW117" i="1"/>
  <c r="BU117" i="1"/>
  <c r="BS117" i="1"/>
  <c r="BL117" i="1"/>
  <c r="BM117" i="1" s="1"/>
  <c r="BK117" i="1"/>
  <c r="BJ117" i="1"/>
  <c r="BA117" i="1"/>
  <c r="AZ117" i="1"/>
  <c r="AY117" i="1"/>
  <c r="AX117" i="1"/>
  <c r="AQ117" i="1"/>
  <c r="AO117" i="1"/>
  <c r="AM117" i="1"/>
  <c r="AK117" i="1"/>
  <c r="AI117" i="1"/>
  <c r="AD117" i="1"/>
  <c r="AE117" i="1" s="1"/>
  <c r="V117" i="1"/>
  <c r="W117" i="1" s="1"/>
  <c r="U117" i="1"/>
  <c r="T117" i="1"/>
  <c r="M117" i="1"/>
  <c r="L117" i="1"/>
  <c r="J117" i="1"/>
  <c r="K117" i="1" s="1"/>
  <c r="A117" i="1"/>
  <c r="CH116" i="1"/>
  <c r="CI116" i="1" s="1"/>
  <c r="CJ116" i="1" s="1"/>
  <c r="CA116" i="1"/>
  <c r="BY116" i="1"/>
  <c r="BW116" i="1"/>
  <c r="BU116" i="1"/>
  <c r="BS116" i="1"/>
  <c r="BO116" i="1"/>
  <c r="BN116" i="1"/>
  <c r="BK116" i="1"/>
  <c r="BJ116" i="1"/>
  <c r="BG116" i="1"/>
  <c r="BF116" i="1"/>
  <c r="BE116" i="1"/>
  <c r="BD116" i="1"/>
  <c r="BA116" i="1"/>
  <c r="AZ116" i="1"/>
  <c r="AY116" i="1"/>
  <c r="AX116" i="1"/>
  <c r="AW116" i="1"/>
  <c r="AV116" i="1"/>
  <c r="AQ116" i="1"/>
  <c r="AO116" i="1"/>
  <c r="AM116" i="1"/>
  <c r="AK116" i="1"/>
  <c r="AI116" i="1"/>
  <c r="AG116" i="1"/>
  <c r="AF116" i="1"/>
  <c r="AC116" i="1"/>
  <c r="AB116" i="1"/>
  <c r="Z116" i="1"/>
  <c r="AA116" i="1" s="1"/>
  <c r="Y116" i="1"/>
  <c r="X116" i="1"/>
  <c r="U116" i="1"/>
  <c r="T116" i="1"/>
  <c r="S116" i="1"/>
  <c r="R116" i="1"/>
  <c r="P116" i="1"/>
  <c r="Q116" i="1" s="1"/>
  <c r="M116" i="1"/>
  <c r="L116" i="1"/>
  <c r="J116" i="1"/>
  <c r="K116" i="1" s="1"/>
  <c r="I116" i="1"/>
  <c r="H116" i="1"/>
  <c r="A116" i="1"/>
  <c r="BL116" i="1" s="1"/>
  <c r="BM116" i="1" s="1"/>
  <c r="CH115" i="1"/>
  <c r="CI115" i="1" s="1"/>
  <c r="CJ115" i="1" s="1"/>
  <c r="CA115" i="1"/>
  <c r="BY115" i="1"/>
  <c r="BW115" i="1"/>
  <c r="BU115" i="1"/>
  <c r="BS115" i="1"/>
  <c r="BO115" i="1"/>
  <c r="BN115" i="1"/>
  <c r="BJ115" i="1"/>
  <c r="BK115" i="1" s="1"/>
  <c r="BF115" i="1"/>
  <c r="BG115" i="1" s="1"/>
  <c r="BD115" i="1"/>
  <c r="BE115" i="1" s="1"/>
  <c r="AZ115" i="1"/>
  <c r="BA115" i="1" s="1"/>
  <c r="AY115" i="1"/>
  <c r="AX115" i="1"/>
  <c r="AV115" i="1"/>
  <c r="AW115" i="1" s="1"/>
  <c r="AQ115" i="1"/>
  <c r="AO115" i="1"/>
  <c r="AM115" i="1"/>
  <c r="AK115" i="1"/>
  <c r="AI115" i="1"/>
  <c r="AF115" i="1"/>
  <c r="AG115" i="1" s="1"/>
  <c r="AB115" i="1"/>
  <c r="AC115" i="1" s="1"/>
  <c r="Z115" i="1"/>
  <c r="AA115" i="1" s="1"/>
  <c r="Y115" i="1"/>
  <c r="X115" i="1"/>
  <c r="T115" i="1"/>
  <c r="U115" i="1" s="1"/>
  <c r="R115" i="1"/>
  <c r="S115" i="1" s="1"/>
  <c r="Q115" i="1"/>
  <c r="P115" i="1"/>
  <c r="L115" i="1"/>
  <c r="M115" i="1" s="1"/>
  <c r="J115" i="1"/>
  <c r="K115" i="1" s="1"/>
  <c r="I115" i="1"/>
  <c r="H115" i="1"/>
  <c r="A115" i="1"/>
  <c r="BL115" i="1" s="1"/>
  <c r="BM115" i="1" s="1"/>
  <c r="CA114" i="1"/>
  <c r="BY114" i="1"/>
  <c r="BW114" i="1"/>
  <c r="BU114" i="1"/>
  <c r="BS114" i="1"/>
  <c r="AQ114" i="1"/>
  <c r="AO114" i="1"/>
  <c r="AM114" i="1"/>
  <c r="AK114" i="1"/>
  <c r="AI114" i="1"/>
  <c r="X114" i="1"/>
  <c r="Y114" i="1" s="1"/>
  <c r="N114" i="1"/>
  <c r="O114" i="1" s="1"/>
  <c r="A114" i="1"/>
  <c r="CA113" i="1"/>
  <c r="BY113" i="1"/>
  <c r="BW113" i="1"/>
  <c r="BU113" i="1"/>
  <c r="BS113" i="1"/>
  <c r="AQ113" i="1"/>
  <c r="AO113" i="1"/>
  <c r="AM113" i="1"/>
  <c r="AK113" i="1"/>
  <c r="AI113" i="1"/>
  <c r="P113" i="1"/>
  <c r="Q113" i="1" s="1"/>
  <c r="A113" i="1"/>
  <c r="CA112" i="1"/>
  <c r="BY112" i="1"/>
  <c r="BW112" i="1"/>
  <c r="BU112" i="1"/>
  <c r="BS112" i="1"/>
  <c r="BL112" i="1"/>
  <c r="BM112" i="1" s="1"/>
  <c r="BK112" i="1"/>
  <c r="BJ112" i="1"/>
  <c r="BD112" i="1"/>
  <c r="BE112" i="1" s="1"/>
  <c r="AZ112" i="1"/>
  <c r="BA112" i="1" s="1"/>
  <c r="AW112" i="1"/>
  <c r="AV112" i="1"/>
  <c r="AQ112" i="1"/>
  <c r="AO112" i="1"/>
  <c r="AM112" i="1"/>
  <c r="AK112" i="1"/>
  <c r="AI112" i="1"/>
  <c r="AG112" i="1"/>
  <c r="AF112" i="1"/>
  <c r="AD112" i="1"/>
  <c r="AE112" i="1" s="1"/>
  <c r="X112" i="1"/>
  <c r="Y112" i="1" s="1"/>
  <c r="V112" i="1"/>
  <c r="W112" i="1" s="1"/>
  <c r="T112" i="1"/>
  <c r="U112" i="1" s="1"/>
  <c r="N112" i="1"/>
  <c r="O112" i="1" s="1"/>
  <c r="L112" i="1"/>
  <c r="M112" i="1" s="1"/>
  <c r="I112" i="1"/>
  <c r="H112" i="1"/>
  <c r="A112" i="1"/>
  <c r="CH111" i="1"/>
  <c r="CI111" i="1" s="1"/>
  <c r="CJ111" i="1" s="1"/>
  <c r="CA111" i="1"/>
  <c r="BY111" i="1"/>
  <c r="BW111" i="1"/>
  <c r="BU111" i="1"/>
  <c r="BS111" i="1"/>
  <c r="BN111" i="1"/>
  <c r="BO111" i="1" s="1"/>
  <c r="BM111" i="1"/>
  <c r="BL111" i="1"/>
  <c r="BJ111" i="1"/>
  <c r="BK111" i="1" s="1"/>
  <c r="BD111" i="1"/>
  <c r="BE111" i="1" s="1"/>
  <c r="BB111" i="1"/>
  <c r="BC111" i="1" s="1"/>
  <c r="BA111" i="1"/>
  <c r="AZ111" i="1"/>
  <c r="AV111" i="1"/>
  <c r="AW111" i="1" s="1"/>
  <c r="AQ111" i="1"/>
  <c r="AO111" i="1"/>
  <c r="AM111" i="1"/>
  <c r="AK111" i="1"/>
  <c r="AI111" i="1"/>
  <c r="AF111" i="1"/>
  <c r="AG111" i="1" s="1"/>
  <c r="AE111" i="1"/>
  <c r="AD111" i="1"/>
  <c r="X111" i="1"/>
  <c r="Y111" i="1" s="1"/>
  <c r="W111" i="1"/>
  <c r="V111" i="1"/>
  <c r="U111" i="1"/>
  <c r="T111" i="1"/>
  <c r="N111" i="1"/>
  <c r="O111" i="1" s="1"/>
  <c r="L111" i="1"/>
  <c r="M111" i="1" s="1"/>
  <c r="H111" i="1"/>
  <c r="I111" i="1" s="1"/>
  <c r="A111" i="1"/>
  <c r="CA110" i="1"/>
  <c r="BY110" i="1"/>
  <c r="BW110" i="1"/>
  <c r="BU110" i="1"/>
  <c r="BS110" i="1"/>
  <c r="BL110" i="1"/>
  <c r="BM110" i="1" s="1"/>
  <c r="BJ110" i="1"/>
  <c r="BK110" i="1" s="1"/>
  <c r="BB110" i="1"/>
  <c r="BC110" i="1" s="1"/>
  <c r="AZ110" i="1"/>
  <c r="BA110" i="1" s="1"/>
  <c r="AX110" i="1"/>
  <c r="AY110" i="1" s="1"/>
  <c r="AQ110" i="1"/>
  <c r="AO110" i="1"/>
  <c r="AM110" i="1"/>
  <c r="AK110" i="1"/>
  <c r="AI110" i="1"/>
  <c r="AE110" i="1"/>
  <c r="AD110" i="1"/>
  <c r="Z110" i="1"/>
  <c r="AA110" i="1" s="1"/>
  <c r="W110" i="1"/>
  <c r="V110" i="1"/>
  <c r="U110" i="1"/>
  <c r="T110" i="1"/>
  <c r="N110" i="1"/>
  <c r="O110" i="1" s="1"/>
  <c r="M110" i="1"/>
  <c r="L110" i="1"/>
  <c r="J110" i="1"/>
  <c r="K110" i="1" s="1"/>
  <c r="A110" i="1"/>
  <c r="CA109" i="1"/>
  <c r="BY109" i="1"/>
  <c r="BW109" i="1"/>
  <c r="BU109" i="1"/>
  <c r="BS109" i="1"/>
  <c r="BL109" i="1"/>
  <c r="BM109" i="1" s="1"/>
  <c r="BJ109" i="1"/>
  <c r="BK109" i="1" s="1"/>
  <c r="AZ109" i="1"/>
  <c r="BA109" i="1" s="1"/>
  <c r="AX109" i="1"/>
  <c r="AY109" i="1" s="1"/>
  <c r="AQ109" i="1"/>
  <c r="AO109" i="1"/>
  <c r="AM109" i="1"/>
  <c r="AK109" i="1"/>
  <c r="AI109" i="1"/>
  <c r="AD109" i="1"/>
  <c r="AE109" i="1" s="1"/>
  <c r="V109" i="1"/>
  <c r="W109" i="1" s="1"/>
  <c r="T109" i="1"/>
  <c r="U109" i="1" s="1"/>
  <c r="L109" i="1"/>
  <c r="M109" i="1" s="1"/>
  <c r="K109" i="1"/>
  <c r="J109" i="1"/>
  <c r="A109" i="1"/>
  <c r="CI108" i="1"/>
  <c r="CJ108" i="1" s="1"/>
  <c r="CH108" i="1"/>
  <c r="CA108" i="1"/>
  <c r="BY108" i="1"/>
  <c r="BW108" i="1"/>
  <c r="BU108" i="1"/>
  <c r="BS108" i="1"/>
  <c r="BN108" i="1"/>
  <c r="BO108" i="1" s="1"/>
  <c r="BJ108" i="1"/>
  <c r="BK108" i="1" s="1"/>
  <c r="BG108" i="1"/>
  <c r="BF108" i="1"/>
  <c r="BE108" i="1"/>
  <c r="BD108" i="1"/>
  <c r="AZ108" i="1"/>
  <c r="BA108" i="1" s="1"/>
  <c r="AX108" i="1"/>
  <c r="AY108" i="1" s="1"/>
  <c r="AW108" i="1"/>
  <c r="AV108" i="1"/>
  <c r="AQ108" i="1"/>
  <c r="AO108" i="1"/>
  <c r="AM108" i="1"/>
  <c r="AK108" i="1"/>
  <c r="AI108" i="1"/>
  <c r="AG108" i="1"/>
  <c r="AF108" i="1"/>
  <c r="AC108" i="1"/>
  <c r="AB108" i="1"/>
  <c r="Z108" i="1"/>
  <c r="AA108" i="1" s="1"/>
  <c r="X108" i="1"/>
  <c r="Y108" i="1" s="1"/>
  <c r="T108" i="1"/>
  <c r="U108" i="1" s="1"/>
  <c r="S108" i="1"/>
  <c r="R108" i="1"/>
  <c r="P108" i="1"/>
  <c r="Q108" i="1" s="1"/>
  <c r="L108" i="1"/>
  <c r="M108" i="1" s="1"/>
  <c r="K108" i="1"/>
  <c r="J108" i="1"/>
  <c r="I108" i="1"/>
  <c r="H108" i="1"/>
  <c r="A108" i="1"/>
  <c r="BL108" i="1" s="1"/>
  <c r="BM108" i="1" s="1"/>
  <c r="CJ107" i="1"/>
  <c r="CI107" i="1"/>
  <c r="CH107" i="1"/>
  <c r="CA107" i="1"/>
  <c r="BY107" i="1"/>
  <c r="BW107" i="1"/>
  <c r="BU107" i="1"/>
  <c r="BS107" i="1"/>
  <c r="BO107" i="1"/>
  <c r="BN107" i="1"/>
  <c r="BJ107" i="1"/>
  <c r="BK107" i="1" s="1"/>
  <c r="BF107" i="1"/>
  <c r="BG107" i="1" s="1"/>
  <c r="BE107" i="1"/>
  <c r="BD107" i="1"/>
  <c r="AZ107" i="1"/>
  <c r="BA107" i="1" s="1"/>
  <c r="AY107" i="1"/>
  <c r="AX107" i="1"/>
  <c r="AV107" i="1"/>
  <c r="AW107" i="1" s="1"/>
  <c r="AQ107" i="1"/>
  <c r="AO107" i="1"/>
  <c r="AM107" i="1"/>
  <c r="AK107" i="1"/>
  <c r="AI107" i="1"/>
  <c r="AF107" i="1"/>
  <c r="AG107" i="1" s="1"/>
  <c r="AB107" i="1"/>
  <c r="AC107" i="1" s="1"/>
  <c r="AA107" i="1"/>
  <c r="Z107" i="1"/>
  <c r="Y107" i="1"/>
  <c r="X107" i="1"/>
  <c r="T107" i="1"/>
  <c r="U107" i="1" s="1"/>
  <c r="S107" i="1"/>
  <c r="R107" i="1"/>
  <c r="Q107" i="1"/>
  <c r="P107" i="1"/>
  <c r="L107" i="1"/>
  <c r="M107" i="1" s="1"/>
  <c r="J107" i="1"/>
  <c r="K107" i="1" s="1"/>
  <c r="H107" i="1"/>
  <c r="I107" i="1" s="1"/>
  <c r="A107" i="1"/>
  <c r="BL107" i="1" s="1"/>
  <c r="BM107" i="1" s="1"/>
  <c r="CH106" i="1"/>
  <c r="CI106" i="1" s="1"/>
  <c r="CJ106" i="1" s="1"/>
  <c r="CA106" i="1"/>
  <c r="BY106" i="1"/>
  <c r="BW106" i="1"/>
  <c r="BU106" i="1"/>
  <c r="BS106" i="1"/>
  <c r="BN106" i="1"/>
  <c r="BO106" i="1" s="1"/>
  <c r="BM106" i="1"/>
  <c r="BL106" i="1"/>
  <c r="BF106" i="1"/>
  <c r="BG106" i="1" s="1"/>
  <c r="BB106" i="1"/>
  <c r="BC106" i="1" s="1"/>
  <c r="AX106" i="1"/>
  <c r="AY106" i="1" s="1"/>
  <c r="AV106" i="1"/>
  <c r="AW106" i="1" s="1"/>
  <c r="AQ106" i="1"/>
  <c r="AO106" i="1"/>
  <c r="AM106" i="1"/>
  <c r="AK106" i="1"/>
  <c r="AI106" i="1"/>
  <c r="AG106" i="1"/>
  <c r="AF106" i="1"/>
  <c r="Z106" i="1"/>
  <c r="AA106" i="1" s="1"/>
  <c r="W106" i="1"/>
  <c r="V106" i="1"/>
  <c r="P106" i="1"/>
  <c r="Q106" i="1" s="1"/>
  <c r="O106" i="1"/>
  <c r="N106" i="1"/>
  <c r="K106" i="1"/>
  <c r="J106" i="1"/>
  <c r="A106" i="1"/>
  <c r="CJ105" i="1"/>
  <c r="CH105" i="1"/>
  <c r="CI105" i="1" s="1"/>
  <c r="CA105" i="1"/>
  <c r="BY105" i="1"/>
  <c r="BW105" i="1"/>
  <c r="BU105" i="1"/>
  <c r="BS105" i="1"/>
  <c r="BN105" i="1"/>
  <c r="BO105" i="1" s="1"/>
  <c r="BD105" i="1"/>
  <c r="BE105" i="1" s="1"/>
  <c r="AQ105" i="1"/>
  <c r="AO105" i="1"/>
  <c r="AM105" i="1"/>
  <c r="AK105" i="1"/>
  <c r="AI105" i="1"/>
  <c r="AD105" i="1"/>
  <c r="AE105" i="1" s="1"/>
  <c r="Z105" i="1"/>
  <c r="AA105" i="1" s="1"/>
  <c r="R105" i="1"/>
  <c r="S105" i="1" s="1"/>
  <c r="H105" i="1"/>
  <c r="I105" i="1" s="1"/>
  <c r="A105" i="1"/>
  <c r="CA104" i="1"/>
  <c r="BY104" i="1"/>
  <c r="BW104" i="1"/>
  <c r="BU104" i="1"/>
  <c r="BS104" i="1"/>
  <c r="BL104" i="1"/>
  <c r="BM104" i="1" s="1"/>
  <c r="BJ104" i="1"/>
  <c r="BK104" i="1" s="1"/>
  <c r="BE104" i="1"/>
  <c r="BD104" i="1"/>
  <c r="AZ104" i="1"/>
  <c r="BA104" i="1" s="1"/>
  <c r="AV104" i="1"/>
  <c r="AW104" i="1" s="1"/>
  <c r="AQ104" i="1"/>
  <c r="AO104" i="1"/>
  <c r="AM104" i="1"/>
  <c r="AK104" i="1"/>
  <c r="AI104" i="1"/>
  <c r="AF104" i="1"/>
  <c r="AG104" i="1" s="1"/>
  <c r="AE104" i="1"/>
  <c r="AD104" i="1"/>
  <c r="X104" i="1"/>
  <c r="Y104" i="1" s="1"/>
  <c r="W104" i="1"/>
  <c r="V104" i="1"/>
  <c r="U104" i="1"/>
  <c r="T104" i="1"/>
  <c r="N104" i="1"/>
  <c r="O104" i="1" s="1"/>
  <c r="M104" i="1"/>
  <c r="L104" i="1"/>
  <c r="I104" i="1"/>
  <c r="H104" i="1"/>
  <c r="A104" i="1"/>
  <c r="CH103" i="1"/>
  <c r="CI103" i="1" s="1"/>
  <c r="CJ103" i="1" s="1"/>
  <c r="CA103" i="1"/>
  <c r="BY103" i="1"/>
  <c r="BW103" i="1"/>
  <c r="BU103" i="1"/>
  <c r="BS103" i="1"/>
  <c r="BN103" i="1"/>
  <c r="BO103" i="1" s="1"/>
  <c r="BL103" i="1"/>
  <c r="BM103" i="1" s="1"/>
  <c r="BK103" i="1"/>
  <c r="BJ103" i="1"/>
  <c r="BD103" i="1"/>
  <c r="BE103" i="1" s="1"/>
  <c r="BB103" i="1"/>
  <c r="BC103" i="1" s="1"/>
  <c r="AZ103" i="1"/>
  <c r="BA103" i="1" s="1"/>
  <c r="AV103" i="1"/>
  <c r="AW103" i="1" s="1"/>
  <c r="AQ103" i="1"/>
  <c r="AO103" i="1"/>
  <c r="AM103" i="1"/>
  <c r="AK103" i="1"/>
  <c r="AI103" i="1"/>
  <c r="AF103" i="1"/>
  <c r="AG103" i="1" s="1"/>
  <c r="AE103" i="1"/>
  <c r="AD103" i="1"/>
  <c r="X103" i="1"/>
  <c r="Y103" i="1" s="1"/>
  <c r="W103" i="1"/>
  <c r="V103" i="1"/>
  <c r="U103" i="1"/>
  <c r="T103" i="1"/>
  <c r="N103" i="1"/>
  <c r="O103" i="1" s="1"/>
  <c r="M103" i="1"/>
  <c r="L103" i="1"/>
  <c r="H103" i="1"/>
  <c r="I103" i="1" s="1"/>
  <c r="A103" i="1"/>
  <c r="CA102" i="1"/>
  <c r="BY102" i="1"/>
  <c r="BW102" i="1"/>
  <c r="BU102" i="1"/>
  <c r="BS102" i="1"/>
  <c r="BL102" i="1"/>
  <c r="BM102" i="1" s="1"/>
  <c r="BK102" i="1"/>
  <c r="BJ102" i="1"/>
  <c r="BB102" i="1"/>
  <c r="BC102" i="1" s="1"/>
  <c r="BA102" i="1"/>
  <c r="AZ102" i="1"/>
  <c r="AY102" i="1"/>
  <c r="AX102" i="1"/>
  <c r="AQ102" i="1"/>
  <c r="AO102" i="1"/>
  <c r="AM102" i="1"/>
  <c r="AK102" i="1"/>
  <c r="AI102" i="1"/>
  <c r="AD102" i="1"/>
  <c r="AE102" i="1" s="1"/>
  <c r="Z102" i="1"/>
  <c r="AA102" i="1" s="1"/>
  <c r="W102" i="1"/>
  <c r="V102" i="1"/>
  <c r="T102" i="1"/>
  <c r="U102" i="1" s="1"/>
  <c r="N102" i="1"/>
  <c r="O102" i="1" s="1"/>
  <c r="L102" i="1"/>
  <c r="M102" i="1" s="1"/>
  <c r="K102" i="1"/>
  <c r="J102" i="1"/>
  <c r="A102" i="1"/>
  <c r="CA101" i="1"/>
  <c r="BY101" i="1"/>
  <c r="BW101" i="1"/>
  <c r="BU101" i="1"/>
  <c r="BS101" i="1"/>
  <c r="BL101" i="1"/>
  <c r="BM101" i="1" s="1"/>
  <c r="BK101" i="1"/>
  <c r="BJ101" i="1"/>
  <c r="BA101" i="1"/>
  <c r="AZ101" i="1"/>
  <c r="AY101" i="1"/>
  <c r="AX101" i="1"/>
  <c r="AQ101" i="1"/>
  <c r="AO101" i="1"/>
  <c r="AM101" i="1"/>
  <c r="AK101" i="1"/>
  <c r="AI101" i="1"/>
  <c r="AD101" i="1"/>
  <c r="AE101" i="1" s="1"/>
  <c r="V101" i="1"/>
  <c r="W101" i="1" s="1"/>
  <c r="U101" i="1"/>
  <c r="T101" i="1"/>
  <c r="M101" i="1"/>
  <c r="L101" i="1"/>
  <c r="K101" i="1"/>
  <c r="J101" i="1"/>
  <c r="A101" i="1"/>
  <c r="CJ100" i="1"/>
  <c r="CH100" i="1"/>
  <c r="CI100" i="1" s="1"/>
  <c r="CA100" i="1"/>
  <c r="BY100" i="1"/>
  <c r="BW100" i="1"/>
  <c r="BU100" i="1"/>
  <c r="BS100" i="1"/>
  <c r="BO100" i="1"/>
  <c r="BN100" i="1"/>
  <c r="BK100" i="1"/>
  <c r="BJ100" i="1"/>
  <c r="BG100" i="1"/>
  <c r="BF100" i="1"/>
  <c r="BE100" i="1"/>
  <c r="BD100" i="1"/>
  <c r="BA100" i="1"/>
  <c r="AZ100" i="1"/>
  <c r="AY100" i="1"/>
  <c r="AX100" i="1"/>
  <c r="AW100" i="1"/>
  <c r="AV100" i="1"/>
  <c r="AQ100" i="1"/>
  <c r="AO100" i="1"/>
  <c r="AM100" i="1"/>
  <c r="AK100" i="1"/>
  <c r="AI100" i="1"/>
  <c r="AF100" i="1"/>
  <c r="AG100" i="1" s="1"/>
  <c r="AC100" i="1"/>
  <c r="AB100" i="1"/>
  <c r="Z100" i="1"/>
  <c r="AA100" i="1" s="1"/>
  <c r="X100" i="1"/>
  <c r="Y100" i="1" s="1"/>
  <c r="U100" i="1"/>
  <c r="T100" i="1"/>
  <c r="S100" i="1"/>
  <c r="R100" i="1"/>
  <c r="P100" i="1"/>
  <c r="Q100" i="1" s="1"/>
  <c r="L100" i="1"/>
  <c r="M100" i="1" s="1"/>
  <c r="K100" i="1"/>
  <c r="J100" i="1"/>
  <c r="I100" i="1"/>
  <c r="H100" i="1"/>
  <c r="A100" i="1"/>
  <c r="BL100" i="1" s="1"/>
  <c r="BM100" i="1" s="1"/>
  <c r="CH99" i="1"/>
  <c r="CI99" i="1" s="1"/>
  <c r="CJ99" i="1" s="1"/>
  <c r="CA99" i="1"/>
  <c r="BY99" i="1"/>
  <c r="BW99" i="1"/>
  <c r="BU99" i="1"/>
  <c r="BS99" i="1"/>
  <c r="BN99" i="1"/>
  <c r="BO99" i="1" s="1"/>
  <c r="BJ99" i="1"/>
  <c r="BK99" i="1" s="1"/>
  <c r="BF99" i="1"/>
  <c r="BG99" i="1" s="1"/>
  <c r="BE99" i="1"/>
  <c r="BD99" i="1"/>
  <c r="AZ99" i="1"/>
  <c r="BA99" i="1" s="1"/>
  <c r="AY99" i="1"/>
  <c r="AX99" i="1"/>
  <c r="AV99" i="1"/>
  <c r="AW99" i="1" s="1"/>
  <c r="AQ99" i="1"/>
  <c r="AO99" i="1"/>
  <c r="AM99" i="1"/>
  <c r="AK99" i="1"/>
  <c r="AI99" i="1"/>
  <c r="AF99" i="1"/>
  <c r="AG99" i="1" s="1"/>
  <c r="AB99" i="1"/>
  <c r="AC99" i="1" s="1"/>
  <c r="AA99" i="1"/>
  <c r="Z99" i="1"/>
  <c r="Y99" i="1"/>
  <c r="X99" i="1"/>
  <c r="T99" i="1"/>
  <c r="U99" i="1" s="1"/>
  <c r="S99" i="1"/>
  <c r="R99" i="1"/>
  <c r="P99" i="1"/>
  <c r="Q99" i="1" s="1"/>
  <c r="L99" i="1"/>
  <c r="M99" i="1" s="1"/>
  <c r="J99" i="1"/>
  <c r="K99" i="1" s="1"/>
  <c r="I99" i="1"/>
  <c r="H99" i="1"/>
  <c r="A99" i="1"/>
  <c r="BL99" i="1" s="1"/>
  <c r="BM99" i="1" s="1"/>
  <c r="CH98" i="1"/>
  <c r="CI98" i="1" s="1"/>
  <c r="CJ98" i="1" s="1"/>
  <c r="CA98" i="1"/>
  <c r="BY98" i="1"/>
  <c r="BW98" i="1"/>
  <c r="BU98" i="1"/>
  <c r="BS98" i="1"/>
  <c r="BN98" i="1"/>
  <c r="BO98" i="1" s="1"/>
  <c r="BL98" i="1"/>
  <c r="BM98" i="1" s="1"/>
  <c r="BB98" i="1"/>
  <c r="BC98" i="1" s="1"/>
  <c r="AY98" i="1"/>
  <c r="AX98" i="1"/>
  <c r="AW98" i="1"/>
  <c r="AV98" i="1"/>
  <c r="AQ98" i="1"/>
  <c r="AO98" i="1"/>
  <c r="AM98" i="1"/>
  <c r="AK98" i="1"/>
  <c r="AI98" i="1"/>
  <c r="AF98" i="1"/>
  <c r="AG98" i="1" s="1"/>
  <c r="Z98" i="1"/>
  <c r="AA98" i="1" s="1"/>
  <c r="V98" i="1"/>
  <c r="W98" i="1" s="1"/>
  <c r="P98" i="1"/>
  <c r="Q98" i="1" s="1"/>
  <c r="N98" i="1"/>
  <c r="O98" i="1" s="1"/>
  <c r="J98" i="1"/>
  <c r="K98" i="1" s="1"/>
  <c r="A98" i="1"/>
  <c r="BF98" i="1" s="1"/>
  <c r="BG98" i="1" s="1"/>
  <c r="CA97" i="1"/>
  <c r="BY97" i="1"/>
  <c r="BW97" i="1"/>
  <c r="BU97" i="1"/>
  <c r="BS97" i="1"/>
  <c r="AQ97" i="1"/>
  <c r="AO97" i="1"/>
  <c r="AM97" i="1"/>
  <c r="AK97" i="1"/>
  <c r="AI97" i="1"/>
  <c r="Z97" i="1"/>
  <c r="AA97" i="1" s="1"/>
  <c r="A97" i="1"/>
  <c r="BN97" i="1" s="1"/>
  <c r="BO97" i="1" s="1"/>
  <c r="CA96" i="1"/>
  <c r="BY96" i="1"/>
  <c r="BW96" i="1"/>
  <c r="BU96" i="1"/>
  <c r="BS96" i="1"/>
  <c r="BL96" i="1"/>
  <c r="BM96" i="1" s="1"/>
  <c r="BK96" i="1"/>
  <c r="BJ96" i="1"/>
  <c r="BE96" i="1"/>
  <c r="BD96" i="1"/>
  <c r="AZ96" i="1"/>
  <c r="BA96" i="1" s="1"/>
  <c r="AW96" i="1"/>
  <c r="AV96" i="1"/>
  <c r="AQ96" i="1"/>
  <c r="AO96" i="1"/>
  <c r="AM96" i="1"/>
  <c r="AK96" i="1"/>
  <c r="AI96" i="1"/>
  <c r="AG96" i="1"/>
  <c r="AF96" i="1"/>
  <c r="AD96" i="1"/>
  <c r="AE96" i="1" s="1"/>
  <c r="X96" i="1"/>
  <c r="Y96" i="1" s="1"/>
  <c r="W96" i="1"/>
  <c r="V96" i="1"/>
  <c r="T96" i="1"/>
  <c r="U96" i="1" s="1"/>
  <c r="N96" i="1"/>
  <c r="O96" i="1" s="1"/>
  <c r="L96" i="1"/>
  <c r="M96" i="1" s="1"/>
  <c r="H96" i="1"/>
  <c r="I96" i="1" s="1"/>
  <c r="A96" i="1"/>
  <c r="CH95" i="1"/>
  <c r="CI95" i="1" s="1"/>
  <c r="CJ95" i="1" s="1"/>
  <c r="CA95" i="1"/>
  <c r="BY95" i="1"/>
  <c r="BW95" i="1"/>
  <c r="BU95" i="1"/>
  <c r="BS95" i="1"/>
  <c r="BN95" i="1"/>
  <c r="BO95" i="1" s="1"/>
  <c r="BM95" i="1"/>
  <c r="BL95" i="1"/>
  <c r="BJ95" i="1"/>
  <c r="BK95" i="1" s="1"/>
  <c r="BD95" i="1"/>
  <c r="BE95" i="1" s="1"/>
  <c r="BB95" i="1"/>
  <c r="BC95" i="1" s="1"/>
  <c r="BA95" i="1"/>
  <c r="AZ95" i="1"/>
  <c r="AV95" i="1"/>
  <c r="AW95" i="1" s="1"/>
  <c r="AQ95" i="1"/>
  <c r="AO95" i="1"/>
  <c r="AM95" i="1"/>
  <c r="AK95" i="1"/>
  <c r="AI95" i="1"/>
  <c r="AF95" i="1"/>
  <c r="AG95" i="1" s="1"/>
  <c r="AE95" i="1"/>
  <c r="AD95" i="1"/>
  <c r="X95" i="1"/>
  <c r="Y95" i="1" s="1"/>
  <c r="V95" i="1"/>
  <c r="W95" i="1" s="1"/>
  <c r="U95" i="1"/>
  <c r="T95" i="1"/>
  <c r="O95" i="1"/>
  <c r="N95" i="1"/>
  <c r="M95" i="1"/>
  <c r="L95" i="1"/>
  <c r="H95" i="1"/>
  <c r="I95" i="1" s="1"/>
  <c r="A95" i="1"/>
  <c r="CA94" i="1"/>
  <c r="BY94" i="1"/>
  <c r="BW94" i="1"/>
  <c r="BU94" i="1"/>
  <c r="BS94" i="1"/>
  <c r="BL94" i="1"/>
  <c r="BM94" i="1" s="1"/>
  <c r="BK94" i="1"/>
  <c r="BJ94" i="1"/>
  <c r="BB94" i="1"/>
  <c r="BC94" i="1" s="1"/>
  <c r="BA94" i="1"/>
  <c r="AZ94" i="1"/>
  <c r="AX94" i="1"/>
  <c r="AY94" i="1" s="1"/>
  <c r="AQ94" i="1"/>
  <c r="AO94" i="1"/>
  <c r="AM94" i="1"/>
  <c r="AK94" i="1"/>
  <c r="AI94" i="1"/>
  <c r="AE94" i="1"/>
  <c r="AD94" i="1"/>
  <c r="Z94" i="1"/>
  <c r="AA94" i="1" s="1"/>
  <c r="V94" i="1"/>
  <c r="W94" i="1" s="1"/>
  <c r="U94" i="1"/>
  <c r="T94" i="1"/>
  <c r="N94" i="1"/>
  <c r="O94" i="1" s="1"/>
  <c r="M94" i="1"/>
  <c r="L94" i="1"/>
  <c r="J94" i="1"/>
  <c r="K94" i="1" s="1"/>
  <c r="A94" i="1"/>
  <c r="CA93" i="1"/>
  <c r="BY93" i="1"/>
  <c r="BW93" i="1"/>
  <c r="BU93" i="1"/>
  <c r="BS93" i="1"/>
  <c r="BL93" i="1"/>
  <c r="BM93" i="1" s="1"/>
  <c r="BK93" i="1"/>
  <c r="BJ93" i="1"/>
  <c r="AZ93" i="1"/>
  <c r="BA93" i="1" s="1"/>
  <c r="AX93" i="1"/>
  <c r="AY93" i="1" s="1"/>
  <c r="AQ93" i="1"/>
  <c r="AO93" i="1"/>
  <c r="AM93" i="1"/>
  <c r="AK93" i="1"/>
  <c r="AI93" i="1"/>
  <c r="AD93" i="1"/>
  <c r="AE93" i="1" s="1"/>
  <c r="V93" i="1"/>
  <c r="W93" i="1" s="1"/>
  <c r="T93" i="1"/>
  <c r="U93" i="1" s="1"/>
  <c r="M93" i="1"/>
  <c r="L93" i="1"/>
  <c r="J93" i="1"/>
  <c r="K93" i="1" s="1"/>
  <c r="A93" i="1"/>
  <c r="CI92" i="1"/>
  <c r="CJ92" i="1" s="1"/>
  <c r="CH92" i="1"/>
  <c r="CA92" i="1"/>
  <c r="BY92" i="1"/>
  <c r="BW92" i="1"/>
  <c r="BU92" i="1"/>
  <c r="BS92" i="1"/>
  <c r="BN92" i="1"/>
  <c r="BO92" i="1" s="1"/>
  <c r="BK92" i="1"/>
  <c r="BJ92" i="1"/>
  <c r="BG92" i="1"/>
  <c r="BF92" i="1"/>
  <c r="BE92" i="1"/>
  <c r="BD92" i="1"/>
  <c r="AZ92" i="1"/>
  <c r="BA92" i="1" s="1"/>
  <c r="AY92" i="1"/>
  <c r="AX92" i="1"/>
  <c r="AW92" i="1"/>
  <c r="AV92" i="1"/>
  <c r="AQ92" i="1"/>
  <c r="AO92" i="1"/>
  <c r="AM92" i="1"/>
  <c r="AK92" i="1"/>
  <c r="AI92" i="1"/>
  <c r="AG92" i="1"/>
  <c r="AF92" i="1"/>
  <c r="AC92" i="1"/>
  <c r="AB92" i="1"/>
  <c r="Z92" i="1"/>
  <c r="AA92" i="1" s="1"/>
  <c r="X92" i="1"/>
  <c r="Y92" i="1" s="1"/>
  <c r="U92" i="1"/>
  <c r="T92" i="1"/>
  <c r="S92" i="1"/>
  <c r="R92" i="1"/>
  <c r="P92" i="1"/>
  <c r="Q92" i="1" s="1"/>
  <c r="L92" i="1"/>
  <c r="M92" i="1" s="1"/>
  <c r="J92" i="1"/>
  <c r="K92" i="1" s="1"/>
  <c r="I92" i="1"/>
  <c r="H92" i="1"/>
  <c r="A92" i="1"/>
  <c r="BL92" i="1" s="1"/>
  <c r="BM92" i="1" s="1"/>
  <c r="CJ91" i="1"/>
  <c r="CI91" i="1"/>
  <c r="CH91" i="1"/>
  <c r="CA91" i="1"/>
  <c r="BY91" i="1"/>
  <c r="BW91" i="1"/>
  <c r="BU91" i="1"/>
  <c r="BS91" i="1"/>
  <c r="BN91" i="1"/>
  <c r="BO91" i="1" s="1"/>
  <c r="BJ91" i="1"/>
  <c r="BK91" i="1" s="1"/>
  <c r="BF91" i="1"/>
  <c r="BG91" i="1" s="1"/>
  <c r="BD91" i="1"/>
  <c r="BE91" i="1" s="1"/>
  <c r="AZ91" i="1"/>
  <c r="BA91" i="1" s="1"/>
  <c r="AY91" i="1"/>
  <c r="AX91" i="1"/>
  <c r="AV91" i="1"/>
  <c r="AW91" i="1" s="1"/>
  <c r="AQ91" i="1"/>
  <c r="AO91" i="1"/>
  <c r="AM91" i="1"/>
  <c r="AK91" i="1"/>
  <c r="AI91" i="1"/>
  <c r="AF91" i="1"/>
  <c r="AG91" i="1" s="1"/>
  <c r="AB91" i="1"/>
  <c r="AC91" i="1" s="1"/>
  <c r="Z91" i="1"/>
  <c r="AA91" i="1" s="1"/>
  <c r="Y91" i="1"/>
  <c r="X91" i="1"/>
  <c r="T91" i="1"/>
  <c r="U91" i="1" s="1"/>
  <c r="R91" i="1"/>
  <c r="S91" i="1" s="1"/>
  <c r="Q91" i="1"/>
  <c r="P91" i="1"/>
  <c r="L91" i="1"/>
  <c r="M91" i="1" s="1"/>
  <c r="J91" i="1"/>
  <c r="K91" i="1" s="1"/>
  <c r="H91" i="1"/>
  <c r="I91" i="1" s="1"/>
  <c r="A91" i="1"/>
  <c r="BL91" i="1" s="1"/>
  <c r="BM91" i="1" s="1"/>
  <c r="CH90" i="1"/>
  <c r="CI90" i="1" s="1"/>
  <c r="CJ90" i="1" s="1"/>
  <c r="CA90" i="1"/>
  <c r="BY90" i="1"/>
  <c r="BW90" i="1"/>
  <c r="BU90" i="1"/>
  <c r="BS90" i="1"/>
  <c r="BN90" i="1"/>
  <c r="BO90" i="1" s="1"/>
  <c r="AV90" i="1"/>
  <c r="AW90" i="1" s="1"/>
  <c r="AQ90" i="1"/>
  <c r="AO90" i="1"/>
  <c r="AM90" i="1"/>
  <c r="AK90" i="1"/>
  <c r="AI90" i="1"/>
  <c r="Z90" i="1"/>
  <c r="AA90" i="1" s="1"/>
  <c r="X90" i="1"/>
  <c r="Y90" i="1" s="1"/>
  <c r="P90" i="1"/>
  <c r="Q90" i="1" s="1"/>
  <c r="N90" i="1"/>
  <c r="O90" i="1" s="1"/>
  <c r="A90" i="1"/>
  <c r="AF90" i="1" s="1"/>
  <c r="AG90" i="1" s="1"/>
  <c r="CA89" i="1"/>
  <c r="BY89" i="1"/>
  <c r="BW89" i="1"/>
  <c r="BU89" i="1"/>
  <c r="BS89" i="1"/>
  <c r="BD89" i="1"/>
  <c r="BE89" i="1" s="1"/>
  <c r="BB89" i="1"/>
  <c r="BC89" i="1" s="1"/>
  <c r="AQ89" i="1"/>
  <c r="AO89" i="1"/>
  <c r="AM89" i="1"/>
  <c r="AK89" i="1"/>
  <c r="AI89" i="1"/>
  <c r="Z89" i="1"/>
  <c r="AA89" i="1" s="1"/>
  <c r="A89" i="1"/>
  <c r="R89" i="1" s="1"/>
  <c r="S89" i="1" s="1"/>
  <c r="CA88" i="1"/>
  <c r="BY88" i="1"/>
  <c r="BW88" i="1"/>
  <c r="BU88" i="1"/>
  <c r="BS88" i="1"/>
  <c r="BL88" i="1"/>
  <c r="BM88" i="1" s="1"/>
  <c r="BK88" i="1"/>
  <c r="BJ88" i="1"/>
  <c r="BD88" i="1"/>
  <c r="BE88" i="1" s="1"/>
  <c r="AV88" i="1"/>
  <c r="AW88" i="1" s="1"/>
  <c r="AQ88" i="1"/>
  <c r="AO88" i="1"/>
  <c r="AM88" i="1"/>
  <c r="AK88" i="1"/>
  <c r="AI88" i="1"/>
  <c r="AF88" i="1"/>
  <c r="AG88" i="1" s="1"/>
  <c r="AD88" i="1"/>
  <c r="AE88" i="1" s="1"/>
  <c r="Y88" i="1"/>
  <c r="X88" i="1"/>
  <c r="P88" i="1"/>
  <c r="Q88" i="1" s="1"/>
  <c r="O88" i="1"/>
  <c r="N88" i="1"/>
  <c r="M88" i="1"/>
  <c r="L88" i="1"/>
  <c r="A88" i="1"/>
  <c r="CA87" i="1"/>
  <c r="BY87" i="1"/>
  <c r="BW87" i="1"/>
  <c r="BU87" i="1"/>
  <c r="BS87" i="1"/>
  <c r="BJ87" i="1"/>
  <c r="BK87" i="1" s="1"/>
  <c r="BF87" i="1"/>
  <c r="BG87" i="1" s="1"/>
  <c r="BD87" i="1"/>
  <c r="BE87" i="1" s="1"/>
  <c r="AQ87" i="1"/>
  <c r="AO87" i="1"/>
  <c r="AM87" i="1"/>
  <c r="AK87" i="1"/>
  <c r="AI87" i="1"/>
  <c r="AD87" i="1"/>
  <c r="AE87" i="1" s="1"/>
  <c r="X87" i="1"/>
  <c r="Y87" i="1" s="1"/>
  <c r="N87" i="1"/>
  <c r="O87" i="1" s="1"/>
  <c r="L87" i="1"/>
  <c r="M87" i="1" s="1"/>
  <c r="A87" i="1"/>
  <c r="CA86" i="1"/>
  <c r="BY86" i="1"/>
  <c r="BW86" i="1"/>
  <c r="BU86" i="1"/>
  <c r="BS86" i="1"/>
  <c r="BM86" i="1"/>
  <c r="BL86" i="1"/>
  <c r="BG86" i="1"/>
  <c r="BF86" i="1"/>
  <c r="BB86" i="1"/>
  <c r="BC86" i="1" s="1"/>
  <c r="BA86" i="1"/>
  <c r="AZ86" i="1"/>
  <c r="AX86" i="1"/>
  <c r="AY86" i="1" s="1"/>
  <c r="AQ86" i="1"/>
  <c r="AO86" i="1"/>
  <c r="AM86" i="1"/>
  <c r="AK86" i="1"/>
  <c r="AI86" i="1"/>
  <c r="AD86" i="1"/>
  <c r="AE86" i="1" s="1"/>
  <c r="AC86" i="1"/>
  <c r="AB86" i="1"/>
  <c r="AA86" i="1"/>
  <c r="Z86" i="1"/>
  <c r="V86" i="1"/>
  <c r="W86" i="1" s="1"/>
  <c r="T86" i="1"/>
  <c r="U86" i="1" s="1"/>
  <c r="S86" i="1"/>
  <c r="R86" i="1"/>
  <c r="N86" i="1"/>
  <c r="O86" i="1" s="1"/>
  <c r="M86" i="1"/>
  <c r="L86" i="1"/>
  <c r="J86" i="1"/>
  <c r="K86" i="1" s="1"/>
  <c r="A86" i="1"/>
  <c r="CJ85" i="1"/>
  <c r="CI85" i="1"/>
  <c r="CH85" i="1"/>
  <c r="CA85" i="1"/>
  <c r="BY85" i="1"/>
  <c r="BW85" i="1"/>
  <c r="BU85" i="1"/>
  <c r="BS85" i="1"/>
  <c r="BO85" i="1"/>
  <c r="BN85" i="1"/>
  <c r="BL85" i="1"/>
  <c r="BM85" i="1" s="1"/>
  <c r="BF85" i="1"/>
  <c r="BG85" i="1" s="1"/>
  <c r="BD85" i="1"/>
  <c r="BE85" i="1" s="1"/>
  <c r="BB85" i="1"/>
  <c r="BC85" i="1" s="1"/>
  <c r="BA85" i="1"/>
  <c r="AZ85" i="1"/>
  <c r="AW85" i="1"/>
  <c r="AV85" i="1"/>
  <c r="AQ85" i="1"/>
  <c r="AO85" i="1"/>
  <c r="AM85" i="1"/>
  <c r="AK85" i="1"/>
  <c r="AI85" i="1"/>
  <c r="AF85" i="1"/>
  <c r="AG85" i="1" s="1"/>
  <c r="AD85" i="1"/>
  <c r="AE85" i="1" s="1"/>
  <c r="AB85" i="1"/>
  <c r="AC85" i="1" s="1"/>
  <c r="AA85" i="1"/>
  <c r="Z85" i="1"/>
  <c r="V85" i="1"/>
  <c r="W85" i="1" s="1"/>
  <c r="T85" i="1"/>
  <c r="U85" i="1" s="1"/>
  <c r="S85" i="1"/>
  <c r="R85" i="1"/>
  <c r="M85" i="1"/>
  <c r="L85" i="1"/>
  <c r="K85" i="1"/>
  <c r="J85" i="1"/>
  <c r="I85" i="1"/>
  <c r="H85" i="1"/>
  <c r="A85" i="1"/>
  <c r="BJ85" i="1" s="1"/>
  <c r="BK85" i="1" s="1"/>
  <c r="CA84" i="1"/>
  <c r="BY84" i="1"/>
  <c r="BW84" i="1"/>
  <c r="BU84" i="1"/>
  <c r="BS84" i="1"/>
  <c r="AV84" i="1"/>
  <c r="AW84" i="1" s="1"/>
  <c r="AQ84" i="1"/>
  <c r="AO84" i="1"/>
  <c r="AM84" i="1"/>
  <c r="AK84" i="1"/>
  <c r="AI84" i="1"/>
  <c r="AF84" i="1"/>
  <c r="AG84" i="1" s="1"/>
  <c r="T84" i="1"/>
  <c r="U84" i="1" s="1"/>
  <c r="A84" i="1"/>
  <c r="AB84" i="1" s="1"/>
  <c r="AC84" i="1" s="1"/>
  <c r="CA83" i="1"/>
  <c r="BY83" i="1"/>
  <c r="BW83" i="1"/>
  <c r="BU83" i="1"/>
  <c r="BS83" i="1"/>
  <c r="AZ83" i="1"/>
  <c r="BA83" i="1" s="1"/>
  <c r="AQ83" i="1"/>
  <c r="AO83" i="1"/>
  <c r="AM83" i="1"/>
  <c r="AK83" i="1"/>
  <c r="AI83" i="1"/>
  <c r="AD83" i="1"/>
  <c r="AE83" i="1" s="1"/>
  <c r="N83" i="1"/>
  <c r="O83" i="1" s="1"/>
  <c r="L83" i="1"/>
  <c r="M83" i="1" s="1"/>
  <c r="A83" i="1"/>
  <c r="CH82" i="1"/>
  <c r="CI82" i="1" s="1"/>
  <c r="CJ82" i="1" s="1"/>
  <c r="CA82" i="1"/>
  <c r="BY82" i="1"/>
  <c r="BW82" i="1"/>
  <c r="BU82" i="1"/>
  <c r="BS82" i="1"/>
  <c r="BO82" i="1"/>
  <c r="BN82" i="1"/>
  <c r="BK82" i="1"/>
  <c r="BJ82" i="1"/>
  <c r="BF82" i="1"/>
  <c r="BG82" i="1" s="1"/>
  <c r="BE82" i="1"/>
  <c r="BD82" i="1"/>
  <c r="BA82" i="1"/>
  <c r="AZ82" i="1"/>
  <c r="AY82" i="1"/>
  <c r="AX82" i="1"/>
  <c r="AV82" i="1"/>
  <c r="AW82" i="1" s="1"/>
  <c r="AQ82" i="1"/>
  <c r="AO82" i="1"/>
  <c r="AM82" i="1"/>
  <c r="AK82" i="1"/>
  <c r="AI82" i="1"/>
  <c r="AG82" i="1"/>
  <c r="AF82" i="1"/>
  <c r="AB82" i="1"/>
  <c r="AC82" i="1" s="1"/>
  <c r="Z82" i="1"/>
  <c r="AA82" i="1" s="1"/>
  <c r="X82" i="1"/>
  <c r="Y82" i="1" s="1"/>
  <c r="U82" i="1"/>
  <c r="T82" i="1"/>
  <c r="S82" i="1"/>
  <c r="R82" i="1"/>
  <c r="P82" i="1"/>
  <c r="Q82" i="1" s="1"/>
  <c r="L82" i="1"/>
  <c r="M82" i="1" s="1"/>
  <c r="K82" i="1"/>
  <c r="J82" i="1"/>
  <c r="H82" i="1"/>
  <c r="I82" i="1" s="1"/>
  <c r="A82" i="1"/>
  <c r="BL82" i="1" s="1"/>
  <c r="BM82" i="1" s="1"/>
  <c r="CJ81" i="1"/>
  <c r="CI81" i="1"/>
  <c r="CH81" i="1"/>
  <c r="CA81" i="1"/>
  <c r="BY81" i="1"/>
  <c r="BW81" i="1"/>
  <c r="BU81" i="1"/>
  <c r="BS81" i="1"/>
  <c r="BO81" i="1"/>
  <c r="BN81" i="1"/>
  <c r="BM81" i="1"/>
  <c r="BJ81" i="1"/>
  <c r="BK81" i="1" s="1"/>
  <c r="BG81" i="1"/>
  <c r="BF81" i="1"/>
  <c r="BD81" i="1"/>
  <c r="BE81" i="1" s="1"/>
  <c r="AZ81" i="1"/>
  <c r="BA81" i="1" s="1"/>
  <c r="AX81" i="1"/>
  <c r="AY81" i="1" s="1"/>
  <c r="AW81" i="1"/>
  <c r="AV81" i="1"/>
  <c r="AQ81" i="1"/>
  <c r="AO81" i="1"/>
  <c r="AM81" i="1"/>
  <c r="AK81" i="1"/>
  <c r="AI81" i="1"/>
  <c r="AG81" i="1"/>
  <c r="AF81" i="1"/>
  <c r="AB81" i="1"/>
  <c r="AC81" i="1" s="1"/>
  <c r="AA81" i="1"/>
  <c r="Z81" i="1"/>
  <c r="Y81" i="1"/>
  <c r="X81" i="1"/>
  <c r="T81" i="1"/>
  <c r="U81" i="1" s="1"/>
  <c r="R81" i="1"/>
  <c r="S81" i="1" s="1"/>
  <c r="Q81" i="1"/>
  <c r="P81" i="1"/>
  <c r="L81" i="1"/>
  <c r="M81" i="1" s="1"/>
  <c r="K81" i="1"/>
  <c r="J81" i="1"/>
  <c r="H81" i="1"/>
  <c r="I81" i="1" s="1"/>
  <c r="A81" i="1"/>
  <c r="BL81" i="1" s="1"/>
  <c r="CA80" i="1"/>
  <c r="BY80" i="1"/>
  <c r="BW80" i="1"/>
  <c r="BU80" i="1"/>
  <c r="BS80" i="1"/>
  <c r="BB80" i="1"/>
  <c r="BC80" i="1" s="1"/>
  <c r="AQ80" i="1"/>
  <c r="AO80" i="1"/>
  <c r="AM80" i="1"/>
  <c r="AK80" i="1"/>
  <c r="AI80" i="1"/>
  <c r="R80" i="1"/>
  <c r="S80" i="1" s="1"/>
  <c r="A80" i="1"/>
  <c r="CH80" i="1" s="1"/>
  <c r="CI80" i="1" s="1"/>
  <c r="CJ80" i="1" s="1"/>
  <c r="CA79" i="1"/>
  <c r="BY79" i="1"/>
  <c r="BW79" i="1"/>
  <c r="BU79" i="1"/>
  <c r="BS79" i="1"/>
  <c r="BL79" i="1"/>
  <c r="BM79" i="1" s="1"/>
  <c r="BF79" i="1"/>
  <c r="BG79" i="1" s="1"/>
  <c r="BE79" i="1"/>
  <c r="BD79" i="1"/>
  <c r="AX79" i="1"/>
  <c r="AY79" i="1" s="1"/>
  <c r="AV79" i="1"/>
  <c r="AW79" i="1" s="1"/>
  <c r="AQ79" i="1"/>
  <c r="AO79" i="1"/>
  <c r="AM79" i="1"/>
  <c r="AK79" i="1"/>
  <c r="AI79" i="1"/>
  <c r="AF79" i="1"/>
  <c r="AG79" i="1" s="1"/>
  <c r="AE79" i="1"/>
  <c r="AD79" i="1"/>
  <c r="X79" i="1"/>
  <c r="Y79" i="1" s="1"/>
  <c r="W79" i="1"/>
  <c r="V79" i="1"/>
  <c r="R79" i="1"/>
  <c r="S79" i="1" s="1"/>
  <c r="N79" i="1"/>
  <c r="O79" i="1" s="1"/>
  <c r="J79" i="1"/>
  <c r="K79" i="1" s="1"/>
  <c r="I79" i="1"/>
  <c r="H79" i="1"/>
  <c r="A79" i="1"/>
  <c r="CI78" i="1"/>
  <c r="CJ78" i="1" s="1"/>
  <c r="CH78" i="1"/>
  <c r="CA78" i="1"/>
  <c r="BY78" i="1"/>
  <c r="BW78" i="1"/>
  <c r="BU78" i="1"/>
  <c r="BS78" i="1"/>
  <c r="BO78" i="1"/>
  <c r="BN78" i="1"/>
  <c r="BB78" i="1"/>
  <c r="BC78" i="1" s="1"/>
  <c r="AZ78" i="1"/>
  <c r="BA78" i="1" s="1"/>
  <c r="AV78" i="1"/>
  <c r="AW78" i="1" s="1"/>
  <c r="AQ78" i="1"/>
  <c r="AO78" i="1"/>
  <c r="AM78" i="1"/>
  <c r="AK78" i="1"/>
  <c r="AI78" i="1"/>
  <c r="AF78" i="1"/>
  <c r="AG78" i="1" s="1"/>
  <c r="AC78" i="1"/>
  <c r="AB78" i="1"/>
  <c r="P78" i="1"/>
  <c r="Q78" i="1" s="1"/>
  <c r="O78" i="1"/>
  <c r="N78" i="1"/>
  <c r="L78" i="1"/>
  <c r="M78" i="1" s="1"/>
  <c r="A78" i="1"/>
  <c r="BJ78" i="1" s="1"/>
  <c r="BK78" i="1" s="1"/>
  <c r="CA77" i="1"/>
  <c r="BY77" i="1"/>
  <c r="BW77" i="1"/>
  <c r="BU77" i="1"/>
  <c r="BS77" i="1"/>
  <c r="BN77" i="1"/>
  <c r="BO77" i="1" s="1"/>
  <c r="BD77" i="1"/>
  <c r="BE77" i="1" s="1"/>
  <c r="BB77" i="1"/>
  <c r="BC77" i="1" s="1"/>
  <c r="AZ77" i="1"/>
  <c r="BA77" i="1" s="1"/>
  <c r="AQ77" i="1"/>
  <c r="AO77" i="1"/>
  <c r="AM77" i="1"/>
  <c r="AK77" i="1"/>
  <c r="AI77" i="1"/>
  <c r="AD77" i="1"/>
  <c r="AE77" i="1" s="1"/>
  <c r="AC77" i="1"/>
  <c r="AB77" i="1"/>
  <c r="T77" i="1"/>
  <c r="U77" i="1" s="1"/>
  <c r="P77" i="1"/>
  <c r="Q77" i="1" s="1"/>
  <c r="H77" i="1"/>
  <c r="I77" i="1" s="1"/>
  <c r="A77" i="1"/>
  <c r="CA76" i="1"/>
  <c r="BY76" i="1"/>
  <c r="BW76" i="1"/>
  <c r="BU76" i="1"/>
  <c r="BS76" i="1"/>
  <c r="BF76" i="1"/>
  <c r="BG76" i="1" s="1"/>
  <c r="BB76" i="1"/>
  <c r="BC76" i="1" s="1"/>
  <c r="AZ76" i="1"/>
  <c r="BA76" i="1" s="1"/>
  <c r="AQ76" i="1"/>
  <c r="AO76" i="1"/>
  <c r="AM76" i="1"/>
  <c r="AK76" i="1"/>
  <c r="AI76" i="1"/>
  <c r="AB76" i="1"/>
  <c r="AC76" i="1" s="1"/>
  <c r="R76" i="1"/>
  <c r="S76" i="1" s="1"/>
  <c r="N76" i="1"/>
  <c r="O76" i="1" s="1"/>
  <c r="L76" i="1"/>
  <c r="M76" i="1" s="1"/>
  <c r="A76" i="1"/>
  <c r="BL76" i="1" s="1"/>
  <c r="BM76" i="1" s="1"/>
  <c r="CA75" i="1"/>
  <c r="BY75" i="1"/>
  <c r="BW75" i="1"/>
  <c r="BU75" i="1"/>
  <c r="BS75" i="1"/>
  <c r="BF75" i="1"/>
  <c r="BG75" i="1" s="1"/>
  <c r="BB75" i="1"/>
  <c r="BC75" i="1" s="1"/>
  <c r="AQ75" i="1"/>
  <c r="AO75" i="1"/>
  <c r="AM75" i="1"/>
  <c r="AK75" i="1"/>
  <c r="AI75" i="1"/>
  <c r="AB75" i="1"/>
  <c r="AC75" i="1" s="1"/>
  <c r="R75" i="1"/>
  <c r="S75" i="1" s="1"/>
  <c r="N75" i="1"/>
  <c r="O75" i="1" s="1"/>
  <c r="A75" i="1"/>
  <c r="CH74" i="1"/>
  <c r="CI74" i="1" s="1"/>
  <c r="CJ74" i="1" s="1"/>
  <c r="CA74" i="1"/>
  <c r="BY74" i="1"/>
  <c r="BW74" i="1"/>
  <c r="BU74" i="1"/>
  <c r="BS74" i="1"/>
  <c r="BO74" i="1"/>
  <c r="BN74" i="1"/>
  <c r="BK74" i="1"/>
  <c r="BJ74" i="1"/>
  <c r="BF74" i="1"/>
  <c r="BG74" i="1" s="1"/>
  <c r="BE74" i="1"/>
  <c r="BD74" i="1"/>
  <c r="BA74" i="1"/>
  <c r="AZ74" i="1"/>
  <c r="AY74" i="1"/>
  <c r="AX74" i="1"/>
  <c r="AV74" i="1"/>
  <c r="AW74" i="1" s="1"/>
  <c r="AQ74" i="1"/>
  <c r="AO74" i="1"/>
  <c r="AM74" i="1"/>
  <c r="AK74" i="1"/>
  <c r="AI74" i="1"/>
  <c r="AG74" i="1"/>
  <c r="AF74" i="1"/>
  <c r="AB74" i="1"/>
  <c r="AC74" i="1" s="1"/>
  <c r="AA74" i="1"/>
  <c r="Z74" i="1"/>
  <c r="X74" i="1"/>
  <c r="Y74" i="1" s="1"/>
  <c r="U74" i="1"/>
  <c r="T74" i="1"/>
  <c r="S74" i="1"/>
  <c r="R74" i="1"/>
  <c r="Q74" i="1"/>
  <c r="P74" i="1"/>
  <c r="L74" i="1"/>
  <c r="M74" i="1" s="1"/>
  <c r="K74" i="1"/>
  <c r="J74" i="1"/>
  <c r="H74" i="1"/>
  <c r="I74" i="1" s="1"/>
  <c r="A74" i="1"/>
  <c r="BL74" i="1" s="1"/>
  <c r="BM74" i="1" s="1"/>
  <c r="CJ73" i="1"/>
  <c r="CI73" i="1"/>
  <c r="CH73" i="1"/>
  <c r="CA73" i="1"/>
  <c r="BY73" i="1"/>
  <c r="BW73" i="1"/>
  <c r="BU73" i="1"/>
  <c r="BS73" i="1"/>
  <c r="BO73" i="1"/>
  <c r="BN73" i="1"/>
  <c r="BM73" i="1"/>
  <c r="BJ73" i="1"/>
  <c r="BK73" i="1" s="1"/>
  <c r="BG73" i="1"/>
  <c r="BF73" i="1"/>
  <c r="BD73" i="1"/>
  <c r="BE73" i="1" s="1"/>
  <c r="AZ73" i="1"/>
  <c r="BA73" i="1" s="1"/>
  <c r="AY73" i="1"/>
  <c r="AX73" i="1"/>
  <c r="AV73" i="1"/>
  <c r="AW73" i="1" s="1"/>
  <c r="AQ73" i="1"/>
  <c r="AO73" i="1"/>
  <c r="AM73" i="1"/>
  <c r="AK73" i="1"/>
  <c r="AI73" i="1"/>
  <c r="AF73" i="1"/>
  <c r="AG73" i="1" s="1"/>
  <c r="AB73" i="1"/>
  <c r="AC73" i="1" s="1"/>
  <c r="AA73" i="1"/>
  <c r="Z73" i="1"/>
  <c r="Y73" i="1"/>
  <c r="X73" i="1"/>
  <c r="T73" i="1"/>
  <c r="U73" i="1" s="1"/>
  <c r="R73" i="1"/>
  <c r="S73" i="1" s="1"/>
  <c r="Q73" i="1"/>
  <c r="P73" i="1"/>
  <c r="L73" i="1"/>
  <c r="M73" i="1" s="1"/>
  <c r="J73" i="1"/>
  <c r="K73" i="1" s="1"/>
  <c r="H73" i="1"/>
  <c r="I73" i="1" s="1"/>
  <c r="A73" i="1"/>
  <c r="BL73" i="1" s="1"/>
  <c r="CH72" i="1"/>
  <c r="CI72" i="1" s="1"/>
  <c r="CJ72" i="1" s="1"/>
  <c r="CA72" i="1"/>
  <c r="BY72" i="1"/>
  <c r="BW72" i="1"/>
  <c r="BU72" i="1"/>
  <c r="BS72" i="1"/>
  <c r="BN72" i="1"/>
  <c r="BO72" i="1" s="1"/>
  <c r="BL72" i="1"/>
  <c r="BM72" i="1" s="1"/>
  <c r="BD72" i="1"/>
  <c r="BE72" i="1" s="1"/>
  <c r="BB72" i="1"/>
  <c r="BC72" i="1" s="1"/>
  <c r="AX72" i="1"/>
  <c r="AY72" i="1" s="1"/>
  <c r="AQ72" i="1"/>
  <c r="AO72" i="1"/>
  <c r="AM72" i="1"/>
  <c r="AK72" i="1"/>
  <c r="AI72" i="1"/>
  <c r="AD72" i="1"/>
  <c r="AE72" i="1" s="1"/>
  <c r="Z72" i="1"/>
  <c r="AA72" i="1" s="1"/>
  <c r="X72" i="1"/>
  <c r="Y72" i="1" s="1"/>
  <c r="R72" i="1"/>
  <c r="S72" i="1" s="1"/>
  <c r="P72" i="1"/>
  <c r="Q72" i="1" s="1"/>
  <c r="N72" i="1"/>
  <c r="O72" i="1" s="1"/>
  <c r="H72" i="1"/>
  <c r="I72" i="1" s="1"/>
  <c r="A72" i="1"/>
  <c r="CA71" i="1"/>
  <c r="BY71" i="1"/>
  <c r="BW71" i="1"/>
  <c r="BU71" i="1"/>
  <c r="BS71" i="1"/>
  <c r="BL71" i="1"/>
  <c r="BM71" i="1" s="1"/>
  <c r="BF71" i="1"/>
  <c r="BG71" i="1" s="1"/>
  <c r="BE71" i="1"/>
  <c r="BD71" i="1"/>
  <c r="AX71" i="1"/>
  <c r="AY71" i="1" s="1"/>
  <c r="AW71" i="1"/>
  <c r="AV71" i="1"/>
  <c r="AQ71" i="1"/>
  <c r="AO71" i="1"/>
  <c r="AM71" i="1"/>
  <c r="AK71" i="1"/>
  <c r="AI71" i="1"/>
  <c r="AG71" i="1"/>
  <c r="AF71" i="1"/>
  <c r="AE71" i="1"/>
  <c r="AD71" i="1"/>
  <c r="X71" i="1"/>
  <c r="Y71" i="1" s="1"/>
  <c r="V71" i="1"/>
  <c r="W71" i="1" s="1"/>
  <c r="R71" i="1"/>
  <c r="S71" i="1" s="1"/>
  <c r="N71" i="1"/>
  <c r="O71" i="1" s="1"/>
  <c r="J71" i="1"/>
  <c r="K71" i="1" s="1"/>
  <c r="I71" i="1"/>
  <c r="H71" i="1"/>
  <c r="A71" i="1"/>
  <c r="CA70" i="1"/>
  <c r="BY70" i="1"/>
  <c r="BW70" i="1"/>
  <c r="BU70" i="1"/>
  <c r="BS70" i="1"/>
  <c r="BL70" i="1"/>
  <c r="BM70" i="1" s="1"/>
  <c r="AQ70" i="1"/>
  <c r="AO70" i="1"/>
  <c r="AM70" i="1"/>
  <c r="AK70" i="1"/>
  <c r="AI70" i="1"/>
  <c r="A70" i="1"/>
  <c r="CA69" i="1"/>
  <c r="BY69" i="1"/>
  <c r="BW69" i="1"/>
  <c r="BU69" i="1"/>
  <c r="BS69" i="1"/>
  <c r="BN69" i="1"/>
  <c r="BO69" i="1" s="1"/>
  <c r="AZ69" i="1"/>
  <c r="BA69" i="1" s="1"/>
  <c r="AQ69" i="1"/>
  <c r="AO69" i="1"/>
  <c r="AM69" i="1"/>
  <c r="AK69" i="1"/>
  <c r="AI69" i="1"/>
  <c r="AB69" i="1"/>
  <c r="AC69" i="1" s="1"/>
  <c r="T69" i="1"/>
  <c r="U69" i="1" s="1"/>
  <c r="H69" i="1"/>
  <c r="I69" i="1" s="1"/>
  <c r="A69" i="1"/>
  <c r="CA68" i="1"/>
  <c r="BY68" i="1"/>
  <c r="BW68" i="1"/>
  <c r="BU68" i="1"/>
  <c r="BS68" i="1"/>
  <c r="AZ68" i="1"/>
  <c r="BA68" i="1" s="1"/>
  <c r="AQ68" i="1"/>
  <c r="AO68" i="1"/>
  <c r="AM68" i="1"/>
  <c r="AK68" i="1"/>
  <c r="AI68" i="1"/>
  <c r="AB68" i="1"/>
  <c r="AC68" i="1" s="1"/>
  <c r="Z68" i="1"/>
  <c r="AA68" i="1" s="1"/>
  <c r="V68" i="1"/>
  <c r="W68" i="1" s="1"/>
  <c r="L68" i="1"/>
  <c r="M68" i="1" s="1"/>
  <c r="A68" i="1"/>
  <c r="CA67" i="1"/>
  <c r="BY67" i="1"/>
  <c r="BW67" i="1"/>
  <c r="BU67" i="1"/>
  <c r="BS67" i="1"/>
  <c r="AQ67" i="1"/>
  <c r="AO67" i="1"/>
  <c r="AM67" i="1"/>
  <c r="AK67" i="1"/>
  <c r="AI67" i="1"/>
  <c r="AB67" i="1"/>
  <c r="AC67" i="1" s="1"/>
  <c r="Z67" i="1"/>
  <c r="AA67" i="1" s="1"/>
  <c r="A67" i="1"/>
  <c r="CH66" i="1"/>
  <c r="CI66" i="1" s="1"/>
  <c r="CJ66" i="1" s="1"/>
  <c r="CA66" i="1"/>
  <c r="BY66" i="1"/>
  <c r="BW66" i="1"/>
  <c r="BU66" i="1"/>
  <c r="BS66" i="1"/>
  <c r="BO66" i="1"/>
  <c r="BN66" i="1"/>
  <c r="BK66" i="1"/>
  <c r="BJ66" i="1"/>
  <c r="BF66" i="1"/>
  <c r="BG66" i="1" s="1"/>
  <c r="BD66" i="1"/>
  <c r="BE66" i="1" s="1"/>
  <c r="BA66" i="1"/>
  <c r="AZ66" i="1"/>
  <c r="AY66" i="1"/>
  <c r="AX66" i="1"/>
  <c r="AV66" i="1"/>
  <c r="AW66" i="1" s="1"/>
  <c r="AQ66" i="1"/>
  <c r="AO66" i="1"/>
  <c r="AM66" i="1"/>
  <c r="AK66" i="1"/>
  <c r="AI66" i="1"/>
  <c r="AG66" i="1"/>
  <c r="AF66" i="1"/>
  <c r="AB66" i="1"/>
  <c r="AC66" i="1" s="1"/>
  <c r="Z66" i="1"/>
  <c r="AA66" i="1" s="1"/>
  <c r="X66" i="1"/>
  <c r="Y66" i="1" s="1"/>
  <c r="U66" i="1"/>
  <c r="T66" i="1"/>
  <c r="S66" i="1"/>
  <c r="R66" i="1"/>
  <c r="P66" i="1"/>
  <c r="Q66" i="1" s="1"/>
  <c r="L66" i="1"/>
  <c r="M66" i="1" s="1"/>
  <c r="K66" i="1"/>
  <c r="J66" i="1"/>
  <c r="H66" i="1"/>
  <c r="I66" i="1" s="1"/>
  <c r="A66" i="1"/>
  <c r="BL66" i="1" s="1"/>
  <c r="BM66" i="1" s="1"/>
  <c r="CJ65" i="1"/>
  <c r="CI65" i="1"/>
  <c r="CH65" i="1"/>
  <c r="CA65" i="1"/>
  <c r="BY65" i="1"/>
  <c r="BW65" i="1"/>
  <c r="BU65" i="1"/>
  <c r="BS65" i="1"/>
  <c r="BO65" i="1"/>
  <c r="BN65" i="1"/>
  <c r="BM65" i="1"/>
  <c r="BJ65" i="1"/>
  <c r="BK65" i="1" s="1"/>
  <c r="BG65" i="1"/>
  <c r="BF65" i="1"/>
  <c r="BD65" i="1"/>
  <c r="BE65" i="1" s="1"/>
  <c r="AZ65" i="1"/>
  <c r="BA65" i="1" s="1"/>
  <c r="AX65" i="1"/>
  <c r="AY65" i="1" s="1"/>
  <c r="AW65" i="1"/>
  <c r="AV65" i="1"/>
  <c r="AQ65" i="1"/>
  <c r="AO65" i="1"/>
  <c r="AM65" i="1"/>
  <c r="AK65" i="1"/>
  <c r="AI65" i="1"/>
  <c r="AF65" i="1"/>
  <c r="AG65" i="1" s="1"/>
  <c r="AB65" i="1"/>
  <c r="AC65" i="1" s="1"/>
  <c r="AA65" i="1"/>
  <c r="Z65" i="1"/>
  <c r="Y65" i="1"/>
  <c r="X65" i="1"/>
  <c r="T65" i="1"/>
  <c r="U65" i="1" s="1"/>
  <c r="R65" i="1"/>
  <c r="S65" i="1" s="1"/>
  <c r="Q65" i="1"/>
  <c r="P65" i="1"/>
  <c r="L65" i="1"/>
  <c r="M65" i="1" s="1"/>
  <c r="K65" i="1"/>
  <c r="J65" i="1"/>
  <c r="H65" i="1"/>
  <c r="I65" i="1" s="1"/>
  <c r="A65" i="1"/>
  <c r="BL65" i="1" s="1"/>
  <c r="CH64" i="1"/>
  <c r="CI64" i="1" s="1"/>
  <c r="CJ64" i="1" s="1"/>
  <c r="CA64" i="1"/>
  <c r="BY64" i="1"/>
  <c r="BW64" i="1"/>
  <c r="BU64" i="1"/>
  <c r="BS64" i="1"/>
  <c r="BD64" i="1"/>
  <c r="BE64" i="1" s="1"/>
  <c r="AQ64" i="1"/>
  <c r="AO64" i="1"/>
  <c r="AM64" i="1"/>
  <c r="AK64" i="1"/>
  <c r="AI64" i="1"/>
  <c r="A64" i="1"/>
  <c r="CA63" i="1"/>
  <c r="BY63" i="1"/>
  <c r="BW63" i="1"/>
  <c r="BU63" i="1"/>
  <c r="BS63" i="1"/>
  <c r="BL63" i="1"/>
  <c r="BM63" i="1" s="1"/>
  <c r="BF63" i="1"/>
  <c r="BG63" i="1" s="1"/>
  <c r="BE63" i="1"/>
  <c r="BD63" i="1"/>
  <c r="AX63" i="1"/>
  <c r="AY63" i="1" s="1"/>
  <c r="AV63" i="1"/>
  <c r="AW63" i="1" s="1"/>
  <c r="AQ63" i="1"/>
  <c r="AO63" i="1"/>
  <c r="AM63" i="1"/>
  <c r="AK63" i="1"/>
  <c r="AI63" i="1"/>
  <c r="AF63" i="1"/>
  <c r="AG63" i="1" s="1"/>
  <c r="AE63" i="1"/>
  <c r="AD63" i="1"/>
  <c r="X63" i="1"/>
  <c r="Y63" i="1" s="1"/>
  <c r="W63" i="1"/>
  <c r="V63" i="1"/>
  <c r="R63" i="1"/>
  <c r="S63" i="1" s="1"/>
  <c r="N63" i="1"/>
  <c r="O63" i="1" s="1"/>
  <c r="J63" i="1"/>
  <c r="K63" i="1" s="1"/>
  <c r="I63" i="1"/>
  <c r="H63" i="1"/>
  <c r="A63" i="1"/>
  <c r="CH62" i="1"/>
  <c r="CI62" i="1" s="1"/>
  <c r="CJ62" i="1" s="1"/>
  <c r="CA62" i="1"/>
  <c r="BY62" i="1"/>
  <c r="BW62" i="1"/>
  <c r="BU62" i="1"/>
  <c r="BS62" i="1"/>
  <c r="BN62" i="1"/>
  <c r="BO62" i="1" s="1"/>
  <c r="BB62" i="1"/>
  <c r="BC62" i="1" s="1"/>
  <c r="AZ62" i="1"/>
  <c r="BA62" i="1" s="1"/>
  <c r="AV62" i="1"/>
  <c r="AW62" i="1" s="1"/>
  <c r="AQ62" i="1"/>
  <c r="AO62" i="1"/>
  <c r="AM62" i="1"/>
  <c r="AK62" i="1"/>
  <c r="AI62" i="1"/>
  <c r="AF62" i="1"/>
  <c r="AG62" i="1" s="1"/>
  <c r="AC62" i="1"/>
  <c r="AB62" i="1"/>
  <c r="P62" i="1"/>
  <c r="Q62" i="1" s="1"/>
  <c r="O62" i="1"/>
  <c r="N62" i="1"/>
  <c r="L62" i="1"/>
  <c r="M62" i="1" s="1"/>
  <c r="A62" i="1"/>
  <c r="BJ62" i="1" s="1"/>
  <c r="BK62" i="1" s="1"/>
  <c r="CA61" i="1"/>
  <c r="BY61" i="1"/>
  <c r="BW61" i="1"/>
  <c r="BU61" i="1"/>
  <c r="BS61" i="1"/>
  <c r="BN61" i="1"/>
  <c r="BO61" i="1" s="1"/>
  <c r="BD61" i="1"/>
  <c r="BE61" i="1" s="1"/>
  <c r="BB61" i="1"/>
  <c r="BC61" i="1" s="1"/>
  <c r="AZ61" i="1"/>
  <c r="BA61" i="1" s="1"/>
  <c r="AQ61" i="1"/>
  <c r="AO61" i="1"/>
  <c r="AM61" i="1"/>
  <c r="AK61" i="1"/>
  <c r="AI61" i="1"/>
  <c r="AD61" i="1"/>
  <c r="AE61" i="1" s="1"/>
  <c r="AC61" i="1"/>
  <c r="AB61" i="1"/>
  <c r="T61" i="1"/>
  <c r="U61" i="1" s="1"/>
  <c r="P61" i="1"/>
  <c r="Q61" i="1" s="1"/>
  <c r="H61" i="1"/>
  <c r="I61" i="1" s="1"/>
  <c r="A61" i="1"/>
  <c r="CA60" i="1"/>
  <c r="BY60" i="1"/>
  <c r="BW60" i="1"/>
  <c r="BU60" i="1"/>
  <c r="BS60" i="1"/>
  <c r="BF60" i="1"/>
  <c r="BG60" i="1" s="1"/>
  <c r="BB60" i="1"/>
  <c r="BC60" i="1" s="1"/>
  <c r="AZ60" i="1"/>
  <c r="BA60" i="1" s="1"/>
  <c r="AQ60" i="1"/>
  <c r="AO60" i="1"/>
  <c r="AM60" i="1"/>
  <c r="AK60" i="1"/>
  <c r="AI60" i="1"/>
  <c r="AB60" i="1"/>
  <c r="AC60" i="1" s="1"/>
  <c r="R60" i="1"/>
  <c r="S60" i="1" s="1"/>
  <c r="N60" i="1"/>
  <c r="O60" i="1" s="1"/>
  <c r="L60" i="1"/>
  <c r="M60" i="1" s="1"/>
  <c r="A60" i="1"/>
  <c r="BL60" i="1" s="1"/>
  <c r="BM60" i="1" s="1"/>
  <c r="CA59" i="1"/>
  <c r="BY59" i="1"/>
  <c r="BW59" i="1"/>
  <c r="BU59" i="1"/>
  <c r="BS59" i="1"/>
  <c r="BF59" i="1"/>
  <c r="BG59" i="1" s="1"/>
  <c r="BB59" i="1"/>
  <c r="BC59" i="1" s="1"/>
  <c r="AQ59" i="1"/>
  <c r="AO59" i="1"/>
  <c r="AM59" i="1"/>
  <c r="AK59" i="1"/>
  <c r="AI59" i="1"/>
  <c r="AB59" i="1"/>
  <c r="AC59" i="1" s="1"/>
  <c r="R59" i="1"/>
  <c r="S59" i="1" s="1"/>
  <c r="N59" i="1"/>
  <c r="O59" i="1" s="1"/>
  <c r="A59" i="1"/>
  <c r="CH58" i="1"/>
  <c r="CI58" i="1" s="1"/>
  <c r="CJ58" i="1" s="1"/>
  <c r="CA58" i="1"/>
  <c r="BY58" i="1"/>
  <c r="BW58" i="1"/>
  <c r="BU58" i="1"/>
  <c r="BS58" i="1"/>
  <c r="BO58" i="1"/>
  <c r="BN58" i="1"/>
  <c r="BK58" i="1"/>
  <c r="BJ58" i="1"/>
  <c r="BF58" i="1"/>
  <c r="BG58" i="1" s="1"/>
  <c r="BE58" i="1"/>
  <c r="BD58" i="1"/>
  <c r="BA58" i="1"/>
  <c r="AZ58" i="1"/>
  <c r="AY58" i="1"/>
  <c r="AX58" i="1"/>
  <c r="AV58" i="1"/>
  <c r="AW58" i="1" s="1"/>
  <c r="AQ58" i="1"/>
  <c r="AO58" i="1"/>
  <c r="AM58" i="1"/>
  <c r="AK58" i="1"/>
  <c r="AI58" i="1"/>
  <c r="AG58" i="1"/>
  <c r="AF58" i="1"/>
  <c r="AB58" i="1"/>
  <c r="AC58" i="1" s="1"/>
  <c r="AA58" i="1"/>
  <c r="Z58" i="1"/>
  <c r="X58" i="1"/>
  <c r="Y58" i="1" s="1"/>
  <c r="U58" i="1"/>
  <c r="T58" i="1"/>
  <c r="S58" i="1"/>
  <c r="R58" i="1"/>
  <c r="Q58" i="1"/>
  <c r="P58" i="1"/>
  <c r="L58" i="1"/>
  <c r="M58" i="1" s="1"/>
  <c r="K58" i="1"/>
  <c r="J58" i="1"/>
  <c r="H58" i="1"/>
  <c r="I58" i="1" s="1"/>
  <c r="A58" i="1"/>
  <c r="BL58" i="1" s="1"/>
  <c r="BM58" i="1" s="1"/>
  <c r="CJ57" i="1"/>
  <c r="CI57" i="1"/>
  <c r="CH57" i="1"/>
  <c r="CA57" i="1"/>
  <c r="BY57" i="1"/>
  <c r="BW57" i="1"/>
  <c r="BU57" i="1"/>
  <c r="BS57" i="1"/>
  <c r="BO57" i="1"/>
  <c r="BN57" i="1"/>
  <c r="BM57" i="1"/>
  <c r="BJ57" i="1"/>
  <c r="BK57" i="1" s="1"/>
  <c r="BG57" i="1"/>
  <c r="BF57" i="1"/>
  <c r="BD57" i="1"/>
  <c r="BE57" i="1" s="1"/>
  <c r="AZ57" i="1"/>
  <c r="BA57" i="1" s="1"/>
  <c r="AY57" i="1"/>
  <c r="AX57" i="1"/>
  <c r="AV57" i="1"/>
  <c r="AW57" i="1" s="1"/>
  <c r="AQ57" i="1"/>
  <c r="AO57" i="1"/>
  <c r="AM57" i="1"/>
  <c r="AK57" i="1"/>
  <c r="AI57" i="1"/>
  <c r="AF57" i="1"/>
  <c r="AG57" i="1" s="1"/>
  <c r="AB57" i="1"/>
  <c r="AC57" i="1" s="1"/>
  <c r="AA57" i="1"/>
  <c r="Z57" i="1"/>
  <c r="Y57" i="1"/>
  <c r="X57" i="1"/>
  <c r="T57" i="1"/>
  <c r="U57" i="1" s="1"/>
  <c r="R57" i="1"/>
  <c r="S57" i="1" s="1"/>
  <c r="Q57" i="1"/>
  <c r="P57" i="1"/>
  <c r="L57" i="1"/>
  <c r="M57" i="1" s="1"/>
  <c r="J57" i="1"/>
  <c r="K57" i="1" s="1"/>
  <c r="H57" i="1"/>
  <c r="I57" i="1" s="1"/>
  <c r="A57" i="1"/>
  <c r="BL57" i="1" s="1"/>
  <c r="CH56" i="1"/>
  <c r="CI56" i="1" s="1"/>
  <c r="CJ56" i="1" s="1"/>
  <c r="CA56" i="1"/>
  <c r="BY56" i="1"/>
  <c r="BW56" i="1"/>
  <c r="BU56" i="1"/>
  <c r="BS56" i="1"/>
  <c r="BN56" i="1"/>
  <c r="BO56" i="1" s="1"/>
  <c r="BL56" i="1"/>
  <c r="BM56" i="1" s="1"/>
  <c r="BD56" i="1"/>
  <c r="BE56" i="1" s="1"/>
  <c r="BB56" i="1"/>
  <c r="BC56" i="1" s="1"/>
  <c r="AX56" i="1"/>
  <c r="AY56" i="1" s="1"/>
  <c r="AQ56" i="1"/>
  <c r="AO56" i="1"/>
  <c r="AM56" i="1"/>
  <c r="AK56" i="1"/>
  <c r="AI56" i="1"/>
  <c r="AD56" i="1"/>
  <c r="AE56" i="1" s="1"/>
  <c r="Z56" i="1"/>
  <c r="AA56" i="1" s="1"/>
  <c r="X56" i="1"/>
  <c r="Y56" i="1" s="1"/>
  <c r="R56" i="1"/>
  <c r="S56" i="1" s="1"/>
  <c r="P56" i="1"/>
  <c r="Q56" i="1" s="1"/>
  <c r="N56" i="1"/>
  <c r="O56" i="1" s="1"/>
  <c r="H56" i="1"/>
  <c r="I56" i="1" s="1"/>
  <c r="A56" i="1"/>
  <c r="CA55" i="1"/>
  <c r="BY55" i="1"/>
  <c r="BW55" i="1"/>
  <c r="BU55" i="1"/>
  <c r="BS55" i="1"/>
  <c r="BL55" i="1"/>
  <c r="BM55" i="1" s="1"/>
  <c r="BF55" i="1"/>
  <c r="BG55" i="1" s="1"/>
  <c r="BE55" i="1"/>
  <c r="BD55" i="1"/>
  <c r="AX55" i="1"/>
  <c r="AY55" i="1" s="1"/>
  <c r="AW55" i="1"/>
  <c r="AV55" i="1"/>
  <c r="AQ55" i="1"/>
  <c r="AO55" i="1"/>
  <c r="AM55" i="1"/>
  <c r="AK55" i="1"/>
  <c r="AI55" i="1"/>
  <c r="AG55" i="1"/>
  <c r="AF55" i="1"/>
  <c r="AE55" i="1"/>
  <c r="AD55" i="1"/>
  <c r="X55" i="1"/>
  <c r="Y55" i="1" s="1"/>
  <c r="V55" i="1"/>
  <c r="W55" i="1" s="1"/>
  <c r="R55" i="1"/>
  <c r="S55" i="1" s="1"/>
  <c r="N55" i="1"/>
  <c r="O55" i="1" s="1"/>
  <c r="J55" i="1"/>
  <c r="K55" i="1" s="1"/>
  <c r="I55" i="1"/>
  <c r="H55" i="1"/>
  <c r="A55" i="1"/>
  <c r="CA54" i="1"/>
  <c r="BY54" i="1"/>
  <c r="BW54" i="1"/>
  <c r="BU54" i="1"/>
  <c r="BS54" i="1"/>
  <c r="BL54" i="1"/>
  <c r="BM54" i="1" s="1"/>
  <c r="BB54" i="1"/>
  <c r="BC54" i="1" s="1"/>
  <c r="AQ54" i="1"/>
  <c r="AO54" i="1"/>
  <c r="AM54" i="1"/>
  <c r="AK54" i="1"/>
  <c r="AI54" i="1"/>
  <c r="X54" i="1"/>
  <c r="Y54" i="1" s="1"/>
  <c r="V54" i="1"/>
  <c r="W54" i="1" s="1"/>
  <c r="A54" i="1"/>
  <c r="BJ54" i="1" s="1"/>
  <c r="BK54" i="1" s="1"/>
  <c r="CA53" i="1"/>
  <c r="BY53" i="1"/>
  <c r="BW53" i="1"/>
  <c r="BU53" i="1"/>
  <c r="BS53" i="1"/>
  <c r="AZ53" i="1"/>
  <c r="BA53" i="1" s="1"/>
  <c r="AQ53" i="1"/>
  <c r="AO53" i="1"/>
  <c r="AM53" i="1"/>
  <c r="AK53" i="1"/>
  <c r="AI53" i="1"/>
  <c r="AB53" i="1"/>
  <c r="AC53" i="1" s="1"/>
  <c r="A53" i="1"/>
  <c r="CA52" i="1"/>
  <c r="BY52" i="1"/>
  <c r="BW52" i="1"/>
  <c r="BU52" i="1"/>
  <c r="BS52" i="1"/>
  <c r="AZ52" i="1"/>
  <c r="BA52" i="1" s="1"/>
  <c r="AQ52" i="1"/>
  <c r="AO52" i="1"/>
  <c r="AM52" i="1"/>
  <c r="AK52" i="1"/>
  <c r="AI52" i="1"/>
  <c r="AB52" i="1"/>
  <c r="AC52" i="1" s="1"/>
  <c r="Z52" i="1"/>
  <c r="AA52" i="1" s="1"/>
  <c r="L52" i="1"/>
  <c r="M52" i="1" s="1"/>
  <c r="A52" i="1"/>
  <c r="CA51" i="1"/>
  <c r="BY51" i="1"/>
  <c r="BW51" i="1"/>
  <c r="BU51" i="1"/>
  <c r="BS51" i="1"/>
  <c r="AQ51" i="1"/>
  <c r="AO51" i="1"/>
  <c r="AM51" i="1"/>
  <c r="AK51" i="1"/>
  <c r="AI51" i="1"/>
  <c r="AB51" i="1"/>
  <c r="AC51" i="1" s="1"/>
  <c r="Z51" i="1"/>
  <c r="AA51" i="1" s="1"/>
  <c r="A51" i="1"/>
  <c r="CH50" i="1"/>
  <c r="CI50" i="1" s="1"/>
  <c r="CJ50" i="1" s="1"/>
  <c r="CA50" i="1"/>
  <c r="BY50" i="1"/>
  <c r="BW50" i="1"/>
  <c r="BU50" i="1"/>
  <c r="BS50" i="1"/>
  <c r="BO50" i="1"/>
  <c r="BN50" i="1"/>
  <c r="BK50" i="1"/>
  <c r="BJ50" i="1"/>
  <c r="BF50" i="1"/>
  <c r="BG50" i="1" s="1"/>
  <c r="BD50" i="1"/>
  <c r="BE50" i="1" s="1"/>
  <c r="BA50" i="1"/>
  <c r="AZ50" i="1"/>
  <c r="AY50" i="1"/>
  <c r="AX50" i="1"/>
  <c r="AV50" i="1"/>
  <c r="AW50" i="1" s="1"/>
  <c r="AQ50" i="1"/>
  <c r="AO50" i="1"/>
  <c r="AM50" i="1"/>
  <c r="AK50" i="1"/>
  <c r="AI50" i="1"/>
  <c r="AG50" i="1"/>
  <c r="AF50" i="1"/>
  <c r="AB50" i="1"/>
  <c r="AC50" i="1" s="1"/>
  <c r="Z50" i="1"/>
  <c r="AA50" i="1" s="1"/>
  <c r="X50" i="1"/>
  <c r="Y50" i="1" s="1"/>
  <c r="U50" i="1"/>
  <c r="T50" i="1"/>
  <c r="S50" i="1"/>
  <c r="R50" i="1"/>
  <c r="P50" i="1"/>
  <c r="Q50" i="1" s="1"/>
  <c r="L50" i="1"/>
  <c r="M50" i="1" s="1"/>
  <c r="K50" i="1"/>
  <c r="J50" i="1"/>
  <c r="H50" i="1"/>
  <c r="I50" i="1" s="1"/>
  <c r="A50" i="1"/>
  <c r="BL50" i="1" s="1"/>
  <c r="BM50" i="1" s="1"/>
  <c r="CJ49" i="1"/>
  <c r="CI49" i="1"/>
  <c r="CH49" i="1"/>
  <c r="CA49" i="1"/>
  <c r="BY49" i="1"/>
  <c r="BW49" i="1"/>
  <c r="BU49" i="1"/>
  <c r="BS49" i="1"/>
  <c r="BN49" i="1"/>
  <c r="BO49" i="1" s="1"/>
  <c r="BM49" i="1"/>
  <c r="BJ49" i="1"/>
  <c r="BK49" i="1" s="1"/>
  <c r="BF49" i="1"/>
  <c r="BG49" i="1" s="1"/>
  <c r="BD49" i="1"/>
  <c r="BE49" i="1" s="1"/>
  <c r="AZ49" i="1"/>
  <c r="BA49" i="1" s="1"/>
  <c r="AY49" i="1"/>
  <c r="AX49" i="1"/>
  <c r="AV49" i="1"/>
  <c r="AW49" i="1" s="1"/>
  <c r="AQ49" i="1"/>
  <c r="AO49" i="1"/>
  <c r="AM49" i="1"/>
  <c r="AK49" i="1"/>
  <c r="AI49" i="1"/>
  <c r="AF49" i="1"/>
  <c r="AG49" i="1" s="1"/>
  <c r="AB49" i="1"/>
  <c r="AC49" i="1" s="1"/>
  <c r="Z49" i="1"/>
  <c r="AA49" i="1" s="1"/>
  <c r="Y49" i="1"/>
  <c r="X49" i="1"/>
  <c r="T49" i="1"/>
  <c r="U49" i="1" s="1"/>
  <c r="R49" i="1"/>
  <c r="S49" i="1" s="1"/>
  <c r="P49" i="1"/>
  <c r="Q49" i="1" s="1"/>
  <c r="L49" i="1"/>
  <c r="M49" i="1" s="1"/>
  <c r="K49" i="1"/>
  <c r="J49" i="1"/>
  <c r="H49" i="1"/>
  <c r="I49" i="1" s="1"/>
  <c r="A49" i="1"/>
  <c r="BL49" i="1" s="1"/>
  <c r="CA48" i="1"/>
  <c r="BY48" i="1"/>
  <c r="BW48" i="1"/>
  <c r="BU48" i="1"/>
  <c r="BS48" i="1"/>
  <c r="BN48" i="1"/>
  <c r="BO48" i="1" s="1"/>
  <c r="BB48" i="1"/>
  <c r="BC48" i="1" s="1"/>
  <c r="AX48" i="1"/>
  <c r="AY48" i="1" s="1"/>
  <c r="AQ48" i="1"/>
  <c r="AO48" i="1"/>
  <c r="AM48" i="1"/>
  <c r="AK48" i="1"/>
  <c r="AI48" i="1"/>
  <c r="AE48" i="1"/>
  <c r="AD48" i="1"/>
  <c r="Z48" i="1"/>
  <c r="AA48" i="1" s="1"/>
  <c r="Q48" i="1"/>
  <c r="P48" i="1"/>
  <c r="N48" i="1"/>
  <c r="O48" i="1" s="1"/>
  <c r="H48" i="1"/>
  <c r="I48" i="1" s="1"/>
  <c r="A48" i="1"/>
  <c r="BD48" i="1" s="1"/>
  <c r="BE48" i="1" s="1"/>
  <c r="CA47" i="1"/>
  <c r="BY47" i="1"/>
  <c r="BW47" i="1"/>
  <c r="BU47" i="1"/>
  <c r="BS47" i="1"/>
  <c r="BL47" i="1"/>
  <c r="BM47" i="1" s="1"/>
  <c r="BF47" i="1"/>
  <c r="BG47" i="1" s="1"/>
  <c r="BE47" i="1"/>
  <c r="BD47" i="1"/>
  <c r="AX47" i="1"/>
  <c r="AY47" i="1" s="1"/>
  <c r="AV47" i="1"/>
  <c r="AW47" i="1" s="1"/>
  <c r="AQ47" i="1"/>
  <c r="AO47" i="1"/>
  <c r="AM47" i="1"/>
  <c r="AK47" i="1"/>
  <c r="AI47" i="1"/>
  <c r="AF47" i="1"/>
  <c r="AG47" i="1" s="1"/>
  <c r="AE47" i="1"/>
  <c r="AD47" i="1"/>
  <c r="X47" i="1"/>
  <c r="Y47" i="1" s="1"/>
  <c r="W47" i="1"/>
  <c r="V47" i="1"/>
  <c r="R47" i="1"/>
  <c r="S47" i="1" s="1"/>
  <c r="N47" i="1"/>
  <c r="O47" i="1" s="1"/>
  <c r="J47" i="1"/>
  <c r="K47" i="1" s="1"/>
  <c r="I47" i="1"/>
  <c r="H47" i="1"/>
  <c r="A47" i="1"/>
  <c r="CA46" i="1"/>
  <c r="BY46" i="1"/>
  <c r="BW46" i="1"/>
  <c r="BU46" i="1"/>
  <c r="BS46" i="1"/>
  <c r="BJ46" i="1"/>
  <c r="BK46" i="1" s="1"/>
  <c r="AQ46" i="1"/>
  <c r="AO46" i="1"/>
  <c r="AM46" i="1"/>
  <c r="AK46" i="1"/>
  <c r="AI46" i="1"/>
  <c r="AB46" i="1"/>
  <c r="AC46" i="1" s="1"/>
  <c r="A46" i="1"/>
  <c r="CA45" i="1"/>
  <c r="BY45" i="1"/>
  <c r="BW45" i="1"/>
  <c r="BU45" i="1"/>
  <c r="BS45" i="1"/>
  <c r="BN45" i="1"/>
  <c r="BO45" i="1" s="1"/>
  <c r="BL45" i="1"/>
  <c r="BM45" i="1" s="1"/>
  <c r="BB45" i="1"/>
  <c r="BC45" i="1" s="1"/>
  <c r="AQ45" i="1"/>
  <c r="AO45" i="1"/>
  <c r="AM45" i="1"/>
  <c r="AK45" i="1"/>
  <c r="AI45" i="1"/>
  <c r="AD45" i="1"/>
  <c r="AE45" i="1" s="1"/>
  <c r="AB45" i="1"/>
  <c r="AC45" i="1" s="1"/>
  <c r="H45" i="1"/>
  <c r="I45" i="1" s="1"/>
  <c r="A45" i="1"/>
  <c r="CA44" i="1"/>
  <c r="BY44" i="1"/>
  <c r="BW44" i="1"/>
  <c r="BU44" i="1"/>
  <c r="BS44" i="1"/>
  <c r="AQ44" i="1"/>
  <c r="AO44" i="1"/>
  <c r="AM44" i="1"/>
  <c r="AK44" i="1"/>
  <c r="AI44" i="1"/>
  <c r="A44" i="1"/>
  <c r="V44" i="1" s="1"/>
  <c r="W44" i="1" s="1"/>
  <c r="CA43" i="1"/>
  <c r="BY43" i="1"/>
  <c r="BW43" i="1"/>
  <c r="BU43" i="1"/>
  <c r="BS43" i="1"/>
  <c r="BB43" i="1"/>
  <c r="BC43" i="1" s="1"/>
  <c r="AQ43" i="1"/>
  <c r="AO43" i="1"/>
  <c r="AM43" i="1"/>
  <c r="AK43" i="1"/>
  <c r="AI43" i="1"/>
  <c r="A43" i="1"/>
  <c r="N43" i="1" s="1"/>
  <c r="O43" i="1" s="1"/>
  <c r="CJ42" i="1"/>
  <c r="CH42" i="1"/>
  <c r="CI42" i="1" s="1"/>
  <c r="CA42" i="1"/>
  <c r="BY42" i="1"/>
  <c r="BW42" i="1"/>
  <c r="BU42" i="1"/>
  <c r="BS42" i="1"/>
  <c r="BO42" i="1"/>
  <c r="BN42" i="1"/>
  <c r="BK42" i="1"/>
  <c r="BJ42" i="1"/>
  <c r="BF42" i="1"/>
  <c r="BG42" i="1" s="1"/>
  <c r="BD42" i="1"/>
  <c r="BE42" i="1" s="1"/>
  <c r="BA42" i="1"/>
  <c r="AZ42" i="1"/>
  <c r="AY42" i="1"/>
  <c r="AX42" i="1"/>
  <c r="AV42" i="1"/>
  <c r="AW42" i="1" s="1"/>
  <c r="AQ42" i="1"/>
  <c r="AO42" i="1"/>
  <c r="AM42" i="1"/>
  <c r="AK42" i="1"/>
  <c r="AI42" i="1"/>
  <c r="AF42" i="1"/>
  <c r="AG42" i="1" s="1"/>
  <c r="AB42" i="1"/>
  <c r="AC42" i="1" s="1"/>
  <c r="AA42" i="1"/>
  <c r="Z42" i="1"/>
  <c r="X42" i="1"/>
  <c r="Y42" i="1" s="1"/>
  <c r="T42" i="1"/>
  <c r="U42" i="1" s="1"/>
  <c r="R42" i="1"/>
  <c r="S42" i="1" s="1"/>
  <c r="P42" i="1"/>
  <c r="Q42" i="1" s="1"/>
  <c r="L42" i="1"/>
  <c r="M42" i="1" s="1"/>
  <c r="J42" i="1"/>
  <c r="K42" i="1" s="1"/>
  <c r="I42" i="1"/>
  <c r="H42" i="1"/>
  <c r="A42" i="1"/>
  <c r="BL42" i="1" s="1"/>
  <c r="BM42" i="1" s="1"/>
  <c r="CA41" i="1"/>
  <c r="BY41" i="1"/>
  <c r="BW41" i="1"/>
  <c r="BU41" i="1"/>
  <c r="BS41" i="1"/>
  <c r="BJ41" i="1"/>
  <c r="BK41" i="1" s="1"/>
  <c r="BF41" i="1"/>
  <c r="BG41" i="1" s="1"/>
  <c r="BD41" i="1"/>
  <c r="BE41" i="1" s="1"/>
  <c r="AX41" i="1"/>
  <c r="AY41" i="1" s="1"/>
  <c r="AV41" i="1"/>
  <c r="AW41" i="1" s="1"/>
  <c r="AQ41" i="1"/>
  <c r="AO41" i="1"/>
  <c r="AM41" i="1"/>
  <c r="AK41" i="1"/>
  <c r="AI41" i="1"/>
  <c r="AG41" i="1"/>
  <c r="AF41" i="1"/>
  <c r="AB41" i="1"/>
  <c r="AC41" i="1" s="1"/>
  <c r="X41" i="1"/>
  <c r="Y41" i="1" s="1"/>
  <c r="T41" i="1"/>
  <c r="U41" i="1" s="1"/>
  <c r="R41" i="1"/>
  <c r="S41" i="1" s="1"/>
  <c r="L41" i="1"/>
  <c r="M41" i="1" s="1"/>
  <c r="K41" i="1"/>
  <c r="J41" i="1"/>
  <c r="H41" i="1"/>
  <c r="I41" i="1" s="1"/>
  <c r="A41" i="1"/>
  <c r="CA40" i="1"/>
  <c r="BY40" i="1"/>
  <c r="BW40" i="1"/>
  <c r="BU40" i="1"/>
  <c r="BS40" i="1"/>
  <c r="BN40" i="1"/>
  <c r="BO40" i="1" s="1"/>
  <c r="BD40" i="1"/>
  <c r="BE40" i="1" s="1"/>
  <c r="AV40" i="1"/>
  <c r="AW40" i="1" s="1"/>
  <c r="AQ40" i="1"/>
  <c r="AO40" i="1"/>
  <c r="AM40" i="1"/>
  <c r="AK40" i="1"/>
  <c r="AI40" i="1"/>
  <c r="X40" i="1"/>
  <c r="Y40" i="1" s="1"/>
  <c r="V40" i="1"/>
  <c r="W40" i="1" s="1"/>
  <c r="R40" i="1"/>
  <c r="S40" i="1" s="1"/>
  <c r="A40" i="1"/>
  <c r="AF40" i="1" s="1"/>
  <c r="AG40" i="1" s="1"/>
  <c r="CA39" i="1"/>
  <c r="BY39" i="1"/>
  <c r="BW39" i="1"/>
  <c r="BU39" i="1"/>
  <c r="BS39" i="1"/>
  <c r="AQ39" i="1"/>
  <c r="AO39" i="1"/>
  <c r="AM39" i="1"/>
  <c r="AK39" i="1"/>
  <c r="AI39" i="1"/>
  <c r="X39" i="1"/>
  <c r="Y39" i="1" s="1"/>
  <c r="A39" i="1"/>
  <c r="CH38" i="1"/>
  <c r="CI38" i="1" s="1"/>
  <c r="CJ38" i="1" s="1"/>
  <c r="CA38" i="1"/>
  <c r="BY38" i="1"/>
  <c r="BW38" i="1"/>
  <c r="BU38" i="1"/>
  <c r="BS38" i="1"/>
  <c r="BN38" i="1"/>
  <c r="BO38" i="1" s="1"/>
  <c r="BJ38" i="1"/>
  <c r="BK38" i="1" s="1"/>
  <c r="BD38" i="1"/>
  <c r="BE38" i="1" s="1"/>
  <c r="AZ38" i="1"/>
  <c r="BA38" i="1" s="1"/>
  <c r="AV38" i="1"/>
  <c r="AW38" i="1" s="1"/>
  <c r="AQ38" i="1"/>
  <c r="AO38" i="1"/>
  <c r="AM38" i="1"/>
  <c r="AK38" i="1"/>
  <c r="AI38" i="1"/>
  <c r="AF38" i="1"/>
  <c r="AG38" i="1" s="1"/>
  <c r="AD38" i="1"/>
  <c r="AE38" i="1" s="1"/>
  <c r="X38" i="1"/>
  <c r="Y38" i="1" s="1"/>
  <c r="W38" i="1"/>
  <c r="V38" i="1"/>
  <c r="P38" i="1"/>
  <c r="Q38" i="1" s="1"/>
  <c r="O38" i="1"/>
  <c r="N38" i="1"/>
  <c r="L38" i="1"/>
  <c r="M38" i="1" s="1"/>
  <c r="H38" i="1"/>
  <c r="I38" i="1" s="1"/>
  <c r="A38" i="1"/>
  <c r="CA37" i="1"/>
  <c r="BY37" i="1"/>
  <c r="BW37" i="1"/>
  <c r="BU37" i="1"/>
  <c r="BS37" i="1"/>
  <c r="BJ37" i="1"/>
  <c r="BK37" i="1" s="1"/>
  <c r="BF37" i="1"/>
  <c r="BG37" i="1" s="1"/>
  <c r="AX37" i="1"/>
  <c r="AY37" i="1" s="1"/>
  <c r="AQ37" i="1"/>
  <c r="AO37" i="1"/>
  <c r="AM37" i="1"/>
  <c r="AK37" i="1"/>
  <c r="AI37" i="1"/>
  <c r="AF37" i="1"/>
  <c r="AG37" i="1" s="1"/>
  <c r="V37" i="1"/>
  <c r="W37" i="1" s="1"/>
  <c r="T37" i="1"/>
  <c r="U37" i="1" s="1"/>
  <c r="P37" i="1"/>
  <c r="Q37" i="1" s="1"/>
  <c r="A37" i="1"/>
  <c r="BN37" i="1" s="1"/>
  <c r="BO37" i="1" s="1"/>
  <c r="CA36" i="1"/>
  <c r="BY36" i="1"/>
  <c r="BW36" i="1"/>
  <c r="BU36" i="1"/>
  <c r="BS36" i="1"/>
  <c r="BF36" i="1"/>
  <c r="BG36" i="1" s="1"/>
  <c r="BB36" i="1"/>
  <c r="BC36" i="1" s="1"/>
  <c r="AQ36" i="1"/>
  <c r="AO36" i="1"/>
  <c r="AM36" i="1"/>
  <c r="AK36" i="1"/>
  <c r="AI36" i="1"/>
  <c r="AB36" i="1"/>
  <c r="AC36" i="1" s="1"/>
  <c r="V36" i="1"/>
  <c r="W36" i="1" s="1"/>
  <c r="N36" i="1"/>
  <c r="O36" i="1" s="1"/>
  <c r="L36" i="1"/>
  <c r="M36" i="1" s="1"/>
  <c r="A36" i="1"/>
  <c r="AD36" i="1" s="1"/>
  <c r="AE36" i="1" s="1"/>
  <c r="CH35" i="1"/>
  <c r="CI35" i="1" s="1"/>
  <c r="CJ35" i="1" s="1"/>
  <c r="CA35" i="1"/>
  <c r="BY35" i="1"/>
  <c r="BW35" i="1"/>
  <c r="BU35" i="1"/>
  <c r="BS35" i="1"/>
  <c r="BN35" i="1"/>
  <c r="BO35" i="1" s="1"/>
  <c r="BL35" i="1"/>
  <c r="BM35" i="1" s="1"/>
  <c r="BG35" i="1"/>
  <c r="BF35" i="1"/>
  <c r="BE35" i="1"/>
  <c r="BD35" i="1"/>
  <c r="BB35" i="1"/>
  <c r="BC35" i="1" s="1"/>
  <c r="AX35" i="1"/>
  <c r="AY35" i="1" s="1"/>
  <c r="AW35" i="1"/>
  <c r="AV35" i="1"/>
  <c r="AQ35" i="1"/>
  <c r="AO35" i="1"/>
  <c r="AM35" i="1"/>
  <c r="AK35" i="1"/>
  <c r="AI35" i="1"/>
  <c r="AF35" i="1"/>
  <c r="AG35" i="1" s="1"/>
  <c r="AD35" i="1"/>
  <c r="AE35" i="1" s="1"/>
  <c r="AB35" i="1"/>
  <c r="AC35" i="1" s="1"/>
  <c r="X35" i="1"/>
  <c r="Y35" i="1" s="1"/>
  <c r="V35" i="1"/>
  <c r="W35" i="1" s="1"/>
  <c r="T35" i="1"/>
  <c r="U35" i="1" s="1"/>
  <c r="S35" i="1"/>
  <c r="R35" i="1"/>
  <c r="N35" i="1"/>
  <c r="O35" i="1" s="1"/>
  <c r="L35" i="1"/>
  <c r="M35" i="1" s="1"/>
  <c r="J35" i="1"/>
  <c r="K35" i="1" s="1"/>
  <c r="A35" i="1"/>
  <c r="AZ35" i="1" s="1"/>
  <c r="BA35" i="1" s="1"/>
  <c r="CH34" i="1"/>
  <c r="CI34" i="1" s="1"/>
  <c r="CJ34" i="1" s="1"/>
  <c r="CA34" i="1"/>
  <c r="BY34" i="1"/>
  <c r="BW34" i="1"/>
  <c r="BU34" i="1"/>
  <c r="BS34" i="1"/>
  <c r="BN34" i="1"/>
  <c r="BO34" i="1" s="1"/>
  <c r="BM34" i="1"/>
  <c r="BJ34" i="1"/>
  <c r="BK34" i="1" s="1"/>
  <c r="BG34" i="1"/>
  <c r="BF34" i="1"/>
  <c r="BE34" i="1"/>
  <c r="BD34" i="1"/>
  <c r="BA34" i="1"/>
  <c r="AZ34" i="1"/>
  <c r="AX34" i="1"/>
  <c r="AY34" i="1" s="1"/>
  <c r="AW34" i="1"/>
  <c r="AV34" i="1"/>
  <c r="AQ34" i="1"/>
  <c r="AO34" i="1"/>
  <c r="AM34" i="1"/>
  <c r="AK34" i="1"/>
  <c r="AI34" i="1"/>
  <c r="AG34" i="1"/>
  <c r="AF34" i="1"/>
  <c r="AB34" i="1"/>
  <c r="AC34" i="1" s="1"/>
  <c r="Z34" i="1"/>
  <c r="AA34" i="1" s="1"/>
  <c r="Y34" i="1"/>
  <c r="X34" i="1"/>
  <c r="T34" i="1"/>
  <c r="U34" i="1" s="1"/>
  <c r="S34" i="1"/>
  <c r="R34" i="1"/>
  <c r="P34" i="1"/>
  <c r="Q34" i="1" s="1"/>
  <c r="M34" i="1"/>
  <c r="L34" i="1"/>
  <c r="J34" i="1"/>
  <c r="K34" i="1" s="1"/>
  <c r="H34" i="1"/>
  <c r="I34" i="1" s="1"/>
  <c r="A34" i="1"/>
  <c r="BL34" i="1" s="1"/>
  <c r="CA33" i="1"/>
  <c r="BY33" i="1"/>
  <c r="BW33" i="1"/>
  <c r="BU33" i="1"/>
  <c r="BS33" i="1"/>
  <c r="BL33" i="1"/>
  <c r="BM33" i="1" s="1"/>
  <c r="BJ33" i="1"/>
  <c r="BK33" i="1" s="1"/>
  <c r="BD33" i="1"/>
  <c r="BE33" i="1" s="1"/>
  <c r="AZ33" i="1"/>
  <c r="BA33" i="1" s="1"/>
  <c r="AX33" i="1"/>
  <c r="AY33" i="1" s="1"/>
  <c r="AV33" i="1"/>
  <c r="AW33" i="1" s="1"/>
  <c r="AQ33" i="1"/>
  <c r="AO33" i="1"/>
  <c r="AM33" i="1"/>
  <c r="AK33" i="1"/>
  <c r="AI33" i="1"/>
  <c r="AF33" i="1"/>
  <c r="AG33" i="1" s="1"/>
  <c r="Z33" i="1"/>
  <c r="AA33" i="1" s="1"/>
  <c r="Y33" i="1"/>
  <c r="X33" i="1"/>
  <c r="W33" i="1"/>
  <c r="V33" i="1"/>
  <c r="R33" i="1"/>
  <c r="S33" i="1" s="1"/>
  <c r="P33" i="1"/>
  <c r="Q33" i="1" s="1"/>
  <c r="N33" i="1"/>
  <c r="O33" i="1" s="1"/>
  <c r="L33" i="1"/>
  <c r="M33" i="1" s="1"/>
  <c r="I33" i="1"/>
  <c r="H33" i="1"/>
  <c r="A33" i="1"/>
  <c r="CA32" i="1"/>
  <c r="BY32" i="1"/>
  <c r="BW32" i="1"/>
  <c r="BU32" i="1"/>
  <c r="BS32" i="1"/>
  <c r="BL32" i="1"/>
  <c r="BM32" i="1" s="1"/>
  <c r="BG32" i="1"/>
  <c r="BF32" i="1"/>
  <c r="BB32" i="1"/>
  <c r="BC32" i="1" s="1"/>
  <c r="AV32" i="1"/>
  <c r="AW32" i="1" s="1"/>
  <c r="AQ32" i="1"/>
  <c r="AO32" i="1"/>
  <c r="AM32" i="1"/>
  <c r="AK32" i="1"/>
  <c r="AI32" i="1"/>
  <c r="AF32" i="1"/>
  <c r="AG32" i="1" s="1"/>
  <c r="AA32" i="1"/>
  <c r="Z32" i="1"/>
  <c r="P32" i="1"/>
  <c r="Q32" i="1" s="1"/>
  <c r="O32" i="1"/>
  <c r="N32" i="1"/>
  <c r="H32" i="1"/>
  <c r="I32" i="1" s="1"/>
  <c r="A32" i="1"/>
  <c r="CH31" i="1"/>
  <c r="CI31" i="1" s="1"/>
  <c r="CJ31" i="1" s="1"/>
  <c r="CA31" i="1"/>
  <c r="BY31" i="1"/>
  <c r="BW31" i="1"/>
  <c r="BU31" i="1"/>
  <c r="BS31" i="1"/>
  <c r="BN31" i="1"/>
  <c r="BO31" i="1" s="1"/>
  <c r="BL31" i="1"/>
  <c r="BM31" i="1" s="1"/>
  <c r="BJ31" i="1"/>
  <c r="BK31" i="1" s="1"/>
  <c r="BF31" i="1"/>
  <c r="BG31" i="1" s="1"/>
  <c r="BB31" i="1"/>
  <c r="BC31" i="1" s="1"/>
  <c r="AZ31" i="1"/>
  <c r="BA31" i="1" s="1"/>
  <c r="AX31" i="1"/>
  <c r="AY31" i="1" s="1"/>
  <c r="AQ31" i="1"/>
  <c r="AO31" i="1"/>
  <c r="AM31" i="1"/>
  <c r="AK31" i="1"/>
  <c r="AI31" i="1"/>
  <c r="AD31" i="1"/>
  <c r="AE31" i="1" s="1"/>
  <c r="AB31" i="1"/>
  <c r="AC31" i="1" s="1"/>
  <c r="Z31" i="1"/>
  <c r="AA31" i="1" s="1"/>
  <c r="X31" i="1"/>
  <c r="Y31" i="1" s="1"/>
  <c r="T31" i="1"/>
  <c r="U31" i="1" s="1"/>
  <c r="R31" i="1"/>
  <c r="S31" i="1" s="1"/>
  <c r="P31" i="1"/>
  <c r="Q31" i="1" s="1"/>
  <c r="L31" i="1"/>
  <c r="M31" i="1" s="1"/>
  <c r="J31" i="1"/>
  <c r="K31" i="1" s="1"/>
  <c r="H31" i="1"/>
  <c r="I31" i="1" s="1"/>
  <c r="A31" i="1"/>
  <c r="CH30" i="1"/>
  <c r="CI30" i="1" s="1"/>
  <c r="CJ30" i="1" s="1"/>
  <c r="CA30" i="1"/>
  <c r="BY30" i="1"/>
  <c r="BW30" i="1"/>
  <c r="BU30" i="1"/>
  <c r="BS30" i="1"/>
  <c r="BN30" i="1"/>
  <c r="BO30" i="1" s="1"/>
  <c r="BM30" i="1"/>
  <c r="BL30" i="1"/>
  <c r="BJ30" i="1"/>
  <c r="BK30" i="1" s="1"/>
  <c r="BD30" i="1"/>
  <c r="BE30" i="1" s="1"/>
  <c r="BB30" i="1"/>
  <c r="BC30" i="1" s="1"/>
  <c r="AZ30" i="1"/>
  <c r="BA30" i="1" s="1"/>
  <c r="AV30" i="1"/>
  <c r="AW30" i="1" s="1"/>
  <c r="AQ30" i="1"/>
  <c r="AO30" i="1"/>
  <c r="AM30" i="1"/>
  <c r="AK30" i="1"/>
  <c r="AI30" i="1"/>
  <c r="AF30" i="1"/>
  <c r="AG30" i="1" s="1"/>
  <c r="AD30" i="1"/>
  <c r="AE30" i="1" s="1"/>
  <c r="AC30" i="1"/>
  <c r="AB30" i="1"/>
  <c r="V30" i="1"/>
  <c r="W30" i="1" s="1"/>
  <c r="U30" i="1"/>
  <c r="T30" i="1"/>
  <c r="Q30" i="1"/>
  <c r="P30" i="1"/>
  <c r="N30" i="1"/>
  <c r="O30" i="1" s="1"/>
  <c r="L30" i="1"/>
  <c r="M30" i="1" s="1"/>
  <c r="H30" i="1"/>
  <c r="I30" i="1" s="1"/>
  <c r="A30" i="1"/>
  <c r="CH29" i="1"/>
  <c r="CI29" i="1" s="1"/>
  <c r="CJ29" i="1" s="1"/>
  <c r="CA29" i="1"/>
  <c r="BY29" i="1"/>
  <c r="BW29" i="1"/>
  <c r="BU29" i="1"/>
  <c r="BS29" i="1"/>
  <c r="BN29" i="1"/>
  <c r="BO29" i="1" s="1"/>
  <c r="BL29" i="1"/>
  <c r="BM29" i="1" s="1"/>
  <c r="BJ29" i="1"/>
  <c r="BK29" i="1" s="1"/>
  <c r="BD29" i="1"/>
  <c r="BE29" i="1" s="1"/>
  <c r="BB29" i="1"/>
  <c r="BC29" i="1" s="1"/>
  <c r="AZ29" i="1"/>
  <c r="BA29" i="1" s="1"/>
  <c r="AQ29" i="1"/>
  <c r="AO29" i="1"/>
  <c r="AM29" i="1"/>
  <c r="AK29" i="1"/>
  <c r="AI29" i="1"/>
  <c r="AD29" i="1"/>
  <c r="AE29" i="1" s="1"/>
  <c r="AB29" i="1"/>
  <c r="AC29" i="1" s="1"/>
  <c r="Z29" i="1"/>
  <c r="AA29" i="1" s="1"/>
  <c r="T29" i="1"/>
  <c r="U29" i="1" s="1"/>
  <c r="R29" i="1"/>
  <c r="S29" i="1" s="1"/>
  <c r="P29" i="1"/>
  <c r="Q29" i="1" s="1"/>
  <c r="L29" i="1"/>
  <c r="M29" i="1" s="1"/>
  <c r="J29" i="1"/>
  <c r="K29" i="1" s="1"/>
  <c r="H29" i="1"/>
  <c r="I29" i="1" s="1"/>
  <c r="A29" i="1"/>
  <c r="CA28" i="1"/>
  <c r="BY28" i="1"/>
  <c r="BW28" i="1"/>
  <c r="BU28" i="1"/>
  <c r="BS28" i="1"/>
  <c r="BJ28" i="1"/>
  <c r="BK28" i="1" s="1"/>
  <c r="AQ28" i="1"/>
  <c r="AO28" i="1"/>
  <c r="AM28" i="1"/>
  <c r="AK28" i="1"/>
  <c r="AI28" i="1"/>
  <c r="Z28" i="1"/>
  <c r="AA28" i="1" s="1"/>
  <c r="R28" i="1"/>
  <c r="S28" i="1" s="1"/>
  <c r="N28" i="1"/>
  <c r="O28" i="1" s="1"/>
  <c r="A28" i="1"/>
  <c r="AZ28" i="1" s="1"/>
  <c r="BA28" i="1" s="1"/>
  <c r="CA27" i="1"/>
  <c r="BY27" i="1"/>
  <c r="BW27" i="1"/>
  <c r="BU27" i="1"/>
  <c r="BS27" i="1"/>
  <c r="BJ27" i="1"/>
  <c r="BK27" i="1" s="1"/>
  <c r="AQ27" i="1"/>
  <c r="AO27" i="1"/>
  <c r="AM27" i="1"/>
  <c r="AK27" i="1"/>
  <c r="AI27" i="1"/>
  <c r="AB27" i="1"/>
  <c r="AC27" i="1" s="1"/>
  <c r="A27" i="1"/>
  <c r="CH26" i="1"/>
  <c r="CI26" i="1" s="1"/>
  <c r="CJ26" i="1" s="1"/>
  <c r="CA26" i="1"/>
  <c r="BY26" i="1"/>
  <c r="BW26" i="1"/>
  <c r="BU26" i="1"/>
  <c r="BS26" i="1"/>
  <c r="BN26" i="1"/>
  <c r="BO26" i="1" s="1"/>
  <c r="BJ26" i="1"/>
  <c r="BK26" i="1" s="1"/>
  <c r="BF26" i="1"/>
  <c r="BG26" i="1" s="1"/>
  <c r="BD26" i="1"/>
  <c r="BE26" i="1" s="1"/>
  <c r="AZ26" i="1"/>
  <c r="BA26" i="1" s="1"/>
  <c r="AX26" i="1"/>
  <c r="AY26" i="1" s="1"/>
  <c r="AW26" i="1"/>
  <c r="AV26" i="1"/>
  <c r="AQ26" i="1"/>
  <c r="AO26" i="1"/>
  <c r="AM26" i="1"/>
  <c r="AK26" i="1"/>
  <c r="AI26" i="1"/>
  <c r="AG26" i="1"/>
  <c r="AF26" i="1"/>
  <c r="AB26" i="1"/>
  <c r="AC26" i="1" s="1"/>
  <c r="AA26" i="1"/>
  <c r="Z26" i="1"/>
  <c r="X26" i="1"/>
  <c r="Y26" i="1" s="1"/>
  <c r="T26" i="1"/>
  <c r="U26" i="1" s="1"/>
  <c r="R26" i="1"/>
  <c r="S26" i="1" s="1"/>
  <c r="P26" i="1"/>
  <c r="Q26" i="1" s="1"/>
  <c r="L26" i="1"/>
  <c r="M26" i="1" s="1"/>
  <c r="J26" i="1"/>
  <c r="K26" i="1" s="1"/>
  <c r="H26" i="1"/>
  <c r="I26" i="1" s="1"/>
  <c r="A26" i="1"/>
  <c r="BL26" i="1" s="1"/>
  <c r="BM26" i="1" s="1"/>
  <c r="CH25" i="1"/>
  <c r="CI25" i="1" s="1"/>
  <c r="CJ25" i="1" s="1"/>
  <c r="CA25" i="1"/>
  <c r="BY25" i="1"/>
  <c r="BW25" i="1"/>
  <c r="BU25" i="1"/>
  <c r="BS25" i="1"/>
  <c r="BN25" i="1"/>
  <c r="BO25" i="1" s="1"/>
  <c r="BM25" i="1"/>
  <c r="BL25" i="1"/>
  <c r="BJ25" i="1"/>
  <c r="BK25" i="1" s="1"/>
  <c r="BD25" i="1"/>
  <c r="BE25" i="1" s="1"/>
  <c r="BB25" i="1"/>
  <c r="BC25" i="1" s="1"/>
  <c r="AZ25" i="1"/>
  <c r="BA25" i="1" s="1"/>
  <c r="AV25" i="1"/>
  <c r="AW25" i="1" s="1"/>
  <c r="AQ25" i="1"/>
  <c r="AO25" i="1"/>
  <c r="AM25" i="1"/>
  <c r="AK25" i="1"/>
  <c r="AI25" i="1"/>
  <c r="AF25" i="1"/>
  <c r="AG25" i="1" s="1"/>
  <c r="AD25" i="1"/>
  <c r="AE25" i="1" s="1"/>
  <c r="AB25" i="1"/>
  <c r="AC25" i="1" s="1"/>
  <c r="AA25" i="1"/>
  <c r="Z25" i="1"/>
  <c r="V25" i="1"/>
  <c r="W25" i="1" s="1"/>
  <c r="T25" i="1"/>
  <c r="U25" i="1" s="1"/>
  <c r="R25" i="1"/>
  <c r="S25" i="1" s="1"/>
  <c r="N25" i="1"/>
  <c r="O25" i="1" s="1"/>
  <c r="L25" i="1"/>
  <c r="M25" i="1" s="1"/>
  <c r="J25" i="1"/>
  <c r="K25" i="1" s="1"/>
  <c r="I25" i="1"/>
  <c r="H25" i="1"/>
  <c r="A25" i="1"/>
  <c r="AX25" i="1" s="1"/>
  <c r="AY25" i="1" s="1"/>
  <c r="CA24" i="1"/>
  <c r="BY24" i="1"/>
  <c r="BW24" i="1"/>
  <c r="BU24" i="1"/>
  <c r="BS24" i="1"/>
  <c r="BL24" i="1"/>
  <c r="BM24" i="1" s="1"/>
  <c r="BD24" i="1"/>
  <c r="BE24" i="1" s="1"/>
  <c r="AV24" i="1"/>
  <c r="AW24" i="1" s="1"/>
  <c r="AQ24" i="1"/>
  <c r="AO24" i="1"/>
  <c r="AM24" i="1"/>
  <c r="AK24" i="1"/>
  <c r="AI24" i="1"/>
  <c r="AF24" i="1"/>
  <c r="AG24" i="1" s="1"/>
  <c r="AD24" i="1"/>
  <c r="AE24" i="1" s="1"/>
  <c r="V24" i="1"/>
  <c r="W24" i="1" s="1"/>
  <c r="R24" i="1"/>
  <c r="S24" i="1" s="1"/>
  <c r="N24" i="1"/>
  <c r="O24" i="1" s="1"/>
  <c r="J24" i="1"/>
  <c r="K24" i="1" s="1"/>
  <c r="A24" i="1"/>
  <c r="CA23" i="1"/>
  <c r="BY23" i="1"/>
  <c r="BW23" i="1"/>
  <c r="BU23" i="1"/>
  <c r="BS23" i="1"/>
  <c r="BD23" i="1"/>
  <c r="BE23" i="1" s="1"/>
  <c r="BB23" i="1"/>
  <c r="BC23" i="1" s="1"/>
  <c r="AQ23" i="1"/>
  <c r="AO23" i="1"/>
  <c r="AM23" i="1"/>
  <c r="AK23" i="1"/>
  <c r="AI23" i="1"/>
  <c r="X23" i="1"/>
  <c r="Y23" i="1" s="1"/>
  <c r="N23" i="1"/>
  <c r="O23" i="1" s="1"/>
  <c r="A23" i="1"/>
  <c r="AD23" i="1" s="1"/>
  <c r="AE23" i="1" s="1"/>
  <c r="CH22" i="1"/>
  <c r="CI22" i="1" s="1"/>
  <c r="CJ22" i="1" s="1"/>
  <c r="CA22" i="1"/>
  <c r="BY22" i="1"/>
  <c r="BW22" i="1"/>
  <c r="BU22" i="1"/>
  <c r="BS22" i="1"/>
  <c r="BN22" i="1"/>
  <c r="BO22" i="1" s="1"/>
  <c r="BD22" i="1"/>
  <c r="BE22" i="1" s="1"/>
  <c r="AZ22" i="1"/>
  <c r="BA22" i="1" s="1"/>
  <c r="AQ22" i="1"/>
  <c r="AO22" i="1"/>
  <c r="AM22" i="1"/>
  <c r="AK22" i="1"/>
  <c r="AI22" i="1"/>
  <c r="AD22" i="1"/>
  <c r="AE22" i="1" s="1"/>
  <c r="X22" i="1"/>
  <c r="Y22" i="1" s="1"/>
  <c r="V22" i="1"/>
  <c r="W22" i="1" s="1"/>
  <c r="P22" i="1"/>
  <c r="Q22" i="1" s="1"/>
  <c r="O22" i="1"/>
  <c r="N22" i="1"/>
  <c r="L22" i="1"/>
  <c r="M22" i="1" s="1"/>
  <c r="H22" i="1"/>
  <c r="I22" i="1" s="1"/>
  <c r="A22" i="1"/>
  <c r="CA21" i="1"/>
  <c r="BY21" i="1"/>
  <c r="BW21" i="1"/>
  <c r="BU21" i="1"/>
  <c r="BS21" i="1"/>
  <c r="BN21" i="1"/>
  <c r="BO21" i="1" s="1"/>
  <c r="BF21" i="1"/>
  <c r="BG21" i="1" s="1"/>
  <c r="BD21" i="1"/>
  <c r="BE21" i="1" s="1"/>
  <c r="AX21" i="1"/>
  <c r="AY21" i="1" s="1"/>
  <c r="AQ21" i="1"/>
  <c r="AO21" i="1"/>
  <c r="AM21" i="1"/>
  <c r="AK21" i="1"/>
  <c r="AI21" i="1"/>
  <c r="AF21" i="1"/>
  <c r="AG21" i="1" s="1"/>
  <c r="AD21" i="1"/>
  <c r="AE21" i="1" s="1"/>
  <c r="Z21" i="1"/>
  <c r="AA21" i="1" s="1"/>
  <c r="V21" i="1"/>
  <c r="W21" i="1" s="1"/>
  <c r="P21" i="1"/>
  <c r="Q21" i="1" s="1"/>
  <c r="N21" i="1"/>
  <c r="O21" i="1" s="1"/>
  <c r="A21" i="1"/>
  <c r="CA20" i="1"/>
  <c r="BY20" i="1"/>
  <c r="BW20" i="1"/>
  <c r="BU20" i="1"/>
  <c r="BS20" i="1"/>
  <c r="BF20" i="1"/>
  <c r="BG20" i="1" s="1"/>
  <c r="BB20" i="1"/>
  <c r="BC20" i="1" s="1"/>
  <c r="AX20" i="1"/>
  <c r="AY20" i="1" s="1"/>
  <c r="AQ20" i="1"/>
  <c r="AO20" i="1"/>
  <c r="AM20" i="1"/>
  <c r="AK20" i="1"/>
  <c r="AI20" i="1"/>
  <c r="AD20" i="1"/>
  <c r="AE20" i="1" s="1"/>
  <c r="AB20" i="1"/>
  <c r="AC20" i="1" s="1"/>
  <c r="V20" i="1"/>
  <c r="W20" i="1" s="1"/>
  <c r="N20" i="1"/>
  <c r="O20" i="1" s="1"/>
  <c r="L20" i="1"/>
  <c r="M20" i="1" s="1"/>
  <c r="J20" i="1"/>
  <c r="K20" i="1" s="1"/>
  <c r="A20" i="1"/>
  <c r="CH19" i="1"/>
  <c r="CI19" i="1" s="1"/>
  <c r="CJ19" i="1" s="1"/>
  <c r="CA19" i="1"/>
  <c r="BY19" i="1"/>
  <c r="BW19" i="1"/>
  <c r="BU19" i="1"/>
  <c r="BS19" i="1"/>
  <c r="BO19" i="1"/>
  <c r="BN19" i="1"/>
  <c r="BL19" i="1"/>
  <c r="BM19" i="1" s="1"/>
  <c r="BF19" i="1"/>
  <c r="BG19" i="1" s="1"/>
  <c r="BD19" i="1"/>
  <c r="BE19" i="1" s="1"/>
  <c r="BB19" i="1"/>
  <c r="BC19" i="1" s="1"/>
  <c r="AX19" i="1"/>
  <c r="AY19" i="1" s="1"/>
  <c r="AV19" i="1"/>
  <c r="AW19" i="1" s="1"/>
  <c r="AQ19" i="1"/>
  <c r="AO19" i="1"/>
  <c r="AM19" i="1"/>
  <c r="AK19" i="1"/>
  <c r="AI19" i="1"/>
  <c r="AF19" i="1"/>
  <c r="AG19" i="1" s="1"/>
  <c r="AD19" i="1"/>
  <c r="AE19" i="1" s="1"/>
  <c r="AC19" i="1"/>
  <c r="AB19" i="1"/>
  <c r="X19" i="1"/>
  <c r="Y19" i="1" s="1"/>
  <c r="V19" i="1"/>
  <c r="W19" i="1" s="1"/>
  <c r="T19" i="1"/>
  <c r="U19" i="1" s="1"/>
  <c r="R19" i="1"/>
  <c r="S19" i="1" s="1"/>
  <c r="N19" i="1"/>
  <c r="O19" i="1" s="1"/>
  <c r="L19" i="1"/>
  <c r="M19" i="1" s="1"/>
  <c r="K19" i="1"/>
  <c r="J19" i="1"/>
  <c r="A19" i="1"/>
  <c r="AZ19" i="1" s="1"/>
  <c r="BA19" i="1" s="1"/>
  <c r="CH18" i="1"/>
  <c r="CI18" i="1" s="1"/>
  <c r="CJ18" i="1" s="1"/>
  <c r="CA18" i="1"/>
  <c r="BY18" i="1"/>
  <c r="BW18" i="1"/>
  <c r="BU18" i="1"/>
  <c r="BS18" i="1"/>
  <c r="BN18" i="1"/>
  <c r="BO18" i="1" s="1"/>
  <c r="BJ18" i="1"/>
  <c r="BK18" i="1" s="1"/>
  <c r="BF18" i="1"/>
  <c r="BG18" i="1" s="1"/>
  <c r="BD18" i="1"/>
  <c r="BE18" i="1" s="1"/>
  <c r="BA18" i="1"/>
  <c r="AZ18" i="1"/>
  <c r="AX18" i="1"/>
  <c r="AY18" i="1" s="1"/>
  <c r="AV18" i="1"/>
  <c r="AW18" i="1" s="1"/>
  <c r="AQ18" i="1"/>
  <c r="AO18" i="1"/>
  <c r="AM18" i="1"/>
  <c r="AK18" i="1"/>
  <c r="AI18" i="1"/>
  <c r="AF18" i="1"/>
  <c r="AG18" i="1" s="1"/>
  <c r="AB18" i="1"/>
  <c r="AC18" i="1" s="1"/>
  <c r="Z18" i="1"/>
  <c r="AA18" i="1" s="1"/>
  <c r="X18" i="1"/>
  <c r="Y18" i="1" s="1"/>
  <c r="U18" i="1"/>
  <c r="T18" i="1"/>
  <c r="S18" i="1"/>
  <c r="R18" i="1"/>
  <c r="P18" i="1"/>
  <c r="Q18" i="1" s="1"/>
  <c r="L18" i="1"/>
  <c r="M18" i="1" s="1"/>
  <c r="K18" i="1"/>
  <c r="J18" i="1"/>
  <c r="H18" i="1"/>
  <c r="I18" i="1" s="1"/>
  <c r="A18" i="1"/>
  <c r="BL18" i="1" s="1"/>
  <c r="BM18" i="1" s="1"/>
  <c r="CA17" i="1"/>
  <c r="BY17" i="1"/>
  <c r="BW17" i="1"/>
  <c r="BU17" i="1"/>
  <c r="BS17" i="1"/>
  <c r="BL17" i="1"/>
  <c r="BM17" i="1" s="1"/>
  <c r="BJ17" i="1"/>
  <c r="BK17" i="1" s="1"/>
  <c r="BD17" i="1"/>
  <c r="BE17" i="1" s="1"/>
  <c r="AZ17" i="1"/>
  <c r="BA17" i="1" s="1"/>
  <c r="AX17" i="1"/>
  <c r="AY17" i="1" s="1"/>
  <c r="AQ17" i="1"/>
  <c r="AO17" i="1"/>
  <c r="AM17" i="1"/>
  <c r="AK17" i="1"/>
  <c r="AI17" i="1"/>
  <c r="Z17" i="1"/>
  <c r="AA17" i="1" s="1"/>
  <c r="X17" i="1"/>
  <c r="Y17" i="1" s="1"/>
  <c r="V17" i="1"/>
  <c r="W17" i="1" s="1"/>
  <c r="P17" i="1"/>
  <c r="Q17" i="1" s="1"/>
  <c r="O17" i="1"/>
  <c r="N17" i="1"/>
  <c r="L17" i="1"/>
  <c r="M17" i="1" s="1"/>
  <c r="H17" i="1"/>
  <c r="I17" i="1" s="1"/>
  <c r="A17" i="1"/>
  <c r="CA16" i="1"/>
  <c r="BY16" i="1"/>
  <c r="BW16" i="1"/>
  <c r="BU16" i="1"/>
  <c r="BS16" i="1"/>
  <c r="BF16" i="1"/>
  <c r="BG16" i="1" s="1"/>
  <c r="AQ16" i="1"/>
  <c r="AO16" i="1"/>
  <c r="AM16" i="1"/>
  <c r="AK16" i="1"/>
  <c r="AI16" i="1"/>
  <c r="Z16" i="1"/>
  <c r="AA16" i="1" s="1"/>
  <c r="P16" i="1"/>
  <c r="Q16" i="1" s="1"/>
  <c r="A16" i="1"/>
  <c r="AF16" i="1" s="1"/>
  <c r="AG16" i="1" s="1"/>
  <c r="CH15" i="1"/>
  <c r="CI15" i="1" s="1"/>
  <c r="CJ15" i="1" s="1"/>
  <c r="CA15" i="1"/>
  <c r="BY15" i="1"/>
  <c r="BW15" i="1"/>
  <c r="BU15" i="1"/>
  <c r="BS15" i="1"/>
  <c r="BN15" i="1"/>
  <c r="BO15" i="1" s="1"/>
  <c r="BJ15" i="1"/>
  <c r="BK15" i="1" s="1"/>
  <c r="BF15" i="1"/>
  <c r="BG15" i="1" s="1"/>
  <c r="BB15" i="1"/>
  <c r="BC15" i="1" s="1"/>
  <c r="AZ15" i="1"/>
  <c r="BA15" i="1" s="1"/>
  <c r="AQ15" i="1"/>
  <c r="AO15" i="1"/>
  <c r="AM15" i="1"/>
  <c r="AK15" i="1"/>
  <c r="AI15" i="1"/>
  <c r="AB15" i="1"/>
  <c r="AC15" i="1" s="1"/>
  <c r="Z15" i="1"/>
  <c r="AA15" i="1" s="1"/>
  <c r="X15" i="1"/>
  <c r="Y15" i="1" s="1"/>
  <c r="T15" i="1"/>
  <c r="U15" i="1" s="1"/>
  <c r="P15" i="1"/>
  <c r="Q15" i="1" s="1"/>
  <c r="L15" i="1"/>
  <c r="M15" i="1" s="1"/>
  <c r="J15" i="1"/>
  <c r="K15" i="1" s="1"/>
  <c r="H15" i="1"/>
  <c r="I15" i="1" s="1"/>
  <c r="A15" i="1"/>
  <c r="CH14" i="1"/>
  <c r="CI14" i="1" s="1"/>
  <c r="CJ14" i="1" s="1"/>
  <c r="CA14" i="1"/>
  <c r="BY14" i="1"/>
  <c r="BW14" i="1"/>
  <c r="BU14" i="1"/>
  <c r="BS14" i="1"/>
  <c r="BN14" i="1"/>
  <c r="BO14" i="1" s="1"/>
  <c r="BL14" i="1"/>
  <c r="BM14" i="1" s="1"/>
  <c r="BJ14" i="1"/>
  <c r="BK14" i="1" s="1"/>
  <c r="BD14" i="1"/>
  <c r="BE14" i="1" s="1"/>
  <c r="BB14" i="1"/>
  <c r="BC14" i="1" s="1"/>
  <c r="BA14" i="1"/>
  <c r="AZ14" i="1"/>
  <c r="AV14" i="1"/>
  <c r="AW14" i="1" s="1"/>
  <c r="AQ14" i="1"/>
  <c r="AO14" i="1"/>
  <c r="AM14" i="1"/>
  <c r="AK14" i="1"/>
  <c r="AI14" i="1"/>
  <c r="AF14" i="1"/>
  <c r="AG14" i="1" s="1"/>
  <c r="AD14" i="1"/>
  <c r="AE14" i="1" s="1"/>
  <c r="AB14" i="1"/>
  <c r="AC14" i="1" s="1"/>
  <c r="V14" i="1"/>
  <c r="W14" i="1" s="1"/>
  <c r="T14" i="1"/>
  <c r="U14" i="1" s="1"/>
  <c r="P14" i="1"/>
  <c r="Q14" i="1" s="1"/>
  <c r="N14" i="1"/>
  <c r="O14" i="1" s="1"/>
  <c r="M14" i="1"/>
  <c r="L14" i="1"/>
  <c r="H14" i="1"/>
  <c r="I14" i="1" s="1"/>
  <c r="A14" i="1"/>
  <c r="CA13" i="1"/>
  <c r="BY13" i="1"/>
  <c r="BW13" i="1"/>
  <c r="BU13" i="1"/>
  <c r="BS13" i="1"/>
  <c r="BJ13" i="1"/>
  <c r="BK13" i="1" s="1"/>
  <c r="AQ13" i="1"/>
  <c r="AO13" i="1"/>
  <c r="AM13" i="1"/>
  <c r="AK13" i="1"/>
  <c r="AI13" i="1"/>
  <c r="AB13" i="1"/>
  <c r="AC13" i="1" s="1"/>
  <c r="P13" i="1"/>
  <c r="Q13" i="1" s="1"/>
  <c r="A13" i="1"/>
  <c r="CA12" i="1"/>
  <c r="BY12" i="1"/>
  <c r="BW12" i="1"/>
  <c r="BU12" i="1"/>
  <c r="BS12" i="1"/>
  <c r="BJ12" i="1"/>
  <c r="BK12" i="1" s="1"/>
  <c r="BB12" i="1"/>
  <c r="BC12" i="1" s="1"/>
  <c r="AZ12" i="1"/>
  <c r="BA12" i="1" s="1"/>
  <c r="AX12" i="1"/>
  <c r="AY12" i="1" s="1"/>
  <c r="AQ12" i="1"/>
  <c r="AO12" i="1"/>
  <c r="AM12" i="1"/>
  <c r="AK12" i="1"/>
  <c r="AI12" i="1"/>
  <c r="AB12" i="1"/>
  <c r="AC12" i="1" s="1"/>
  <c r="Z12" i="1"/>
  <c r="AA12" i="1" s="1"/>
  <c r="T12" i="1"/>
  <c r="U12" i="1" s="1"/>
  <c r="N12" i="1"/>
  <c r="O12" i="1" s="1"/>
  <c r="J12" i="1"/>
  <c r="K12" i="1" s="1"/>
  <c r="A12" i="1"/>
  <c r="CA11" i="1"/>
  <c r="BY11" i="1"/>
  <c r="BW11" i="1"/>
  <c r="BU11" i="1"/>
  <c r="BS11" i="1"/>
  <c r="BF11" i="1"/>
  <c r="BG11" i="1" s="1"/>
  <c r="BB11" i="1"/>
  <c r="BC11" i="1" s="1"/>
  <c r="AQ11" i="1"/>
  <c r="AO11" i="1"/>
  <c r="AM11" i="1"/>
  <c r="AK11" i="1"/>
  <c r="AI11" i="1"/>
  <c r="Z11" i="1"/>
  <c r="AA11" i="1" s="1"/>
  <c r="P11" i="1"/>
  <c r="Q11" i="1" s="1"/>
  <c r="N11" i="1"/>
  <c r="O11" i="1" s="1"/>
  <c r="A11" i="1"/>
  <c r="CH11" i="1" s="1"/>
  <c r="CI11" i="1" s="1"/>
  <c r="CJ11" i="1" s="1"/>
  <c r="CH10" i="1"/>
  <c r="CI10" i="1" s="1"/>
  <c r="CJ10" i="1" s="1"/>
  <c r="CA10" i="1"/>
  <c r="BY10" i="1"/>
  <c r="BW10" i="1"/>
  <c r="BU10" i="1"/>
  <c r="BS10" i="1"/>
  <c r="BN10" i="1"/>
  <c r="BO10" i="1" s="1"/>
  <c r="BK10" i="1"/>
  <c r="BJ10" i="1"/>
  <c r="BF10" i="1"/>
  <c r="BG10" i="1" s="1"/>
  <c r="BD10" i="1"/>
  <c r="BE10" i="1" s="1"/>
  <c r="AZ10" i="1"/>
  <c r="BA10" i="1" s="1"/>
  <c r="AY10" i="1"/>
  <c r="AX10" i="1"/>
  <c r="AW10" i="1"/>
  <c r="AV10" i="1"/>
  <c r="AQ10" i="1"/>
  <c r="AO10" i="1"/>
  <c r="AM10" i="1"/>
  <c r="AK10" i="1"/>
  <c r="AI10" i="1"/>
  <c r="AG10" i="1"/>
  <c r="AF10" i="1"/>
  <c r="AB10" i="1"/>
  <c r="AC10" i="1" s="1"/>
  <c r="Z10" i="1"/>
  <c r="AA10" i="1" s="1"/>
  <c r="X10" i="1"/>
  <c r="Y10" i="1" s="1"/>
  <c r="T10" i="1"/>
  <c r="U10" i="1" s="1"/>
  <c r="R10" i="1"/>
  <c r="S10" i="1" s="1"/>
  <c r="P10" i="1"/>
  <c r="Q10" i="1" s="1"/>
  <c r="L10" i="1"/>
  <c r="M10" i="1" s="1"/>
  <c r="J10" i="1"/>
  <c r="K10" i="1" s="1"/>
  <c r="H10" i="1"/>
  <c r="I10" i="1" s="1"/>
  <c r="A10" i="1"/>
  <c r="BL10" i="1" s="1"/>
  <c r="BM10" i="1" s="1"/>
  <c r="CA9" i="1"/>
  <c r="BY9" i="1"/>
  <c r="BW9" i="1"/>
  <c r="BU9" i="1"/>
  <c r="BS9" i="1"/>
  <c r="BL9" i="1"/>
  <c r="BM9" i="1" s="1"/>
  <c r="BJ9" i="1"/>
  <c r="BK9" i="1" s="1"/>
  <c r="BF9" i="1"/>
  <c r="BG9" i="1" s="1"/>
  <c r="AV9" i="1"/>
  <c r="AW9" i="1" s="1"/>
  <c r="AQ9" i="1"/>
  <c r="AO9" i="1"/>
  <c r="AM9" i="1"/>
  <c r="AK9" i="1"/>
  <c r="AI9" i="1"/>
  <c r="AF9" i="1"/>
  <c r="AG9" i="1" s="1"/>
  <c r="X9" i="1"/>
  <c r="Y9" i="1" s="1"/>
  <c r="V9" i="1"/>
  <c r="W9" i="1" s="1"/>
  <c r="N9" i="1"/>
  <c r="O9" i="1" s="1"/>
  <c r="L9" i="1"/>
  <c r="M9" i="1" s="1"/>
  <c r="A9" i="1"/>
  <c r="BN9" i="1" s="1"/>
  <c r="BO9" i="1" s="1"/>
  <c r="CA8" i="1"/>
  <c r="BY8" i="1"/>
  <c r="BW8" i="1"/>
  <c r="BU8" i="1"/>
  <c r="BS8" i="1"/>
  <c r="AQ8" i="1"/>
  <c r="AO8" i="1"/>
  <c r="AM8" i="1"/>
  <c r="AK8" i="1"/>
  <c r="AI8" i="1"/>
  <c r="A8" i="1"/>
  <c r="X8" i="1" s="1"/>
  <c r="Y8" i="1" s="1"/>
  <c r="A7" i="1"/>
  <c r="AR22" i="1" l="1"/>
  <c r="AR31" i="1"/>
  <c r="AV27" i="1"/>
  <c r="AW27" i="1" s="1"/>
  <c r="AD27" i="1"/>
  <c r="AE27" i="1" s="1"/>
  <c r="L27" i="1"/>
  <c r="M27" i="1" s="1"/>
  <c r="BD27" i="1"/>
  <c r="BE27" i="1" s="1"/>
  <c r="T27" i="1"/>
  <c r="U27" i="1" s="1"/>
  <c r="AF27" i="1"/>
  <c r="AG27" i="1" s="1"/>
  <c r="BL39" i="1"/>
  <c r="BM39" i="1" s="1"/>
  <c r="AB39" i="1"/>
  <c r="AC39" i="1" s="1"/>
  <c r="R39" i="1"/>
  <c r="S39" i="1" s="1"/>
  <c r="AZ39" i="1"/>
  <c r="BA39" i="1" s="1"/>
  <c r="Z39" i="1"/>
  <c r="AA39" i="1" s="1"/>
  <c r="H39" i="1"/>
  <c r="I39" i="1" s="1"/>
  <c r="CH39" i="1"/>
  <c r="CI39" i="1" s="1"/>
  <c r="CJ39" i="1" s="1"/>
  <c r="BN39" i="1"/>
  <c r="BO39" i="1" s="1"/>
  <c r="AD39" i="1"/>
  <c r="AE39" i="1" s="1"/>
  <c r="L39" i="1"/>
  <c r="M39" i="1" s="1"/>
  <c r="AV39" i="1"/>
  <c r="AW39" i="1" s="1"/>
  <c r="AF39" i="1"/>
  <c r="AG39" i="1" s="1"/>
  <c r="P39" i="1"/>
  <c r="Q39" i="1" s="1"/>
  <c r="BJ39" i="1"/>
  <c r="BK39" i="1" s="1"/>
  <c r="BF39" i="1"/>
  <c r="BG39" i="1" s="1"/>
  <c r="N39" i="1"/>
  <c r="O39" i="1" s="1"/>
  <c r="AX39" i="1"/>
  <c r="AY39" i="1" s="1"/>
  <c r="BL44" i="1"/>
  <c r="BM44" i="1" s="1"/>
  <c r="BJ64" i="1"/>
  <c r="BK64" i="1" s="1"/>
  <c r="AZ64" i="1"/>
  <c r="BA64" i="1" s="1"/>
  <c r="AB64" i="1"/>
  <c r="AC64" i="1" s="1"/>
  <c r="T64" i="1"/>
  <c r="U64" i="1" s="1"/>
  <c r="L64" i="1"/>
  <c r="M64" i="1" s="1"/>
  <c r="BF64" i="1"/>
  <c r="BG64" i="1" s="1"/>
  <c r="AV64" i="1"/>
  <c r="AW64" i="1" s="1"/>
  <c r="AF64" i="1"/>
  <c r="AG64" i="1" s="1"/>
  <c r="V64" i="1"/>
  <c r="W64" i="1" s="1"/>
  <c r="J64" i="1"/>
  <c r="K64" i="1" s="1"/>
  <c r="AX64" i="1"/>
  <c r="AY64" i="1" s="1"/>
  <c r="AD64" i="1"/>
  <c r="AE64" i="1" s="1"/>
  <c r="N64" i="1"/>
  <c r="O64" i="1" s="1"/>
  <c r="BN64" i="1"/>
  <c r="BO64" i="1" s="1"/>
  <c r="Z64" i="1"/>
  <c r="AA64" i="1" s="1"/>
  <c r="H64" i="1"/>
  <c r="I64" i="1" s="1"/>
  <c r="BF70" i="1"/>
  <c r="BG70" i="1" s="1"/>
  <c r="AX70" i="1"/>
  <c r="AY70" i="1" s="1"/>
  <c r="Z70" i="1"/>
  <c r="AA70" i="1" s="1"/>
  <c r="R70" i="1"/>
  <c r="S70" i="1" s="1"/>
  <c r="J70" i="1"/>
  <c r="K70" i="1" s="1"/>
  <c r="BD70" i="1"/>
  <c r="BE70" i="1" s="1"/>
  <c r="AD70" i="1"/>
  <c r="AE70" i="1" s="1"/>
  <c r="T70" i="1"/>
  <c r="U70" i="1" s="1"/>
  <c r="H70" i="1"/>
  <c r="I70" i="1" s="1"/>
  <c r="AF70" i="1"/>
  <c r="AG70" i="1" s="1"/>
  <c r="AZ70" i="1"/>
  <c r="BA70" i="1" s="1"/>
  <c r="N70" i="1"/>
  <c r="O70" i="1" s="1"/>
  <c r="CH70" i="1"/>
  <c r="CI70" i="1" s="1"/>
  <c r="CJ70" i="1" s="1"/>
  <c r="BN70" i="1"/>
  <c r="BO70" i="1" s="1"/>
  <c r="AV70" i="1"/>
  <c r="AW70" i="1" s="1"/>
  <c r="AB70" i="1"/>
  <c r="AC70" i="1" s="1"/>
  <c r="L70" i="1"/>
  <c r="M70" i="1" s="1"/>
  <c r="AD8" i="1"/>
  <c r="AE8" i="1" s="1"/>
  <c r="BD8" i="1"/>
  <c r="BE8" i="1" s="1"/>
  <c r="AX13" i="1"/>
  <c r="AY13" i="1" s="1"/>
  <c r="AF13" i="1"/>
  <c r="AG13" i="1" s="1"/>
  <c r="N13" i="1"/>
  <c r="O13" i="1" s="1"/>
  <c r="BF13" i="1"/>
  <c r="BG13" i="1" s="1"/>
  <c r="V13" i="1"/>
  <c r="W13" i="1" s="1"/>
  <c r="AV13" i="1"/>
  <c r="AW13" i="1" s="1"/>
  <c r="H27" i="1"/>
  <c r="I27" i="1" s="1"/>
  <c r="AR27" i="1" s="1"/>
  <c r="BL27" i="1"/>
  <c r="BM27" i="1" s="1"/>
  <c r="BB39" i="1"/>
  <c r="BC39" i="1" s="1"/>
  <c r="L44" i="1"/>
  <c r="M44" i="1" s="1"/>
  <c r="BF46" i="1"/>
  <c r="BG46" i="1" s="1"/>
  <c r="AX46" i="1"/>
  <c r="AY46" i="1" s="1"/>
  <c r="Z46" i="1"/>
  <c r="AA46" i="1" s="1"/>
  <c r="R46" i="1"/>
  <c r="S46" i="1" s="1"/>
  <c r="J46" i="1"/>
  <c r="K46" i="1" s="1"/>
  <c r="BD46" i="1"/>
  <c r="BE46" i="1" s="1"/>
  <c r="AD46" i="1"/>
  <c r="AE46" i="1" s="1"/>
  <c r="T46" i="1"/>
  <c r="U46" i="1" s="1"/>
  <c r="H46" i="1"/>
  <c r="I46" i="1" s="1"/>
  <c r="BB46" i="1"/>
  <c r="BC46" i="1" s="1"/>
  <c r="P46" i="1"/>
  <c r="Q46" i="1" s="1"/>
  <c r="AF46" i="1"/>
  <c r="AG46" i="1" s="1"/>
  <c r="AZ46" i="1"/>
  <c r="BA46" i="1" s="1"/>
  <c r="N46" i="1"/>
  <c r="O46" i="1" s="1"/>
  <c r="BL46" i="1"/>
  <c r="BM46" i="1" s="1"/>
  <c r="BF53" i="1"/>
  <c r="BG53" i="1" s="1"/>
  <c r="AX53" i="1"/>
  <c r="AY53" i="1" s="1"/>
  <c r="Z53" i="1"/>
  <c r="AA53" i="1" s="1"/>
  <c r="R53" i="1"/>
  <c r="S53" i="1" s="1"/>
  <c r="J53" i="1"/>
  <c r="K53" i="1" s="1"/>
  <c r="AF53" i="1"/>
  <c r="AG53" i="1" s="1"/>
  <c r="V53" i="1"/>
  <c r="W53" i="1" s="1"/>
  <c r="L53" i="1"/>
  <c r="M53" i="1" s="1"/>
  <c r="BJ53" i="1"/>
  <c r="BK53" i="1" s="1"/>
  <c r="AV53" i="1"/>
  <c r="AW53" i="1" s="1"/>
  <c r="CH53" i="1"/>
  <c r="CI53" i="1" s="1"/>
  <c r="CJ53" i="1" s="1"/>
  <c r="X53" i="1"/>
  <c r="Y53" i="1" s="1"/>
  <c r="N53" i="1"/>
  <c r="O53" i="1" s="1"/>
  <c r="BD53" i="1"/>
  <c r="BE53" i="1" s="1"/>
  <c r="P53" i="1"/>
  <c r="Q53" i="1" s="1"/>
  <c r="BB53" i="1"/>
  <c r="BC53" i="1" s="1"/>
  <c r="AD53" i="1"/>
  <c r="AE53" i="1" s="1"/>
  <c r="BL64" i="1"/>
  <c r="BM64" i="1" s="1"/>
  <c r="AR143" i="1"/>
  <c r="J8" i="1"/>
  <c r="K8" i="1" s="1"/>
  <c r="Z9" i="1"/>
  <c r="AA9" i="1" s="1"/>
  <c r="AZ9" i="1"/>
  <c r="BA9" i="1" s="1"/>
  <c r="AB11" i="1"/>
  <c r="AC11" i="1" s="1"/>
  <c r="BJ11" i="1"/>
  <c r="BK11" i="1" s="1"/>
  <c r="AD13" i="1"/>
  <c r="AE13" i="1" s="1"/>
  <c r="AZ13" i="1"/>
  <c r="BA13" i="1" s="1"/>
  <c r="CH13" i="1"/>
  <c r="CI13" i="1" s="1"/>
  <c r="CJ13" i="1" s="1"/>
  <c r="R16" i="1"/>
  <c r="S16" i="1" s="1"/>
  <c r="CH21" i="1"/>
  <c r="CI21" i="1" s="1"/>
  <c r="CJ21" i="1" s="1"/>
  <c r="BB21" i="1"/>
  <c r="BC21" i="1" s="1"/>
  <c r="AB21" i="1"/>
  <c r="AC21" i="1" s="1"/>
  <c r="J21" i="1"/>
  <c r="K21" i="1" s="1"/>
  <c r="BL21" i="1"/>
  <c r="BM21" i="1" s="1"/>
  <c r="R21" i="1"/>
  <c r="S21" i="1" s="1"/>
  <c r="H21" i="1"/>
  <c r="I21" i="1" s="1"/>
  <c r="T21" i="1"/>
  <c r="U21" i="1" s="1"/>
  <c r="AV21" i="1"/>
  <c r="AW21" i="1" s="1"/>
  <c r="BJ21" i="1"/>
  <c r="BK21" i="1" s="1"/>
  <c r="P23" i="1"/>
  <c r="Q23" i="1" s="1"/>
  <c r="BJ24" i="1"/>
  <c r="BK24" i="1" s="1"/>
  <c r="AZ24" i="1"/>
  <c r="BA24" i="1" s="1"/>
  <c r="AB24" i="1"/>
  <c r="AC24" i="1" s="1"/>
  <c r="T24" i="1"/>
  <c r="U24" i="1" s="1"/>
  <c r="L24" i="1"/>
  <c r="M24" i="1" s="1"/>
  <c r="Z24" i="1"/>
  <c r="AA24" i="1" s="1"/>
  <c r="H24" i="1"/>
  <c r="I24" i="1" s="1"/>
  <c r="AX24" i="1"/>
  <c r="AY24" i="1" s="1"/>
  <c r="CB24" i="1" s="1"/>
  <c r="P24" i="1"/>
  <c r="Q24" i="1" s="1"/>
  <c r="BF24" i="1"/>
  <c r="BG24" i="1" s="1"/>
  <c r="V27" i="1"/>
  <c r="W27" i="1" s="1"/>
  <c r="AZ27" i="1"/>
  <c r="BA27" i="1" s="1"/>
  <c r="BN27" i="1"/>
  <c r="BO27" i="1" s="1"/>
  <c r="AB28" i="1"/>
  <c r="AC28" i="1" s="1"/>
  <c r="AX28" i="1"/>
  <c r="AY28" i="1" s="1"/>
  <c r="J39" i="1"/>
  <c r="K39" i="1" s="1"/>
  <c r="BD39" i="1"/>
  <c r="BE39" i="1" s="1"/>
  <c r="N44" i="1"/>
  <c r="O44" i="1" s="1"/>
  <c r="CH46" i="1"/>
  <c r="CI46" i="1" s="1"/>
  <c r="CJ46" i="1" s="1"/>
  <c r="CH51" i="1"/>
  <c r="CI51" i="1" s="1"/>
  <c r="CJ51" i="1" s="1"/>
  <c r="BN51" i="1"/>
  <c r="BO51" i="1" s="1"/>
  <c r="BD51" i="1"/>
  <c r="BE51" i="1" s="1"/>
  <c r="AV51" i="1"/>
  <c r="AW51" i="1" s="1"/>
  <c r="AF51" i="1"/>
  <c r="AG51" i="1" s="1"/>
  <c r="X51" i="1"/>
  <c r="Y51" i="1" s="1"/>
  <c r="P51" i="1"/>
  <c r="Q51" i="1" s="1"/>
  <c r="H51" i="1"/>
  <c r="I51" i="1" s="1"/>
  <c r="BJ51" i="1"/>
  <c r="BK51" i="1" s="1"/>
  <c r="AX51" i="1"/>
  <c r="AY51" i="1" s="1"/>
  <c r="AD51" i="1"/>
  <c r="AE51" i="1" s="1"/>
  <c r="T51" i="1"/>
  <c r="U51" i="1" s="1"/>
  <c r="J51" i="1"/>
  <c r="K51" i="1" s="1"/>
  <c r="BL51" i="1"/>
  <c r="BM51" i="1" s="1"/>
  <c r="AZ51" i="1"/>
  <c r="BA51" i="1" s="1"/>
  <c r="V51" i="1"/>
  <c r="W51" i="1" s="1"/>
  <c r="L51" i="1"/>
  <c r="M51" i="1" s="1"/>
  <c r="BF51" i="1"/>
  <c r="BG51" i="1" s="1"/>
  <c r="R51" i="1"/>
  <c r="S51" i="1" s="1"/>
  <c r="BB51" i="1"/>
  <c r="BC51" i="1" s="1"/>
  <c r="N51" i="1"/>
  <c r="O51" i="1" s="1"/>
  <c r="CH52" i="1"/>
  <c r="CI52" i="1" s="1"/>
  <c r="CJ52" i="1" s="1"/>
  <c r="BN52" i="1"/>
  <c r="BO52" i="1" s="1"/>
  <c r="BD52" i="1"/>
  <c r="BE52" i="1" s="1"/>
  <c r="AV52" i="1"/>
  <c r="AW52" i="1" s="1"/>
  <c r="AF52" i="1"/>
  <c r="AG52" i="1" s="1"/>
  <c r="X52" i="1"/>
  <c r="Y52" i="1" s="1"/>
  <c r="P52" i="1"/>
  <c r="Q52" i="1" s="1"/>
  <c r="H52" i="1"/>
  <c r="I52" i="1" s="1"/>
  <c r="BJ52" i="1"/>
  <c r="BK52" i="1" s="1"/>
  <c r="AX52" i="1"/>
  <c r="AY52" i="1" s="1"/>
  <c r="AD52" i="1"/>
  <c r="AE52" i="1" s="1"/>
  <c r="T52" i="1"/>
  <c r="U52" i="1" s="1"/>
  <c r="J52" i="1"/>
  <c r="K52" i="1" s="1"/>
  <c r="BF52" i="1"/>
  <c r="BG52" i="1" s="1"/>
  <c r="R52" i="1"/>
  <c r="S52" i="1" s="1"/>
  <c r="BB52" i="1"/>
  <c r="BC52" i="1" s="1"/>
  <c r="N52" i="1"/>
  <c r="O52" i="1" s="1"/>
  <c r="BL52" i="1"/>
  <c r="BM52" i="1" s="1"/>
  <c r="BL53" i="1"/>
  <c r="BM53" i="1" s="1"/>
  <c r="P64" i="1"/>
  <c r="Q64" i="1" s="1"/>
  <c r="P70" i="1"/>
  <c r="Q70" i="1" s="1"/>
  <c r="X80" i="1"/>
  <c r="Y80" i="1" s="1"/>
  <c r="CH83" i="1"/>
  <c r="CI83" i="1" s="1"/>
  <c r="CJ83" i="1" s="1"/>
  <c r="BN83" i="1"/>
  <c r="BO83" i="1" s="1"/>
  <c r="BD83" i="1"/>
  <c r="BE83" i="1" s="1"/>
  <c r="AV83" i="1"/>
  <c r="AW83" i="1" s="1"/>
  <c r="AF83" i="1"/>
  <c r="AG83" i="1" s="1"/>
  <c r="X83" i="1"/>
  <c r="Y83" i="1" s="1"/>
  <c r="P83" i="1"/>
  <c r="Q83" i="1" s="1"/>
  <c r="H83" i="1"/>
  <c r="I83" i="1" s="1"/>
  <c r="BF83" i="1"/>
  <c r="BG83" i="1" s="1"/>
  <c r="V83" i="1"/>
  <c r="W83" i="1" s="1"/>
  <c r="BB83" i="1"/>
  <c r="BC83" i="1" s="1"/>
  <c r="J83" i="1"/>
  <c r="K83" i="1" s="1"/>
  <c r="BJ83" i="1"/>
  <c r="BK83" i="1" s="1"/>
  <c r="BL83" i="1"/>
  <c r="BM83" i="1" s="1"/>
  <c r="T83" i="1"/>
  <c r="U83" i="1" s="1"/>
  <c r="R83" i="1"/>
  <c r="S83" i="1" s="1"/>
  <c r="CH97" i="1"/>
  <c r="CI97" i="1" s="1"/>
  <c r="CJ97" i="1" s="1"/>
  <c r="BJ114" i="1"/>
  <c r="BK114" i="1" s="1"/>
  <c r="AZ114" i="1"/>
  <c r="BA114" i="1" s="1"/>
  <c r="AB114" i="1"/>
  <c r="AC114" i="1" s="1"/>
  <c r="T114" i="1"/>
  <c r="U114" i="1" s="1"/>
  <c r="L114" i="1"/>
  <c r="M114" i="1" s="1"/>
  <c r="BD114" i="1"/>
  <c r="BE114" i="1" s="1"/>
  <c r="AD114" i="1"/>
  <c r="AE114" i="1" s="1"/>
  <c r="R114" i="1"/>
  <c r="S114" i="1" s="1"/>
  <c r="H114" i="1"/>
  <c r="I114" i="1" s="1"/>
  <c r="CH114" i="1"/>
  <c r="CI114" i="1" s="1"/>
  <c r="CJ114" i="1" s="1"/>
  <c r="AV114" i="1"/>
  <c r="AW114" i="1" s="1"/>
  <c r="Z114" i="1"/>
  <c r="AA114" i="1" s="1"/>
  <c r="BL114" i="1"/>
  <c r="BM114" i="1" s="1"/>
  <c r="J114" i="1"/>
  <c r="K114" i="1" s="1"/>
  <c r="BF114" i="1"/>
  <c r="BG114" i="1" s="1"/>
  <c r="BB114" i="1"/>
  <c r="BC114" i="1" s="1"/>
  <c r="V114" i="1"/>
  <c r="W114" i="1" s="1"/>
  <c r="P114" i="1"/>
  <c r="Q114" i="1" s="1"/>
  <c r="AX114" i="1"/>
  <c r="AY114" i="1" s="1"/>
  <c r="BN114" i="1"/>
  <c r="BO114" i="1" s="1"/>
  <c r="AF114" i="1"/>
  <c r="AG114" i="1" s="1"/>
  <c r="BL23" i="1"/>
  <c r="BM23" i="1" s="1"/>
  <c r="AB23" i="1"/>
  <c r="AC23" i="1" s="1"/>
  <c r="R23" i="1"/>
  <c r="S23" i="1" s="1"/>
  <c r="AZ23" i="1"/>
  <c r="BA23" i="1" s="1"/>
  <c r="Z23" i="1"/>
  <c r="AA23" i="1" s="1"/>
  <c r="H23" i="1"/>
  <c r="I23" i="1" s="1"/>
  <c r="H53" i="1"/>
  <c r="I53" i="1" s="1"/>
  <c r="BN53" i="1"/>
  <c r="BO53" i="1" s="1"/>
  <c r="BD80" i="1"/>
  <c r="BE80" i="1" s="1"/>
  <c r="BJ113" i="1"/>
  <c r="BK113" i="1" s="1"/>
  <c r="AZ113" i="1"/>
  <c r="BA113" i="1" s="1"/>
  <c r="AB113" i="1"/>
  <c r="AC113" i="1" s="1"/>
  <c r="T113" i="1"/>
  <c r="U113" i="1" s="1"/>
  <c r="L113" i="1"/>
  <c r="M113" i="1" s="1"/>
  <c r="BF113" i="1"/>
  <c r="BG113" i="1" s="1"/>
  <c r="AV113" i="1"/>
  <c r="AW113" i="1" s="1"/>
  <c r="AF113" i="1"/>
  <c r="AG113" i="1" s="1"/>
  <c r="V113" i="1"/>
  <c r="W113" i="1" s="1"/>
  <c r="J113" i="1"/>
  <c r="K113" i="1" s="1"/>
  <c r="BL113" i="1"/>
  <c r="BM113" i="1" s="1"/>
  <c r="AX113" i="1"/>
  <c r="AY113" i="1" s="1"/>
  <c r="X113" i="1"/>
  <c r="Y113" i="1" s="1"/>
  <c r="N113" i="1"/>
  <c r="O113" i="1" s="1"/>
  <c r="BD113" i="1"/>
  <c r="BE113" i="1" s="1"/>
  <c r="R113" i="1"/>
  <c r="S113" i="1" s="1"/>
  <c r="AD113" i="1"/>
  <c r="AE113" i="1" s="1"/>
  <c r="CH113" i="1"/>
  <c r="CI113" i="1" s="1"/>
  <c r="CJ113" i="1" s="1"/>
  <c r="BN113" i="1"/>
  <c r="BO113" i="1" s="1"/>
  <c r="Z113" i="1"/>
  <c r="AA113" i="1" s="1"/>
  <c r="H113" i="1"/>
  <c r="I113" i="1" s="1"/>
  <c r="AR113" i="1" s="1"/>
  <c r="BB113" i="1"/>
  <c r="BC113" i="1" s="1"/>
  <c r="P8" i="1"/>
  <c r="Q8" i="1" s="1"/>
  <c r="CH8" i="1"/>
  <c r="CI8" i="1" s="1"/>
  <c r="CJ8" i="1" s="1"/>
  <c r="AX9" i="1"/>
  <c r="AY9" i="1" s="1"/>
  <c r="CB9" i="1" s="1"/>
  <c r="P9" i="1"/>
  <c r="Q9" i="1" s="1"/>
  <c r="BB9" i="1"/>
  <c r="BC9" i="1" s="1"/>
  <c r="CH9" i="1"/>
  <c r="CI9" i="1" s="1"/>
  <c r="CJ9" i="1" s="1"/>
  <c r="R11" i="1"/>
  <c r="S11" i="1" s="1"/>
  <c r="T23" i="1"/>
  <c r="U23" i="1" s="1"/>
  <c r="BF23" i="1"/>
  <c r="BG23" i="1" s="1"/>
  <c r="AV23" i="1"/>
  <c r="AW23" i="1" s="1"/>
  <c r="BB8" i="1"/>
  <c r="R8" i="1"/>
  <c r="S8" i="1" s="1"/>
  <c r="R27" i="1"/>
  <c r="S27" i="1" s="1"/>
  <c r="AX27" i="1"/>
  <c r="AY27" i="1" s="1"/>
  <c r="CH27" i="1"/>
  <c r="CI27" i="1" s="1"/>
  <c r="CJ27" i="1" s="1"/>
  <c r="BL13" i="1"/>
  <c r="BM13" i="1" s="1"/>
  <c r="BJ16" i="1"/>
  <c r="BK16" i="1" s="1"/>
  <c r="AZ16" i="1"/>
  <c r="BA16" i="1" s="1"/>
  <c r="AB16" i="1"/>
  <c r="AC16" i="1" s="1"/>
  <c r="T16" i="1"/>
  <c r="U16" i="1" s="1"/>
  <c r="L16" i="1"/>
  <c r="M16" i="1" s="1"/>
  <c r="BD16" i="1"/>
  <c r="BE16" i="1" s="1"/>
  <c r="V16" i="1"/>
  <c r="W16" i="1" s="1"/>
  <c r="CH16" i="1"/>
  <c r="CI16" i="1" s="1"/>
  <c r="CJ16" i="1" s="1"/>
  <c r="BN16" i="1"/>
  <c r="BO16" i="1" s="1"/>
  <c r="AD16" i="1"/>
  <c r="AE16" i="1" s="1"/>
  <c r="AV16" i="1"/>
  <c r="AW16" i="1" s="1"/>
  <c r="AV8" i="1"/>
  <c r="AW8" i="1" s="1"/>
  <c r="AV11" i="1"/>
  <c r="AW11" i="1" s="1"/>
  <c r="AD11" i="1"/>
  <c r="AE11" i="1" s="1"/>
  <c r="L11" i="1"/>
  <c r="M11" i="1" s="1"/>
  <c r="BD11" i="1"/>
  <c r="BE11" i="1" s="1"/>
  <c r="T11" i="1"/>
  <c r="U11" i="1" s="1"/>
  <c r="AF11" i="1"/>
  <c r="AG11" i="1" s="1"/>
  <c r="H13" i="1"/>
  <c r="I13" i="1" s="1"/>
  <c r="T13" i="1"/>
  <c r="U13" i="1" s="1"/>
  <c r="AX16" i="1"/>
  <c r="AY16" i="1" s="1"/>
  <c r="BL16" i="1"/>
  <c r="BM16" i="1" s="1"/>
  <c r="J27" i="1"/>
  <c r="K27" i="1" s="1"/>
  <c r="H9" i="1"/>
  <c r="I9" i="1" s="1"/>
  <c r="AB9" i="1"/>
  <c r="AC9" i="1" s="1"/>
  <c r="H11" i="1"/>
  <c r="I11" i="1" s="1"/>
  <c r="BL11" i="1"/>
  <c r="BM11" i="1" s="1"/>
  <c r="BB13" i="1"/>
  <c r="BC13" i="1" s="1"/>
  <c r="AF23" i="1"/>
  <c r="AG23" i="1" s="1"/>
  <c r="BJ23" i="1"/>
  <c r="BK23" i="1" s="1"/>
  <c r="T39" i="1"/>
  <c r="U39" i="1" s="1"/>
  <c r="BJ80" i="1"/>
  <c r="BK80" i="1" s="1"/>
  <c r="AZ80" i="1"/>
  <c r="BA80" i="1" s="1"/>
  <c r="AB80" i="1"/>
  <c r="AC80" i="1" s="1"/>
  <c r="T80" i="1"/>
  <c r="U80" i="1" s="1"/>
  <c r="L80" i="1"/>
  <c r="M80" i="1" s="1"/>
  <c r="BF80" i="1"/>
  <c r="BG80" i="1" s="1"/>
  <c r="AV80" i="1"/>
  <c r="AW80" i="1" s="1"/>
  <c r="AF80" i="1"/>
  <c r="AG80" i="1" s="1"/>
  <c r="V80" i="1"/>
  <c r="W80" i="1" s="1"/>
  <c r="J80" i="1"/>
  <c r="K80" i="1" s="1"/>
  <c r="AX80" i="1"/>
  <c r="AY80" i="1" s="1"/>
  <c r="AD80" i="1"/>
  <c r="AE80" i="1" s="1"/>
  <c r="N80" i="1"/>
  <c r="O80" i="1" s="1"/>
  <c r="BN80" i="1"/>
  <c r="BO80" i="1" s="1"/>
  <c r="Z80" i="1"/>
  <c r="AA80" i="1" s="1"/>
  <c r="H80" i="1"/>
  <c r="I80" i="1" s="1"/>
  <c r="AR80" i="1" s="1"/>
  <c r="AZ11" i="1"/>
  <c r="BA11" i="1" s="1"/>
  <c r="AV15" i="1"/>
  <c r="AW15" i="1" s="1"/>
  <c r="AF15" i="1"/>
  <c r="AG15" i="1" s="1"/>
  <c r="N15" i="1"/>
  <c r="O15" i="1" s="1"/>
  <c r="AR15" i="1" s="1"/>
  <c r="V15" i="1"/>
  <c r="W15" i="1" s="1"/>
  <c r="BD15" i="1"/>
  <c r="BE15" i="1" s="1"/>
  <c r="AZ21" i="1"/>
  <c r="BA21" i="1" s="1"/>
  <c r="Z27" i="1"/>
  <c r="AA27" i="1" s="1"/>
  <c r="AD37" i="1"/>
  <c r="AE37" i="1" s="1"/>
  <c r="V39" i="1"/>
  <c r="W39" i="1" s="1"/>
  <c r="V46" i="1"/>
  <c r="W46" i="1" s="1"/>
  <c r="T53" i="1"/>
  <c r="U53" i="1" s="1"/>
  <c r="BB64" i="1"/>
  <c r="BC64" i="1" s="1"/>
  <c r="AR66" i="1"/>
  <c r="BF69" i="1"/>
  <c r="BG69" i="1" s="1"/>
  <c r="AX69" i="1"/>
  <c r="AY69" i="1" s="1"/>
  <c r="Z69" i="1"/>
  <c r="AA69" i="1" s="1"/>
  <c r="R69" i="1"/>
  <c r="S69" i="1" s="1"/>
  <c r="J69" i="1"/>
  <c r="K69" i="1" s="1"/>
  <c r="AR69" i="1" s="1"/>
  <c r="AF69" i="1"/>
  <c r="AG69" i="1" s="1"/>
  <c r="V69" i="1"/>
  <c r="W69" i="1" s="1"/>
  <c r="L69" i="1"/>
  <c r="M69" i="1" s="1"/>
  <c r="BJ69" i="1"/>
  <c r="BK69" i="1" s="1"/>
  <c r="AV69" i="1"/>
  <c r="AW69" i="1" s="1"/>
  <c r="CH69" i="1"/>
  <c r="CI69" i="1" s="1"/>
  <c r="CJ69" i="1" s="1"/>
  <c r="X69" i="1"/>
  <c r="Y69" i="1" s="1"/>
  <c r="N69" i="1"/>
  <c r="O69" i="1" s="1"/>
  <c r="BD69" i="1"/>
  <c r="BE69" i="1" s="1"/>
  <c r="P69" i="1"/>
  <c r="Q69" i="1" s="1"/>
  <c r="BB69" i="1"/>
  <c r="BC69" i="1" s="1"/>
  <c r="AD69" i="1"/>
  <c r="AE69" i="1" s="1"/>
  <c r="X70" i="1"/>
  <c r="Y70" i="1" s="1"/>
  <c r="BL80" i="1"/>
  <c r="BM80" i="1" s="1"/>
  <c r="Z83" i="1"/>
  <c r="AA83" i="1" s="1"/>
  <c r="BJ8" i="1"/>
  <c r="BK8" i="1" s="1"/>
  <c r="AZ8" i="1"/>
  <c r="BA8" i="1" s="1"/>
  <c r="AB8" i="1"/>
  <c r="AC8" i="1" s="1"/>
  <c r="T8" i="1"/>
  <c r="U8" i="1" s="1"/>
  <c r="L8" i="1"/>
  <c r="M8" i="1" s="1"/>
  <c r="Z8" i="1"/>
  <c r="AA8" i="1" s="1"/>
  <c r="H8" i="1"/>
  <c r="I8" i="1" s="1"/>
  <c r="BN8" i="1"/>
  <c r="BO8" i="1" s="1"/>
  <c r="CH43" i="1"/>
  <c r="CI43" i="1" s="1"/>
  <c r="CJ43" i="1" s="1"/>
  <c r="BN43" i="1"/>
  <c r="BO43" i="1" s="1"/>
  <c r="BD43" i="1"/>
  <c r="BE43" i="1" s="1"/>
  <c r="AV43" i="1"/>
  <c r="AW43" i="1" s="1"/>
  <c r="AF43" i="1"/>
  <c r="AG43" i="1" s="1"/>
  <c r="X43" i="1"/>
  <c r="Y43" i="1" s="1"/>
  <c r="P43" i="1"/>
  <c r="Q43" i="1" s="1"/>
  <c r="H43" i="1"/>
  <c r="I43" i="1" s="1"/>
  <c r="BJ43" i="1"/>
  <c r="BK43" i="1" s="1"/>
  <c r="AX43" i="1"/>
  <c r="AY43" i="1" s="1"/>
  <c r="AD43" i="1"/>
  <c r="AE43" i="1" s="1"/>
  <c r="T43" i="1"/>
  <c r="U43" i="1" s="1"/>
  <c r="J43" i="1"/>
  <c r="K43" i="1" s="1"/>
  <c r="BL43" i="1"/>
  <c r="BM43" i="1" s="1"/>
  <c r="AZ43" i="1"/>
  <c r="BA43" i="1" s="1"/>
  <c r="V43" i="1"/>
  <c r="W43" i="1" s="1"/>
  <c r="L43" i="1"/>
  <c r="M43" i="1" s="1"/>
  <c r="BF43" i="1"/>
  <c r="BG43" i="1" s="1"/>
  <c r="R43" i="1"/>
  <c r="S43" i="1" s="1"/>
  <c r="CH44" i="1"/>
  <c r="CI44" i="1" s="1"/>
  <c r="CJ44" i="1" s="1"/>
  <c r="BN44" i="1"/>
  <c r="BO44" i="1" s="1"/>
  <c r="BD44" i="1"/>
  <c r="BE44" i="1" s="1"/>
  <c r="AV44" i="1"/>
  <c r="AW44" i="1" s="1"/>
  <c r="AF44" i="1"/>
  <c r="AG44" i="1" s="1"/>
  <c r="X44" i="1"/>
  <c r="Y44" i="1" s="1"/>
  <c r="P44" i="1"/>
  <c r="Q44" i="1" s="1"/>
  <c r="H44" i="1"/>
  <c r="I44" i="1" s="1"/>
  <c r="BJ44" i="1"/>
  <c r="BK44" i="1" s="1"/>
  <c r="AX44" i="1"/>
  <c r="AY44" i="1" s="1"/>
  <c r="AD44" i="1"/>
  <c r="AE44" i="1" s="1"/>
  <c r="T44" i="1"/>
  <c r="U44" i="1" s="1"/>
  <c r="J44" i="1"/>
  <c r="K44" i="1" s="1"/>
  <c r="BF44" i="1"/>
  <c r="BG44" i="1" s="1"/>
  <c r="R44" i="1"/>
  <c r="S44" i="1" s="1"/>
  <c r="BB44" i="1"/>
  <c r="BC44" i="1" s="1"/>
  <c r="R13" i="1"/>
  <c r="S13" i="1" s="1"/>
  <c r="V8" i="1"/>
  <c r="W8" i="1" s="1"/>
  <c r="AF8" i="1"/>
  <c r="AG8" i="1" s="1"/>
  <c r="BF8" i="1"/>
  <c r="BG8" i="1" s="1"/>
  <c r="AX11" i="1"/>
  <c r="AY11" i="1" s="1"/>
  <c r="BN13" i="1"/>
  <c r="BO13" i="1" s="1"/>
  <c r="H16" i="1"/>
  <c r="I16" i="1" s="1"/>
  <c r="X27" i="1"/>
  <c r="Y27" i="1" s="1"/>
  <c r="CH28" i="1"/>
  <c r="CI28" i="1" s="1"/>
  <c r="CJ28" i="1" s="1"/>
  <c r="BN28" i="1"/>
  <c r="BO28" i="1" s="1"/>
  <c r="BD28" i="1"/>
  <c r="BE28" i="1" s="1"/>
  <c r="AV28" i="1"/>
  <c r="AW28" i="1" s="1"/>
  <c r="AF28" i="1"/>
  <c r="AG28" i="1" s="1"/>
  <c r="X28" i="1"/>
  <c r="Y28" i="1" s="1"/>
  <c r="P28" i="1"/>
  <c r="Q28" i="1" s="1"/>
  <c r="H28" i="1"/>
  <c r="I28" i="1" s="1"/>
  <c r="BF28" i="1"/>
  <c r="BG28" i="1" s="1"/>
  <c r="V28" i="1"/>
  <c r="W28" i="1" s="1"/>
  <c r="AD28" i="1"/>
  <c r="AE28" i="1" s="1"/>
  <c r="L28" i="1"/>
  <c r="M28" i="1" s="1"/>
  <c r="BL28" i="1"/>
  <c r="BM28" i="1" s="1"/>
  <c r="L46" i="1"/>
  <c r="M46" i="1" s="1"/>
  <c r="BN46" i="1"/>
  <c r="BO46" i="1" s="1"/>
  <c r="R9" i="1"/>
  <c r="S9" i="1" s="1"/>
  <c r="J13" i="1"/>
  <c r="K13" i="1" s="1"/>
  <c r="BB27" i="1"/>
  <c r="BC27" i="1" s="1"/>
  <c r="CH37" i="1"/>
  <c r="CI37" i="1" s="1"/>
  <c r="CJ37" i="1" s="1"/>
  <c r="BB37" i="1"/>
  <c r="BC37" i="1" s="1"/>
  <c r="AB37" i="1"/>
  <c r="AC37" i="1" s="1"/>
  <c r="J37" i="1"/>
  <c r="K37" i="1" s="1"/>
  <c r="BL37" i="1"/>
  <c r="BM37" i="1" s="1"/>
  <c r="R37" i="1"/>
  <c r="S37" i="1" s="1"/>
  <c r="H37" i="1"/>
  <c r="I37" i="1" s="1"/>
  <c r="AR37" i="1" s="1"/>
  <c r="CK37" i="1" s="1"/>
  <c r="CO37" i="1" s="1"/>
  <c r="BD37" i="1"/>
  <c r="BE37" i="1" s="1"/>
  <c r="Z37" i="1"/>
  <c r="AA37" i="1" s="1"/>
  <c r="N37" i="1"/>
  <c r="O37" i="1" s="1"/>
  <c r="X37" i="1"/>
  <c r="Y37" i="1" s="1"/>
  <c r="AZ37" i="1"/>
  <c r="BA37" i="1" s="1"/>
  <c r="L37" i="1"/>
  <c r="M37" i="1" s="1"/>
  <c r="BJ40" i="1"/>
  <c r="BK40" i="1" s="1"/>
  <c r="AZ40" i="1"/>
  <c r="BA40" i="1" s="1"/>
  <c r="AB40" i="1"/>
  <c r="AC40" i="1" s="1"/>
  <c r="T40" i="1"/>
  <c r="U40" i="1" s="1"/>
  <c r="L40" i="1"/>
  <c r="M40" i="1" s="1"/>
  <c r="Z40" i="1"/>
  <c r="AA40" i="1" s="1"/>
  <c r="H40" i="1"/>
  <c r="I40" i="1" s="1"/>
  <c r="AX40" i="1"/>
  <c r="AY40" i="1" s="1"/>
  <c r="CB40" i="1" s="1"/>
  <c r="P40" i="1"/>
  <c r="Q40" i="1" s="1"/>
  <c r="BB40" i="1"/>
  <c r="BC40" i="1" s="1"/>
  <c r="J40" i="1"/>
  <c r="K40" i="1" s="1"/>
  <c r="CH40" i="1"/>
  <c r="CI40" i="1" s="1"/>
  <c r="CJ40" i="1" s="1"/>
  <c r="BL40" i="1"/>
  <c r="BM40" i="1" s="1"/>
  <c r="BF40" i="1"/>
  <c r="BG40" i="1" s="1"/>
  <c r="AD40" i="1"/>
  <c r="AE40" i="1" s="1"/>
  <c r="N40" i="1"/>
  <c r="O40" i="1" s="1"/>
  <c r="Z43" i="1"/>
  <c r="AA43" i="1" s="1"/>
  <c r="Z44" i="1"/>
  <c r="AA44" i="1" s="1"/>
  <c r="BF54" i="1"/>
  <c r="BG54" i="1" s="1"/>
  <c r="AX54" i="1"/>
  <c r="AY54" i="1" s="1"/>
  <c r="Z54" i="1"/>
  <c r="AA54" i="1" s="1"/>
  <c r="R54" i="1"/>
  <c r="S54" i="1" s="1"/>
  <c r="J54" i="1"/>
  <c r="K54" i="1" s="1"/>
  <c r="BD54" i="1"/>
  <c r="BE54" i="1" s="1"/>
  <c r="AD54" i="1"/>
  <c r="AE54" i="1" s="1"/>
  <c r="T54" i="1"/>
  <c r="U54" i="1" s="1"/>
  <c r="H54" i="1"/>
  <c r="I54" i="1" s="1"/>
  <c r="AF54" i="1"/>
  <c r="AG54" i="1" s="1"/>
  <c r="AZ54" i="1"/>
  <c r="BA54" i="1" s="1"/>
  <c r="N54" i="1"/>
  <c r="O54" i="1" s="1"/>
  <c r="CH54" i="1"/>
  <c r="CI54" i="1" s="1"/>
  <c r="CJ54" i="1" s="1"/>
  <c r="BN54" i="1"/>
  <c r="BO54" i="1" s="1"/>
  <c r="AV54" i="1"/>
  <c r="AW54" i="1" s="1"/>
  <c r="CB54" i="1" s="1"/>
  <c r="AB54" i="1"/>
  <c r="AC54" i="1" s="1"/>
  <c r="L54" i="1"/>
  <c r="M54" i="1" s="1"/>
  <c r="R64" i="1"/>
  <c r="S64" i="1" s="1"/>
  <c r="V70" i="1"/>
  <c r="W70" i="1" s="1"/>
  <c r="BB70" i="1"/>
  <c r="BC70" i="1" s="1"/>
  <c r="BJ89" i="1"/>
  <c r="BK89" i="1" s="1"/>
  <c r="AZ89" i="1"/>
  <c r="BA89" i="1" s="1"/>
  <c r="AB89" i="1"/>
  <c r="AC89" i="1" s="1"/>
  <c r="T89" i="1"/>
  <c r="U89" i="1" s="1"/>
  <c r="L89" i="1"/>
  <c r="M89" i="1" s="1"/>
  <c r="BF89" i="1"/>
  <c r="BG89" i="1" s="1"/>
  <c r="AV89" i="1"/>
  <c r="AW89" i="1" s="1"/>
  <c r="AF89" i="1"/>
  <c r="AG89" i="1" s="1"/>
  <c r="V89" i="1"/>
  <c r="W89" i="1" s="1"/>
  <c r="J89" i="1"/>
  <c r="K89" i="1" s="1"/>
  <c r="BL89" i="1"/>
  <c r="BM89" i="1" s="1"/>
  <c r="AX89" i="1"/>
  <c r="AY89" i="1" s="1"/>
  <c r="X89" i="1"/>
  <c r="Y89" i="1" s="1"/>
  <c r="N89" i="1"/>
  <c r="O89" i="1" s="1"/>
  <c r="AD89" i="1"/>
  <c r="AE89" i="1" s="1"/>
  <c r="P89" i="1"/>
  <c r="Q89" i="1" s="1"/>
  <c r="BN89" i="1"/>
  <c r="BO89" i="1" s="1"/>
  <c r="H89" i="1"/>
  <c r="I89" i="1" s="1"/>
  <c r="CH89" i="1"/>
  <c r="CI89" i="1" s="1"/>
  <c r="CJ89" i="1" s="1"/>
  <c r="BJ97" i="1"/>
  <c r="BK97" i="1" s="1"/>
  <c r="AZ97" i="1"/>
  <c r="BA97" i="1" s="1"/>
  <c r="AB97" i="1"/>
  <c r="AC97" i="1" s="1"/>
  <c r="T97" i="1"/>
  <c r="U97" i="1" s="1"/>
  <c r="L97" i="1"/>
  <c r="M97" i="1" s="1"/>
  <c r="BF97" i="1"/>
  <c r="BG97" i="1" s="1"/>
  <c r="AV97" i="1"/>
  <c r="AW97" i="1" s="1"/>
  <c r="AF97" i="1"/>
  <c r="AG97" i="1" s="1"/>
  <c r="V97" i="1"/>
  <c r="W97" i="1" s="1"/>
  <c r="J97" i="1"/>
  <c r="K97" i="1" s="1"/>
  <c r="BL97" i="1"/>
  <c r="BM97" i="1" s="1"/>
  <c r="AX97" i="1"/>
  <c r="AY97" i="1" s="1"/>
  <c r="X97" i="1"/>
  <c r="Y97" i="1" s="1"/>
  <c r="N97" i="1"/>
  <c r="O97" i="1" s="1"/>
  <c r="BB97" i="1"/>
  <c r="BC97" i="1" s="1"/>
  <c r="P97" i="1"/>
  <c r="Q97" i="1" s="1"/>
  <c r="AD97" i="1"/>
  <c r="AE97" i="1" s="1"/>
  <c r="BD97" i="1"/>
  <c r="BE97" i="1" s="1"/>
  <c r="R97" i="1"/>
  <c r="S97" i="1" s="1"/>
  <c r="N8" i="1"/>
  <c r="AX8" i="1"/>
  <c r="AY8" i="1" s="1"/>
  <c r="BL8" i="1"/>
  <c r="BM8" i="1" s="1"/>
  <c r="AD9" i="1"/>
  <c r="AE9" i="1" s="1"/>
  <c r="BD9" i="1"/>
  <c r="BE9" i="1" s="1"/>
  <c r="V11" i="1"/>
  <c r="W11" i="1" s="1"/>
  <c r="BN11" i="1"/>
  <c r="BO11" i="1" s="1"/>
  <c r="X13" i="1"/>
  <c r="Y13" i="1" s="1"/>
  <c r="J16" i="1"/>
  <c r="K16" i="1" s="1"/>
  <c r="X16" i="1"/>
  <c r="Y16" i="1" s="1"/>
  <c r="CH17" i="1"/>
  <c r="CI17" i="1" s="1"/>
  <c r="CJ17" i="1" s="1"/>
  <c r="BN17" i="1"/>
  <c r="BO17" i="1" s="1"/>
  <c r="AD17" i="1"/>
  <c r="AE17" i="1" s="1"/>
  <c r="T17" i="1"/>
  <c r="U17" i="1" s="1"/>
  <c r="BB17" i="1"/>
  <c r="BC17" i="1" s="1"/>
  <c r="AB17" i="1"/>
  <c r="AC17" i="1" s="1"/>
  <c r="J17" i="1"/>
  <c r="K17" i="1" s="1"/>
  <c r="AR17" i="1" s="1"/>
  <c r="CK17" i="1" s="1"/>
  <c r="CO17" i="1" s="1"/>
  <c r="BF17" i="1"/>
  <c r="BG17" i="1" s="1"/>
  <c r="L21" i="1"/>
  <c r="M21" i="1" s="1"/>
  <c r="BF22" i="1"/>
  <c r="BG22" i="1" s="1"/>
  <c r="AX22" i="1"/>
  <c r="AY22" i="1" s="1"/>
  <c r="Z22" i="1"/>
  <c r="AA22" i="1" s="1"/>
  <c r="R22" i="1"/>
  <c r="S22" i="1" s="1"/>
  <c r="J22" i="1"/>
  <c r="K22" i="1" s="1"/>
  <c r="BB22" i="1"/>
  <c r="BC22" i="1" s="1"/>
  <c r="T22" i="1"/>
  <c r="U22" i="1" s="1"/>
  <c r="BL22" i="1"/>
  <c r="BM22" i="1" s="1"/>
  <c r="AB22" i="1"/>
  <c r="AC22" i="1" s="1"/>
  <c r="J23" i="1"/>
  <c r="K23" i="1" s="1"/>
  <c r="V23" i="1"/>
  <c r="W23" i="1" s="1"/>
  <c r="BN24" i="1"/>
  <c r="BO24" i="1" s="1"/>
  <c r="CH24" i="1"/>
  <c r="CI24" i="1" s="1"/>
  <c r="CJ24" i="1" s="1"/>
  <c r="N27" i="1"/>
  <c r="O27" i="1" s="1"/>
  <c r="BF27" i="1"/>
  <c r="BG27" i="1" s="1"/>
  <c r="T28" i="1"/>
  <c r="U28" i="1" s="1"/>
  <c r="J9" i="1"/>
  <c r="K9" i="1" s="1"/>
  <c r="T9" i="1"/>
  <c r="U9" i="1" s="1"/>
  <c r="J11" i="1"/>
  <c r="K11" i="1" s="1"/>
  <c r="X11" i="1"/>
  <c r="Y11" i="1" s="1"/>
  <c r="CH12" i="1"/>
  <c r="CI12" i="1" s="1"/>
  <c r="CJ12" i="1" s="1"/>
  <c r="BN12" i="1"/>
  <c r="BO12" i="1" s="1"/>
  <c r="BD12" i="1"/>
  <c r="BE12" i="1" s="1"/>
  <c r="AV12" i="1"/>
  <c r="AW12" i="1" s="1"/>
  <c r="AF12" i="1"/>
  <c r="AG12" i="1" s="1"/>
  <c r="X12" i="1"/>
  <c r="Y12" i="1" s="1"/>
  <c r="P12" i="1"/>
  <c r="Q12" i="1" s="1"/>
  <c r="H12" i="1"/>
  <c r="I12" i="1" s="1"/>
  <c r="BF12" i="1"/>
  <c r="BG12" i="1" s="1"/>
  <c r="V12" i="1"/>
  <c r="W12" i="1" s="1"/>
  <c r="AD12" i="1"/>
  <c r="AE12" i="1" s="1"/>
  <c r="L12" i="1"/>
  <c r="M12" i="1" s="1"/>
  <c r="R12" i="1"/>
  <c r="S12" i="1" s="1"/>
  <c r="BL12" i="1"/>
  <c r="BM12" i="1" s="1"/>
  <c r="L13" i="1"/>
  <c r="M13" i="1" s="1"/>
  <c r="Z13" i="1"/>
  <c r="AA13" i="1" s="1"/>
  <c r="BD13" i="1"/>
  <c r="BE13" i="1" s="1"/>
  <c r="R15" i="1"/>
  <c r="S15" i="1" s="1"/>
  <c r="AD15" i="1"/>
  <c r="AE15" i="1" s="1"/>
  <c r="AX15" i="1"/>
  <c r="AY15" i="1" s="1"/>
  <c r="BL15" i="1"/>
  <c r="BM15" i="1" s="1"/>
  <c r="N16" i="1"/>
  <c r="O16" i="1" s="1"/>
  <c r="BB16" i="1"/>
  <c r="BC16" i="1" s="1"/>
  <c r="R17" i="1"/>
  <c r="S17" i="1" s="1"/>
  <c r="AF17" i="1"/>
  <c r="AG17" i="1" s="1"/>
  <c r="AV17" i="1"/>
  <c r="AW17" i="1" s="1"/>
  <c r="CB17" i="1" s="1"/>
  <c r="CH20" i="1"/>
  <c r="CI20" i="1" s="1"/>
  <c r="CJ20" i="1" s="1"/>
  <c r="BN20" i="1"/>
  <c r="BO20" i="1" s="1"/>
  <c r="BD20" i="1"/>
  <c r="BE20" i="1" s="1"/>
  <c r="AV20" i="1"/>
  <c r="AW20" i="1" s="1"/>
  <c r="CB20" i="1" s="1"/>
  <c r="AF20" i="1"/>
  <c r="AG20" i="1" s="1"/>
  <c r="X20" i="1"/>
  <c r="Y20" i="1" s="1"/>
  <c r="P20" i="1"/>
  <c r="Q20" i="1" s="1"/>
  <c r="H20" i="1"/>
  <c r="I20" i="1" s="1"/>
  <c r="BL20" i="1"/>
  <c r="BM20" i="1" s="1"/>
  <c r="R20" i="1"/>
  <c r="S20" i="1" s="1"/>
  <c r="AZ20" i="1"/>
  <c r="BA20" i="1" s="1"/>
  <c r="Z20" i="1"/>
  <c r="AA20" i="1" s="1"/>
  <c r="T20" i="1"/>
  <c r="U20" i="1" s="1"/>
  <c r="BJ20" i="1"/>
  <c r="BK20" i="1" s="1"/>
  <c r="X21" i="1"/>
  <c r="Y21" i="1" s="1"/>
  <c r="AF22" i="1"/>
  <c r="AG22" i="1" s="1"/>
  <c r="AV22" i="1"/>
  <c r="AW22" i="1" s="1"/>
  <c r="BJ22" i="1"/>
  <c r="BK22" i="1" s="1"/>
  <c r="L23" i="1"/>
  <c r="M23" i="1" s="1"/>
  <c r="AX23" i="1"/>
  <c r="AY23" i="1" s="1"/>
  <c r="BN23" i="1"/>
  <c r="BO23" i="1" s="1"/>
  <c r="CH23" i="1"/>
  <c r="CI23" i="1" s="1"/>
  <c r="CJ23" i="1" s="1"/>
  <c r="X24" i="1"/>
  <c r="Y24" i="1" s="1"/>
  <c r="BB24" i="1"/>
  <c r="BC24" i="1" s="1"/>
  <c r="P27" i="1"/>
  <c r="Q27" i="1" s="1"/>
  <c r="J28" i="1"/>
  <c r="K28" i="1" s="1"/>
  <c r="BB28" i="1"/>
  <c r="BC28" i="1" s="1"/>
  <c r="AX29" i="1"/>
  <c r="AY29" i="1" s="1"/>
  <c r="AF29" i="1"/>
  <c r="AG29" i="1" s="1"/>
  <c r="N29" i="1"/>
  <c r="O29" i="1" s="1"/>
  <c r="AR29" i="1" s="1"/>
  <c r="BF29" i="1"/>
  <c r="BG29" i="1" s="1"/>
  <c r="AV29" i="1"/>
  <c r="AW29" i="1" s="1"/>
  <c r="V29" i="1"/>
  <c r="W29" i="1" s="1"/>
  <c r="X29" i="1"/>
  <c r="Y29" i="1" s="1"/>
  <c r="BJ32" i="1"/>
  <c r="BK32" i="1" s="1"/>
  <c r="AZ32" i="1"/>
  <c r="BA32" i="1" s="1"/>
  <c r="AB32" i="1"/>
  <c r="AC32" i="1" s="1"/>
  <c r="T32" i="1"/>
  <c r="U32" i="1" s="1"/>
  <c r="L32" i="1"/>
  <c r="M32" i="1" s="1"/>
  <c r="BD32" i="1"/>
  <c r="BE32" i="1" s="1"/>
  <c r="V32" i="1"/>
  <c r="W32" i="1" s="1"/>
  <c r="CH32" i="1"/>
  <c r="CI32" i="1" s="1"/>
  <c r="CJ32" i="1" s="1"/>
  <c r="BN32" i="1"/>
  <c r="BO32" i="1" s="1"/>
  <c r="AD32" i="1"/>
  <c r="AE32" i="1" s="1"/>
  <c r="AR32" i="1" s="1"/>
  <c r="X32" i="1"/>
  <c r="Y32" i="1" s="1"/>
  <c r="J32" i="1"/>
  <c r="K32" i="1" s="1"/>
  <c r="R32" i="1"/>
  <c r="S32" i="1" s="1"/>
  <c r="AX32" i="1"/>
  <c r="AY32" i="1" s="1"/>
  <c r="CB32" i="1" s="1"/>
  <c r="AV37" i="1"/>
  <c r="AW37" i="1" s="1"/>
  <c r="CB37" i="1" s="1"/>
  <c r="AB43" i="1"/>
  <c r="AC43" i="1" s="1"/>
  <c r="AB44" i="1"/>
  <c r="AC44" i="1" s="1"/>
  <c r="AZ44" i="1"/>
  <c r="BA44" i="1" s="1"/>
  <c r="BF45" i="1"/>
  <c r="BG45" i="1" s="1"/>
  <c r="AX45" i="1"/>
  <c r="AY45" i="1" s="1"/>
  <c r="Z45" i="1"/>
  <c r="AA45" i="1" s="1"/>
  <c r="R45" i="1"/>
  <c r="S45" i="1" s="1"/>
  <c r="J45" i="1"/>
  <c r="K45" i="1" s="1"/>
  <c r="AR45" i="1" s="1"/>
  <c r="AF45" i="1"/>
  <c r="AG45" i="1" s="1"/>
  <c r="V45" i="1"/>
  <c r="W45" i="1" s="1"/>
  <c r="L45" i="1"/>
  <c r="M45" i="1" s="1"/>
  <c r="BJ45" i="1"/>
  <c r="BK45" i="1" s="1"/>
  <c r="AV45" i="1"/>
  <c r="AW45" i="1" s="1"/>
  <c r="CH45" i="1"/>
  <c r="CI45" i="1" s="1"/>
  <c r="CJ45" i="1" s="1"/>
  <c r="X45" i="1"/>
  <c r="Y45" i="1" s="1"/>
  <c r="N45" i="1"/>
  <c r="O45" i="1" s="1"/>
  <c r="T45" i="1"/>
  <c r="U45" i="1" s="1"/>
  <c r="BD45" i="1"/>
  <c r="BE45" i="1" s="1"/>
  <c r="P45" i="1"/>
  <c r="Q45" i="1" s="1"/>
  <c r="AZ45" i="1"/>
  <c r="BA45" i="1" s="1"/>
  <c r="X46" i="1"/>
  <c r="Y46" i="1" s="1"/>
  <c r="AV46" i="1"/>
  <c r="AW46" i="1" s="1"/>
  <c r="V52" i="1"/>
  <c r="W52" i="1" s="1"/>
  <c r="P54" i="1"/>
  <c r="Q54" i="1" s="1"/>
  <c r="X64" i="1"/>
  <c r="Y64" i="1" s="1"/>
  <c r="CH67" i="1"/>
  <c r="CI67" i="1" s="1"/>
  <c r="CJ67" i="1" s="1"/>
  <c r="BN67" i="1"/>
  <c r="BO67" i="1" s="1"/>
  <c r="BD67" i="1"/>
  <c r="BE67" i="1" s="1"/>
  <c r="AV67" i="1"/>
  <c r="AW67" i="1" s="1"/>
  <c r="AF67" i="1"/>
  <c r="AG67" i="1" s="1"/>
  <c r="X67" i="1"/>
  <c r="Y67" i="1" s="1"/>
  <c r="P67" i="1"/>
  <c r="Q67" i="1" s="1"/>
  <c r="H67" i="1"/>
  <c r="I67" i="1" s="1"/>
  <c r="BJ67" i="1"/>
  <c r="BK67" i="1" s="1"/>
  <c r="AX67" i="1"/>
  <c r="AY67" i="1" s="1"/>
  <c r="AD67" i="1"/>
  <c r="AE67" i="1" s="1"/>
  <c r="T67" i="1"/>
  <c r="U67" i="1" s="1"/>
  <c r="J67" i="1"/>
  <c r="K67" i="1" s="1"/>
  <c r="BL67" i="1"/>
  <c r="BM67" i="1" s="1"/>
  <c r="AZ67" i="1"/>
  <c r="BA67" i="1" s="1"/>
  <c r="V67" i="1"/>
  <c r="W67" i="1" s="1"/>
  <c r="L67" i="1"/>
  <c r="M67" i="1" s="1"/>
  <c r="BF67" i="1"/>
  <c r="BG67" i="1" s="1"/>
  <c r="R67" i="1"/>
  <c r="S67" i="1" s="1"/>
  <c r="BB67" i="1"/>
  <c r="BC67" i="1" s="1"/>
  <c r="N67" i="1"/>
  <c r="O67" i="1" s="1"/>
  <c r="CH68" i="1"/>
  <c r="CI68" i="1" s="1"/>
  <c r="CJ68" i="1" s="1"/>
  <c r="BN68" i="1"/>
  <c r="BO68" i="1" s="1"/>
  <c r="BD68" i="1"/>
  <c r="BE68" i="1" s="1"/>
  <c r="AV68" i="1"/>
  <c r="AW68" i="1" s="1"/>
  <c r="AF68" i="1"/>
  <c r="AG68" i="1" s="1"/>
  <c r="X68" i="1"/>
  <c r="Y68" i="1" s="1"/>
  <c r="P68" i="1"/>
  <c r="Q68" i="1" s="1"/>
  <c r="H68" i="1"/>
  <c r="I68" i="1" s="1"/>
  <c r="BJ68" i="1"/>
  <c r="BK68" i="1" s="1"/>
  <c r="AX68" i="1"/>
  <c r="AY68" i="1" s="1"/>
  <c r="AD68" i="1"/>
  <c r="AE68" i="1" s="1"/>
  <c r="T68" i="1"/>
  <c r="U68" i="1" s="1"/>
  <c r="J68" i="1"/>
  <c r="K68" i="1" s="1"/>
  <c r="BF68" i="1"/>
  <c r="BG68" i="1" s="1"/>
  <c r="R68" i="1"/>
  <c r="S68" i="1" s="1"/>
  <c r="BB68" i="1"/>
  <c r="BC68" i="1" s="1"/>
  <c r="N68" i="1"/>
  <c r="O68" i="1" s="1"/>
  <c r="BL68" i="1"/>
  <c r="BM68" i="1" s="1"/>
  <c r="BL69" i="1"/>
  <c r="BM69" i="1" s="1"/>
  <c r="BJ70" i="1"/>
  <c r="BK70" i="1" s="1"/>
  <c r="P80" i="1"/>
  <c r="Q80" i="1" s="1"/>
  <c r="AB83" i="1"/>
  <c r="AC83" i="1" s="1"/>
  <c r="AX83" i="1"/>
  <c r="AY83" i="1" s="1"/>
  <c r="H97" i="1"/>
  <c r="I97" i="1" s="1"/>
  <c r="AR178" i="1"/>
  <c r="CK178" i="1" s="1"/>
  <c r="CO178" i="1" s="1"/>
  <c r="AV31" i="1"/>
  <c r="AW31" i="1" s="1"/>
  <c r="AF31" i="1"/>
  <c r="AG31" i="1" s="1"/>
  <c r="N31" i="1"/>
  <c r="O31" i="1" s="1"/>
  <c r="BD31" i="1"/>
  <c r="BE31" i="1" s="1"/>
  <c r="V31" i="1"/>
  <c r="W31" i="1" s="1"/>
  <c r="CH33" i="1"/>
  <c r="CI33" i="1" s="1"/>
  <c r="CJ33" i="1" s="1"/>
  <c r="BN33" i="1"/>
  <c r="BO33" i="1" s="1"/>
  <c r="AD33" i="1"/>
  <c r="AE33" i="1" s="1"/>
  <c r="T33" i="1"/>
  <c r="U33" i="1" s="1"/>
  <c r="BB33" i="1"/>
  <c r="BC33" i="1" s="1"/>
  <c r="AB33" i="1"/>
  <c r="AC33" i="1" s="1"/>
  <c r="J33" i="1"/>
  <c r="K33" i="1" s="1"/>
  <c r="AR33" i="1" s="1"/>
  <c r="CK33" i="1" s="1"/>
  <c r="CO33" i="1" s="1"/>
  <c r="BF33" i="1"/>
  <c r="BG33" i="1" s="1"/>
  <c r="CB33" i="1" s="1"/>
  <c r="BF38" i="1"/>
  <c r="BG38" i="1" s="1"/>
  <c r="AX38" i="1"/>
  <c r="AY38" i="1" s="1"/>
  <c r="CB38" i="1" s="1"/>
  <c r="Z38" i="1"/>
  <c r="AA38" i="1" s="1"/>
  <c r="R38" i="1"/>
  <c r="S38" i="1" s="1"/>
  <c r="J38" i="1"/>
  <c r="K38" i="1" s="1"/>
  <c r="AR38" i="1" s="1"/>
  <c r="BB38" i="1"/>
  <c r="BC38" i="1" s="1"/>
  <c r="T38" i="1"/>
  <c r="U38" i="1" s="1"/>
  <c r="BL38" i="1"/>
  <c r="BM38" i="1" s="1"/>
  <c r="AB38" i="1"/>
  <c r="AC38" i="1" s="1"/>
  <c r="R48" i="1"/>
  <c r="S48" i="1" s="1"/>
  <c r="CB50" i="1"/>
  <c r="V60" i="1"/>
  <c r="W60" i="1" s="1"/>
  <c r="BF61" i="1"/>
  <c r="BG61" i="1" s="1"/>
  <c r="AX61" i="1"/>
  <c r="AY61" i="1" s="1"/>
  <c r="Z61" i="1"/>
  <c r="AA61" i="1" s="1"/>
  <c r="R61" i="1"/>
  <c r="S61" i="1" s="1"/>
  <c r="J61" i="1"/>
  <c r="K61" i="1" s="1"/>
  <c r="AR61" i="1" s="1"/>
  <c r="AF61" i="1"/>
  <c r="AG61" i="1" s="1"/>
  <c r="V61" i="1"/>
  <c r="W61" i="1" s="1"/>
  <c r="L61" i="1"/>
  <c r="M61" i="1" s="1"/>
  <c r="BJ61" i="1"/>
  <c r="BK61" i="1" s="1"/>
  <c r="AV61" i="1"/>
  <c r="AW61" i="1" s="1"/>
  <c r="CH61" i="1"/>
  <c r="CI61" i="1" s="1"/>
  <c r="CJ61" i="1" s="1"/>
  <c r="X61" i="1"/>
  <c r="Y61" i="1" s="1"/>
  <c r="N61" i="1"/>
  <c r="O61" i="1" s="1"/>
  <c r="BL61" i="1"/>
  <c r="BM61" i="1" s="1"/>
  <c r="V76" i="1"/>
  <c r="W76" i="1" s="1"/>
  <c r="BF77" i="1"/>
  <c r="BG77" i="1" s="1"/>
  <c r="AX77" i="1"/>
  <c r="AY77" i="1" s="1"/>
  <c r="Z77" i="1"/>
  <c r="AA77" i="1" s="1"/>
  <c r="R77" i="1"/>
  <c r="S77" i="1" s="1"/>
  <c r="J77" i="1"/>
  <c r="K77" i="1" s="1"/>
  <c r="AR77" i="1" s="1"/>
  <c r="AF77" i="1"/>
  <c r="AG77" i="1" s="1"/>
  <c r="V77" i="1"/>
  <c r="W77" i="1" s="1"/>
  <c r="L77" i="1"/>
  <c r="M77" i="1" s="1"/>
  <c r="BJ77" i="1"/>
  <c r="BK77" i="1" s="1"/>
  <c r="AV77" i="1"/>
  <c r="AW77" i="1" s="1"/>
  <c r="CH77" i="1"/>
  <c r="CI77" i="1" s="1"/>
  <c r="CJ77" i="1" s="1"/>
  <c r="X77" i="1"/>
  <c r="Y77" i="1" s="1"/>
  <c r="N77" i="1"/>
  <c r="O77" i="1" s="1"/>
  <c r="BL77" i="1"/>
  <c r="BM77" i="1" s="1"/>
  <c r="BN84" i="1"/>
  <c r="BO84" i="1" s="1"/>
  <c r="CH84" i="1"/>
  <c r="CI84" i="1" s="1"/>
  <c r="CJ84" i="1" s="1"/>
  <c r="CH36" i="1"/>
  <c r="CI36" i="1" s="1"/>
  <c r="CJ36" i="1" s="1"/>
  <c r="BN36" i="1"/>
  <c r="BO36" i="1" s="1"/>
  <c r="BD36" i="1"/>
  <c r="BE36" i="1" s="1"/>
  <c r="AV36" i="1"/>
  <c r="AW36" i="1" s="1"/>
  <c r="CB36" i="1" s="1"/>
  <c r="AF36" i="1"/>
  <c r="AG36" i="1" s="1"/>
  <c r="X36" i="1"/>
  <c r="Y36" i="1" s="1"/>
  <c r="P36" i="1"/>
  <c r="Q36" i="1" s="1"/>
  <c r="H36" i="1"/>
  <c r="I36" i="1" s="1"/>
  <c r="BL36" i="1"/>
  <c r="BM36" i="1" s="1"/>
  <c r="R36" i="1"/>
  <c r="S36" i="1" s="1"/>
  <c r="AZ36" i="1"/>
  <c r="BA36" i="1" s="1"/>
  <c r="Z36" i="1"/>
  <c r="AA36" i="1" s="1"/>
  <c r="T36" i="1"/>
  <c r="U36" i="1" s="1"/>
  <c r="BJ36" i="1"/>
  <c r="BK36" i="1" s="1"/>
  <c r="BJ48" i="1"/>
  <c r="BK48" i="1" s="1"/>
  <c r="AZ48" i="1"/>
  <c r="BA48" i="1" s="1"/>
  <c r="AB48" i="1"/>
  <c r="AC48" i="1" s="1"/>
  <c r="T48" i="1"/>
  <c r="U48" i="1" s="1"/>
  <c r="L48" i="1"/>
  <c r="M48" i="1" s="1"/>
  <c r="BF48" i="1"/>
  <c r="BG48" i="1" s="1"/>
  <c r="AV48" i="1"/>
  <c r="AW48" i="1" s="1"/>
  <c r="CB48" i="1" s="1"/>
  <c r="AF48" i="1"/>
  <c r="AG48" i="1" s="1"/>
  <c r="V48" i="1"/>
  <c r="W48" i="1" s="1"/>
  <c r="J48" i="1"/>
  <c r="K48" i="1" s="1"/>
  <c r="AR48" i="1" s="1"/>
  <c r="CK48" i="1" s="1"/>
  <c r="CO48" i="1" s="1"/>
  <c r="CH59" i="1"/>
  <c r="CI59" i="1" s="1"/>
  <c r="CJ59" i="1" s="1"/>
  <c r="BN59" i="1"/>
  <c r="BO59" i="1" s="1"/>
  <c r="BD59" i="1"/>
  <c r="BE59" i="1" s="1"/>
  <c r="AV59" i="1"/>
  <c r="AW59" i="1" s="1"/>
  <c r="CB59" i="1" s="1"/>
  <c r="AF59" i="1"/>
  <c r="AG59" i="1" s="1"/>
  <c r="X59" i="1"/>
  <c r="Y59" i="1" s="1"/>
  <c r="P59" i="1"/>
  <c r="Q59" i="1" s="1"/>
  <c r="H59" i="1"/>
  <c r="I59" i="1" s="1"/>
  <c r="BJ59" i="1"/>
  <c r="BK59" i="1" s="1"/>
  <c r="AX59" i="1"/>
  <c r="AY59" i="1" s="1"/>
  <c r="AD59" i="1"/>
  <c r="AE59" i="1" s="1"/>
  <c r="T59" i="1"/>
  <c r="U59" i="1" s="1"/>
  <c r="J59" i="1"/>
  <c r="K59" i="1" s="1"/>
  <c r="BL59" i="1"/>
  <c r="BM59" i="1" s="1"/>
  <c r="AZ59" i="1"/>
  <c r="BA59" i="1" s="1"/>
  <c r="V59" i="1"/>
  <c r="W59" i="1" s="1"/>
  <c r="L59" i="1"/>
  <c r="M59" i="1" s="1"/>
  <c r="Z59" i="1"/>
  <c r="AA59" i="1" s="1"/>
  <c r="CH60" i="1"/>
  <c r="CI60" i="1" s="1"/>
  <c r="CJ60" i="1" s="1"/>
  <c r="BN60" i="1"/>
  <c r="BO60" i="1" s="1"/>
  <c r="BD60" i="1"/>
  <c r="BE60" i="1" s="1"/>
  <c r="AV60" i="1"/>
  <c r="AW60" i="1" s="1"/>
  <c r="AF60" i="1"/>
  <c r="AG60" i="1" s="1"/>
  <c r="X60" i="1"/>
  <c r="Y60" i="1" s="1"/>
  <c r="P60" i="1"/>
  <c r="Q60" i="1" s="1"/>
  <c r="H60" i="1"/>
  <c r="I60" i="1" s="1"/>
  <c r="BJ60" i="1"/>
  <c r="BK60" i="1" s="1"/>
  <c r="AX60" i="1"/>
  <c r="AY60" i="1" s="1"/>
  <c r="AD60" i="1"/>
  <c r="AE60" i="1" s="1"/>
  <c r="T60" i="1"/>
  <c r="U60" i="1" s="1"/>
  <c r="J60" i="1"/>
  <c r="K60" i="1" s="1"/>
  <c r="Z60" i="1"/>
  <c r="AA60" i="1" s="1"/>
  <c r="V62" i="1"/>
  <c r="W62" i="1" s="1"/>
  <c r="CH75" i="1"/>
  <c r="CI75" i="1" s="1"/>
  <c r="CJ75" i="1" s="1"/>
  <c r="BN75" i="1"/>
  <c r="BO75" i="1" s="1"/>
  <c r="BD75" i="1"/>
  <c r="BE75" i="1" s="1"/>
  <c r="AV75" i="1"/>
  <c r="AW75" i="1" s="1"/>
  <c r="CB75" i="1" s="1"/>
  <c r="AF75" i="1"/>
  <c r="AG75" i="1" s="1"/>
  <c r="X75" i="1"/>
  <c r="Y75" i="1" s="1"/>
  <c r="P75" i="1"/>
  <c r="Q75" i="1" s="1"/>
  <c r="H75" i="1"/>
  <c r="I75" i="1" s="1"/>
  <c r="BJ75" i="1"/>
  <c r="BK75" i="1" s="1"/>
  <c r="AX75" i="1"/>
  <c r="AY75" i="1" s="1"/>
  <c r="AD75" i="1"/>
  <c r="AE75" i="1" s="1"/>
  <c r="T75" i="1"/>
  <c r="U75" i="1" s="1"/>
  <c r="J75" i="1"/>
  <c r="K75" i="1" s="1"/>
  <c r="BL75" i="1"/>
  <c r="BM75" i="1" s="1"/>
  <c r="AZ75" i="1"/>
  <c r="BA75" i="1" s="1"/>
  <c r="V75" i="1"/>
  <c r="W75" i="1" s="1"/>
  <c r="L75" i="1"/>
  <c r="M75" i="1" s="1"/>
  <c r="Z75" i="1"/>
  <c r="AA75" i="1" s="1"/>
  <c r="CH76" i="1"/>
  <c r="CI76" i="1" s="1"/>
  <c r="CJ76" i="1" s="1"/>
  <c r="BN76" i="1"/>
  <c r="BO76" i="1" s="1"/>
  <c r="BD76" i="1"/>
  <c r="BE76" i="1" s="1"/>
  <c r="AV76" i="1"/>
  <c r="AW76" i="1" s="1"/>
  <c r="AF76" i="1"/>
  <c r="AG76" i="1" s="1"/>
  <c r="X76" i="1"/>
  <c r="Y76" i="1" s="1"/>
  <c r="P76" i="1"/>
  <c r="Q76" i="1" s="1"/>
  <c r="H76" i="1"/>
  <c r="I76" i="1" s="1"/>
  <c r="AR76" i="1" s="1"/>
  <c r="BJ76" i="1"/>
  <c r="BK76" i="1" s="1"/>
  <c r="AX76" i="1"/>
  <c r="AY76" i="1" s="1"/>
  <c r="AD76" i="1"/>
  <c r="AE76" i="1" s="1"/>
  <c r="T76" i="1"/>
  <c r="U76" i="1" s="1"/>
  <c r="J76" i="1"/>
  <c r="K76" i="1" s="1"/>
  <c r="Z76" i="1"/>
  <c r="AA76" i="1" s="1"/>
  <c r="V78" i="1"/>
  <c r="W78" i="1" s="1"/>
  <c r="BJ90" i="1"/>
  <c r="BK90" i="1" s="1"/>
  <c r="AZ90" i="1"/>
  <c r="BA90" i="1" s="1"/>
  <c r="AB90" i="1"/>
  <c r="AC90" i="1" s="1"/>
  <c r="T90" i="1"/>
  <c r="U90" i="1" s="1"/>
  <c r="L90" i="1"/>
  <c r="M90" i="1" s="1"/>
  <c r="BD90" i="1"/>
  <c r="BE90" i="1" s="1"/>
  <c r="AD90" i="1"/>
  <c r="AE90" i="1" s="1"/>
  <c r="R90" i="1"/>
  <c r="S90" i="1" s="1"/>
  <c r="H90" i="1"/>
  <c r="I90" i="1" s="1"/>
  <c r="BF90" i="1"/>
  <c r="BG90" i="1" s="1"/>
  <c r="BB90" i="1"/>
  <c r="BC90" i="1" s="1"/>
  <c r="V90" i="1"/>
  <c r="W90" i="1" s="1"/>
  <c r="BL90" i="1"/>
  <c r="BM90" i="1" s="1"/>
  <c r="J90" i="1"/>
  <c r="K90" i="1" s="1"/>
  <c r="AX90" i="1"/>
  <c r="AY90" i="1" s="1"/>
  <c r="CB90" i="1" s="1"/>
  <c r="CB96" i="1"/>
  <c r="J36" i="1"/>
  <c r="K36" i="1" s="1"/>
  <c r="AX36" i="1"/>
  <c r="AY36" i="1" s="1"/>
  <c r="X48" i="1"/>
  <c r="Y48" i="1" s="1"/>
  <c r="BL48" i="1"/>
  <c r="BM48" i="1" s="1"/>
  <c r="CH48" i="1"/>
  <c r="CI48" i="1" s="1"/>
  <c r="CJ48" i="1" s="1"/>
  <c r="BJ56" i="1"/>
  <c r="BK56" i="1" s="1"/>
  <c r="AZ56" i="1"/>
  <c r="BA56" i="1" s="1"/>
  <c r="AB56" i="1"/>
  <c r="AC56" i="1" s="1"/>
  <c r="T56" i="1"/>
  <c r="U56" i="1" s="1"/>
  <c r="L56" i="1"/>
  <c r="M56" i="1" s="1"/>
  <c r="BF56" i="1"/>
  <c r="BG56" i="1" s="1"/>
  <c r="AV56" i="1"/>
  <c r="AW56" i="1" s="1"/>
  <c r="AF56" i="1"/>
  <c r="AG56" i="1" s="1"/>
  <c r="V56" i="1"/>
  <c r="W56" i="1" s="1"/>
  <c r="J56" i="1"/>
  <c r="K56" i="1" s="1"/>
  <c r="AR56" i="1" s="1"/>
  <c r="BF62" i="1"/>
  <c r="BG62" i="1" s="1"/>
  <c r="AX62" i="1"/>
  <c r="AY62" i="1" s="1"/>
  <c r="CB62" i="1" s="1"/>
  <c r="Z62" i="1"/>
  <c r="AA62" i="1" s="1"/>
  <c r="R62" i="1"/>
  <c r="S62" i="1" s="1"/>
  <c r="J62" i="1"/>
  <c r="K62" i="1" s="1"/>
  <c r="BD62" i="1"/>
  <c r="BE62" i="1" s="1"/>
  <c r="AD62" i="1"/>
  <c r="AE62" i="1" s="1"/>
  <c r="T62" i="1"/>
  <c r="U62" i="1" s="1"/>
  <c r="H62" i="1"/>
  <c r="I62" i="1" s="1"/>
  <c r="X62" i="1"/>
  <c r="Y62" i="1" s="1"/>
  <c r="BL62" i="1"/>
  <c r="BM62" i="1" s="1"/>
  <c r="BJ72" i="1"/>
  <c r="BK72" i="1" s="1"/>
  <c r="AZ72" i="1"/>
  <c r="BA72" i="1" s="1"/>
  <c r="AB72" i="1"/>
  <c r="AC72" i="1" s="1"/>
  <c r="T72" i="1"/>
  <c r="U72" i="1" s="1"/>
  <c r="L72" i="1"/>
  <c r="M72" i="1" s="1"/>
  <c r="BF72" i="1"/>
  <c r="BG72" i="1" s="1"/>
  <c r="AV72" i="1"/>
  <c r="AW72" i="1" s="1"/>
  <c r="AF72" i="1"/>
  <c r="AG72" i="1" s="1"/>
  <c r="V72" i="1"/>
  <c r="W72" i="1" s="1"/>
  <c r="J72" i="1"/>
  <c r="K72" i="1" s="1"/>
  <c r="AR72" i="1" s="1"/>
  <c r="BF78" i="1"/>
  <c r="BG78" i="1" s="1"/>
  <c r="AX78" i="1"/>
  <c r="AY78" i="1" s="1"/>
  <c r="Z78" i="1"/>
  <c r="AA78" i="1" s="1"/>
  <c r="R78" i="1"/>
  <c r="S78" i="1" s="1"/>
  <c r="J78" i="1"/>
  <c r="K78" i="1" s="1"/>
  <c r="BD78" i="1"/>
  <c r="BE78" i="1" s="1"/>
  <c r="AD78" i="1"/>
  <c r="AE78" i="1" s="1"/>
  <c r="T78" i="1"/>
  <c r="U78" i="1" s="1"/>
  <c r="H78" i="1"/>
  <c r="I78" i="1" s="1"/>
  <c r="AR78" i="1" s="1"/>
  <c r="X78" i="1"/>
  <c r="Y78" i="1" s="1"/>
  <c r="BL78" i="1"/>
  <c r="BM78" i="1" s="1"/>
  <c r="BL84" i="1"/>
  <c r="BM84" i="1" s="1"/>
  <c r="BB84" i="1"/>
  <c r="BC84" i="1" s="1"/>
  <c r="AD84" i="1"/>
  <c r="AE84" i="1" s="1"/>
  <c r="V84" i="1"/>
  <c r="W84" i="1" s="1"/>
  <c r="BJ84" i="1"/>
  <c r="BK84" i="1" s="1"/>
  <c r="Z84" i="1"/>
  <c r="AA84" i="1" s="1"/>
  <c r="AX84" i="1"/>
  <c r="AY84" i="1" s="1"/>
  <c r="CB84" i="1" s="1"/>
  <c r="P84" i="1"/>
  <c r="Q84" i="1" s="1"/>
  <c r="H84" i="1"/>
  <c r="I84" i="1" s="1"/>
  <c r="AZ84" i="1"/>
  <c r="BA84" i="1" s="1"/>
  <c r="R84" i="1"/>
  <c r="S84" i="1" s="1"/>
  <c r="J84" i="1"/>
  <c r="K84" i="1" s="1"/>
  <c r="BD84" i="1"/>
  <c r="BE84" i="1" s="1"/>
  <c r="X84" i="1"/>
  <c r="Y84" i="1" s="1"/>
  <c r="L84" i="1"/>
  <c r="M84" i="1" s="1"/>
  <c r="BF84" i="1"/>
  <c r="BG84" i="1" s="1"/>
  <c r="N84" i="1"/>
  <c r="O84" i="1" s="1"/>
  <c r="CB111" i="1"/>
  <c r="AR161" i="1"/>
  <c r="BL87" i="1"/>
  <c r="BM87" i="1" s="1"/>
  <c r="R87" i="1"/>
  <c r="S87" i="1" s="1"/>
  <c r="H87" i="1"/>
  <c r="I87" i="1" s="1"/>
  <c r="AZ87" i="1"/>
  <c r="BA87" i="1" s="1"/>
  <c r="Z87" i="1"/>
  <c r="AA87" i="1" s="1"/>
  <c r="P87" i="1"/>
  <c r="Q87" i="1" s="1"/>
  <c r="CH87" i="1"/>
  <c r="CI87" i="1" s="1"/>
  <c r="CJ87" i="1" s="1"/>
  <c r="BB87" i="1"/>
  <c r="BC87" i="1" s="1"/>
  <c r="AB87" i="1"/>
  <c r="AC87" i="1" s="1"/>
  <c r="J87" i="1"/>
  <c r="K87" i="1" s="1"/>
  <c r="V87" i="1"/>
  <c r="W87" i="1" s="1"/>
  <c r="BJ105" i="1"/>
  <c r="BK105" i="1" s="1"/>
  <c r="AZ105" i="1"/>
  <c r="BA105" i="1" s="1"/>
  <c r="AB105" i="1"/>
  <c r="AC105" i="1" s="1"/>
  <c r="T105" i="1"/>
  <c r="U105" i="1" s="1"/>
  <c r="L105" i="1"/>
  <c r="M105" i="1" s="1"/>
  <c r="AR105" i="1" s="1"/>
  <c r="BF105" i="1"/>
  <c r="BG105" i="1" s="1"/>
  <c r="AV105" i="1"/>
  <c r="AW105" i="1" s="1"/>
  <c r="AF105" i="1"/>
  <c r="AG105" i="1" s="1"/>
  <c r="V105" i="1"/>
  <c r="W105" i="1" s="1"/>
  <c r="J105" i="1"/>
  <c r="K105" i="1" s="1"/>
  <c r="BL105" i="1"/>
  <c r="BM105" i="1" s="1"/>
  <c r="AX105" i="1"/>
  <c r="AY105" i="1" s="1"/>
  <c r="X105" i="1"/>
  <c r="Y105" i="1" s="1"/>
  <c r="N105" i="1"/>
  <c r="O105" i="1" s="1"/>
  <c r="H121" i="1"/>
  <c r="I121" i="1" s="1"/>
  <c r="Z121" i="1"/>
  <c r="AA121" i="1" s="1"/>
  <c r="BN121" i="1"/>
  <c r="BO121" i="1" s="1"/>
  <c r="CH121" i="1"/>
  <c r="CI121" i="1" s="1"/>
  <c r="CJ121" i="1" s="1"/>
  <c r="V130" i="1"/>
  <c r="W130" i="1" s="1"/>
  <c r="BB130" i="1"/>
  <c r="BC130" i="1" s="1"/>
  <c r="BL174" i="1"/>
  <c r="BM174" i="1" s="1"/>
  <c r="R174" i="1"/>
  <c r="S174" i="1" s="1"/>
  <c r="H174" i="1"/>
  <c r="I174" i="1" s="1"/>
  <c r="CH174" i="1"/>
  <c r="CI174" i="1" s="1"/>
  <c r="CJ174" i="1" s="1"/>
  <c r="BJ174" i="1"/>
  <c r="BK174" i="1" s="1"/>
  <c r="AX174" i="1"/>
  <c r="AY174" i="1" s="1"/>
  <c r="AF174" i="1"/>
  <c r="AG174" i="1" s="1"/>
  <c r="V174" i="1"/>
  <c r="W174" i="1" s="1"/>
  <c r="L174" i="1"/>
  <c r="M174" i="1" s="1"/>
  <c r="AZ174" i="1"/>
  <c r="BA174" i="1" s="1"/>
  <c r="X174" i="1"/>
  <c r="Y174" i="1" s="1"/>
  <c r="N174" i="1"/>
  <c r="O174" i="1" s="1"/>
  <c r="BN174" i="1"/>
  <c r="BO174" i="1" s="1"/>
  <c r="AB174" i="1"/>
  <c r="AC174" i="1" s="1"/>
  <c r="J174" i="1"/>
  <c r="K174" i="1" s="1"/>
  <c r="Z174" i="1"/>
  <c r="AA174" i="1" s="1"/>
  <c r="BD174" i="1"/>
  <c r="BE174" i="1" s="1"/>
  <c r="T174" i="1"/>
  <c r="U174" i="1" s="1"/>
  <c r="BB174" i="1"/>
  <c r="BC174" i="1" s="1"/>
  <c r="P174" i="1"/>
  <c r="Q174" i="1" s="1"/>
  <c r="AV174" i="1"/>
  <c r="AW174" i="1" s="1"/>
  <c r="CB174" i="1" s="1"/>
  <c r="AD174" i="1"/>
  <c r="AE174" i="1" s="1"/>
  <c r="AR172" i="1"/>
  <c r="CK172" i="1" s="1"/>
  <c r="CO172" i="1" s="1"/>
  <c r="BJ130" i="1"/>
  <c r="BK130" i="1" s="1"/>
  <c r="AZ130" i="1"/>
  <c r="BA130" i="1" s="1"/>
  <c r="CB130" i="1" s="1"/>
  <c r="AB130" i="1"/>
  <c r="AC130" i="1" s="1"/>
  <c r="T130" i="1"/>
  <c r="U130" i="1" s="1"/>
  <c r="L130" i="1"/>
  <c r="M130" i="1" s="1"/>
  <c r="BD130" i="1"/>
  <c r="BE130" i="1" s="1"/>
  <c r="AD130" i="1"/>
  <c r="AE130" i="1" s="1"/>
  <c r="R130" i="1"/>
  <c r="S130" i="1" s="1"/>
  <c r="H130" i="1"/>
  <c r="I130" i="1" s="1"/>
  <c r="X130" i="1"/>
  <c r="Y130" i="1" s="1"/>
  <c r="BJ122" i="1"/>
  <c r="BK122" i="1" s="1"/>
  <c r="AZ122" i="1"/>
  <c r="BA122" i="1" s="1"/>
  <c r="AB122" i="1"/>
  <c r="AC122" i="1" s="1"/>
  <c r="T122" i="1"/>
  <c r="U122" i="1" s="1"/>
  <c r="L122" i="1"/>
  <c r="M122" i="1" s="1"/>
  <c r="BD122" i="1"/>
  <c r="BE122" i="1" s="1"/>
  <c r="AD122" i="1"/>
  <c r="AE122" i="1" s="1"/>
  <c r="R122" i="1"/>
  <c r="S122" i="1" s="1"/>
  <c r="H122" i="1"/>
  <c r="I122" i="1" s="1"/>
  <c r="AR122" i="1" s="1"/>
  <c r="X122" i="1"/>
  <c r="Y122" i="1" s="1"/>
  <c r="J130" i="1"/>
  <c r="K130" i="1" s="1"/>
  <c r="BL130" i="1"/>
  <c r="BM130" i="1" s="1"/>
  <c r="CH142" i="1"/>
  <c r="CI142" i="1" s="1"/>
  <c r="CJ142" i="1" s="1"/>
  <c r="BN142" i="1"/>
  <c r="BO142" i="1" s="1"/>
  <c r="BD142" i="1"/>
  <c r="BE142" i="1" s="1"/>
  <c r="AV142" i="1"/>
  <c r="AW142" i="1" s="1"/>
  <c r="AF142" i="1"/>
  <c r="AG142" i="1" s="1"/>
  <c r="X142" i="1"/>
  <c r="Y142" i="1" s="1"/>
  <c r="P142" i="1"/>
  <c r="Q142" i="1" s="1"/>
  <c r="H142" i="1"/>
  <c r="I142" i="1" s="1"/>
  <c r="BF142" i="1"/>
  <c r="BG142" i="1" s="1"/>
  <c r="AX142" i="1"/>
  <c r="AY142" i="1" s="1"/>
  <c r="Z142" i="1"/>
  <c r="AA142" i="1" s="1"/>
  <c r="R142" i="1"/>
  <c r="S142" i="1" s="1"/>
  <c r="J142" i="1"/>
  <c r="K142" i="1" s="1"/>
  <c r="BJ142" i="1"/>
  <c r="BK142" i="1" s="1"/>
  <c r="AB142" i="1"/>
  <c r="AC142" i="1" s="1"/>
  <c r="N142" i="1"/>
  <c r="O142" i="1" s="1"/>
  <c r="BB142" i="1"/>
  <c r="BC142" i="1" s="1"/>
  <c r="P19" i="1"/>
  <c r="Q19" i="1" s="1"/>
  <c r="BJ19" i="1"/>
  <c r="BK19" i="1" s="1"/>
  <c r="CB19" i="1" s="1"/>
  <c r="X25" i="1"/>
  <c r="Y25" i="1" s="1"/>
  <c r="BF25" i="1"/>
  <c r="BG25" i="1" s="1"/>
  <c r="CB25" i="1" s="1"/>
  <c r="P35" i="1"/>
  <c r="Q35" i="1" s="1"/>
  <c r="BJ35" i="1"/>
  <c r="BK35" i="1" s="1"/>
  <c r="CB35" i="1" s="1"/>
  <c r="BL41" i="1"/>
  <c r="BM41" i="1" s="1"/>
  <c r="BB41" i="1"/>
  <c r="BC41" i="1" s="1"/>
  <c r="AD41" i="1"/>
  <c r="AE41" i="1" s="1"/>
  <c r="V41" i="1"/>
  <c r="W41" i="1" s="1"/>
  <c r="N41" i="1"/>
  <c r="O41" i="1" s="1"/>
  <c r="AR41" i="1" s="1"/>
  <c r="P41" i="1"/>
  <c r="Q41" i="1" s="1"/>
  <c r="Z41" i="1"/>
  <c r="AA41" i="1" s="1"/>
  <c r="AZ41" i="1"/>
  <c r="BA41" i="1" s="1"/>
  <c r="CB41" i="1" s="1"/>
  <c r="BN41" i="1"/>
  <c r="BO41" i="1" s="1"/>
  <c r="CH41" i="1"/>
  <c r="CI41" i="1" s="1"/>
  <c r="CJ41" i="1" s="1"/>
  <c r="AV87" i="1"/>
  <c r="AW87" i="1" s="1"/>
  <c r="CB87" i="1" s="1"/>
  <c r="BN87" i="1"/>
  <c r="BO87" i="1" s="1"/>
  <c r="P105" i="1"/>
  <c r="Q105" i="1" s="1"/>
  <c r="BB105" i="1"/>
  <c r="BC105" i="1" s="1"/>
  <c r="BJ106" i="1"/>
  <c r="BK106" i="1" s="1"/>
  <c r="AZ106" i="1"/>
  <c r="BA106" i="1" s="1"/>
  <c r="CB106" i="1" s="1"/>
  <c r="AB106" i="1"/>
  <c r="AC106" i="1" s="1"/>
  <c r="T106" i="1"/>
  <c r="U106" i="1" s="1"/>
  <c r="L106" i="1"/>
  <c r="M106" i="1" s="1"/>
  <c r="BD106" i="1"/>
  <c r="BE106" i="1" s="1"/>
  <c r="AD106" i="1"/>
  <c r="AE106" i="1" s="1"/>
  <c r="R106" i="1"/>
  <c r="S106" i="1" s="1"/>
  <c r="H106" i="1"/>
  <c r="I106" i="1" s="1"/>
  <c r="X106" i="1"/>
  <c r="Y106" i="1" s="1"/>
  <c r="CB116" i="1"/>
  <c r="R121" i="1"/>
  <c r="S121" i="1" s="1"/>
  <c r="Z122" i="1"/>
  <c r="AA122" i="1" s="1"/>
  <c r="AV122" i="1"/>
  <c r="AW122" i="1" s="1"/>
  <c r="CH122" i="1"/>
  <c r="CI122" i="1" s="1"/>
  <c r="CJ122" i="1" s="1"/>
  <c r="BJ129" i="1"/>
  <c r="BK129" i="1" s="1"/>
  <c r="AZ129" i="1"/>
  <c r="BA129" i="1" s="1"/>
  <c r="AB129" i="1"/>
  <c r="AC129" i="1" s="1"/>
  <c r="T129" i="1"/>
  <c r="U129" i="1" s="1"/>
  <c r="L129" i="1"/>
  <c r="M129" i="1" s="1"/>
  <c r="BF129" i="1"/>
  <c r="BG129" i="1" s="1"/>
  <c r="AV129" i="1"/>
  <c r="AW129" i="1" s="1"/>
  <c r="AF129" i="1"/>
  <c r="AG129" i="1" s="1"/>
  <c r="V129" i="1"/>
  <c r="W129" i="1" s="1"/>
  <c r="J129" i="1"/>
  <c r="K129" i="1" s="1"/>
  <c r="AR129" i="1" s="1"/>
  <c r="BL129" i="1"/>
  <c r="BM129" i="1" s="1"/>
  <c r="AX129" i="1"/>
  <c r="AY129" i="1" s="1"/>
  <c r="X129" i="1"/>
  <c r="Y129" i="1" s="1"/>
  <c r="N129" i="1"/>
  <c r="O129" i="1" s="1"/>
  <c r="N130" i="1"/>
  <c r="O130" i="1" s="1"/>
  <c r="AF130" i="1"/>
  <c r="AG130" i="1" s="1"/>
  <c r="BN130" i="1"/>
  <c r="BO130" i="1" s="1"/>
  <c r="CB139" i="1"/>
  <c r="CB140" i="1"/>
  <c r="L142" i="1"/>
  <c r="M142" i="1" s="1"/>
  <c r="BL142" i="1"/>
  <c r="BM142" i="1" s="1"/>
  <c r="BJ200" i="1"/>
  <c r="BK200" i="1" s="1"/>
  <c r="AZ200" i="1"/>
  <c r="BA200" i="1" s="1"/>
  <c r="AB200" i="1"/>
  <c r="AC200" i="1" s="1"/>
  <c r="T200" i="1"/>
  <c r="U200" i="1" s="1"/>
  <c r="L200" i="1"/>
  <c r="M200" i="1" s="1"/>
  <c r="BF200" i="1"/>
  <c r="BG200" i="1" s="1"/>
  <c r="AV200" i="1"/>
  <c r="AW200" i="1" s="1"/>
  <c r="AF200" i="1"/>
  <c r="AG200" i="1" s="1"/>
  <c r="V200" i="1"/>
  <c r="W200" i="1" s="1"/>
  <c r="J200" i="1"/>
  <c r="K200" i="1" s="1"/>
  <c r="N200" i="1"/>
  <c r="O200" i="1" s="1"/>
  <c r="BB200" i="1"/>
  <c r="BC200" i="1" s="1"/>
  <c r="X200" i="1"/>
  <c r="Y200" i="1" s="1"/>
  <c r="P200" i="1"/>
  <c r="Q200" i="1" s="1"/>
  <c r="BN200" i="1"/>
  <c r="BO200" i="1" s="1"/>
  <c r="AD200" i="1"/>
  <c r="AE200" i="1" s="1"/>
  <c r="H200" i="1"/>
  <c r="I200" i="1" s="1"/>
  <c r="CH200" i="1"/>
  <c r="CI200" i="1" s="1"/>
  <c r="CJ200" i="1" s="1"/>
  <c r="Z200" i="1"/>
  <c r="AA200" i="1" s="1"/>
  <c r="BD200" i="1"/>
  <c r="BE200" i="1" s="1"/>
  <c r="R200" i="1"/>
  <c r="S200" i="1" s="1"/>
  <c r="AX200" i="1"/>
  <c r="AY200" i="1" s="1"/>
  <c r="BL200" i="1"/>
  <c r="BM200" i="1" s="1"/>
  <c r="BF14" i="1"/>
  <c r="BG14" i="1" s="1"/>
  <c r="AX14" i="1"/>
  <c r="AY14" i="1" s="1"/>
  <c r="CB14" i="1" s="1"/>
  <c r="Z14" i="1"/>
  <c r="AA14" i="1" s="1"/>
  <c r="R14" i="1"/>
  <c r="S14" i="1" s="1"/>
  <c r="J14" i="1"/>
  <c r="K14" i="1" s="1"/>
  <c r="AR14" i="1" s="1"/>
  <c r="CK14" i="1" s="1"/>
  <c r="CO14" i="1" s="1"/>
  <c r="X14" i="1"/>
  <c r="Y14" i="1" s="1"/>
  <c r="H19" i="1"/>
  <c r="I19" i="1" s="1"/>
  <c r="Z19" i="1"/>
  <c r="AA19" i="1" s="1"/>
  <c r="P25" i="1"/>
  <c r="Q25" i="1" s="1"/>
  <c r="AR25" i="1" s="1"/>
  <c r="BF30" i="1"/>
  <c r="BG30" i="1" s="1"/>
  <c r="AX30" i="1"/>
  <c r="AY30" i="1" s="1"/>
  <c r="Z30" i="1"/>
  <c r="AA30" i="1" s="1"/>
  <c r="R30" i="1"/>
  <c r="S30" i="1" s="1"/>
  <c r="J30" i="1"/>
  <c r="K30" i="1" s="1"/>
  <c r="AR30" i="1" s="1"/>
  <c r="X30" i="1"/>
  <c r="Y30" i="1" s="1"/>
  <c r="H35" i="1"/>
  <c r="I35" i="1" s="1"/>
  <c r="Z35" i="1"/>
  <c r="AA35" i="1" s="1"/>
  <c r="BJ47" i="1"/>
  <c r="BK47" i="1" s="1"/>
  <c r="AZ47" i="1"/>
  <c r="BA47" i="1" s="1"/>
  <c r="AB47" i="1"/>
  <c r="AC47" i="1" s="1"/>
  <c r="T47" i="1"/>
  <c r="U47" i="1" s="1"/>
  <c r="L47" i="1"/>
  <c r="M47" i="1" s="1"/>
  <c r="AR47" i="1" s="1"/>
  <c r="CK47" i="1" s="1"/>
  <c r="CO47" i="1" s="1"/>
  <c r="P47" i="1"/>
  <c r="Q47" i="1" s="1"/>
  <c r="Z47" i="1"/>
  <c r="AA47" i="1" s="1"/>
  <c r="BB47" i="1"/>
  <c r="BC47" i="1" s="1"/>
  <c r="CB47" i="1" s="1"/>
  <c r="BN47" i="1"/>
  <c r="BO47" i="1" s="1"/>
  <c r="CH47" i="1"/>
  <c r="CI47" i="1" s="1"/>
  <c r="CJ47" i="1" s="1"/>
  <c r="BJ55" i="1"/>
  <c r="BK55" i="1" s="1"/>
  <c r="AZ55" i="1"/>
  <c r="BA55" i="1" s="1"/>
  <c r="CB55" i="1" s="1"/>
  <c r="AB55" i="1"/>
  <c r="AC55" i="1" s="1"/>
  <c r="T55" i="1"/>
  <c r="U55" i="1" s="1"/>
  <c r="L55" i="1"/>
  <c r="M55" i="1" s="1"/>
  <c r="AR55" i="1" s="1"/>
  <c r="CK55" i="1" s="1"/>
  <c r="CO55" i="1" s="1"/>
  <c r="P55" i="1"/>
  <c r="Q55" i="1" s="1"/>
  <c r="Z55" i="1"/>
  <c r="AA55" i="1" s="1"/>
  <c r="BB55" i="1"/>
  <c r="BC55" i="1" s="1"/>
  <c r="BN55" i="1"/>
  <c r="BO55" i="1" s="1"/>
  <c r="CH55" i="1"/>
  <c r="CI55" i="1" s="1"/>
  <c r="CJ55" i="1" s="1"/>
  <c r="BJ63" i="1"/>
  <c r="BK63" i="1" s="1"/>
  <c r="AZ63" i="1"/>
  <c r="BA63" i="1" s="1"/>
  <c r="CB63" i="1" s="1"/>
  <c r="AB63" i="1"/>
  <c r="AC63" i="1" s="1"/>
  <c r="T63" i="1"/>
  <c r="U63" i="1" s="1"/>
  <c r="L63" i="1"/>
  <c r="M63" i="1" s="1"/>
  <c r="P63" i="1"/>
  <c r="Q63" i="1" s="1"/>
  <c r="Z63" i="1"/>
  <c r="AA63" i="1" s="1"/>
  <c r="BB63" i="1"/>
  <c r="BC63" i="1" s="1"/>
  <c r="BN63" i="1"/>
  <c r="BO63" i="1" s="1"/>
  <c r="CH63" i="1"/>
  <c r="CI63" i="1" s="1"/>
  <c r="CJ63" i="1" s="1"/>
  <c r="BJ71" i="1"/>
  <c r="BK71" i="1" s="1"/>
  <c r="AZ71" i="1"/>
  <c r="BA71" i="1" s="1"/>
  <c r="CB71" i="1" s="1"/>
  <c r="AB71" i="1"/>
  <c r="AC71" i="1" s="1"/>
  <c r="T71" i="1"/>
  <c r="U71" i="1" s="1"/>
  <c r="L71" i="1"/>
  <c r="M71" i="1" s="1"/>
  <c r="AR71" i="1" s="1"/>
  <c r="CK71" i="1" s="1"/>
  <c r="CO71" i="1" s="1"/>
  <c r="P71" i="1"/>
  <c r="Q71" i="1" s="1"/>
  <c r="Z71" i="1"/>
  <c r="AA71" i="1" s="1"/>
  <c r="BB71" i="1"/>
  <c r="BC71" i="1" s="1"/>
  <c r="BN71" i="1"/>
  <c r="BO71" i="1" s="1"/>
  <c r="CH71" i="1"/>
  <c r="CI71" i="1" s="1"/>
  <c r="CJ71" i="1" s="1"/>
  <c r="BJ79" i="1"/>
  <c r="BK79" i="1" s="1"/>
  <c r="AZ79" i="1"/>
  <c r="BA79" i="1" s="1"/>
  <c r="CB79" i="1" s="1"/>
  <c r="AB79" i="1"/>
  <c r="AC79" i="1" s="1"/>
  <c r="T79" i="1"/>
  <c r="U79" i="1" s="1"/>
  <c r="L79" i="1"/>
  <c r="M79" i="1" s="1"/>
  <c r="P79" i="1"/>
  <c r="Q79" i="1" s="1"/>
  <c r="Z79" i="1"/>
  <c r="AA79" i="1" s="1"/>
  <c r="BB79" i="1"/>
  <c r="BC79" i="1" s="1"/>
  <c r="BN79" i="1"/>
  <c r="BO79" i="1" s="1"/>
  <c r="CH79" i="1"/>
  <c r="CI79" i="1" s="1"/>
  <c r="CJ79" i="1" s="1"/>
  <c r="T87" i="1"/>
  <c r="U87" i="1" s="1"/>
  <c r="AF87" i="1"/>
  <c r="AG87" i="1" s="1"/>
  <c r="AX87" i="1"/>
  <c r="AY87" i="1" s="1"/>
  <c r="BF88" i="1"/>
  <c r="BG88" i="1" s="1"/>
  <c r="AX88" i="1"/>
  <c r="AY88" i="1" s="1"/>
  <c r="CB88" i="1" s="1"/>
  <c r="Z88" i="1"/>
  <c r="AA88" i="1" s="1"/>
  <c r="R88" i="1"/>
  <c r="S88" i="1" s="1"/>
  <c r="J88" i="1"/>
  <c r="K88" i="1" s="1"/>
  <c r="CH88" i="1"/>
  <c r="CI88" i="1" s="1"/>
  <c r="CJ88" i="1" s="1"/>
  <c r="BN88" i="1"/>
  <c r="BO88" i="1" s="1"/>
  <c r="BB88" i="1"/>
  <c r="BC88" i="1" s="1"/>
  <c r="AB88" i="1"/>
  <c r="AC88" i="1" s="1"/>
  <c r="H88" i="1"/>
  <c r="I88" i="1" s="1"/>
  <c r="AR88" i="1" s="1"/>
  <c r="T88" i="1"/>
  <c r="U88" i="1" s="1"/>
  <c r="V88" i="1"/>
  <c r="W88" i="1" s="1"/>
  <c r="AZ88" i="1"/>
  <c r="BA88" i="1" s="1"/>
  <c r="BJ98" i="1"/>
  <c r="BK98" i="1" s="1"/>
  <c r="AZ98" i="1"/>
  <c r="BA98" i="1" s="1"/>
  <c r="AB98" i="1"/>
  <c r="AC98" i="1" s="1"/>
  <c r="T98" i="1"/>
  <c r="U98" i="1" s="1"/>
  <c r="L98" i="1"/>
  <c r="M98" i="1" s="1"/>
  <c r="BD98" i="1"/>
  <c r="BE98" i="1" s="1"/>
  <c r="CB98" i="1" s="1"/>
  <c r="AD98" i="1"/>
  <c r="AE98" i="1" s="1"/>
  <c r="R98" i="1"/>
  <c r="S98" i="1" s="1"/>
  <c r="H98" i="1"/>
  <c r="I98" i="1" s="1"/>
  <c r="X98" i="1"/>
  <c r="Y98" i="1" s="1"/>
  <c r="CB108" i="1"/>
  <c r="BJ121" i="1"/>
  <c r="BK121" i="1" s="1"/>
  <c r="AZ121" i="1"/>
  <c r="BA121" i="1" s="1"/>
  <c r="AB121" i="1"/>
  <c r="AC121" i="1" s="1"/>
  <c r="T121" i="1"/>
  <c r="U121" i="1" s="1"/>
  <c r="L121" i="1"/>
  <c r="M121" i="1" s="1"/>
  <c r="BF121" i="1"/>
  <c r="BG121" i="1" s="1"/>
  <c r="AV121" i="1"/>
  <c r="AW121" i="1" s="1"/>
  <c r="AF121" i="1"/>
  <c r="AG121" i="1" s="1"/>
  <c r="V121" i="1"/>
  <c r="W121" i="1" s="1"/>
  <c r="J121" i="1"/>
  <c r="K121" i="1" s="1"/>
  <c r="BL121" i="1"/>
  <c r="BM121" i="1" s="1"/>
  <c r="AX121" i="1"/>
  <c r="AY121" i="1" s="1"/>
  <c r="X121" i="1"/>
  <c r="Y121" i="1" s="1"/>
  <c r="N121" i="1"/>
  <c r="O121" i="1" s="1"/>
  <c r="N122" i="1"/>
  <c r="O122" i="1" s="1"/>
  <c r="AF122" i="1"/>
  <c r="AG122" i="1" s="1"/>
  <c r="BN122" i="1"/>
  <c r="BO122" i="1" s="1"/>
  <c r="CB123" i="1"/>
  <c r="AX130" i="1"/>
  <c r="AY130" i="1" s="1"/>
  <c r="CH93" i="1"/>
  <c r="CI93" i="1" s="1"/>
  <c r="CJ93" i="1" s="1"/>
  <c r="BN93" i="1"/>
  <c r="BO93" i="1" s="1"/>
  <c r="BD93" i="1"/>
  <c r="BE93" i="1" s="1"/>
  <c r="AV93" i="1"/>
  <c r="AW93" i="1" s="1"/>
  <c r="AF93" i="1"/>
  <c r="AG93" i="1" s="1"/>
  <c r="X93" i="1"/>
  <c r="Y93" i="1" s="1"/>
  <c r="P93" i="1"/>
  <c r="Q93" i="1" s="1"/>
  <c r="H93" i="1"/>
  <c r="I93" i="1" s="1"/>
  <c r="R93" i="1"/>
  <c r="S93" i="1" s="1"/>
  <c r="AB93" i="1"/>
  <c r="AC93" i="1" s="1"/>
  <c r="BF93" i="1"/>
  <c r="BG93" i="1" s="1"/>
  <c r="CH101" i="1"/>
  <c r="CI101" i="1" s="1"/>
  <c r="CJ101" i="1" s="1"/>
  <c r="BN101" i="1"/>
  <c r="BO101" i="1" s="1"/>
  <c r="BD101" i="1"/>
  <c r="BE101" i="1" s="1"/>
  <c r="AV101" i="1"/>
  <c r="AW101" i="1" s="1"/>
  <c r="AF101" i="1"/>
  <c r="AG101" i="1" s="1"/>
  <c r="X101" i="1"/>
  <c r="Y101" i="1" s="1"/>
  <c r="P101" i="1"/>
  <c r="Q101" i="1" s="1"/>
  <c r="H101" i="1"/>
  <c r="I101" i="1" s="1"/>
  <c r="R101" i="1"/>
  <c r="S101" i="1" s="1"/>
  <c r="AB101" i="1"/>
  <c r="AC101" i="1" s="1"/>
  <c r="BF101" i="1"/>
  <c r="BG101" i="1" s="1"/>
  <c r="CH109" i="1"/>
  <c r="CI109" i="1" s="1"/>
  <c r="CJ109" i="1" s="1"/>
  <c r="BN109" i="1"/>
  <c r="BO109" i="1" s="1"/>
  <c r="BD109" i="1"/>
  <c r="BE109" i="1" s="1"/>
  <c r="AV109" i="1"/>
  <c r="AW109" i="1" s="1"/>
  <c r="AF109" i="1"/>
  <c r="AG109" i="1" s="1"/>
  <c r="X109" i="1"/>
  <c r="Y109" i="1" s="1"/>
  <c r="P109" i="1"/>
  <c r="Q109" i="1" s="1"/>
  <c r="H109" i="1"/>
  <c r="I109" i="1" s="1"/>
  <c r="R109" i="1"/>
  <c r="S109" i="1" s="1"/>
  <c r="AB109" i="1"/>
  <c r="AC109" i="1" s="1"/>
  <c r="BF109" i="1"/>
  <c r="BG109" i="1" s="1"/>
  <c r="CH117" i="1"/>
  <c r="CI117" i="1" s="1"/>
  <c r="CJ117" i="1" s="1"/>
  <c r="BN117" i="1"/>
  <c r="BO117" i="1" s="1"/>
  <c r="BD117" i="1"/>
  <c r="BE117" i="1" s="1"/>
  <c r="AV117" i="1"/>
  <c r="AW117" i="1" s="1"/>
  <c r="AF117" i="1"/>
  <c r="AG117" i="1" s="1"/>
  <c r="X117" i="1"/>
  <c r="Y117" i="1" s="1"/>
  <c r="P117" i="1"/>
  <c r="Q117" i="1" s="1"/>
  <c r="H117" i="1"/>
  <c r="I117" i="1" s="1"/>
  <c r="R117" i="1"/>
  <c r="S117" i="1" s="1"/>
  <c r="AB117" i="1"/>
  <c r="AC117" i="1" s="1"/>
  <c r="BF117" i="1"/>
  <c r="BG117" i="1" s="1"/>
  <c r="CH125" i="1"/>
  <c r="CI125" i="1" s="1"/>
  <c r="CJ125" i="1" s="1"/>
  <c r="BN125" i="1"/>
  <c r="BO125" i="1" s="1"/>
  <c r="BD125" i="1"/>
  <c r="BE125" i="1" s="1"/>
  <c r="AV125" i="1"/>
  <c r="AW125" i="1" s="1"/>
  <c r="AF125" i="1"/>
  <c r="AG125" i="1" s="1"/>
  <c r="X125" i="1"/>
  <c r="Y125" i="1" s="1"/>
  <c r="P125" i="1"/>
  <c r="Q125" i="1" s="1"/>
  <c r="H125" i="1"/>
  <c r="I125" i="1" s="1"/>
  <c r="R125" i="1"/>
  <c r="S125" i="1" s="1"/>
  <c r="AB125" i="1"/>
  <c r="AC125" i="1" s="1"/>
  <c r="BF125" i="1"/>
  <c r="BG125" i="1" s="1"/>
  <c r="CH133" i="1"/>
  <c r="CI133" i="1" s="1"/>
  <c r="CJ133" i="1" s="1"/>
  <c r="BN133" i="1"/>
  <c r="BO133" i="1" s="1"/>
  <c r="BD133" i="1"/>
  <c r="BE133" i="1" s="1"/>
  <c r="AV133" i="1"/>
  <c r="AW133" i="1" s="1"/>
  <c r="AF133" i="1"/>
  <c r="AG133" i="1" s="1"/>
  <c r="X133" i="1"/>
  <c r="Y133" i="1" s="1"/>
  <c r="P133" i="1"/>
  <c r="Q133" i="1" s="1"/>
  <c r="H133" i="1"/>
  <c r="I133" i="1" s="1"/>
  <c r="R133" i="1"/>
  <c r="S133" i="1" s="1"/>
  <c r="AB133" i="1"/>
  <c r="AC133" i="1" s="1"/>
  <c r="BF133" i="1"/>
  <c r="BG133" i="1" s="1"/>
  <c r="N141" i="1"/>
  <c r="O141" i="1" s="1"/>
  <c r="AB141" i="1"/>
  <c r="AC141" i="1" s="1"/>
  <c r="N143" i="1"/>
  <c r="O143" i="1" s="1"/>
  <c r="AB143" i="1"/>
  <c r="AC143" i="1" s="1"/>
  <c r="CB148" i="1"/>
  <c r="N157" i="1"/>
  <c r="O157" i="1" s="1"/>
  <c r="AB157" i="1"/>
  <c r="AC157" i="1" s="1"/>
  <c r="N159" i="1"/>
  <c r="O159" i="1" s="1"/>
  <c r="AB159" i="1"/>
  <c r="AC159" i="1" s="1"/>
  <c r="CB164" i="1"/>
  <c r="CH173" i="1"/>
  <c r="CI173" i="1" s="1"/>
  <c r="CJ173" i="1" s="1"/>
  <c r="BN173" i="1"/>
  <c r="BO173" i="1" s="1"/>
  <c r="BD173" i="1"/>
  <c r="BE173" i="1" s="1"/>
  <c r="AV173" i="1"/>
  <c r="AW173" i="1" s="1"/>
  <c r="AF173" i="1"/>
  <c r="AG173" i="1" s="1"/>
  <c r="AZ173" i="1"/>
  <c r="BA173" i="1" s="1"/>
  <c r="Z173" i="1"/>
  <c r="AA173" i="1" s="1"/>
  <c r="R173" i="1"/>
  <c r="S173" i="1" s="1"/>
  <c r="J173" i="1"/>
  <c r="K173" i="1" s="1"/>
  <c r="BB173" i="1"/>
  <c r="BC173" i="1" s="1"/>
  <c r="H173" i="1"/>
  <c r="I173" i="1" s="1"/>
  <c r="AR173" i="1" s="1"/>
  <c r="P173" i="1"/>
  <c r="Q173" i="1" s="1"/>
  <c r="AB173" i="1"/>
  <c r="AC173" i="1" s="1"/>
  <c r="V173" i="1"/>
  <c r="W173" i="1" s="1"/>
  <c r="P182" i="1"/>
  <c r="Q182" i="1" s="1"/>
  <c r="T183" i="1"/>
  <c r="U183" i="1" s="1"/>
  <c r="BN183" i="1"/>
  <c r="BO183" i="1" s="1"/>
  <c r="V184" i="1"/>
  <c r="W184" i="1" s="1"/>
  <c r="BL184" i="1"/>
  <c r="BM184" i="1" s="1"/>
  <c r="BJ185" i="1"/>
  <c r="BK185" i="1" s="1"/>
  <c r="AZ185" i="1"/>
  <c r="BA185" i="1" s="1"/>
  <c r="CB185" i="1" s="1"/>
  <c r="AB185" i="1"/>
  <c r="AC185" i="1" s="1"/>
  <c r="T185" i="1"/>
  <c r="U185" i="1" s="1"/>
  <c r="L185" i="1"/>
  <c r="M185" i="1" s="1"/>
  <c r="BL185" i="1"/>
  <c r="BM185" i="1" s="1"/>
  <c r="AX185" i="1"/>
  <c r="AY185" i="1" s="1"/>
  <c r="X185" i="1"/>
  <c r="Y185" i="1" s="1"/>
  <c r="N185" i="1"/>
  <c r="O185" i="1" s="1"/>
  <c r="BB185" i="1"/>
  <c r="BC185" i="1" s="1"/>
  <c r="V185" i="1"/>
  <c r="W185" i="1" s="1"/>
  <c r="H185" i="1"/>
  <c r="I185" i="1" s="1"/>
  <c r="BF185" i="1"/>
  <c r="BG185" i="1" s="1"/>
  <c r="AD185" i="1"/>
  <c r="AE185" i="1" s="1"/>
  <c r="P185" i="1"/>
  <c r="Q185" i="1" s="1"/>
  <c r="AF185" i="1"/>
  <c r="AG185" i="1" s="1"/>
  <c r="BD185" i="1"/>
  <c r="BE185" i="1" s="1"/>
  <c r="BF152" i="1"/>
  <c r="BG152" i="1" s="1"/>
  <c r="AX152" i="1"/>
  <c r="AY152" i="1" s="1"/>
  <c r="Z152" i="1"/>
  <c r="AA152" i="1" s="1"/>
  <c r="R152" i="1"/>
  <c r="S152" i="1" s="1"/>
  <c r="J152" i="1"/>
  <c r="K152" i="1" s="1"/>
  <c r="AR152" i="1" s="1"/>
  <c r="BJ152" i="1"/>
  <c r="BK152" i="1" s="1"/>
  <c r="AZ152" i="1"/>
  <c r="BA152" i="1" s="1"/>
  <c r="AB152" i="1"/>
  <c r="AC152" i="1" s="1"/>
  <c r="T152" i="1"/>
  <c r="U152" i="1" s="1"/>
  <c r="L152" i="1"/>
  <c r="M152" i="1" s="1"/>
  <c r="CH158" i="1"/>
  <c r="CI158" i="1" s="1"/>
  <c r="CJ158" i="1" s="1"/>
  <c r="BN158" i="1"/>
  <c r="BO158" i="1" s="1"/>
  <c r="BD158" i="1"/>
  <c r="BE158" i="1" s="1"/>
  <c r="AV158" i="1"/>
  <c r="AW158" i="1" s="1"/>
  <c r="CB158" i="1" s="1"/>
  <c r="AF158" i="1"/>
  <c r="AG158" i="1" s="1"/>
  <c r="X158" i="1"/>
  <c r="Y158" i="1" s="1"/>
  <c r="P158" i="1"/>
  <c r="Q158" i="1" s="1"/>
  <c r="H158" i="1"/>
  <c r="I158" i="1" s="1"/>
  <c r="BF158" i="1"/>
  <c r="BG158" i="1" s="1"/>
  <c r="AX158" i="1"/>
  <c r="AY158" i="1" s="1"/>
  <c r="Z158" i="1"/>
  <c r="AA158" i="1" s="1"/>
  <c r="R158" i="1"/>
  <c r="S158" i="1" s="1"/>
  <c r="J158" i="1"/>
  <c r="K158" i="1" s="1"/>
  <c r="T158" i="1"/>
  <c r="U158" i="1" s="1"/>
  <c r="AZ158" i="1"/>
  <c r="BA158" i="1" s="1"/>
  <c r="BF168" i="1"/>
  <c r="BG168" i="1" s="1"/>
  <c r="AX168" i="1"/>
  <c r="AY168" i="1" s="1"/>
  <c r="Z168" i="1"/>
  <c r="AA168" i="1" s="1"/>
  <c r="R168" i="1"/>
  <c r="S168" i="1" s="1"/>
  <c r="J168" i="1"/>
  <c r="K168" i="1" s="1"/>
  <c r="AR168" i="1" s="1"/>
  <c r="BJ168" i="1"/>
  <c r="BK168" i="1" s="1"/>
  <c r="AZ168" i="1"/>
  <c r="BA168" i="1" s="1"/>
  <c r="AB168" i="1"/>
  <c r="AC168" i="1" s="1"/>
  <c r="T168" i="1"/>
  <c r="U168" i="1" s="1"/>
  <c r="L168" i="1"/>
  <c r="M168" i="1" s="1"/>
  <c r="T182" i="1"/>
  <c r="U182" i="1" s="1"/>
  <c r="J185" i="1"/>
  <c r="K185" i="1" s="1"/>
  <c r="CH185" i="1"/>
  <c r="CI185" i="1" s="1"/>
  <c r="CJ185" i="1" s="1"/>
  <c r="CH188" i="1"/>
  <c r="CI188" i="1" s="1"/>
  <c r="CJ188" i="1" s="1"/>
  <c r="BN188" i="1"/>
  <c r="BO188" i="1" s="1"/>
  <c r="BD188" i="1"/>
  <c r="BE188" i="1" s="1"/>
  <c r="AV188" i="1"/>
  <c r="AW188" i="1" s="1"/>
  <c r="AF188" i="1"/>
  <c r="AG188" i="1" s="1"/>
  <c r="X188" i="1"/>
  <c r="Y188" i="1" s="1"/>
  <c r="P188" i="1"/>
  <c r="Q188" i="1" s="1"/>
  <c r="H188" i="1"/>
  <c r="I188" i="1" s="1"/>
  <c r="BL188" i="1"/>
  <c r="BM188" i="1" s="1"/>
  <c r="AZ188" i="1"/>
  <c r="BA188" i="1" s="1"/>
  <c r="V188" i="1"/>
  <c r="W188" i="1" s="1"/>
  <c r="L188" i="1"/>
  <c r="M188" i="1" s="1"/>
  <c r="AD188" i="1"/>
  <c r="AE188" i="1" s="1"/>
  <c r="R188" i="1"/>
  <c r="S188" i="1" s="1"/>
  <c r="AX188" i="1"/>
  <c r="AY188" i="1" s="1"/>
  <c r="Z188" i="1"/>
  <c r="AA188" i="1" s="1"/>
  <c r="J188" i="1"/>
  <c r="K188" i="1" s="1"/>
  <c r="BF188" i="1"/>
  <c r="BG188" i="1" s="1"/>
  <c r="BB188" i="1"/>
  <c r="BC188" i="1" s="1"/>
  <c r="CH237" i="1"/>
  <c r="CI237" i="1" s="1"/>
  <c r="CJ237" i="1" s="1"/>
  <c r="BN237" i="1"/>
  <c r="BO237" i="1" s="1"/>
  <c r="BD237" i="1"/>
  <c r="BE237" i="1" s="1"/>
  <c r="AV237" i="1"/>
  <c r="AW237" i="1" s="1"/>
  <c r="AF237" i="1"/>
  <c r="AG237" i="1" s="1"/>
  <c r="X237" i="1"/>
  <c r="Y237" i="1" s="1"/>
  <c r="P237" i="1"/>
  <c r="Q237" i="1" s="1"/>
  <c r="H237" i="1"/>
  <c r="I237" i="1" s="1"/>
  <c r="BB237" i="1"/>
  <c r="BC237" i="1" s="1"/>
  <c r="Z237" i="1"/>
  <c r="AA237" i="1" s="1"/>
  <c r="N237" i="1"/>
  <c r="O237" i="1" s="1"/>
  <c r="AX237" i="1"/>
  <c r="AY237" i="1" s="1"/>
  <c r="L237" i="1"/>
  <c r="M237" i="1" s="1"/>
  <c r="AB237" i="1"/>
  <c r="AC237" i="1" s="1"/>
  <c r="J237" i="1"/>
  <c r="K237" i="1" s="1"/>
  <c r="T237" i="1"/>
  <c r="U237" i="1" s="1"/>
  <c r="R237" i="1"/>
  <c r="S237" i="1" s="1"/>
  <c r="AZ237" i="1"/>
  <c r="BA237" i="1" s="1"/>
  <c r="AD237" i="1"/>
  <c r="AE237" i="1" s="1"/>
  <c r="BJ237" i="1"/>
  <c r="BK237" i="1" s="1"/>
  <c r="V237" i="1"/>
  <c r="W237" i="1" s="1"/>
  <c r="BF237" i="1"/>
  <c r="BG237" i="1" s="1"/>
  <c r="BL237" i="1"/>
  <c r="BM237" i="1" s="1"/>
  <c r="CH141" i="1"/>
  <c r="CI141" i="1" s="1"/>
  <c r="CJ141" i="1" s="1"/>
  <c r="BN141" i="1"/>
  <c r="BO141" i="1" s="1"/>
  <c r="BD141" i="1"/>
  <c r="BE141" i="1" s="1"/>
  <c r="AV141" i="1"/>
  <c r="AW141" i="1" s="1"/>
  <c r="AF141" i="1"/>
  <c r="AG141" i="1" s="1"/>
  <c r="X141" i="1"/>
  <c r="Y141" i="1" s="1"/>
  <c r="P141" i="1"/>
  <c r="Q141" i="1" s="1"/>
  <c r="H141" i="1"/>
  <c r="I141" i="1" s="1"/>
  <c r="T141" i="1"/>
  <c r="U141" i="1" s="1"/>
  <c r="BF143" i="1"/>
  <c r="BG143" i="1" s="1"/>
  <c r="AX143" i="1"/>
  <c r="AY143" i="1" s="1"/>
  <c r="Z143" i="1"/>
  <c r="AA143" i="1" s="1"/>
  <c r="R143" i="1"/>
  <c r="S143" i="1" s="1"/>
  <c r="J143" i="1"/>
  <c r="K143" i="1" s="1"/>
  <c r="T143" i="1"/>
  <c r="U143" i="1" s="1"/>
  <c r="AV143" i="1"/>
  <c r="AW143" i="1" s="1"/>
  <c r="BL143" i="1"/>
  <c r="BM143" i="1" s="1"/>
  <c r="BJ145" i="1"/>
  <c r="BK145" i="1" s="1"/>
  <c r="AZ145" i="1"/>
  <c r="BA145" i="1" s="1"/>
  <c r="AB145" i="1"/>
  <c r="AC145" i="1" s="1"/>
  <c r="T145" i="1"/>
  <c r="U145" i="1" s="1"/>
  <c r="L145" i="1"/>
  <c r="M145" i="1" s="1"/>
  <c r="BF145" i="1"/>
  <c r="BG145" i="1" s="1"/>
  <c r="AF152" i="1"/>
  <c r="AG152" i="1" s="1"/>
  <c r="AV152" i="1"/>
  <c r="AW152" i="1" s="1"/>
  <c r="BL152" i="1"/>
  <c r="BM152" i="1" s="1"/>
  <c r="AR156" i="1"/>
  <c r="CH157" i="1"/>
  <c r="CI157" i="1" s="1"/>
  <c r="CJ157" i="1" s="1"/>
  <c r="BN157" i="1"/>
  <c r="BO157" i="1" s="1"/>
  <c r="BD157" i="1"/>
  <c r="BE157" i="1" s="1"/>
  <c r="AV157" i="1"/>
  <c r="AW157" i="1" s="1"/>
  <c r="AF157" i="1"/>
  <c r="AG157" i="1" s="1"/>
  <c r="X157" i="1"/>
  <c r="Y157" i="1" s="1"/>
  <c r="P157" i="1"/>
  <c r="Q157" i="1" s="1"/>
  <c r="H157" i="1"/>
  <c r="I157" i="1" s="1"/>
  <c r="T157" i="1"/>
  <c r="U157" i="1" s="1"/>
  <c r="BF159" i="1"/>
  <c r="BG159" i="1" s="1"/>
  <c r="AX159" i="1"/>
  <c r="AY159" i="1" s="1"/>
  <c r="Z159" i="1"/>
  <c r="AA159" i="1" s="1"/>
  <c r="R159" i="1"/>
  <c r="S159" i="1" s="1"/>
  <c r="J159" i="1"/>
  <c r="K159" i="1" s="1"/>
  <c r="AR159" i="1" s="1"/>
  <c r="T159" i="1"/>
  <c r="U159" i="1" s="1"/>
  <c r="AV159" i="1"/>
  <c r="AW159" i="1" s="1"/>
  <c r="BL159" i="1"/>
  <c r="BM159" i="1" s="1"/>
  <c r="BJ161" i="1"/>
  <c r="BK161" i="1" s="1"/>
  <c r="AZ161" i="1"/>
  <c r="BA161" i="1" s="1"/>
  <c r="AB161" i="1"/>
  <c r="AC161" i="1" s="1"/>
  <c r="T161" i="1"/>
  <c r="U161" i="1" s="1"/>
  <c r="L161" i="1"/>
  <c r="M161" i="1" s="1"/>
  <c r="BF161" i="1"/>
  <c r="BG161" i="1" s="1"/>
  <c r="AF168" i="1"/>
  <c r="AG168" i="1" s="1"/>
  <c r="AV168" i="1"/>
  <c r="AW168" i="1" s="1"/>
  <c r="BL168" i="1"/>
  <c r="BM168" i="1" s="1"/>
  <c r="CB172" i="1"/>
  <c r="CB179" i="1"/>
  <c r="AB182" i="1"/>
  <c r="AC182" i="1" s="1"/>
  <c r="BF183" i="1"/>
  <c r="BG183" i="1" s="1"/>
  <c r="AX183" i="1"/>
  <c r="AY183" i="1" s="1"/>
  <c r="Z183" i="1"/>
  <c r="AA183" i="1" s="1"/>
  <c r="R183" i="1"/>
  <c r="S183" i="1" s="1"/>
  <c r="J183" i="1"/>
  <c r="K183" i="1" s="1"/>
  <c r="BJ183" i="1"/>
  <c r="BK183" i="1" s="1"/>
  <c r="AV183" i="1"/>
  <c r="AW183" i="1" s="1"/>
  <c r="AF183" i="1"/>
  <c r="AG183" i="1" s="1"/>
  <c r="V183" i="1"/>
  <c r="W183" i="1" s="1"/>
  <c r="L183" i="1"/>
  <c r="M183" i="1" s="1"/>
  <c r="BD183" i="1"/>
  <c r="BE183" i="1" s="1"/>
  <c r="X183" i="1"/>
  <c r="Y183" i="1" s="1"/>
  <c r="H183" i="1"/>
  <c r="I183" i="1" s="1"/>
  <c r="BL183" i="1"/>
  <c r="BM183" i="1" s="1"/>
  <c r="AB183" i="1"/>
  <c r="AC183" i="1" s="1"/>
  <c r="N183" i="1"/>
  <c r="O183" i="1" s="1"/>
  <c r="AD183" i="1"/>
  <c r="AE183" i="1" s="1"/>
  <c r="AZ183" i="1"/>
  <c r="BA183" i="1" s="1"/>
  <c r="BJ184" i="1"/>
  <c r="BK184" i="1" s="1"/>
  <c r="AZ184" i="1"/>
  <c r="BA184" i="1" s="1"/>
  <c r="AB184" i="1"/>
  <c r="AC184" i="1" s="1"/>
  <c r="T184" i="1"/>
  <c r="U184" i="1" s="1"/>
  <c r="L184" i="1"/>
  <c r="M184" i="1" s="1"/>
  <c r="BD184" i="1"/>
  <c r="BE184" i="1" s="1"/>
  <c r="AD184" i="1"/>
  <c r="AE184" i="1" s="1"/>
  <c r="R184" i="1"/>
  <c r="S184" i="1" s="1"/>
  <c r="H184" i="1"/>
  <c r="I184" i="1" s="1"/>
  <c r="BB184" i="1"/>
  <c r="BC184" i="1" s="1"/>
  <c r="X184" i="1"/>
  <c r="Y184" i="1" s="1"/>
  <c r="J184" i="1"/>
  <c r="K184" i="1" s="1"/>
  <c r="AF184" i="1"/>
  <c r="AG184" i="1" s="1"/>
  <c r="AV184" i="1"/>
  <c r="AW184" i="1" s="1"/>
  <c r="CB246" i="1"/>
  <c r="BN168" i="1"/>
  <c r="BO168" i="1" s="1"/>
  <c r="CH168" i="1"/>
  <c r="CI168" i="1" s="1"/>
  <c r="CJ168" i="1" s="1"/>
  <c r="BF182" i="1"/>
  <c r="BG182" i="1" s="1"/>
  <c r="AX182" i="1"/>
  <c r="AY182" i="1" s="1"/>
  <c r="Z182" i="1"/>
  <c r="AA182" i="1" s="1"/>
  <c r="R182" i="1"/>
  <c r="S182" i="1" s="1"/>
  <c r="J182" i="1"/>
  <c r="K182" i="1" s="1"/>
  <c r="CH182" i="1"/>
  <c r="CI182" i="1" s="1"/>
  <c r="CJ182" i="1" s="1"/>
  <c r="X182" i="1"/>
  <c r="Y182" i="1" s="1"/>
  <c r="N182" i="1"/>
  <c r="O182" i="1" s="1"/>
  <c r="BL182" i="1"/>
  <c r="BM182" i="1" s="1"/>
  <c r="AZ182" i="1"/>
  <c r="BA182" i="1" s="1"/>
  <c r="V182" i="1"/>
  <c r="W182" i="1" s="1"/>
  <c r="H182" i="1"/>
  <c r="I182" i="1" s="1"/>
  <c r="BB182" i="1"/>
  <c r="BC182" i="1" s="1"/>
  <c r="BD182" i="1"/>
  <c r="BE182" i="1" s="1"/>
  <c r="AD182" i="1"/>
  <c r="AE182" i="1" s="1"/>
  <c r="R185" i="1"/>
  <c r="S185" i="1" s="1"/>
  <c r="T188" i="1"/>
  <c r="U188" i="1" s="1"/>
  <c r="CB210" i="1"/>
  <c r="N10" i="1"/>
  <c r="O10" i="1" s="1"/>
  <c r="AR10" i="1" s="1"/>
  <c r="CK10" i="1" s="1"/>
  <c r="CO10" i="1" s="1"/>
  <c r="V10" i="1"/>
  <c r="W10" i="1" s="1"/>
  <c r="AD10" i="1"/>
  <c r="AE10" i="1" s="1"/>
  <c r="BB10" i="1"/>
  <c r="BC10" i="1" s="1"/>
  <c r="CB10" i="1" s="1"/>
  <c r="N18" i="1"/>
  <c r="O18" i="1" s="1"/>
  <c r="AR18" i="1" s="1"/>
  <c r="CK18" i="1" s="1"/>
  <c r="CO18" i="1" s="1"/>
  <c r="V18" i="1"/>
  <c r="W18" i="1" s="1"/>
  <c r="AD18" i="1"/>
  <c r="AE18" i="1" s="1"/>
  <c r="BB18" i="1"/>
  <c r="BC18" i="1" s="1"/>
  <c r="CB18" i="1" s="1"/>
  <c r="N26" i="1"/>
  <c r="O26" i="1" s="1"/>
  <c r="AR26" i="1" s="1"/>
  <c r="CK26" i="1" s="1"/>
  <c r="CO26" i="1" s="1"/>
  <c r="V26" i="1"/>
  <c r="W26" i="1" s="1"/>
  <c r="AD26" i="1"/>
  <c r="AE26" i="1" s="1"/>
  <c r="BB26" i="1"/>
  <c r="BC26" i="1" s="1"/>
  <c r="CB26" i="1" s="1"/>
  <c r="N34" i="1"/>
  <c r="O34" i="1" s="1"/>
  <c r="V34" i="1"/>
  <c r="W34" i="1" s="1"/>
  <c r="AD34" i="1"/>
  <c r="AE34" i="1" s="1"/>
  <c r="AR34" i="1" s="1"/>
  <c r="BB34" i="1"/>
  <c r="BC34" i="1" s="1"/>
  <c r="CB34" i="1" s="1"/>
  <c r="N42" i="1"/>
  <c r="O42" i="1" s="1"/>
  <c r="AR42" i="1" s="1"/>
  <c r="CK42" i="1" s="1"/>
  <c r="CO42" i="1" s="1"/>
  <c r="V42" i="1"/>
  <c r="W42" i="1" s="1"/>
  <c r="AD42" i="1"/>
  <c r="AE42" i="1" s="1"/>
  <c r="BB42" i="1"/>
  <c r="BC42" i="1" s="1"/>
  <c r="CB42" i="1" s="1"/>
  <c r="N50" i="1"/>
  <c r="O50" i="1" s="1"/>
  <c r="AR50" i="1" s="1"/>
  <c r="CK50" i="1" s="1"/>
  <c r="CO50" i="1" s="1"/>
  <c r="V50" i="1"/>
  <c r="W50" i="1" s="1"/>
  <c r="AD50" i="1"/>
  <c r="AE50" i="1" s="1"/>
  <c r="BB50" i="1"/>
  <c r="BC50" i="1" s="1"/>
  <c r="N58" i="1"/>
  <c r="O58" i="1" s="1"/>
  <c r="AR58" i="1" s="1"/>
  <c r="CK58" i="1" s="1"/>
  <c r="CO58" i="1" s="1"/>
  <c r="V58" i="1"/>
  <c r="W58" i="1" s="1"/>
  <c r="AD58" i="1"/>
  <c r="AE58" i="1" s="1"/>
  <c r="BB58" i="1"/>
  <c r="BC58" i="1" s="1"/>
  <c r="CB58" i="1" s="1"/>
  <c r="N66" i="1"/>
  <c r="O66" i="1" s="1"/>
  <c r="V66" i="1"/>
  <c r="W66" i="1" s="1"/>
  <c r="AD66" i="1"/>
  <c r="AE66" i="1" s="1"/>
  <c r="BB66" i="1"/>
  <c r="BC66" i="1" s="1"/>
  <c r="CB66" i="1" s="1"/>
  <c r="N74" i="1"/>
  <c r="O74" i="1" s="1"/>
  <c r="AR74" i="1" s="1"/>
  <c r="CK74" i="1" s="1"/>
  <c r="CO74" i="1" s="1"/>
  <c r="V74" i="1"/>
  <c r="W74" i="1" s="1"/>
  <c r="AD74" i="1"/>
  <c r="AE74" i="1" s="1"/>
  <c r="BB74" i="1"/>
  <c r="BC74" i="1" s="1"/>
  <c r="CB74" i="1" s="1"/>
  <c r="N82" i="1"/>
  <c r="O82" i="1" s="1"/>
  <c r="AR82" i="1" s="1"/>
  <c r="CK82" i="1" s="1"/>
  <c r="CO82" i="1" s="1"/>
  <c r="V82" i="1"/>
  <c r="W82" i="1" s="1"/>
  <c r="AD82" i="1"/>
  <c r="AE82" i="1" s="1"/>
  <c r="BB82" i="1"/>
  <c r="BC82" i="1" s="1"/>
  <c r="CB82" i="1" s="1"/>
  <c r="N85" i="1"/>
  <c r="O85" i="1" s="1"/>
  <c r="AR85" i="1" s="1"/>
  <c r="CK85" i="1" s="1"/>
  <c r="CO85" i="1" s="1"/>
  <c r="X85" i="1"/>
  <c r="Y85" i="1" s="1"/>
  <c r="AX85" i="1"/>
  <c r="AY85" i="1" s="1"/>
  <c r="CB85" i="1" s="1"/>
  <c r="CH86" i="1"/>
  <c r="CI86" i="1" s="1"/>
  <c r="CJ86" i="1" s="1"/>
  <c r="BN86" i="1"/>
  <c r="BO86" i="1" s="1"/>
  <c r="BD86" i="1"/>
  <c r="BE86" i="1" s="1"/>
  <c r="AV86" i="1"/>
  <c r="AW86" i="1" s="1"/>
  <c r="CB86" i="1" s="1"/>
  <c r="AF86" i="1"/>
  <c r="AG86" i="1" s="1"/>
  <c r="X86" i="1"/>
  <c r="Y86" i="1" s="1"/>
  <c r="P86" i="1"/>
  <c r="Q86" i="1" s="1"/>
  <c r="H86" i="1"/>
  <c r="I86" i="1" s="1"/>
  <c r="BJ86" i="1"/>
  <c r="BK86" i="1" s="1"/>
  <c r="N93" i="1"/>
  <c r="O93" i="1" s="1"/>
  <c r="Z93" i="1"/>
  <c r="AA93" i="1" s="1"/>
  <c r="BB93" i="1"/>
  <c r="BC93" i="1" s="1"/>
  <c r="BF95" i="1"/>
  <c r="BG95" i="1" s="1"/>
  <c r="AX95" i="1"/>
  <c r="AY95" i="1" s="1"/>
  <c r="CB95" i="1" s="1"/>
  <c r="Z95" i="1"/>
  <c r="AA95" i="1" s="1"/>
  <c r="R95" i="1"/>
  <c r="S95" i="1" s="1"/>
  <c r="AR95" i="1" s="1"/>
  <c r="J95" i="1"/>
  <c r="K95" i="1" s="1"/>
  <c r="P95" i="1"/>
  <c r="Q95" i="1" s="1"/>
  <c r="AB95" i="1"/>
  <c r="AC95" i="1" s="1"/>
  <c r="N101" i="1"/>
  <c r="O101" i="1" s="1"/>
  <c r="Z101" i="1"/>
  <c r="AA101" i="1" s="1"/>
  <c r="BB101" i="1"/>
  <c r="BC101" i="1" s="1"/>
  <c r="BF103" i="1"/>
  <c r="BG103" i="1" s="1"/>
  <c r="AX103" i="1"/>
  <c r="AY103" i="1" s="1"/>
  <c r="Z103" i="1"/>
  <c r="AA103" i="1" s="1"/>
  <c r="R103" i="1"/>
  <c r="S103" i="1" s="1"/>
  <c r="J103" i="1"/>
  <c r="K103" i="1" s="1"/>
  <c r="P103" i="1"/>
  <c r="Q103" i="1" s="1"/>
  <c r="AR103" i="1" s="1"/>
  <c r="AB103" i="1"/>
  <c r="AC103" i="1" s="1"/>
  <c r="N109" i="1"/>
  <c r="O109" i="1" s="1"/>
  <c r="Z109" i="1"/>
  <c r="AA109" i="1" s="1"/>
  <c r="BB109" i="1"/>
  <c r="BC109" i="1" s="1"/>
  <c r="BF111" i="1"/>
  <c r="BG111" i="1" s="1"/>
  <c r="AX111" i="1"/>
  <c r="AY111" i="1" s="1"/>
  <c r="Z111" i="1"/>
  <c r="AA111" i="1" s="1"/>
  <c r="R111" i="1"/>
  <c r="S111" i="1" s="1"/>
  <c r="J111" i="1"/>
  <c r="K111" i="1" s="1"/>
  <c r="AR111" i="1" s="1"/>
  <c r="CK111" i="1" s="1"/>
  <c r="CO111" i="1" s="1"/>
  <c r="P111" i="1"/>
  <c r="Q111" i="1" s="1"/>
  <c r="AB111" i="1"/>
  <c r="AC111" i="1" s="1"/>
  <c r="N117" i="1"/>
  <c r="O117" i="1" s="1"/>
  <c r="Z117" i="1"/>
  <c r="AA117" i="1" s="1"/>
  <c r="BB117" i="1"/>
  <c r="BC117" i="1" s="1"/>
  <c r="BF119" i="1"/>
  <c r="BG119" i="1" s="1"/>
  <c r="AX119" i="1"/>
  <c r="AY119" i="1" s="1"/>
  <c r="CB119" i="1" s="1"/>
  <c r="Z119" i="1"/>
  <c r="AA119" i="1" s="1"/>
  <c r="R119" i="1"/>
  <c r="S119" i="1" s="1"/>
  <c r="J119" i="1"/>
  <c r="K119" i="1" s="1"/>
  <c r="AR119" i="1" s="1"/>
  <c r="CK119" i="1" s="1"/>
  <c r="CO119" i="1" s="1"/>
  <c r="P119" i="1"/>
  <c r="Q119" i="1" s="1"/>
  <c r="AB119" i="1"/>
  <c r="AC119" i="1" s="1"/>
  <c r="N125" i="1"/>
  <c r="O125" i="1" s="1"/>
  <c r="Z125" i="1"/>
  <c r="AA125" i="1" s="1"/>
  <c r="BB125" i="1"/>
  <c r="BC125" i="1" s="1"/>
  <c r="BF127" i="1"/>
  <c r="BG127" i="1" s="1"/>
  <c r="AX127" i="1"/>
  <c r="AY127" i="1" s="1"/>
  <c r="CB127" i="1" s="1"/>
  <c r="Z127" i="1"/>
  <c r="AA127" i="1" s="1"/>
  <c r="R127" i="1"/>
  <c r="S127" i="1" s="1"/>
  <c r="J127" i="1"/>
  <c r="K127" i="1" s="1"/>
  <c r="AR127" i="1" s="1"/>
  <c r="P127" i="1"/>
  <c r="Q127" i="1" s="1"/>
  <c r="AB127" i="1"/>
  <c r="AC127" i="1" s="1"/>
  <c r="N133" i="1"/>
  <c r="O133" i="1" s="1"/>
  <c r="Z133" i="1"/>
  <c r="AA133" i="1" s="1"/>
  <c r="BB133" i="1"/>
  <c r="BC133" i="1" s="1"/>
  <c r="BF135" i="1"/>
  <c r="BG135" i="1" s="1"/>
  <c r="AX135" i="1"/>
  <c r="AY135" i="1" s="1"/>
  <c r="CB135" i="1" s="1"/>
  <c r="Z135" i="1"/>
  <c r="AA135" i="1" s="1"/>
  <c r="R135" i="1"/>
  <c r="S135" i="1" s="1"/>
  <c r="J135" i="1"/>
  <c r="K135" i="1" s="1"/>
  <c r="P135" i="1"/>
  <c r="Q135" i="1" s="1"/>
  <c r="AR135" i="1" s="1"/>
  <c r="CK135" i="1" s="1"/>
  <c r="CO135" i="1" s="1"/>
  <c r="AB135" i="1"/>
  <c r="AC135" i="1" s="1"/>
  <c r="P137" i="1"/>
  <c r="Q137" i="1" s="1"/>
  <c r="L141" i="1"/>
  <c r="M141" i="1" s="1"/>
  <c r="Z141" i="1"/>
  <c r="AA141" i="1" s="1"/>
  <c r="L143" i="1"/>
  <c r="M143" i="1" s="1"/>
  <c r="BB143" i="1"/>
  <c r="BC143" i="1" s="1"/>
  <c r="BF144" i="1"/>
  <c r="BG144" i="1" s="1"/>
  <c r="AX144" i="1"/>
  <c r="AY144" i="1" s="1"/>
  <c r="CB144" i="1" s="1"/>
  <c r="Z144" i="1"/>
  <c r="AA144" i="1" s="1"/>
  <c r="R144" i="1"/>
  <c r="S144" i="1" s="1"/>
  <c r="J144" i="1"/>
  <c r="K144" i="1" s="1"/>
  <c r="AR144" i="1" s="1"/>
  <c r="CK144" i="1" s="1"/>
  <c r="CO144" i="1" s="1"/>
  <c r="BJ144" i="1"/>
  <c r="BK144" i="1" s="1"/>
  <c r="AZ144" i="1"/>
  <c r="BA144" i="1" s="1"/>
  <c r="AB144" i="1"/>
  <c r="AC144" i="1" s="1"/>
  <c r="T144" i="1"/>
  <c r="U144" i="1" s="1"/>
  <c r="L144" i="1"/>
  <c r="M144" i="1" s="1"/>
  <c r="AX145" i="1"/>
  <c r="AY145" i="1" s="1"/>
  <c r="CB145" i="1" s="1"/>
  <c r="BN145" i="1"/>
  <c r="BO145" i="1" s="1"/>
  <c r="CH145" i="1"/>
  <c r="CI145" i="1" s="1"/>
  <c r="CJ145" i="1" s="1"/>
  <c r="AD149" i="1"/>
  <c r="AE149" i="1" s="1"/>
  <c r="CH150" i="1"/>
  <c r="CI150" i="1" s="1"/>
  <c r="CJ150" i="1" s="1"/>
  <c r="BN150" i="1"/>
  <c r="BO150" i="1" s="1"/>
  <c r="BD150" i="1"/>
  <c r="BE150" i="1" s="1"/>
  <c r="AV150" i="1"/>
  <c r="AW150" i="1" s="1"/>
  <c r="AF150" i="1"/>
  <c r="AG150" i="1" s="1"/>
  <c r="X150" i="1"/>
  <c r="Y150" i="1" s="1"/>
  <c r="P150" i="1"/>
  <c r="Q150" i="1" s="1"/>
  <c r="H150" i="1"/>
  <c r="I150" i="1" s="1"/>
  <c r="BF150" i="1"/>
  <c r="BG150" i="1" s="1"/>
  <c r="AX150" i="1"/>
  <c r="AY150" i="1" s="1"/>
  <c r="Z150" i="1"/>
  <c r="AA150" i="1" s="1"/>
  <c r="R150" i="1"/>
  <c r="S150" i="1" s="1"/>
  <c r="J150" i="1"/>
  <c r="K150" i="1" s="1"/>
  <c r="T150" i="1"/>
  <c r="U150" i="1" s="1"/>
  <c r="AZ150" i="1"/>
  <c r="BA150" i="1" s="1"/>
  <c r="P151" i="1"/>
  <c r="Q151" i="1" s="1"/>
  <c r="AR151" i="1" s="1"/>
  <c r="CK151" i="1" s="1"/>
  <c r="CO151" i="1" s="1"/>
  <c r="X152" i="1"/>
  <c r="Y152" i="1" s="1"/>
  <c r="BB152" i="1"/>
  <c r="BC152" i="1" s="1"/>
  <c r="P153" i="1"/>
  <c r="Q153" i="1" s="1"/>
  <c r="L157" i="1"/>
  <c r="M157" i="1" s="1"/>
  <c r="Z157" i="1"/>
  <c r="AA157" i="1" s="1"/>
  <c r="L159" i="1"/>
  <c r="M159" i="1" s="1"/>
  <c r="BB159" i="1"/>
  <c r="BC159" i="1" s="1"/>
  <c r="BF160" i="1"/>
  <c r="BG160" i="1" s="1"/>
  <c r="AX160" i="1"/>
  <c r="AY160" i="1" s="1"/>
  <c r="Z160" i="1"/>
  <c r="AA160" i="1" s="1"/>
  <c r="R160" i="1"/>
  <c r="S160" i="1" s="1"/>
  <c r="J160" i="1"/>
  <c r="K160" i="1" s="1"/>
  <c r="AR160" i="1" s="1"/>
  <c r="BJ160" i="1"/>
  <c r="BK160" i="1" s="1"/>
  <c r="AZ160" i="1"/>
  <c r="BA160" i="1" s="1"/>
  <c r="CB160" i="1" s="1"/>
  <c r="AB160" i="1"/>
  <c r="AC160" i="1" s="1"/>
  <c r="T160" i="1"/>
  <c r="U160" i="1" s="1"/>
  <c r="L160" i="1"/>
  <c r="M160" i="1" s="1"/>
  <c r="AX161" i="1"/>
  <c r="AY161" i="1" s="1"/>
  <c r="BN161" i="1"/>
  <c r="BO161" i="1" s="1"/>
  <c r="CH161" i="1"/>
  <c r="CI161" i="1" s="1"/>
  <c r="CJ161" i="1" s="1"/>
  <c r="AD165" i="1"/>
  <c r="AE165" i="1" s="1"/>
  <c r="CH166" i="1"/>
  <c r="CI166" i="1" s="1"/>
  <c r="CJ166" i="1" s="1"/>
  <c r="BN166" i="1"/>
  <c r="BO166" i="1" s="1"/>
  <c r="BD166" i="1"/>
  <c r="BE166" i="1" s="1"/>
  <c r="AV166" i="1"/>
  <c r="AW166" i="1" s="1"/>
  <c r="AF166" i="1"/>
  <c r="AG166" i="1" s="1"/>
  <c r="X166" i="1"/>
  <c r="Y166" i="1" s="1"/>
  <c r="P166" i="1"/>
  <c r="Q166" i="1" s="1"/>
  <c r="H166" i="1"/>
  <c r="I166" i="1" s="1"/>
  <c r="BF166" i="1"/>
  <c r="BG166" i="1" s="1"/>
  <c r="AX166" i="1"/>
  <c r="AY166" i="1" s="1"/>
  <c r="Z166" i="1"/>
  <c r="AA166" i="1" s="1"/>
  <c r="R166" i="1"/>
  <c r="S166" i="1" s="1"/>
  <c r="J166" i="1"/>
  <c r="K166" i="1" s="1"/>
  <c r="T166" i="1"/>
  <c r="U166" i="1" s="1"/>
  <c r="AZ166" i="1"/>
  <c r="BA166" i="1" s="1"/>
  <c r="P167" i="1"/>
  <c r="Q167" i="1" s="1"/>
  <c r="X168" i="1"/>
  <c r="Y168" i="1" s="1"/>
  <c r="BB168" i="1"/>
  <c r="BC168" i="1" s="1"/>
  <c r="P169" i="1"/>
  <c r="Q169" i="1" s="1"/>
  <c r="T173" i="1"/>
  <c r="U173" i="1" s="1"/>
  <c r="AX173" i="1"/>
  <c r="AY173" i="1" s="1"/>
  <c r="BF175" i="1"/>
  <c r="BG175" i="1" s="1"/>
  <c r="AX175" i="1"/>
  <c r="AY175" i="1" s="1"/>
  <c r="Z175" i="1"/>
  <c r="AA175" i="1" s="1"/>
  <c r="R175" i="1"/>
  <c r="S175" i="1" s="1"/>
  <c r="J175" i="1"/>
  <c r="K175" i="1" s="1"/>
  <c r="AR175" i="1" s="1"/>
  <c r="BL175" i="1"/>
  <c r="BM175" i="1" s="1"/>
  <c r="AB175" i="1"/>
  <c r="AC175" i="1" s="1"/>
  <c r="AV175" i="1"/>
  <c r="AW175" i="1" s="1"/>
  <c r="AF175" i="1"/>
  <c r="AG175" i="1" s="1"/>
  <c r="V175" i="1"/>
  <c r="W175" i="1" s="1"/>
  <c r="L175" i="1"/>
  <c r="M175" i="1" s="1"/>
  <c r="BJ175" i="1"/>
  <c r="BK175" i="1" s="1"/>
  <c r="X175" i="1"/>
  <c r="Y175" i="1" s="1"/>
  <c r="L182" i="1"/>
  <c r="M182" i="1" s="1"/>
  <c r="AV182" i="1"/>
  <c r="AW182" i="1" s="1"/>
  <c r="P183" i="1"/>
  <c r="Q183" i="1" s="1"/>
  <c r="P184" i="1"/>
  <c r="Q184" i="1" s="1"/>
  <c r="BF184" i="1"/>
  <c r="BG184" i="1" s="1"/>
  <c r="Z185" i="1"/>
  <c r="AA185" i="1" s="1"/>
  <c r="CB226" i="1"/>
  <c r="N49" i="1"/>
  <c r="O49" i="1" s="1"/>
  <c r="AR49" i="1" s="1"/>
  <c r="CK49" i="1" s="1"/>
  <c r="CO49" i="1" s="1"/>
  <c r="V49" i="1"/>
  <c r="W49" i="1" s="1"/>
  <c r="AD49" i="1"/>
  <c r="AE49" i="1" s="1"/>
  <c r="BB49" i="1"/>
  <c r="BC49" i="1" s="1"/>
  <c r="CB49" i="1" s="1"/>
  <c r="N57" i="1"/>
  <c r="O57" i="1" s="1"/>
  <c r="AR57" i="1" s="1"/>
  <c r="V57" i="1"/>
  <c r="W57" i="1" s="1"/>
  <c r="AD57" i="1"/>
  <c r="AE57" i="1" s="1"/>
  <c r="BB57" i="1"/>
  <c r="BC57" i="1" s="1"/>
  <c r="CB57" i="1" s="1"/>
  <c r="N65" i="1"/>
  <c r="O65" i="1" s="1"/>
  <c r="V65" i="1"/>
  <c r="W65" i="1" s="1"/>
  <c r="AD65" i="1"/>
  <c r="AE65" i="1" s="1"/>
  <c r="AR65" i="1" s="1"/>
  <c r="BB65" i="1"/>
  <c r="BC65" i="1" s="1"/>
  <c r="CB65" i="1" s="1"/>
  <c r="N73" i="1"/>
  <c r="O73" i="1" s="1"/>
  <c r="AR73" i="1" s="1"/>
  <c r="V73" i="1"/>
  <c r="W73" i="1" s="1"/>
  <c r="AD73" i="1"/>
  <c r="AE73" i="1" s="1"/>
  <c r="BB73" i="1"/>
  <c r="BC73" i="1" s="1"/>
  <c r="CB73" i="1" s="1"/>
  <c r="N81" i="1"/>
  <c r="O81" i="1" s="1"/>
  <c r="AR81" i="1" s="1"/>
  <c r="CK81" i="1" s="1"/>
  <c r="CO81" i="1" s="1"/>
  <c r="V81" i="1"/>
  <c r="W81" i="1" s="1"/>
  <c r="AD81" i="1"/>
  <c r="AE81" i="1" s="1"/>
  <c r="BB81" i="1"/>
  <c r="BC81" i="1" s="1"/>
  <c r="CB81" i="1" s="1"/>
  <c r="P85" i="1"/>
  <c r="Q85" i="1" s="1"/>
  <c r="CH94" i="1"/>
  <c r="CI94" i="1" s="1"/>
  <c r="CJ94" i="1" s="1"/>
  <c r="BN94" i="1"/>
  <c r="BO94" i="1" s="1"/>
  <c r="BD94" i="1"/>
  <c r="BE94" i="1" s="1"/>
  <c r="AV94" i="1"/>
  <c r="AW94" i="1" s="1"/>
  <c r="AF94" i="1"/>
  <c r="AG94" i="1" s="1"/>
  <c r="X94" i="1"/>
  <c r="Y94" i="1" s="1"/>
  <c r="P94" i="1"/>
  <c r="Q94" i="1" s="1"/>
  <c r="H94" i="1"/>
  <c r="I94" i="1" s="1"/>
  <c r="R94" i="1"/>
  <c r="S94" i="1" s="1"/>
  <c r="AB94" i="1"/>
  <c r="AC94" i="1" s="1"/>
  <c r="BF94" i="1"/>
  <c r="BG94" i="1" s="1"/>
  <c r="BF96" i="1"/>
  <c r="BG96" i="1" s="1"/>
  <c r="AX96" i="1"/>
  <c r="AY96" i="1" s="1"/>
  <c r="Z96" i="1"/>
  <c r="AA96" i="1" s="1"/>
  <c r="R96" i="1"/>
  <c r="S96" i="1" s="1"/>
  <c r="J96" i="1"/>
  <c r="K96" i="1" s="1"/>
  <c r="AR96" i="1" s="1"/>
  <c r="CK96" i="1" s="1"/>
  <c r="CO96" i="1" s="1"/>
  <c r="P96" i="1"/>
  <c r="Q96" i="1" s="1"/>
  <c r="AB96" i="1"/>
  <c r="AC96" i="1" s="1"/>
  <c r="BB96" i="1"/>
  <c r="BC96" i="1" s="1"/>
  <c r="BN96" i="1"/>
  <c r="BO96" i="1" s="1"/>
  <c r="CH96" i="1"/>
  <c r="CI96" i="1" s="1"/>
  <c r="CJ96" i="1" s="1"/>
  <c r="CH102" i="1"/>
  <c r="CI102" i="1" s="1"/>
  <c r="CJ102" i="1" s="1"/>
  <c r="BN102" i="1"/>
  <c r="BO102" i="1" s="1"/>
  <c r="BD102" i="1"/>
  <c r="BE102" i="1" s="1"/>
  <c r="AV102" i="1"/>
  <c r="AW102" i="1" s="1"/>
  <c r="CB102" i="1" s="1"/>
  <c r="AF102" i="1"/>
  <c r="AG102" i="1" s="1"/>
  <c r="X102" i="1"/>
  <c r="Y102" i="1" s="1"/>
  <c r="P102" i="1"/>
  <c r="Q102" i="1" s="1"/>
  <c r="H102" i="1"/>
  <c r="I102" i="1" s="1"/>
  <c r="R102" i="1"/>
  <c r="S102" i="1" s="1"/>
  <c r="AB102" i="1"/>
  <c r="AC102" i="1" s="1"/>
  <c r="BF102" i="1"/>
  <c r="BG102" i="1" s="1"/>
  <c r="BF104" i="1"/>
  <c r="BG104" i="1" s="1"/>
  <c r="AX104" i="1"/>
  <c r="AY104" i="1" s="1"/>
  <c r="CB104" i="1" s="1"/>
  <c r="Z104" i="1"/>
  <c r="AA104" i="1" s="1"/>
  <c r="R104" i="1"/>
  <c r="S104" i="1" s="1"/>
  <c r="J104" i="1"/>
  <c r="K104" i="1" s="1"/>
  <c r="AR104" i="1" s="1"/>
  <c r="P104" i="1"/>
  <c r="Q104" i="1" s="1"/>
  <c r="AB104" i="1"/>
  <c r="AC104" i="1" s="1"/>
  <c r="BB104" i="1"/>
  <c r="BC104" i="1" s="1"/>
  <c r="BN104" i="1"/>
  <c r="BO104" i="1" s="1"/>
  <c r="CH104" i="1"/>
  <c r="CI104" i="1" s="1"/>
  <c r="CJ104" i="1" s="1"/>
  <c r="CH110" i="1"/>
  <c r="CI110" i="1" s="1"/>
  <c r="CJ110" i="1" s="1"/>
  <c r="BN110" i="1"/>
  <c r="BO110" i="1" s="1"/>
  <c r="BD110" i="1"/>
  <c r="BE110" i="1" s="1"/>
  <c r="AV110" i="1"/>
  <c r="AW110" i="1" s="1"/>
  <c r="CB110" i="1" s="1"/>
  <c r="AF110" i="1"/>
  <c r="AG110" i="1" s="1"/>
  <c r="X110" i="1"/>
  <c r="Y110" i="1" s="1"/>
  <c r="P110" i="1"/>
  <c r="Q110" i="1" s="1"/>
  <c r="H110" i="1"/>
  <c r="I110" i="1" s="1"/>
  <c r="R110" i="1"/>
  <c r="S110" i="1" s="1"/>
  <c r="AB110" i="1"/>
  <c r="AC110" i="1" s="1"/>
  <c r="BF110" i="1"/>
  <c r="BG110" i="1" s="1"/>
  <c r="BF112" i="1"/>
  <c r="BG112" i="1" s="1"/>
  <c r="AX112" i="1"/>
  <c r="AY112" i="1" s="1"/>
  <c r="CB112" i="1" s="1"/>
  <c r="Z112" i="1"/>
  <c r="AA112" i="1" s="1"/>
  <c r="R112" i="1"/>
  <c r="S112" i="1" s="1"/>
  <c r="J112" i="1"/>
  <c r="K112" i="1" s="1"/>
  <c r="AR112" i="1" s="1"/>
  <c r="P112" i="1"/>
  <c r="Q112" i="1" s="1"/>
  <c r="AB112" i="1"/>
  <c r="AC112" i="1" s="1"/>
  <c r="BB112" i="1"/>
  <c r="BC112" i="1" s="1"/>
  <c r="BN112" i="1"/>
  <c r="BO112" i="1" s="1"/>
  <c r="CH112" i="1"/>
  <c r="CI112" i="1" s="1"/>
  <c r="CJ112" i="1" s="1"/>
  <c r="CH118" i="1"/>
  <c r="CI118" i="1" s="1"/>
  <c r="CJ118" i="1" s="1"/>
  <c r="BN118" i="1"/>
  <c r="BO118" i="1" s="1"/>
  <c r="BD118" i="1"/>
  <c r="BE118" i="1" s="1"/>
  <c r="AV118" i="1"/>
  <c r="AW118" i="1" s="1"/>
  <c r="AF118" i="1"/>
  <c r="AG118" i="1" s="1"/>
  <c r="X118" i="1"/>
  <c r="Y118" i="1" s="1"/>
  <c r="P118" i="1"/>
  <c r="Q118" i="1" s="1"/>
  <c r="H118" i="1"/>
  <c r="I118" i="1" s="1"/>
  <c r="R118" i="1"/>
  <c r="S118" i="1" s="1"/>
  <c r="AB118" i="1"/>
  <c r="AC118" i="1" s="1"/>
  <c r="BF118" i="1"/>
  <c r="BG118" i="1" s="1"/>
  <c r="BF120" i="1"/>
  <c r="BG120" i="1" s="1"/>
  <c r="AX120" i="1"/>
  <c r="AY120" i="1" s="1"/>
  <c r="CB120" i="1" s="1"/>
  <c r="Z120" i="1"/>
  <c r="AA120" i="1" s="1"/>
  <c r="R120" i="1"/>
  <c r="S120" i="1" s="1"/>
  <c r="J120" i="1"/>
  <c r="K120" i="1" s="1"/>
  <c r="AR120" i="1" s="1"/>
  <c r="P120" i="1"/>
  <c r="Q120" i="1" s="1"/>
  <c r="AB120" i="1"/>
  <c r="AC120" i="1" s="1"/>
  <c r="BB120" i="1"/>
  <c r="BC120" i="1" s="1"/>
  <c r="BN120" i="1"/>
  <c r="BO120" i="1" s="1"/>
  <c r="CH120" i="1"/>
  <c r="CI120" i="1" s="1"/>
  <c r="CJ120" i="1" s="1"/>
  <c r="CH126" i="1"/>
  <c r="CI126" i="1" s="1"/>
  <c r="CJ126" i="1" s="1"/>
  <c r="BN126" i="1"/>
  <c r="BO126" i="1" s="1"/>
  <c r="BD126" i="1"/>
  <c r="BE126" i="1" s="1"/>
  <c r="AV126" i="1"/>
  <c r="AW126" i="1" s="1"/>
  <c r="CB126" i="1" s="1"/>
  <c r="AF126" i="1"/>
  <c r="AG126" i="1" s="1"/>
  <c r="X126" i="1"/>
  <c r="Y126" i="1" s="1"/>
  <c r="P126" i="1"/>
  <c r="Q126" i="1" s="1"/>
  <c r="H126" i="1"/>
  <c r="I126" i="1" s="1"/>
  <c r="R126" i="1"/>
  <c r="S126" i="1" s="1"/>
  <c r="AB126" i="1"/>
  <c r="AC126" i="1" s="1"/>
  <c r="BF126" i="1"/>
  <c r="BG126" i="1" s="1"/>
  <c r="BF128" i="1"/>
  <c r="BG128" i="1" s="1"/>
  <c r="AX128" i="1"/>
  <c r="AY128" i="1" s="1"/>
  <c r="CB128" i="1" s="1"/>
  <c r="Z128" i="1"/>
  <c r="AA128" i="1" s="1"/>
  <c r="R128" i="1"/>
  <c r="S128" i="1" s="1"/>
  <c r="J128" i="1"/>
  <c r="K128" i="1" s="1"/>
  <c r="AR128" i="1" s="1"/>
  <c r="CK128" i="1" s="1"/>
  <c r="CO128" i="1" s="1"/>
  <c r="P128" i="1"/>
  <c r="Q128" i="1" s="1"/>
  <c r="AB128" i="1"/>
  <c r="AC128" i="1" s="1"/>
  <c r="BB128" i="1"/>
  <c r="BC128" i="1" s="1"/>
  <c r="BN128" i="1"/>
  <c r="BO128" i="1" s="1"/>
  <c r="CH128" i="1"/>
  <c r="CI128" i="1" s="1"/>
  <c r="CJ128" i="1" s="1"/>
  <c r="CH134" i="1"/>
  <c r="CI134" i="1" s="1"/>
  <c r="CJ134" i="1" s="1"/>
  <c r="BN134" i="1"/>
  <c r="BO134" i="1" s="1"/>
  <c r="BD134" i="1"/>
  <c r="BE134" i="1" s="1"/>
  <c r="AV134" i="1"/>
  <c r="AW134" i="1" s="1"/>
  <c r="AF134" i="1"/>
  <c r="AG134" i="1" s="1"/>
  <c r="X134" i="1"/>
  <c r="Y134" i="1" s="1"/>
  <c r="P134" i="1"/>
  <c r="Q134" i="1" s="1"/>
  <c r="H134" i="1"/>
  <c r="I134" i="1" s="1"/>
  <c r="AR134" i="1" s="1"/>
  <c r="R134" i="1"/>
  <c r="S134" i="1" s="1"/>
  <c r="AB134" i="1"/>
  <c r="AC134" i="1" s="1"/>
  <c r="BF134" i="1"/>
  <c r="BG134" i="1" s="1"/>
  <c r="BF136" i="1"/>
  <c r="BG136" i="1" s="1"/>
  <c r="AX136" i="1"/>
  <c r="AY136" i="1" s="1"/>
  <c r="Z136" i="1"/>
  <c r="AA136" i="1" s="1"/>
  <c r="R136" i="1"/>
  <c r="S136" i="1" s="1"/>
  <c r="J136" i="1"/>
  <c r="K136" i="1" s="1"/>
  <c r="AR136" i="1" s="1"/>
  <c r="BJ136" i="1"/>
  <c r="BK136" i="1" s="1"/>
  <c r="AZ136" i="1"/>
  <c r="BA136" i="1" s="1"/>
  <c r="P136" i="1"/>
  <c r="Q136" i="1" s="1"/>
  <c r="AB136" i="1"/>
  <c r="AC136" i="1" s="1"/>
  <c r="BJ137" i="1"/>
  <c r="BK137" i="1" s="1"/>
  <c r="AZ137" i="1"/>
  <c r="BA137" i="1" s="1"/>
  <c r="CB137" i="1" s="1"/>
  <c r="AB137" i="1"/>
  <c r="AC137" i="1" s="1"/>
  <c r="T137" i="1"/>
  <c r="U137" i="1" s="1"/>
  <c r="L137" i="1"/>
  <c r="M137" i="1" s="1"/>
  <c r="AR137" i="1" s="1"/>
  <c r="CK137" i="1" s="1"/>
  <c r="CO137" i="1" s="1"/>
  <c r="BF137" i="1"/>
  <c r="BG137" i="1" s="1"/>
  <c r="BJ141" i="1"/>
  <c r="BK141" i="1" s="1"/>
  <c r="X143" i="1"/>
  <c r="Y143" i="1" s="1"/>
  <c r="J145" i="1"/>
  <c r="K145" i="1" s="1"/>
  <c r="AR145" i="1" s="1"/>
  <c r="X145" i="1"/>
  <c r="Y145" i="1" s="1"/>
  <c r="BB145" i="1"/>
  <c r="BC145" i="1" s="1"/>
  <c r="AR148" i="1"/>
  <c r="CK148" i="1" s="1"/>
  <c r="CO148" i="1" s="1"/>
  <c r="CH149" i="1"/>
  <c r="CI149" i="1" s="1"/>
  <c r="CJ149" i="1" s="1"/>
  <c r="BN149" i="1"/>
  <c r="BO149" i="1" s="1"/>
  <c r="BD149" i="1"/>
  <c r="BE149" i="1" s="1"/>
  <c r="AV149" i="1"/>
  <c r="AW149" i="1" s="1"/>
  <c r="AF149" i="1"/>
  <c r="AG149" i="1" s="1"/>
  <c r="X149" i="1"/>
  <c r="Y149" i="1" s="1"/>
  <c r="P149" i="1"/>
  <c r="Q149" i="1" s="1"/>
  <c r="H149" i="1"/>
  <c r="I149" i="1" s="1"/>
  <c r="AR149" i="1" s="1"/>
  <c r="T149" i="1"/>
  <c r="U149" i="1" s="1"/>
  <c r="BF151" i="1"/>
  <c r="BG151" i="1" s="1"/>
  <c r="AX151" i="1"/>
  <c r="AY151" i="1" s="1"/>
  <c r="Z151" i="1"/>
  <c r="AA151" i="1" s="1"/>
  <c r="R151" i="1"/>
  <c r="S151" i="1" s="1"/>
  <c r="J151" i="1"/>
  <c r="K151" i="1" s="1"/>
  <c r="T151" i="1"/>
  <c r="U151" i="1" s="1"/>
  <c r="AV151" i="1"/>
  <c r="AW151" i="1" s="1"/>
  <c r="CB151" i="1" s="1"/>
  <c r="BL151" i="1"/>
  <c r="BM151" i="1" s="1"/>
  <c r="N152" i="1"/>
  <c r="O152" i="1" s="1"/>
  <c r="BJ153" i="1"/>
  <c r="BK153" i="1" s="1"/>
  <c r="AZ153" i="1"/>
  <c r="BA153" i="1" s="1"/>
  <c r="CB153" i="1" s="1"/>
  <c r="AB153" i="1"/>
  <c r="AC153" i="1" s="1"/>
  <c r="T153" i="1"/>
  <c r="U153" i="1" s="1"/>
  <c r="L153" i="1"/>
  <c r="M153" i="1" s="1"/>
  <c r="AR153" i="1" s="1"/>
  <c r="CK153" i="1" s="1"/>
  <c r="CO153" i="1" s="1"/>
  <c r="BF153" i="1"/>
  <c r="BG153" i="1" s="1"/>
  <c r="BJ157" i="1"/>
  <c r="BK157" i="1" s="1"/>
  <c r="N158" i="1"/>
  <c r="O158" i="1" s="1"/>
  <c r="AB158" i="1"/>
  <c r="AC158" i="1" s="1"/>
  <c r="BJ158" i="1"/>
  <c r="BK158" i="1" s="1"/>
  <c r="X159" i="1"/>
  <c r="Y159" i="1" s="1"/>
  <c r="J161" i="1"/>
  <c r="K161" i="1" s="1"/>
  <c r="X161" i="1"/>
  <c r="Y161" i="1" s="1"/>
  <c r="BB161" i="1"/>
  <c r="BC161" i="1" s="1"/>
  <c r="CB161" i="1" s="1"/>
  <c r="AR164" i="1"/>
  <c r="CK164" i="1" s="1"/>
  <c r="CO164" i="1" s="1"/>
  <c r="CH165" i="1"/>
  <c r="CI165" i="1" s="1"/>
  <c r="CJ165" i="1" s="1"/>
  <c r="BN165" i="1"/>
  <c r="BO165" i="1" s="1"/>
  <c r="BD165" i="1"/>
  <c r="BE165" i="1" s="1"/>
  <c r="AV165" i="1"/>
  <c r="AW165" i="1" s="1"/>
  <c r="CB165" i="1" s="1"/>
  <c r="AF165" i="1"/>
  <c r="AG165" i="1" s="1"/>
  <c r="X165" i="1"/>
  <c r="Y165" i="1" s="1"/>
  <c r="P165" i="1"/>
  <c r="Q165" i="1" s="1"/>
  <c r="H165" i="1"/>
  <c r="I165" i="1" s="1"/>
  <c r="T165" i="1"/>
  <c r="U165" i="1" s="1"/>
  <c r="BF167" i="1"/>
  <c r="BG167" i="1" s="1"/>
  <c r="AX167" i="1"/>
  <c r="AY167" i="1" s="1"/>
  <c r="Z167" i="1"/>
  <c r="AA167" i="1" s="1"/>
  <c r="R167" i="1"/>
  <c r="S167" i="1" s="1"/>
  <c r="J167" i="1"/>
  <c r="K167" i="1" s="1"/>
  <c r="AR167" i="1" s="1"/>
  <c r="CK167" i="1" s="1"/>
  <c r="CO167" i="1" s="1"/>
  <c r="T167" i="1"/>
  <c r="U167" i="1" s="1"/>
  <c r="AV167" i="1"/>
  <c r="AW167" i="1" s="1"/>
  <c r="CB167" i="1" s="1"/>
  <c r="BL167" i="1"/>
  <c r="BM167" i="1" s="1"/>
  <c r="N168" i="1"/>
  <c r="O168" i="1" s="1"/>
  <c r="BJ169" i="1"/>
  <c r="BK169" i="1" s="1"/>
  <c r="AZ169" i="1"/>
  <c r="BA169" i="1" s="1"/>
  <c r="CB169" i="1" s="1"/>
  <c r="AB169" i="1"/>
  <c r="AC169" i="1" s="1"/>
  <c r="T169" i="1"/>
  <c r="U169" i="1" s="1"/>
  <c r="L169" i="1"/>
  <c r="M169" i="1" s="1"/>
  <c r="AR169" i="1" s="1"/>
  <c r="CK169" i="1" s="1"/>
  <c r="CO169" i="1" s="1"/>
  <c r="BF169" i="1"/>
  <c r="BG169" i="1" s="1"/>
  <c r="BJ177" i="1"/>
  <c r="BK177" i="1" s="1"/>
  <c r="AZ177" i="1"/>
  <c r="BA177" i="1" s="1"/>
  <c r="AB177" i="1"/>
  <c r="AC177" i="1" s="1"/>
  <c r="T177" i="1"/>
  <c r="U177" i="1" s="1"/>
  <c r="L177" i="1"/>
  <c r="M177" i="1" s="1"/>
  <c r="AR177" i="1" s="1"/>
  <c r="AX177" i="1"/>
  <c r="AY177" i="1" s="1"/>
  <c r="P177" i="1"/>
  <c r="Q177" i="1" s="1"/>
  <c r="BF177" i="1"/>
  <c r="BG177" i="1" s="1"/>
  <c r="AV177" i="1"/>
  <c r="AW177" i="1" s="1"/>
  <c r="AF177" i="1"/>
  <c r="AG177" i="1" s="1"/>
  <c r="V177" i="1"/>
  <c r="W177" i="1" s="1"/>
  <c r="J177" i="1"/>
  <c r="K177" i="1" s="1"/>
  <c r="X177" i="1"/>
  <c r="Y177" i="1" s="1"/>
  <c r="CH180" i="1"/>
  <c r="CI180" i="1" s="1"/>
  <c r="CJ180" i="1" s="1"/>
  <c r="BN180" i="1"/>
  <c r="BO180" i="1" s="1"/>
  <c r="BD180" i="1"/>
  <c r="BE180" i="1" s="1"/>
  <c r="AV180" i="1"/>
  <c r="AW180" i="1" s="1"/>
  <c r="AF180" i="1"/>
  <c r="AG180" i="1" s="1"/>
  <c r="X180" i="1"/>
  <c r="Y180" i="1" s="1"/>
  <c r="P180" i="1"/>
  <c r="Q180" i="1" s="1"/>
  <c r="BL180" i="1"/>
  <c r="BM180" i="1" s="1"/>
  <c r="AZ180" i="1"/>
  <c r="BA180" i="1" s="1"/>
  <c r="V180" i="1"/>
  <c r="W180" i="1" s="1"/>
  <c r="L180" i="1"/>
  <c r="M180" i="1" s="1"/>
  <c r="BJ180" i="1"/>
  <c r="BK180" i="1" s="1"/>
  <c r="Z180" i="1"/>
  <c r="AA180" i="1" s="1"/>
  <c r="J180" i="1"/>
  <c r="K180" i="1" s="1"/>
  <c r="AR180" i="1" s="1"/>
  <c r="AB180" i="1"/>
  <c r="AC180" i="1" s="1"/>
  <c r="N180" i="1"/>
  <c r="O180" i="1" s="1"/>
  <c r="AF182" i="1"/>
  <c r="AG182" i="1" s="1"/>
  <c r="AB188" i="1"/>
  <c r="AC188" i="1" s="1"/>
  <c r="BJ188" i="1"/>
  <c r="BK188" i="1" s="1"/>
  <c r="CH189" i="1"/>
  <c r="CI189" i="1" s="1"/>
  <c r="CJ189" i="1" s="1"/>
  <c r="BN189" i="1"/>
  <c r="BO189" i="1" s="1"/>
  <c r="BD189" i="1"/>
  <c r="BE189" i="1" s="1"/>
  <c r="AV189" i="1"/>
  <c r="AW189" i="1" s="1"/>
  <c r="AF189" i="1"/>
  <c r="AG189" i="1" s="1"/>
  <c r="X189" i="1"/>
  <c r="Y189" i="1" s="1"/>
  <c r="P189" i="1"/>
  <c r="Q189" i="1" s="1"/>
  <c r="H189" i="1"/>
  <c r="I189" i="1" s="1"/>
  <c r="BL189" i="1"/>
  <c r="BM189" i="1" s="1"/>
  <c r="AZ189" i="1"/>
  <c r="BA189" i="1" s="1"/>
  <c r="V189" i="1"/>
  <c r="W189" i="1" s="1"/>
  <c r="L189" i="1"/>
  <c r="M189" i="1" s="1"/>
  <c r="BF189" i="1"/>
  <c r="BG189" i="1" s="1"/>
  <c r="Z189" i="1"/>
  <c r="AA189" i="1" s="1"/>
  <c r="J189" i="1"/>
  <c r="K189" i="1" s="1"/>
  <c r="AX189" i="1"/>
  <c r="AY189" i="1" s="1"/>
  <c r="AD189" i="1"/>
  <c r="AE189" i="1" s="1"/>
  <c r="R189" i="1"/>
  <c r="S189" i="1" s="1"/>
  <c r="CH212" i="1"/>
  <c r="CI212" i="1" s="1"/>
  <c r="CJ212" i="1" s="1"/>
  <c r="BN212" i="1"/>
  <c r="BO212" i="1" s="1"/>
  <c r="BD212" i="1"/>
  <c r="BE212" i="1" s="1"/>
  <c r="AV212" i="1"/>
  <c r="AW212" i="1" s="1"/>
  <c r="AF212" i="1"/>
  <c r="AG212" i="1" s="1"/>
  <c r="X212" i="1"/>
  <c r="Y212" i="1" s="1"/>
  <c r="P212" i="1"/>
  <c r="Q212" i="1" s="1"/>
  <c r="H212" i="1"/>
  <c r="I212" i="1" s="1"/>
  <c r="BB212" i="1"/>
  <c r="BC212" i="1" s="1"/>
  <c r="Z212" i="1"/>
  <c r="AA212" i="1" s="1"/>
  <c r="N212" i="1"/>
  <c r="O212" i="1" s="1"/>
  <c r="BF212" i="1"/>
  <c r="BG212" i="1" s="1"/>
  <c r="L212" i="1"/>
  <c r="M212" i="1" s="1"/>
  <c r="BJ212" i="1"/>
  <c r="BK212" i="1" s="1"/>
  <c r="R212" i="1"/>
  <c r="S212" i="1" s="1"/>
  <c r="AZ212" i="1"/>
  <c r="BA212" i="1" s="1"/>
  <c r="AD212" i="1"/>
  <c r="AE212" i="1" s="1"/>
  <c r="J212" i="1"/>
  <c r="K212" i="1" s="1"/>
  <c r="AX212" i="1"/>
  <c r="AY212" i="1" s="1"/>
  <c r="AB212" i="1"/>
  <c r="AC212" i="1" s="1"/>
  <c r="BL212" i="1"/>
  <c r="BM212" i="1" s="1"/>
  <c r="T212" i="1"/>
  <c r="U212" i="1" s="1"/>
  <c r="N138" i="1"/>
  <c r="O138" i="1" s="1"/>
  <c r="V138" i="1"/>
  <c r="W138" i="1" s="1"/>
  <c r="AD138" i="1"/>
  <c r="AE138" i="1" s="1"/>
  <c r="BB138" i="1"/>
  <c r="BC138" i="1" s="1"/>
  <c r="BL138" i="1"/>
  <c r="BM138" i="1" s="1"/>
  <c r="N146" i="1"/>
  <c r="O146" i="1" s="1"/>
  <c r="V146" i="1"/>
  <c r="W146" i="1" s="1"/>
  <c r="AD146" i="1"/>
  <c r="AE146" i="1" s="1"/>
  <c r="BB146" i="1"/>
  <c r="BC146" i="1" s="1"/>
  <c r="BL146" i="1"/>
  <c r="BM146" i="1" s="1"/>
  <c r="N154" i="1"/>
  <c r="O154" i="1" s="1"/>
  <c r="V154" i="1"/>
  <c r="W154" i="1" s="1"/>
  <c r="AD154" i="1"/>
  <c r="AE154" i="1" s="1"/>
  <c r="BB154" i="1"/>
  <c r="BC154" i="1" s="1"/>
  <c r="BL154" i="1"/>
  <c r="BM154" i="1" s="1"/>
  <c r="N162" i="1"/>
  <c r="O162" i="1" s="1"/>
  <c r="V162" i="1"/>
  <c r="W162" i="1" s="1"/>
  <c r="AD162" i="1"/>
  <c r="AE162" i="1" s="1"/>
  <c r="BB162" i="1"/>
  <c r="BC162" i="1" s="1"/>
  <c r="CB162" i="1" s="1"/>
  <c r="BL162" i="1"/>
  <c r="BM162" i="1" s="1"/>
  <c r="P170" i="1"/>
  <c r="Q170" i="1" s="1"/>
  <c r="BJ170" i="1"/>
  <c r="BK170" i="1" s="1"/>
  <c r="CH181" i="1"/>
  <c r="CI181" i="1" s="1"/>
  <c r="CJ181" i="1" s="1"/>
  <c r="BN181" i="1"/>
  <c r="BO181" i="1" s="1"/>
  <c r="BD181" i="1"/>
  <c r="BE181" i="1" s="1"/>
  <c r="AV181" i="1"/>
  <c r="AW181" i="1" s="1"/>
  <c r="AF181" i="1"/>
  <c r="AG181" i="1" s="1"/>
  <c r="X181" i="1"/>
  <c r="Y181" i="1" s="1"/>
  <c r="P181" i="1"/>
  <c r="Q181" i="1" s="1"/>
  <c r="H181" i="1"/>
  <c r="I181" i="1" s="1"/>
  <c r="BL181" i="1"/>
  <c r="BM181" i="1" s="1"/>
  <c r="AZ181" i="1"/>
  <c r="BA181" i="1" s="1"/>
  <c r="V181" i="1"/>
  <c r="W181" i="1" s="1"/>
  <c r="L181" i="1"/>
  <c r="M181" i="1" s="1"/>
  <c r="T181" i="1"/>
  <c r="U181" i="1" s="1"/>
  <c r="BB181" i="1"/>
  <c r="BC181" i="1" s="1"/>
  <c r="P190" i="1"/>
  <c r="Q190" i="1" s="1"/>
  <c r="BJ192" i="1"/>
  <c r="BK192" i="1" s="1"/>
  <c r="AZ192" i="1"/>
  <c r="BA192" i="1" s="1"/>
  <c r="AB192" i="1"/>
  <c r="AC192" i="1" s="1"/>
  <c r="T192" i="1"/>
  <c r="U192" i="1" s="1"/>
  <c r="L192" i="1"/>
  <c r="M192" i="1" s="1"/>
  <c r="BF192" i="1"/>
  <c r="BG192" i="1" s="1"/>
  <c r="AV192" i="1"/>
  <c r="AW192" i="1" s="1"/>
  <c r="AF192" i="1"/>
  <c r="AG192" i="1" s="1"/>
  <c r="V192" i="1"/>
  <c r="W192" i="1" s="1"/>
  <c r="J192" i="1"/>
  <c r="K192" i="1" s="1"/>
  <c r="AX192" i="1"/>
  <c r="AY192" i="1" s="1"/>
  <c r="H192" i="1"/>
  <c r="I192" i="1" s="1"/>
  <c r="BL192" i="1"/>
  <c r="BM192" i="1" s="1"/>
  <c r="R192" i="1"/>
  <c r="S192" i="1" s="1"/>
  <c r="X192" i="1"/>
  <c r="Y192" i="1" s="1"/>
  <c r="CH192" i="1"/>
  <c r="CI192" i="1" s="1"/>
  <c r="CJ192" i="1" s="1"/>
  <c r="P193" i="1"/>
  <c r="Q193" i="1" s="1"/>
  <c r="AF193" i="1"/>
  <c r="AG193" i="1" s="1"/>
  <c r="BJ209" i="1"/>
  <c r="BK209" i="1" s="1"/>
  <c r="AZ209" i="1"/>
  <c r="BA209" i="1" s="1"/>
  <c r="AB209" i="1"/>
  <c r="AC209" i="1" s="1"/>
  <c r="T209" i="1"/>
  <c r="U209" i="1" s="1"/>
  <c r="L209" i="1"/>
  <c r="M209" i="1" s="1"/>
  <c r="BL209" i="1"/>
  <c r="BM209" i="1" s="1"/>
  <c r="V209" i="1"/>
  <c r="W209" i="1" s="1"/>
  <c r="AV209" i="1"/>
  <c r="AW209" i="1" s="1"/>
  <c r="AF209" i="1"/>
  <c r="AG209" i="1" s="1"/>
  <c r="H209" i="1"/>
  <c r="I209" i="1" s="1"/>
  <c r="BN209" i="1"/>
  <c r="BO209" i="1" s="1"/>
  <c r="X209" i="1"/>
  <c r="Y209" i="1" s="1"/>
  <c r="Z209" i="1"/>
  <c r="AA209" i="1" s="1"/>
  <c r="N213" i="1"/>
  <c r="O213" i="1" s="1"/>
  <c r="BF213" i="1"/>
  <c r="BG213" i="1" s="1"/>
  <c r="X216" i="1"/>
  <c r="Y216" i="1" s="1"/>
  <c r="BJ217" i="1"/>
  <c r="BK217" i="1" s="1"/>
  <c r="AZ217" i="1"/>
  <c r="BA217" i="1" s="1"/>
  <c r="CB217" i="1" s="1"/>
  <c r="AB217" i="1"/>
  <c r="AC217" i="1" s="1"/>
  <c r="T217" i="1"/>
  <c r="U217" i="1" s="1"/>
  <c r="L217" i="1"/>
  <c r="M217" i="1" s="1"/>
  <c r="BB217" i="1"/>
  <c r="BC217" i="1" s="1"/>
  <c r="N217" i="1"/>
  <c r="O217" i="1" s="1"/>
  <c r="AR217" i="1" s="1"/>
  <c r="BN217" i="1"/>
  <c r="BO217" i="1" s="1"/>
  <c r="X217" i="1"/>
  <c r="Y217" i="1" s="1"/>
  <c r="AD217" i="1"/>
  <c r="AE217" i="1" s="1"/>
  <c r="P217" i="1"/>
  <c r="Q217" i="1" s="1"/>
  <c r="N223" i="1"/>
  <c r="O223" i="1" s="1"/>
  <c r="BJ225" i="1"/>
  <c r="BK225" i="1" s="1"/>
  <c r="AZ225" i="1"/>
  <c r="BA225" i="1" s="1"/>
  <c r="AB225" i="1"/>
  <c r="AC225" i="1" s="1"/>
  <c r="T225" i="1"/>
  <c r="U225" i="1" s="1"/>
  <c r="L225" i="1"/>
  <c r="M225" i="1" s="1"/>
  <c r="BD225" i="1"/>
  <c r="BE225" i="1" s="1"/>
  <c r="X225" i="1"/>
  <c r="Y225" i="1" s="1"/>
  <c r="BB225" i="1"/>
  <c r="BC225" i="1" s="1"/>
  <c r="V225" i="1"/>
  <c r="W225" i="1" s="1"/>
  <c r="H225" i="1"/>
  <c r="I225" i="1" s="1"/>
  <c r="BF225" i="1"/>
  <c r="BG225" i="1" s="1"/>
  <c r="Z225" i="1"/>
  <c r="AA225" i="1" s="1"/>
  <c r="N225" i="1"/>
  <c r="O225" i="1" s="1"/>
  <c r="AV225" i="1"/>
  <c r="AW225" i="1" s="1"/>
  <c r="CB227" i="1"/>
  <c r="L229" i="1"/>
  <c r="M229" i="1" s="1"/>
  <c r="CH196" i="1"/>
  <c r="CI196" i="1" s="1"/>
  <c r="CJ196" i="1" s="1"/>
  <c r="BN196" i="1"/>
  <c r="BO196" i="1" s="1"/>
  <c r="BD196" i="1"/>
  <c r="BE196" i="1" s="1"/>
  <c r="AV196" i="1"/>
  <c r="AW196" i="1" s="1"/>
  <c r="AF196" i="1"/>
  <c r="AG196" i="1" s="1"/>
  <c r="X196" i="1"/>
  <c r="Y196" i="1" s="1"/>
  <c r="P196" i="1"/>
  <c r="Q196" i="1" s="1"/>
  <c r="H196" i="1"/>
  <c r="I196" i="1" s="1"/>
  <c r="BB196" i="1"/>
  <c r="BC196" i="1" s="1"/>
  <c r="Z196" i="1"/>
  <c r="AA196" i="1" s="1"/>
  <c r="N196" i="1"/>
  <c r="O196" i="1" s="1"/>
  <c r="BJ196" i="1"/>
  <c r="BK196" i="1" s="1"/>
  <c r="R196" i="1"/>
  <c r="S196" i="1" s="1"/>
  <c r="AB196" i="1"/>
  <c r="AC196" i="1" s="1"/>
  <c r="BL196" i="1"/>
  <c r="BM196" i="1" s="1"/>
  <c r="T196" i="1"/>
  <c r="U196" i="1" s="1"/>
  <c r="AX196" i="1"/>
  <c r="AY196" i="1" s="1"/>
  <c r="CB211" i="1"/>
  <c r="R213" i="1"/>
  <c r="S213" i="1" s="1"/>
  <c r="BJ216" i="1"/>
  <c r="BK216" i="1" s="1"/>
  <c r="AZ216" i="1"/>
  <c r="BA216" i="1" s="1"/>
  <c r="AB216" i="1"/>
  <c r="AC216" i="1" s="1"/>
  <c r="T216" i="1"/>
  <c r="U216" i="1" s="1"/>
  <c r="L216" i="1"/>
  <c r="M216" i="1" s="1"/>
  <c r="BF216" i="1"/>
  <c r="BG216" i="1" s="1"/>
  <c r="AV216" i="1"/>
  <c r="AW216" i="1" s="1"/>
  <c r="AF216" i="1"/>
  <c r="AG216" i="1" s="1"/>
  <c r="V216" i="1"/>
  <c r="W216" i="1" s="1"/>
  <c r="J216" i="1"/>
  <c r="K216" i="1" s="1"/>
  <c r="CH216" i="1"/>
  <c r="CI216" i="1" s="1"/>
  <c r="CJ216" i="1" s="1"/>
  <c r="BN216" i="1"/>
  <c r="BO216" i="1" s="1"/>
  <c r="AX216" i="1"/>
  <c r="AY216" i="1" s="1"/>
  <c r="H216" i="1"/>
  <c r="I216" i="1" s="1"/>
  <c r="N216" i="1"/>
  <c r="O216" i="1" s="1"/>
  <c r="Z216" i="1"/>
  <c r="AA216" i="1" s="1"/>
  <c r="BF190" i="1"/>
  <c r="BG190" i="1" s="1"/>
  <c r="AX190" i="1"/>
  <c r="AY190" i="1" s="1"/>
  <c r="Z190" i="1"/>
  <c r="AA190" i="1" s="1"/>
  <c r="R190" i="1"/>
  <c r="S190" i="1" s="1"/>
  <c r="J190" i="1"/>
  <c r="K190" i="1" s="1"/>
  <c r="AR190" i="1" s="1"/>
  <c r="AB190" i="1"/>
  <c r="AC190" i="1" s="1"/>
  <c r="BB190" i="1"/>
  <c r="BC190" i="1" s="1"/>
  <c r="X190" i="1"/>
  <c r="Y190" i="1" s="1"/>
  <c r="N190" i="1"/>
  <c r="O190" i="1" s="1"/>
  <c r="BN190" i="1"/>
  <c r="BO190" i="1" s="1"/>
  <c r="T190" i="1"/>
  <c r="U190" i="1" s="1"/>
  <c r="AZ190" i="1"/>
  <c r="BA190" i="1" s="1"/>
  <c r="CB190" i="1" s="1"/>
  <c r="J196" i="1"/>
  <c r="K196" i="1" s="1"/>
  <c r="AZ196" i="1"/>
  <c r="BA196" i="1" s="1"/>
  <c r="BJ213" i="1"/>
  <c r="BK213" i="1" s="1"/>
  <c r="T223" i="1"/>
  <c r="U223" i="1" s="1"/>
  <c r="BN223" i="1"/>
  <c r="BO223" i="1" s="1"/>
  <c r="BD190" i="1"/>
  <c r="BE190" i="1" s="1"/>
  <c r="BJ193" i="1"/>
  <c r="BK193" i="1" s="1"/>
  <c r="AZ193" i="1"/>
  <c r="BA193" i="1" s="1"/>
  <c r="AB193" i="1"/>
  <c r="AC193" i="1" s="1"/>
  <c r="T193" i="1"/>
  <c r="U193" i="1" s="1"/>
  <c r="L193" i="1"/>
  <c r="M193" i="1" s="1"/>
  <c r="AR193" i="1" s="1"/>
  <c r="BN193" i="1"/>
  <c r="BO193" i="1" s="1"/>
  <c r="X193" i="1"/>
  <c r="Y193" i="1" s="1"/>
  <c r="CH193" i="1"/>
  <c r="CI193" i="1" s="1"/>
  <c r="CJ193" i="1" s="1"/>
  <c r="AX193" i="1"/>
  <c r="AY193" i="1" s="1"/>
  <c r="CB193" i="1" s="1"/>
  <c r="J193" i="1"/>
  <c r="K193" i="1" s="1"/>
  <c r="V193" i="1"/>
  <c r="W193" i="1" s="1"/>
  <c r="BD193" i="1"/>
  <c r="BE193" i="1" s="1"/>
  <c r="AD196" i="1"/>
  <c r="AE196" i="1" s="1"/>
  <c r="CH205" i="1"/>
  <c r="CI205" i="1" s="1"/>
  <c r="CJ205" i="1" s="1"/>
  <c r="BN205" i="1"/>
  <c r="BO205" i="1" s="1"/>
  <c r="BD205" i="1"/>
  <c r="BE205" i="1" s="1"/>
  <c r="AV205" i="1"/>
  <c r="AW205" i="1" s="1"/>
  <c r="AF205" i="1"/>
  <c r="AG205" i="1" s="1"/>
  <c r="X205" i="1"/>
  <c r="Y205" i="1" s="1"/>
  <c r="P205" i="1"/>
  <c r="Q205" i="1" s="1"/>
  <c r="H205" i="1"/>
  <c r="I205" i="1" s="1"/>
  <c r="BJ205" i="1"/>
  <c r="BK205" i="1" s="1"/>
  <c r="R205" i="1"/>
  <c r="S205" i="1" s="1"/>
  <c r="AB205" i="1"/>
  <c r="AC205" i="1" s="1"/>
  <c r="N205" i="1"/>
  <c r="O205" i="1" s="1"/>
  <c r="BL205" i="1"/>
  <c r="BM205" i="1" s="1"/>
  <c r="T205" i="1"/>
  <c r="U205" i="1" s="1"/>
  <c r="AX205" i="1"/>
  <c r="AY205" i="1" s="1"/>
  <c r="AD216" i="1"/>
  <c r="AE216" i="1" s="1"/>
  <c r="CH213" i="1"/>
  <c r="CI213" i="1" s="1"/>
  <c r="CJ213" i="1" s="1"/>
  <c r="BN213" i="1"/>
  <c r="BO213" i="1" s="1"/>
  <c r="BD213" i="1"/>
  <c r="BE213" i="1" s="1"/>
  <c r="AV213" i="1"/>
  <c r="AW213" i="1" s="1"/>
  <c r="CB213" i="1" s="1"/>
  <c r="AF213" i="1"/>
  <c r="AG213" i="1" s="1"/>
  <c r="X213" i="1"/>
  <c r="Y213" i="1" s="1"/>
  <c r="P213" i="1"/>
  <c r="Q213" i="1" s="1"/>
  <c r="H213" i="1"/>
  <c r="I213" i="1" s="1"/>
  <c r="AZ213" i="1"/>
  <c r="BA213" i="1" s="1"/>
  <c r="J213" i="1"/>
  <c r="K213" i="1" s="1"/>
  <c r="BL213" i="1"/>
  <c r="BM213" i="1" s="1"/>
  <c r="T213" i="1"/>
  <c r="U213" i="1" s="1"/>
  <c r="BB213" i="1"/>
  <c r="BC213" i="1" s="1"/>
  <c r="L213" i="1"/>
  <c r="M213" i="1" s="1"/>
  <c r="AB213" i="1"/>
  <c r="AC213" i="1" s="1"/>
  <c r="AR215" i="1"/>
  <c r="BF223" i="1"/>
  <c r="BG223" i="1" s="1"/>
  <c r="AX223" i="1"/>
  <c r="AY223" i="1" s="1"/>
  <c r="Z223" i="1"/>
  <c r="AA223" i="1" s="1"/>
  <c r="R223" i="1"/>
  <c r="S223" i="1" s="1"/>
  <c r="J223" i="1"/>
  <c r="K223" i="1" s="1"/>
  <c r="BJ223" i="1"/>
  <c r="BK223" i="1" s="1"/>
  <c r="AB223" i="1"/>
  <c r="AC223" i="1" s="1"/>
  <c r="BD223" i="1"/>
  <c r="BE223" i="1" s="1"/>
  <c r="X223" i="1"/>
  <c r="Y223" i="1" s="1"/>
  <c r="L223" i="1"/>
  <c r="M223" i="1" s="1"/>
  <c r="CH223" i="1"/>
  <c r="CI223" i="1" s="1"/>
  <c r="CJ223" i="1" s="1"/>
  <c r="BL223" i="1"/>
  <c r="BM223" i="1" s="1"/>
  <c r="AV223" i="1"/>
  <c r="AW223" i="1" s="1"/>
  <c r="AD223" i="1"/>
  <c r="AE223" i="1" s="1"/>
  <c r="P223" i="1"/>
  <c r="Q223" i="1" s="1"/>
  <c r="CH229" i="1"/>
  <c r="CI229" i="1" s="1"/>
  <c r="CJ229" i="1" s="1"/>
  <c r="BN229" i="1"/>
  <c r="BO229" i="1" s="1"/>
  <c r="BD229" i="1"/>
  <c r="BE229" i="1" s="1"/>
  <c r="AV229" i="1"/>
  <c r="AW229" i="1" s="1"/>
  <c r="CB229" i="1" s="1"/>
  <c r="AF229" i="1"/>
  <c r="AG229" i="1" s="1"/>
  <c r="X229" i="1"/>
  <c r="Y229" i="1" s="1"/>
  <c r="P229" i="1"/>
  <c r="Q229" i="1" s="1"/>
  <c r="H229" i="1"/>
  <c r="I229" i="1" s="1"/>
  <c r="BB229" i="1"/>
  <c r="BC229" i="1" s="1"/>
  <c r="Z229" i="1"/>
  <c r="AA229" i="1" s="1"/>
  <c r="N229" i="1"/>
  <c r="O229" i="1" s="1"/>
  <c r="R229" i="1"/>
  <c r="S229" i="1" s="1"/>
  <c r="AZ229" i="1"/>
  <c r="BA229" i="1" s="1"/>
  <c r="AD229" i="1"/>
  <c r="AE229" i="1" s="1"/>
  <c r="T229" i="1"/>
  <c r="U229" i="1" s="1"/>
  <c r="BF229" i="1"/>
  <c r="BG229" i="1" s="1"/>
  <c r="N92" i="1"/>
  <c r="O92" i="1" s="1"/>
  <c r="AR92" i="1" s="1"/>
  <c r="V92" i="1"/>
  <c r="W92" i="1" s="1"/>
  <c r="AD92" i="1"/>
  <c r="AE92" i="1" s="1"/>
  <c r="BB92" i="1"/>
  <c r="BC92" i="1" s="1"/>
  <c r="CB92" i="1" s="1"/>
  <c r="N100" i="1"/>
  <c r="O100" i="1" s="1"/>
  <c r="V100" i="1"/>
  <c r="W100" i="1" s="1"/>
  <c r="AR100" i="1" s="1"/>
  <c r="CK100" i="1" s="1"/>
  <c r="CO100" i="1" s="1"/>
  <c r="AD100" i="1"/>
  <c r="AE100" i="1" s="1"/>
  <c r="BB100" i="1"/>
  <c r="BC100" i="1" s="1"/>
  <c r="CB100" i="1" s="1"/>
  <c r="N108" i="1"/>
  <c r="O108" i="1" s="1"/>
  <c r="AR108" i="1" s="1"/>
  <c r="CK108" i="1" s="1"/>
  <c r="CO108" i="1" s="1"/>
  <c r="V108" i="1"/>
  <c r="W108" i="1" s="1"/>
  <c r="AD108" i="1"/>
  <c r="AE108" i="1" s="1"/>
  <c r="BB108" i="1"/>
  <c r="BC108" i="1" s="1"/>
  <c r="N116" i="1"/>
  <c r="O116" i="1" s="1"/>
  <c r="V116" i="1"/>
  <c r="W116" i="1" s="1"/>
  <c r="AR116" i="1" s="1"/>
  <c r="CK116" i="1" s="1"/>
  <c r="CO116" i="1" s="1"/>
  <c r="AD116" i="1"/>
  <c r="AE116" i="1" s="1"/>
  <c r="BB116" i="1"/>
  <c r="BC116" i="1" s="1"/>
  <c r="N124" i="1"/>
  <c r="O124" i="1" s="1"/>
  <c r="AR124" i="1" s="1"/>
  <c r="V124" i="1"/>
  <c r="W124" i="1" s="1"/>
  <c r="AD124" i="1"/>
  <c r="AE124" i="1" s="1"/>
  <c r="BB124" i="1"/>
  <c r="BC124" i="1" s="1"/>
  <c r="CB124" i="1" s="1"/>
  <c r="N132" i="1"/>
  <c r="O132" i="1" s="1"/>
  <c r="V132" i="1"/>
  <c r="W132" i="1" s="1"/>
  <c r="AR132" i="1" s="1"/>
  <c r="CK132" i="1" s="1"/>
  <c r="CO132" i="1" s="1"/>
  <c r="AD132" i="1"/>
  <c r="AE132" i="1" s="1"/>
  <c r="BB132" i="1"/>
  <c r="BC132" i="1" s="1"/>
  <c r="CB132" i="1" s="1"/>
  <c r="L138" i="1"/>
  <c r="M138" i="1" s="1"/>
  <c r="AR138" i="1" s="1"/>
  <c r="T138" i="1"/>
  <c r="U138" i="1" s="1"/>
  <c r="AB138" i="1"/>
  <c r="AC138" i="1" s="1"/>
  <c r="AZ138" i="1"/>
  <c r="BA138" i="1" s="1"/>
  <c r="CB138" i="1" s="1"/>
  <c r="N140" i="1"/>
  <c r="O140" i="1" s="1"/>
  <c r="V140" i="1"/>
  <c r="W140" i="1" s="1"/>
  <c r="AR140" i="1" s="1"/>
  <c r="CK140" i="1" s="1"/>
  <c r="CO140" i="1" s="1"/>
  <c r="AD140" i="1"/>
  <c r="AE140" i="1" s="1"/>
  <c r="BB140" i="1"/>
  <c r="BC140" i="1" s="1"/>
  <c r="L146" i="1"/>
  <c r="M146" i="1" s="1"/>
  <c r="AR146" i="1" s="1"/>
  <c r="T146" i="1"/>
  <c r="U146" i="1" s="1"/>
  <c r="AB146" i="1"/>
  <c r="AC146" i="1" s="1"/>
  <c r="AZ146" i="1"/>
  <c r="BA146" i="1" s="1"/>
  <c r="CB146" i="1" s="1"/>
  <c r="N148" i="1"/>
  <c r="O148" i="1" s="1"/>
  <c r="V148" i="1"/>
  <c r="W148" i="1" s="1"/>
  <c r="AD148" i="1"/>
  <c r="AE148" i="1" s="1"/>
  <c r="BB148" i="1"/>
  <c r="BC148" i="1" s="1"/>
  <c r="L154" i="1"/>
  <c r="M154" i="1" s="1"/>
  <c r="AR154" i="1" s="1"/>
  <c r="T154" i="1"/>
  <c r="U154" i="1" s="1"/>
  <c r="AB154" i="1"/>
  <c r="AC154" i="1" s="1"/>
  <c r="AZ154" i="1"/>
  <c r="BA154" i="1" s="1"/>
  <c r="CB154" i="1" s="1"/>
  <c r="N156" i="1"/>
  <c r="O156" i="1" s="1"/>
  <c r="V156" i="1"/>
  <c r="W156" i="1" s="1"/>
  <c r="AD156" i="1"/>
  <c r="AE156" i="1" s="1"/>
  <c r="BB156" i="1"/>
  <c r="BC156" i="1" s="1"/>
  <c r="CB156" i="1" s="1"/>
  <c r="L162" i="1"/>
  <c r="M162" i="1" s="1"/>
  <c r="AR162" i="1" s="1"/>
  <c r="CK162" i="1" s="1"/>
  <c r="CO162" i="1" s="1"/>
  <c r="T162" i="1"/>
  <c r="U162" i="1" s="1"/>
  <c r="AB162" i="1"/>
  <c r="AC162" i="1" s="1"/>
  <c r="AZ162" i="1"/>
  <c r="BA162" i="1" s="1"/>
  <c r="N164" i="1"/>
  <c r="O164" i="1" s="1"/>
  <c r="V164" i="1"/>
  <c r="W164" i="1" s="1"/>
  <c r="AD164" i="1"/>
  <c r="AE164" i="1" s="1"/>
  <c r="BB164" i="1"/>
  <c r="BC164" i="1" s="1"/>
  <c r="V170" i="1"/>
  <c r="W170" i="1" s="1"/>
  <c r="AF170" i="1"/>
  <c r="AG170" i="1" s="1"/>
  <c r="BF170" i="1"/>
  <c r="BG170" i="1" s="1"/>
  <c r="CB170" i="1" s="1"/>
  <c r="N171" i="1"/>
  <c r="O171" i="1" s="1"/>
  <c r="X172" i="1"/>
  <c r="Y172" i="1" s="1"/>
  <c r="R181" i="1"/>
  <c r="S181" i="1" s="1"/>
  <c r="AD181" i="1"/>
  <c r="AE181" i="1" s="1"/>
  <c r="AX181" i="1"/>
  <c r="AY181" i="1" s="1"/>
  <c r="L190" i="1"/>
  <c r="M190" i="1" s="1"/>
  <c r="BD192" i="1"/>
  <c r="BE192" i="1" s="1"/>
  <c r="N193" i="1"/>
  <c r="O193" i="1" s="1"/>
  <c r="AD193" i="1"/>
  <c r="AE193" i="1" s="1"/>
  <c r="BF199" i="1"/>
  <c r="BG199" i="1" s="1"/>
  <c r="AX199" i="1"/>
  <c r="AY199" i="1" s="1"/>
  <c r="Z199" i="1"/>
  <c r="AA199" i="1" s="1"/>
  <c r="R199" i="1"/>
  <c r="S199" i="1" s="1"/>
  <c r="J199" i="1"/>
  <c r="K199" i="1" s="1"/>
  <c r="CH199" i="1"/>
  <c r="CI199" i="1" s="1"/>
  <c r="CJ199" i="1" s="1"/>
  <c r="BL199" i="1"/>
  <c r="BM199" i="1" s="1"/>
  <c r="V199" i="1"/>
  <c r="W199" i="1" s="1"/>
  <c r="AV199" i="1"/>
  <c r="AW199" i="1" s="1"/>
  <c r="AF199" i="1"/>
  <c r="AG199" i="1" s="1"/>
  <c r="H199" i="1"/>
  <c r="I199" i="1" s="1"/>
  <c r="BB199" i="1"/>
  <c r="BC199" i="1" s="1"/>
  <c r="X199" i="1"/>
  <c r="Y199" i="1" s="1"/>
  <c r="AB199" i="1"/>
  <c r="AC199" i="1" s="1"/>
  <c r="BJ201" i="1"/>
  <c r="BK201" i="1" s="1"/>
  <c r="AZ201" i="1"/>
  <c r="BA201" i="1" s="1"/>
  <c r="AB201" i="1"/>
  <c r="AC201" i="1" s="1"/>
  <c r="T201" i="1"/>
  <c r="U201" i="1" s="1"/>
  <c r="L201" i="1"/>
  <c r="M201" i="1" s="1"/>
  <c r="AD201" i="1"/>
  <c r="AE201" i="1" s="1"/>
  <c r="P201" i="1"/>
  <c r="Q201" i="1" s="1"/>
  <c r="BD201" i="1"/>
  <c r="BE201" i="1" s="1"/>
  <c r="Z201" i="1"/>
  <c r="AA201" i="1" s="1"/>
  <c r="AV201" i="1"/>
  <c r="AW201" i="1" s="1"/>
  <c r="AF201" i="1"/>
  <c r="AG201" i="1" s="1"/>
  <c r="H201" i="1"/>
  <c r="I201" i="1" s="1"/>
  <c r="X201" i="1"/>
  <c r="Y201" i="1" s="1"/>
  <c r="CH201" i="1"/>
  <c r="CI201" i="1" s="1"/>
  <c r="CJ201" i="1" s="1"/>
  <c r="CH204" i="1"/>
  <c r="CI204" i="1" s="1"/>
  <c r="CJ204" i="1" s="1"/>
  <c r="BN204" i="1"/>
  <c r="BO204" i="1" s="1"/>
  <c r="BD204" i="1"/>
  <c r="BE204" i="1" s="1"/>
  <c r="AV204" i="1"/>
  <c r="AW204" i="1" s="1"/>
  <c r="AF204" i="1"/>
  <c r="AG204" i="1" s="1"/>
  <c r="X204" i="1"/>
  <c r="Y204" i="1" s="1"/>
  <c r="P204" i="1"/>
  <c r="Q204" i="1" s="1"/>
  <c r="H204" i="1"/>
  <c r="I204" i="1" s="1"/>
  <c r="BB204" i="1"/>
  <c r="BC204" i="1" s="1"/>
  <c r="Z204" i="1"/>
  <c r="AA204" i="1" s="1"/>
  <c r="N204" i="1"/>
  <c r="O204" i="1" s="1"/>
  <c r="AZ204" i="1"/>
  <c r="BA204" i="1" s="1"/>
  <c r="J204" i="1"/>
  <c r="K204" i="1" s="1"/>
  <c r="BL204" i="1"/>
  <c r="BM204" i="1" s="1"/>
  <c r="T204" i="1"/>
  <c r="U204" i="1" s="1"/>
  <c r="L204" i="1"/>
  <c r="M204" i="1" s="1"/>
  <c r="AB204" i="1"/>
  <c r="AC204" i="1" s="1"/>
  <c r="L205" i="1"/>
  <c r="M205" i="1" s="1"/>
  <c r="BB205" i="1"/>
  <c r="BC205" i="1" s="1"/>
  <c r="AX213" i="1"/>
  <c r="AY213" i="1" s="1"/>
  <c r="BD217" i="1"/>
  <c r="BE217" i="1" s="1"/>
  <c r="CH221" i="1"/>
  <c r="CI221" i="1" s="1"/>
  <c r="CJ221" i="1" s="1"/>
  <c r="BN221" i="1"/>
  <c r="BO221" i="1" s="1"/>
  <c r="BD221" i="1"/>
  <c r="BE221" i="1" s="1"/>
  <c r="AV221" i="1"/>
  <c r="AW221" i="1" s="1"/>
  <c r="CB221" i="1" s="1"/>
  <c r="AF221" i="1"/>
  <c r="AG221" i="1" s="1"/>
  <c r="X221" i="1"/>
  <c r="Y221" i="1" s="1"/>
  <c r="P221" i="1"/>
  <c r="Q221" i="1" s="1"/>
  <c r="H221" i="1"/>
  <c r="I221" i="1" s="1"/>
  <c r="AX221" i="1"/>
  <c r="AY221" i="1" s="1"/>
  <c r="N221" i="1"/>
  <c r="O221" i="1" s="1"/>
  <c r="BL221" i="1"/>
  <c r="BM221" i="1" s="1"/>
  <c r="AB221" i="1"/>
  <c r="AC221" i="1" s="1"/>
  <c r="Z221" i="1"/>
  <c r="AA221" i="1" s="1"/>
  <c r="BB221" i="1"/>
  <c r="BC221" i="1" s="1"/>
  <c r="AF223" i="1"/>
  <c r="AG223" i="1" s="1"/>
  <c r="AZ223" i="1"/>
  <c r="BA223" i="1" s="1"/>
  <c r="BN225" i="1"/>
  <c r="BO225" i="1" s="1"/>
  <c r="BJ229" i="1"/>
  <c r="BK229" i="1" s="1"/>
  <c r="BF231" i="1"/>
  <c r="BG231" i="1" s="1"/>
  <c r="AX231" i="1"/>
  <c r="AY231" i="1" s="1"/>
  <c r="CB231" i="1" s="1"/>
  <c r="Z231" i="1"/>
  <c r="AA231" i="1" s="1"/>
  <c r="R231" i="1"/>
  <c r="S231" i="1" s="1"/>
  <c r="J231" i="1"/>
  <c r="K231" i="1" s="1"/>
  <c r="BL231" i="1"/>
  <c r="BM231" i="1" s="1"/>
  <c r="AZ231" i="1"/>
  <c r="BA231" i="1" s="1"/>
  <c r="X231" i="1"/>
  <c r="Y231" i="1" s="1"/>
  <c r="N231" i="1"/>
  <c r="O231" i="1" s="1"/>
  <c r="BN231" i="1"/>
  <c r="BO231" i="1" s="1"/>
  <c r="L231" i="1"/>
  <c r="M231" i="1" s="1"/>
  <c r="CH231" i="1"/>
  <c r="CI231" i="1" s="1"/>
  <c r="CJ231" i="1" s="1"/>
  <c r="AB231" i="1"/>
  <c r="AC231" i="1" s="1"/>
  <c r="H231" i="1"/>
  <c r="I231" i="1" s="1"/>
  <c r="AF231" i="1"/>
  <c r="AG231" i="1" s="1"/>
  <c r="P231" i="1"/>
  <c r="Q231" i="1" s="1"/>
  <c r="N91" i="1"/>
  <c r="O91" i="1" s="1"/>
  <c r="AR91" i="1" s="1"/>
  <c r="V91" i="1"/>
  <c r="W91" i="1" s="1"/>
  <c r="AD91" i="1"/>
  <c r="AE91" i="1" s="1"/>
  <c r="BB91" i="1"/>
  <c r="BC91" i="1" s="1"/>
  <c r="CB91" i="1" s="1"/>
  <c r="N99" i="1"/>
  <c r="O99" i="1" s="1"/>
  <c r="V99" i="1"/>
  <c r="W99" i="1" s="1"/>
  <c r="AR99" i="1" s="1"/>
  <c r="CK99" i="1" s="1"/>
  <c r="CO99" i="1" s="1"/>
  <c r="AD99" i="1"/>
  <c r="AE99" i="1" s="1"/>
  <c r="BB99" i="1"/>
  <c r="BC99" i="1" s="1"/>
  <c r="CB99" i="1" s="1"/>
  <c r="N107" i="1"/>
  <c r="O107" i="1" s="1"/>
  <c r="AR107" i="1" s="1"/>
  <c r="V107" i="1"/>
  <c r="W107" i="1" s="1"/>
  <c r="AD107" i="1"/>
  <c r="AE107" i="1" s="1"/>
  <c r="BB107" i="1"/>
  <c r="BC107" i="1" s="1"/>
  <c r="CB107" i="1" s="1"/>
  <c r="N115" i="1"/>
  <c r="O115" i="1" s="1"/>
  <c r="AR115" i="1" s="1"/>
  <c r="CK115" i="1" s="1"/>
  <c r="CO115" i="1" s="1"/>
  <c r="V115" i="1"/>
  <c r="W115" i="1" s="1"/>
  <c r="AD115" i="1"/>
  <c r="AE115" i="1" s="1"/>
  <c r="BB115" i="1"/>
  <c r="BC115" i="1" s="1"/>
  <c r="CB115" i="1" s="1"/>
  <c r="N123" i="1"/>
  <c r="O123" i="1" s="1"/>
  <c r="AR123" i="1" s="1"/>
  <c r="CK123" i="1" s="1"/>
  <c r="CO123" i="1" s="1"/>
  <c r="V123" i="1"/>
  <c r="W123" i="1" s="1"/>
  <c r="AD123" i="1"/>
  <c r="AE123" i="1" s="1"/>
  <c r="BB123" i="1"/>
  <c r="BC123" i="1" s="1"/>
  <c r="N131" i="1"/>
  <c r="O131" i="1" s="1"/>
  <c r="V131" i="1"/>
  <c r="W131" i="1" s="1"/>
  <c r="AD131" i="1"/>
  <c r="AE131" i="1" s="1"/>
  <c r="BB131" i="1"/>
  <c r="BC131" i="1" s="1"/>
  <c r="CB131" i="1" s="1"/>
  <c r="N139" i="1"/>
  <c r="O139" i="1" s="1"/>
  <c r="AR139" i="1" s="1"/>
  <c r="CK139" i="1" s="1"/>
  <c r="CO139" i="1" s="1"/>
  <c r="V139" i="1"/>
  <c r="W139" i="1" s="1"/>
  <c r="AD139" i="1"/>
  <c r="AE139" i="1" s="1"/>
  <c r="BB139" i="1"/>
  <c r="BC139" i="1" s="1"/>
  <c r="N147" i="1"/>
  <c r="O147" i="1" s="1"/>
  <c r="AR147" i="1" s="1"/>
  <c r="CK147" i="1" s="1"/>
  <c r="CO147" i="1" s="1"/>
  <c r="V147" i="1"/>
  <c r="W147" i="1" s="1"/>
  <c r="AD147" i="1"/>
  <c r="AE147" i="1" s="1"/>
  <c r="BB147" i="1"/>
  <c r="BC147" i="1" s="1"/>
  <c r="CB147" i="1" s="1"/>
  <c r="N155" i="1"/>
  <c r="O155" i="1" s="1"/>
  <c r="AR155" i="1" s="1"/>
  <c r="V155" i="1"/>
  <c r="W155" i="1" s="1"/>
  <c r="AD155" i="1"/>
  <c r="AE155" i="1" s="1"/>
  <c r="BB155" i="1"/>
  <c r="BC155" i="1" s="1"/>
  <c r="CB155" i="1" s="1"/>
  <c r="N163" i="1"/>
  <c r="O163" i="1" s="1"/>
  <c r="V163" i="1"/>
  <c r="W163" i="1" s="1"/>
  <c r="AR163" i="1" s="1"/>
  <c r="CK163" i="1" s="1"/>
  <c r="CO163" i="1" s="1"/>
  <c r="AD163" i="1"/>
  <c r="AE163" i="1" s="1"/>
  <c r="BB163" i="1"/>
  <c r="BC163" i="1" s="1"/>
  <c r="CB163" i="1" s="1"/>
  <c r="N170" i="1"/>
  <c r="O170" i="1" s="1"/>
  <c r="AR170" i="1" s="1"/>
  <c r="CK170" i="1" s="1"/>
  <c r="CO170" i="1" s="1"/>
  <c r="X170" i="1"/>
  <c r="Y170" i="1" s="1"/>
  <c r="CH171" i="1"/>
  <c r="CI171" i="1" s="1"/>
  <c r="CJ171" i="1" s="1"/>
  <c r="BN171" i="1"/>
  <c r="BO171" i="1" s="1"/>
  <c r="BD171" i="1"/>
  <c r="BE171" i="1" s="1"/>
  <c r="AV171" i="1"/>
  <c r="AW171" i="1" s="1"/>
  <c r="CB171" i="1" s="1"/>
  <c r="AF171" i="1"/>
  <c r="AG171" i="1" s="1"/>
  <c r="X171" i="1"/>
  <c r="Y171" i="1" s="1"/>
  <c r="P171" i="1"/>
  <c r="Q171" i="1" s="1"/>
  <c r="H171" i="1"/>
  <c r="I171" i="1" s="1"/>
  <c r="BJ171" i="1"/>
  <c r="BK171" i="1" s="1"/>
  <c r="AZ176" i="1"/>
  <c r="BA176" i="1" s="1"/>
  <c r="CB176" i="1" s="1"/>
  <c r="Z176" i="1"/>
  <c r="AA176" i="1" s="1"/>
  <c r="H176" i="1"/>
  <c r="I176" i="1" s="1"/>
  <c r="P176" i="1"/>
  <c r="Q176" i="1" s="1"/>
  <c r="AB176" i="1"/>
  <c r="AC176" i="1" s="1"/>
  <c r="BB176" i="1"/>
  <c r="BC176" i="1" s="1"/>
  <c r="BN176" i="1"/>
  <c r="BO176" i="1" s="1"/>
  <c r="CH176" i="1"/>
  <c r="CI176" i="1" s="1"/>
  <c r="CJ176" i="1" s="1"/>
  <c r="AD190" i="1"/>
  <c r="AE190" i="1" s="1"/>
  <c r="BL190" i="1"/>
  <c r="BM190" i="1" s="1"/>
  <c r="CH190" i="1"/>
  <c r="CI190" i="1" s="1"/>
  <c r="CJ190" i="1" s="1"/>
  <c r="BL193" i="1"/>
  <c r="BM193" i="1" s="1"/>
  <c r="CB195" i="1"/>
  <c r="CH197" i="1"/>
  <c r="CI197" i="1" s="1"/>
  <c r="CJ197" i="1" s="1"/>
  <c r="BN197" i="1"/>
  <c r="BO197" i="1" s="1"/>
  <c r="BD197" i="1"/>
  <c r="BE197" i="1" s="1"/>
  <c r="AV197" i="1"/>
  <c r="AW197" i="1" s="1"/>
  <c r="AF197" i="1"/>
  <c r="AG197" i="1" s="1"/>
  <c r="X197" i="1"/>
  <c r="Y197" i="1" s="1"/>
  <c r="P197" i="1"/>
  <c r="Q197" i="1" s="1"/>
  <c r="H197" i="1"/>
  <c r="I197" i="1" s="1"/>
  <c r="AR197" i="1" s="1"/>
  <c r="BB197" i="1"/>
  <c r="BC197" i="1" s="1"/>
  <c r="L197" i="1"/>
  <c r="M197" i="1" s="1"/>
  <c r="V197" i="1"/>
  <c r="W197" i="1" s="1"/>
  <c r="AB197" i="1"/>
  <c r="AC197" i="1" s="1"/>
  <c r="N197" i="1"/>
  <c r="O197" i="1" s="1"/>
  <c r="Z197" i="1"/>
  <c r="AA197" i="1" s="1"/>
  <c r="BL197" i="1"/>
  <c r="BM197" i="1" s="1"/>
  <c r="BF205" i="1"/>
  <c r="BG205" i="1" s="1"/>
  <c r="AD213" i="1"/>
  <c r="AE213" i="1" s="1"/>
  <c r="R216" i="1"/>
  <c r="S216" i="1" s="1"/>
  <c r="V217" i="1"/>
  <c r="W217" i="1" s="1"/>
  <c r="BF217" i="1"/>
  <c r="BG217" i="1" s="1"/>
  <c r="H223" i="1"/>
  <c r="I223" i="1" s="1"/>
  <c r="AR223" i="1" s="1"/>
  <c r="BB223" i="1"/>
  <c r="BC223" i="1" s="1"/>
  <c r="AD225" i="1"/>
  <c r="AE225" i="1" s="1"/>
  <c r="J229" i="1"/>
  <c r="K229" i="1" s="1"/>
  <c r="BL229" i="1"/>
  <c r="BM229" i="1" s="1"/>
  <c r="X246" i="1"/>
  <c r="Y246" i="1" s="1"/>
  <c r="AR247" i="1"/>
  <c r="BN249" i="1"/>
  <c r="BO249" i="1" s="1"/>
  <c r="CH250" i="1"/>
  <c r="CI250" i="1" s="1"/>
  <c r="CJ250" i="1" s="1"/>
  <c r="BN250" i="1"/>
  <c r="BO250" i="1" s="1"/>
  <c r="AD250" i="1"/>
  <c r="AE250" i="1" s="1"/>
  <c r="T250" i="1"/>
  <c r="U250" i="1" s="1"/>
  <c r="BD250" i="1"/>
  <c r="BE250" i="1" s="1"/>
  <c r="AB250" i="1"/>
  <c r="AC250" i="1" s="1"/>
  <c r="R250" i="1"/>
  <c r="S250" i="1" s="1"/>
  <c r="H250" i="1"/>
  <c r="I250" i="1" s="1"/>
  <c r="BJ250" i="1"/>
  <c r="BK250" i="1" s="1"/>
  <c r="AV250" i="1"/>
  <c r="AW250" i="1" s="1"/>
  <c r="Z250" i="1"/>
  <c r="AA250" i="1" s="1"/>
  <c r="N250" i="1"/>
  <c r="O250" i="1" s="1"/>
  <c r="AZ250" i="1"/>
  <c r="BA250" i="1" s="1"/>
  <c r="AF250" i="1"/>
  <c r="AG250" i="1" s="1"/>
  <c r="AX250" i="1"/>
  <c r="AY250" i="1" s="1"/>
  <c r="CH260" i="1"/>
  <c r="CI260" i="1" s="1"/>
  <c r="CJ260" i="1" s="1"/>
  <c r="BF207" i="1"/>
  <c r="BG207" i="1" s="1"/>
  <c r="AX207" i="1"/>
  <c r="AY207" i="1" s="1"/>
  <c r="Z207" i="1"/>
  <c r="AA207" i="1" s="1"/>
  <c r="R207" i="1"/>
  <c r="S207" i="1" s="1"/>
  <c r="J207" i="1"/>
  <c r="K207" i="1" s="1"/>
  <c r="AR207" i="1" s="1"/>
  <c r="CK207" i="1" s="1"/>
  <c r="CO207" i="1" s="1"/>
  <c r="AD207" i="1"/>
  <c r="AE207" i="1" s="1"/>
  <c r="CH228" i="1"/>
  <c r="CI228" i="1" s="1"/>
  <c r="CJ228" i="1" s="1"/>
  <c r="BN228" i="1"/>
  <c r="BO228" i="1" s="1"/>
  <c r="BD228" i="1"/>
  <c r="BE228" i="1" s="1"/>
  <c r="AV228" i="1"/>
  <c r="AW228" i="1" s="1"/>
  <c r="AF228" i="1"/>
  <c r="AG228" i="1" s="1"/>
  <c r="X228" i="1"/>
  <c r="Y228" i="1" s="1"/>
  <c r="P228" i="1"/>
  <c r="Q228" i="1" s="1"/>
  <c r="H228" i="1"/>
  <c r="I228" i="1" s="1"/>
  <c r="BB228" i="1"/>
  <c r="BC228" i="1" s="1"/>
  <c r="Z228" i="1"/>
  <c r="AA228" i="1" s="1"/>
  <c r="N228" i="1"/>
  <c r="O228" i="1" s="1"/>
  <c r="BJ228" i="1"/>
  <c r="BK228" i="1" s="1"/>
  <c r="AX228" i="1"/>
  <c r="AY228" i="1" s="1"/>
  <c r="AD228" i="1"/>
  <c r="AE228" i="1" s="1"/>
  <c r="T228" i="1"/>
  <c r="U228" i="1" s="1"/>
  <c r="J228" i="1"/>
  <c r="K228" i="1" s="1"/>
  <c r="V228" i="1"/>
  <c r="W228" i="1" s="1"/>
  <c r="Z246" i="1"/>
  <c r="AA246" i="1" s="1"/>
  <c r="J250" i="1"/>
  <c r="K250" i="1" s="1"/>
  <c r="AR251" i="1"/>
  <c r="CH254" i="1"/>
  <c r="CI254" i="1" s="1"/>
  <c r="CJ254" i="1" s="1"/>
  <c r="BB254" i="1"/>
  <c r="BC254" i="1" s="1"/>
  <c r="AB254" i="1"/>
  <c r="AC254" i="1" s="1"/>
  <c r="J254" i="1"/>
  <c r="K254" i="1" s="1"/>
  <c r="BJ254" i="1"/>
  <c r="BK254" i="1" s="1"/>
  <c r="AX254" i="1"/>
  <c r="AY254" i="1" s="1"/>
  <c r="CB254" i="1" s="1"/>
  <c r="AF254" i="1"/>
  <c r="AG254" i="1" s="1"/>
  <c r="V254" i="1"/>
  <c r="W254" i="1" s="1"/>
  <c r="L254" i="1"/>
  <c r="M254" i="1" s="1"/>
  <c r="AR254" i="1" s="1"/>
  <c r="CK254" i="1" s="1"/>
  <c r="CO254" i="1" s="1"/>
  <c r="BN254" i="1"/>
  <c r="BO254" i="1" s="1"/>
  <c r="Z254" i="1"/>
  <c r="AA254" i="1" s="1"/>
  <c r="BD254" i="1"/>
  <c r="BE254" i="1" s="1"/>
  <c r="T254" i="1"/>
  <c r="U254" i="1" s="1"/>
  <c r="R254" i="1"/>
  <c r="S254" i="1" s="1"/>
  <c r="AD254" i="1"/>
  <c r="AE254" i="1" s="1"/>
  <c r="AZ254" i="1"/>
  <c r="BA254" i="1" s="1"/>
  <c r="CB267" i="1"/>
  <c r="AX246" i="1"/>
  <c r="AY246" i="1" s="1"/>
  <c r="AF246" i="1"/>
  <c r="AG246" i="1" s="1"/>
  <c r="N246" i="1"/>
  <c r="O246" i="1" s="1"/>
  <c r="BL246" i="1"/>
  <c r="BM246" i="1" s="1"/>
  <c r="AZ246" i="1"/>
  <c r="BA246" i="1" s="1"/>
  <c r="V246" i="1"/>
  <c r="W246" i="1" s="1"/>
  <c r="L246" i="1"/>
  <c r="M246" i="1" s="1"/>
  <c r="AB246" i="1"/>
  <c r="AC246" i="1" s="1"/>
  <c r="CH246" i="1"/>
  <c r="CI246" i="1" s="1"/>
  <c r="CJ246" i="1" s="1"/>
  <c r="BJ246" i="1"/>
  <c r="BK246" i="1" s="1"/>
  <c r="T246" i="1"/>
  <c r="U246" i="1" s="1"/>
  <c r="AV260" i="1"/>
  <c r="AW260" i="1" s="1"/>
  <c r="AD260" i="1"/>
  <c r="AE260" i="1" s="1"/>
  <c r="L260" i="1"/>
  <c r="M260" i="1" s="1"/>
  <c r="BB260" i="1"/>
  <c r="BC260" i="1" s="1"/>
  <c r="Z260" i="1"/>
  <c r="AA260" i="1" s="1"/>
  <c r="P260" i="1"/>
  <c r="Q260" i="1" s="1"/>
  <c r="BN260" i="1"/>
  <c r="BO260" i="1" s="1"/>
  <c r="N260" i="1"/>
  <c r="O260" i="1" s="1"/>
  <c r="BF260" i="1"/>
  <c r="BG260" i="1" s="1"/>
  <c r="AB260" i="1"/>
  <c r="AC260" i="1" s="1"/>
  <c r="R260" i="1"/>
  <c r="S260" i="1" s="1"/>
  <c r="H260" i="1"/>
  <c r="I260" i="1" s="1"/>
  <c r="AR260" i="1" s="1"/>
  <c r="BD260" i="1"/>
  <c r="BE260" i="1" s="1"/>
  <c r="T260" i="1"/>
  <c r="U260" i="1" s="1"/>
  <c r="AZ260" i="1"/>
  <c r="BA260" i="1" s="1"/>
  <c r="AX260" i="1"/>
  <c r="AY260" i="1" s="1"/>
  <c r="AF260" i="1"/>
  <c r="AG260" i="1" s="1"/>
  <c r="BL260" i="1"/>
  <c r="BM260" i="1" s="1"/>
  <c r="CH236" i="1"/>
  <c r="CI236" i="1" s="1"/>
  <c r="CJ236" i="1" s="1"/>
  <c r="BN236" i="1"/>
  <c r="BO236" i="1" s="1"/>
  <c r="BD236" i="1"/>
  <c r="BE236" i="1" s="1"/>
  <c r="AV236" i="1"/>
  <c r="AW236" i="1" s="1"/>
  <c r="AF236" i="1"/>
  <c r="AG236" i="1" s="1"/>
  <c r="X236" i="1"/>
  <c r="Y236" i="1" s="1"/>
  <c r="P236" i="1"/>
  <c r="Q236" i="1" s="1"/>
  <c r="H236" i="1"/>
  <c r="I236" i="1" s="1"/>
  <c r="BB236" i="1"/>
  <c r="BC236" i="1" s="1"/>
  <c r="Z236" i="1"/>
  <c r="AA236" i="1" s="1"/>
  <c r="N236" i="1"/>
  <c r="O236" i="1" s="1"/>
  <c r="BJ236" i="1"/>
  <c r="BK236" i="1" s="1"/>
  <c r="AX236" i="1"/>
  <c r="AY236" i="1" s="1"/>
  <c r="AD236" i="1"/>
  <c r="AE236" i="1" s="1"/>
  <c r="T236" i="1"/>
  <c r="U236" i="1" s="1"/>
  <c r="J236" i="1"/>
  <c r="K236" i="1" s="1"/>
  <c r="V236" i="1"/>
  <c r="W236" i="1" s="1"/>
  <c r="H246" i="1"/>
  <c r="I246" i="1" s="1"/>
  <c r="AR246" i="1" s="1"/>
  <c r="CK246" i="1" s="1"/>
  <c r="CO246" i="1" s="1"/>
  <c r="AD246" i="1"/>
  <c r="AE246" i="1" s="1"/>
  <c r="BB246" i="1"/>
  <c r="BC246" i="1" s="1"/>
  <c r="BF271" i="1"/>
  <c r="BG271" i="1" s="1"/>
  <c r="AX271" i="1"/>
  <c r="AY271" i="1" s="1"/>
  <c r="Z271" i="1"/>
  <c r="AA271" i="1" s="1"/>
  <c r="R271" i="1"/>
  <c r="S271" i="1" s="1"/>
  <c r="J271" i="1"/>
  <c r="K271" i="1" s="1"/>
  <c r="BB271" i="1"/>
  <c r="BC271" i="1" s="1"/>
  <c r="T271" i="1"/>
  <c r="U271" i="1" s="1"/>
  <c r="BL271" i="1"/>
  <c r="BM271" i="1" s="1"/>
  <c r="AB271" i="1"/>
  <c r="AC271" i="1" s="1"/>
  <c r="AZ271" i="1"/>
  <c r="BA271" i="1" s="1"/>
  <c r="X271" i="1"/>
  <c r="Y271" i="1" s="1"/>
  <c r="BN271" i="1"/>
  <c r="BO271" i="1" s="1"/>
  <c r="L271" i="1"/>
  <c r="M271" i="1" s="1"/>
  <c r="AD271" i="1"/>
  <c r="AE271" i="1" s="1"/>
  <c r="P271" i="1"/>
  <c r="Q271" i="1" s="1"/>
  <c r="BD271" i="1"/>
  <c r="BE271" i="1" s="1"/>
  <c r="V271" i="1"/>
  <c r="W271" i="1" s="1"/>
  <c r="BJ271" i="1"/>
  <c r="BK271" i="1" s="1"/>
  <c r="CH271" i="1"/>
  <c r="CI271" i="1" s="1"/>
  <c r="CJ271" i="1" s="1"/>
  <c r="N271" i="1"/>
  <c r="O271" i="1" s="1"/>
  <c r="H271" i="1"/>
  <c r="I271" i="1" s="1"/>
  <c r="AR271" i="1" s="1"/>
  <c r="AV271" i="1"/>
  <c r="AW271" i="1" s="1"/>
  <c r="AF271" i="1"/>
  <c r="AG271" i="1" s="1"/>
  <c r="J246" i="1"/>
  <c r="K246" i="1" s="1"/>
  <c r="BD246" i="1"/>
  <c r="BE246" i="1" s="1"/>
  <c r="BJ249" i="1"/>
  <c r="BK249" i="1" s="1"/>
  <c r="AZ249" i="1"/>
  <c r="BA249" i="1" s="1"/>
  <c r="AB249" i="1"/>
  <c r="AC249" i="1" s="1"/>
  <c r="T249" i="1"/>
  <c r="U249" i="1" s="1"/>
  <c r="L249" i="1"/>
  <c r="M249" i="1" s="1"/>
  <c r="BD249" i="1"/>
  <c r="BE249" i="1" s="1"/>
  <c r="V249" i="1"/>
  <c r="W249" i="1" s="1"/>
  <c r="AX249" i="1"/>
  <c r="AY249" i="1" s="1"/>
  <c r="AF249" i="1"/>
  <c r="AG249" i="1" s="1"/>
  <c r="J249" i="1"/>
  <c r="K249" i="1" s="1"/>
  <c r="AR249" i="1" s="1"/>
  <c r="CH249" i="1"/>
  <c r="CI249" i="1" s="1"/>
  <c r="CJ249" i="1" s="1"/>
  <c r="AV249" i="1"/>
  <c r="AW249" i="1" s="1"/>
  <c r="BL249" i="1"/>
  <c r="BM249" i="1" s="1"/>
  <c r="Z249" i="1"/>
  <c r="AA249" i="1" s="1"/>
  <c r="N249" i="1"/>
  <c r="O249" i="1" s="1"/>
  <c r="BF255" i="1"/>
  <c r="BG255" i="1" s="1"/>
  <c r="AX255" i="1"/>
  <c r="AY255" i="1" s="1"/>
  <c r="Z255" i="1"/>
  <c r="AA255" i="1" s="1"/>
  <c r="R255" i="1"/>
  <c r="S255" i="1" s="1"/>
  <c r="J255" i="1"/>
  <c r="K255" i="1" s="1"/>
  <c r="BB255" i="1"/>
  <c r="BC255" i="1" s="1"/>
  <c r="T255" i="1"/>
  <c r="U255" i="1" s="1"/>
  <c r="AV255" i="1"/>
  <c r="AW255" i="1" s="1"/>
  <c r="AF255" i="1"/>
  <c r="AG255" i="1" s="1"/>
  <c r="V255" i="1"/>
  <c r="W255" i="1" s="1"/>
  <c r="L255" i="1"/>
  <c r="M255" i="1" s="1"/>
  <c r="AR255" i="1" s="1"/>
  <c r="X255" i="1"/>
  <c r="Y255" i="1" s="1"/>
  <c r="N255" i="1"/>
  <c r="O255" i="1" s="1"/>
  <c r="P255" i="1"/>
  <c r="Q255" i="1" s="1"/>
  <c r="AZ255" i="1"/>
  <c r="BA255" i="1" s="1"/>
  <c r="AD255" i="1"/>
  <c r="AE255" i="1" s="1"/>
  <c r="CH255" i="1"/>
  <c r="CI255" i="1" s="1"/>
  <c r="CJ255" i="1" s="1"/>
  <c r="BL255" i="1"/>
  <c r="BM255" i="1" s="1"/>
  <c r="BJ255" i="1"/>
  <c r="BK255" i="1" s="1"/>
  <c r="J260" i="1"/>
  <c r="K260" i="1" s="1"/>
  <c r="X178" i="1"/>
  <c r="Y178" i="1" s="1"/>
  <c r="P191" i="1"/>
  <c r="Q191" i="1" s="1"/>
  <c r="X207" i="1"/>
  <c r="Y207" i="1" s="1"/>
  <c r="BB207" i="1"/>
  <c r="BC207" i="1" s="1"/>
  <c r="CB207" i="1" s="1"/>
  <c r="BF215" i="1"/>
  <c r="BG215" i="1" s="1"/>
  <c r="AX215" i="1"/>
  <c r="AY215" i="1" s="1"/>
  <c r="CB215" i="1" s="1"/>
  <c r="Z215" i="1"/>
  <c r="AA215" i="1" s="1"/>
  <c r="R215" i="1"/>
  <c r="S215" i="1" s="1"/>
  <c r="J215" i="1"/>
  <c r="K215" i="1" s="1"/>
  <c r="AD215" i="1"/>
  <c r="AE215" i="1" s="1"/>
  <c r="R220" i="1"/>
  <c r="S220" i="1" s="1"/>
  <c r="R228" i="1"/>
  <c r="S228" i="1" s="1"/>
  <c r="L236" i="1"/>
  <c r="M236" i="1" s="1"/>
  <c r="BF239" i="1"/>
  <c r="BG239" i="1" s="1"/>
  <c r="AX239" i="1"/>
  <c r="AY239" i="1" s="1"/>
  <c r="Z239" i="1"/>
  <c r="AA239" i="1" s="1"/>
  <c r="R239" i="1"/>
  <c r="S239" i="1" s="1"/>
  <c r="J239" i="1"/>
  <c r="K239" i="1" s="1"/>
  <c r="BL239" i="1"/>
  <c r="BM239" i="1" s="1"/>
  <c r="AZ239" i="1"/>
  <c r="BA239" i="1" s="1"/>
  <c r="CB239" i="1" s="1"/>
  <c r="X239" i="1"/>
  <c r="Y239" i="1" s="1"/>
  <c r="N239" i="1"/>
  <c r="O239" i="1" s="1"/>
  <c r="AR239" i="1" s="1"/>
  <c r="CK239" i="1" s="1"/>
  <c r="CO239" i="1" s="1"/>
  <c r="V239" i="1"/>
  <c r="W239" i="1" s="1"/>
  <c r="BD239" i="1"/>
  <c r="BE239" i="1" s="1"/>
  <c r="CB243" i="1"/>
  <c r="R246" i="1"/>
  <c r="S246" i="1" s="1"/>
  <c r="BN246" i="1"/>
  <c r="BO246" i="1" s="1"/>
  <c r="X250" i="1"/>
  <c r="Y250" i="1" s="1"/>
  <c r="V260" i="1"/>
  <c r="W260" i="1" s="1"/>
  <c r="BF191" i="1"/>
  <c r="BG191" i="1" s="1"/>
  <c r="AX191" i="1"/>
  <c r="AY191" i="1" s="1"/>
  <c r="CB191" i="1" s="1"/>
  <c r="Z191" i="1"/>
  <c r="AA191" i="1" s="1"/>
  <c r="R191" i="1"/>
  <c r="S191" i="1" s="1"/>
  <c r="J191" i="1"/>
  <c r="K191" i="1" s="1"/>
  <c r="AR191" i="1" s="1"/>
  <c r="CK191" i="1" s="1"/>
  <c r="CO191" i="1" s="1"/>
  <c r="AD191" i="1"/>
  <c r="AE191" i="1" s="1"/>
  <c r="N207" i="1"/>
  <c r="O207" i="1" s="1"/>
  <c r="AB207" i="1"/>
  <c r="AC207" i="1" s="1"/>
  <c r="BJ208" i="1"/>
  <c r="BK208" i="1" s="1"/>
  <c r="AZ208" i="1"/>
  <c r="BA208" i="1" s="1"/>
  <c r="AB208" i="1"/>
  <c r="AC208" i="1" s="1"/>
  <c r="T208" i="1"/>
  <c r="U208" i="1" s="1"/>
  <c r="L208" i="1"/>
  <c r="M208" i="1" s="1"/>
  <c r="BF208" i="1"/>
  <c r="BG208" i="1" s="1"/>
  <c r="AV208" i="1"/>
  <c r="AW208" i="1" s="1"/>
  <c r="AF208" i="1"/>
  <c r="AG208" i="1" s="1"/>
  <c r="V208" i="1"/>
  <c r="W208" i="1" s="1"/>
  <c r="J208" i="1"/>
  <c r="K208" i="1" s="1"/>
  <c r="AR208" i="1" s="1"/>
  <c r="AD208" i="1"/>
  <c r="AE208" i="1" s="1"/>
  <c r="CH220" i="1"/>
  <c r="CI220" i="1" s="1"/>
  <c r="CJ220" i="1" s="1"/>
  <c r="BN220" i="1"/>
  <c r="BO220" i="1" s="1"/>
  <c r="BD220" i="1"/>
  <c r="BE220" i="1" s="1"/>
  <c r="AV220" i="1"/>
  <c r="AW220" i="1" s="1"/>
  <c r="AF220" i="1"/>
  <c r="AG220" i="1" s="1"/>
  <c r="X220" i="1"/>
  <c r="Y220" i="1" s="1"/>
  <c r="P220" i="1"/>
  <c r="Q220" i="1" s="1"/>
  <c r="H220" i="1"/>
  <c r="I220" i="1" s="1"/>
  <c r="AR220" i="1" s="1"/>
  <c r="BB220" i="1"/>
  <c r="BC220" i="1" s="1"/>
  <c r="Z220" i="1"/>
  <c r="AA220" i="1" s="1"/>
  <c r="N220" i="1"/>
  <c r="O220" i="1" s="1"/>
  <c r="AD220" i="1"/>
  <c r="AE220" i="1" s="1"/>
  <c r="AX220" i="1"/>
  <c r="AY220" i="1" s="1"/>
  <c r="BF228" i="1"/>
  <c r="BG228" i="1" s="1"/>
  <c r="AZ236" i="1"/>
  <c r="BA236" i="1" s="1"/>
  <c r="P249" i="1"/>
  <c r="Q249" i="1" s="1"/>
  <c r="BF249" i="1"/>
  <c r="BG249" i="1" s="1"/>
  <c r="X254" i="1"/>
  <c r="Y254" i="1" s="1"/>
  <c r="X260" i="1"/>
  <c r="Y260" i="1" s="1"/>
  <c r="V266" i="1"/>
  <c r="W266" i="1" s="1"/>
  <c r="CB274" i="1"/>
  <c r="CH266" i="1"/>
  <c r="CI266" i="1" s="1"/>
  <c r="CJ266" i="1" s="1"/>
  <c r="BN266" i="1"/>
  <c r="BO266" i="1" s="1"/>
  <c r="AD266" i="1"/>
  <c r="AE266" i="1" s="1"/>
  <c r="T266" i="1"/>
  <c r="U266" i="1" s="1"/>
  <c r="BB266" i="1"/>
  <c r="BC266" i="1" s="1"/>
  <c r="AB266" i="1"/>
  <c r="AC266" i="1" s="1"/>
  <c r="J266" i="1"/>
  <c r="K266" i="1" s="1"/>
  <c r="X266" i="1"/>
  <c r="Y266" i="1" s="1"/>
  <c r="L266" i="1"/>
  <c r="M266" i="1" s="1"/>
  <c r="BL266" i="1"/>
  <c r="BM266" i="1" s="1"/>
  <c r="AX266" i="1"/>
  <c r="AY266" i="1" s="1"/>
  <c r="CB266" i="1" s="1"/>
  <c r="BD266" i="1"/>
  <c r="BE266" i="1" s="1"/>
  <c r="Z266" i="1"/>
  <c r="AA266" i="1" s="1"/>
  <c r="BL288" i="1"/>
  <c r="BM288" i="1" s="1"/>
  <c r="AB288" i="1"/>
  <c r="AC288" i="1" s="1"/>
  <c r="R288" i="1"/>
  <c r="S288" i="1" s="1"/>
  <c r="AZ288" i="1"/>
  <c r="BA288" i="1" s="1"/>
  <c r="Z288" i="1"/>
  <c r="AA288" i="1" s="1"/>
  <c r="H288" i="1"/>
  <c r="I288" i="1" s="1"/>
  <c r="BB288" i="1"/>
  <c r="BC288" i="1" s="1"/>
  <c r="T288" i="1"/>
  <c r="U288" i="1" s="1"/>
  <c r="J288" i="1"/>
  <c r="K288" i="1" s="1"/>
  <c r="BD288" i="1"/>
  <c r="BE288" i="1" s="1"/>
  <c r="X288" i="1"/>
  <c r="Y288" i="1" s="1"/>
  <c r="L288" i="1"/>
  <c r="M288" i="1" s="1"/>
  <c r="BN288" i="1"/>
  <c r="BO288" i="1" s="1"/>
  <c r="AV288" i="1"/>
  <c r="AW288" i="1" s="1"/>
  <c r="AF288" i="1"/>
  <c r="AG288" i="1" s="1"/>
  <c r="P288" i="1"/>
  <c r="Q288" i="1" s="1"/>
  <c r="CH288" i="1"/>
  <c r="CI288" i="1" s="1"/>
  <c r="CJ288" i="1" s="1"/>
  <c r="BJ288" i="1"/>
  <c r="BK288" i="1" s="1"/>
  <c r="BF288" i="1"/>
  <c r="BG288" i="1" s="1"/>
  <c r="AD288" i="1"/>
  <c r="AE288" i="1" s="1"/>
  <c r="N288" i="1"/>
  <c r="O288" i="1" s="1"/>
  <c r="AR294" i="1"/>
  <c r="BJ224" i="1"/>
  <c r="BK224" i="1" s="1"/>
  <c r="AZ224" i="1"/>
  <c r="BA224" i="1" s="1"/>
  <c r="AB224" i="1"/>
  <c r="AC224" i="1" s="1"/>
  <c r="T224" i="1"/>
  <c r="U224" i="1" s="1"/>
  <c r="L224" i="1"/>
  <c r="M224" i="1" s="1"/>
  <c r="P224" i="1"/>
  <c r="Q224" i="1" s="1"/>
  <c r="Z224" i="1"/>
  <c r="AA224" i="1" s="1"/>
  <c r="BB224" i="1"/>
  <c r="BC224" i="1" s="1"/>
  <c r="BN224" i="1"/>
  <c r="BO224" i="1" s="1"/>
  <c r="CH224" i="1"/>
  <c r="CI224" i="1" s="1"/>
  <c r="CJ224" i="1" s="1"/>
  <c r="BJ232" i="1"/>
  <c r="BK232" i="1" s="1"/>
  <c r="AZ232" i="1"/>
  <c r="BA232" i="1" s="1"/>
  <c r="AB232" i="1"/>
  <c r="AC232" i="1" s="1"/>
  <c r="T232" i="1"/>
  <c r="U232" i="1" s="1"/>
  <c r="L232" i="1"/>
  <c r="M232" i="1" s="1"/>
  <c r="AR232" i="1" s="1"/>
  <c r="CK232" i="1" s="1"/>
  <c r="CO232" i="1" s="1"/>
  <c r="P232" i="1"/>
  <c r="Q232" i="1" s="1"/>
  <c r="Z232" i="1"/>
  <c r="AA232" i="1" s="1"/>
  <c r="BB232" i="1"/>
  <c r="BC232" i="1" s="1"/>
  <c r="BN232" i="1"/>
  <c r="BO232" i="1" s="1"/>
  <c r="CH232" i="1"/>
  <c r="CI232" i="1" s="1"/>
  <c r="CJ232" i="1" s="1"/>
  <c r="BJ240" i="1"/>
  <c r="BK240" i="1" s="1"/>
  <c r="AZ240" i="1"/>
  <c r="BA240" i="1" s="1"/>
  <c r="AB240" i="1"/>
  <c r="AC240" i="1" s="1"/>
  <c r="T240" i="1"/>
  <c r="U240" i="1" s="1"/>
  <c r="L240" i="1"/>
  <c r="M240" i="1" s="1"/>
  <c r="AR240" i="1" s="1"/>
  <c r="CK240" i="1" s="1"/>
  <c r="CO240" i="1" s="1"/>
  <c r="P240" i="1"/>
  <c r="Q240" i="1" s="1"/>
  <c r="Z240" i="1"/>
  <c r="AA240" i="1" s="1"/>
  <c r="BB240" i="1"/>
  <c r="BC240" i="1" s="1"/>
  <c r="BN240" i="1"/>
  <c r="BO240" i="1" s="1"/>
  <c r="CH240" i="1"/>
  <c r="CI240" i="1" s="1"/>
  <c r="CJ240" i="1" s="1"/>
  <c r="CH245" i="1"/>
  <c r="CI245" i="1" s="1"/>
  <c r="CJ245" i="1" s="1"/>
  <c r="BN245" i="1"/>
  <c r="BO245" i="1" s="1"/>
  <c r="BD245" i="1"/>
  <c r="BE245" i="1" s="1"/>
  <c r="AV245" i="1"/>
  <c r="AW245" i="1" s="1"/>
  <c r="AF245" i="1"/>
  <c r="AG245" i="1" s="1"/>
  <c r="X245" i="1"/>
  <c r="Y245" i="1" s="1"/>
  <c r="P245" i="1"/>
  <c r="Q245" i="1" s="1"/>
  <c r="H245" i="1"/>
  <c r="I245" i="1" s="1"/>
  <c r="BF245" i="1"/>
  <c r="BG245" i="1" s="1"/>
  <c r="V245" i="1"/>
  <c r="W245" i="1" s="1"/>
  <c r="N245" i="1"/>
  <c r="O245" i="1" s="1"/>
  <c r="BL245" i="1"/>
  <c r="BM245" i="1" s="1"/>
  <c r="AZ245" i="1"/>
  <c r="BA245" i="1" s="1"/>
  <c r="L245" i="1"/>
  <c r="M245" i="1" s="1"/>
  <c r="BJ257" i="1"/>
  <c r="BK257" i="1" s="1"/>
  <c r="AZ257" i="1"/>
  <c r="BA257" i="1" s="1"/>
  <c r="AB257" i="1"/>
  <c r="AC257" i="1" s="1"/>
  <c r="T257" i="1"/>
  <c r="U257" i="1" s="1"/>
  <c r="L257" i="1"/>
  <c r="M257" i="1" s="1"/>
  <c r="Z257" i="1"/>
  <c r="AA257" i="1" s="1"/>
  <c r="H257" i="1"/>
  <c r="I257" i="1" s="1"/>
  <c r="BF257" i="1"/>
  <c r="BG257" i="1" s="1"/>
  <c r="AV257" i="1"/>
  <c r="AW257" i="1" s="1"/>
  <c r="AF257" i="1"/>
  <c r="AG257" i="1" s="1"/>
  <c r="V257" i="1"/>
  <c r="W257" i="1" s="1"/>
  <c r="BJ266" i="1"/>
  <c r="BK266" i="1" s="1"/>
  <c r="BJ273" i="1"/>
  <c r="BK273" i="1" s="1"/>
  <c r="AZ273" i="1"/>
  <c r="BA273" i="1" s="1"/>
  <c r="AB273" i="1"/>
  <c r="AC273" i="1" s="1"/>
  <c r="T273" i="1"/>
  <c r="U273" i="1" s="1"/>
  <c r="L273" i="1"/>
  <c r="M273" i="1" s="1"/>
  <c r="Z273" i="1"/>
  <c r="AA273" i="1" s="1"/>
  <c r="H273" i="1"/>
  <c r="I273" i="1" s="1"/>
  <c r="AX273" i="1"/>
  <c r="AY273" i="1" s="1"/>
  <c r="P273" i="1"/>
  <c r="Q273" i="1" s="1"/>
  <c r="AD273" i="1"/>
  <c r="AE273" i="1" s="1"/>
  <c r="R273" i="1"/>
  <c r="S273" i="1" s="1"/>
  <c r="BD273" i="1"/>
  <c r="BE273" i="1" s="1"/>
  <c r="CH273" i="1"/>
  <c r="CI273" i="1" s="1"/>
  <c r="CJ273" i="1" s="1"/>
  <c r="BN273" i="1"/>
  <c r="BO273" i="1" s="1"/>
  <c r="V273" i="1"/>
  <c r="W273" i="1" s="1"/>
  <c r="J273" i="1"/>
  <c r="K273" i="1" s="1"/>
  <c r="BL273" i="1"/>
  <c r="BM273" i="1" s="1"/>
  <c r="AV273" i="1"/>
  <c r="AW273" i="1" s="1"/>
  <c r="AF273" i="1"/>
  <c r="AG273" i="1" s="1"/>
  <c r="CB275" i="1"/>
  <c r="V288" i="1"/>
  <c r="W288" i="1" s="1"/>
  <c r="H266" i="1"/>
  <c r="I266" i="1" s="1"/>
  <c r="CH269" i="1"/>
  <c r="CI269" i="1" s="1"/>
  <c r="CJ269" i="1" s="1"/>
  <c r="BN269" i="1"/>
  <c r="BO269" i="1" s="1"/>
  <c r="BD269" i="1"/>
  <c r="BE269" i="1" s="1"/>
  <c r="AV269" i="1"/>
  <c r="AW269" i="1" s="1"/>
  <c r="AF269" i="1"/>
  <c r="AG269" i="1" s="1"/>
  <c r="X269" i="1"/>
  <c r="Y269" i="1" s="1"/>
  <c r="P269" i="1"/>
  <c r="Q269" i="1" s="1"/>
  <c r="H269" i="1"/>
  <c r="I269" i="1" s="1"/>
  <c r="BL269" i="1"/>
  <c r="BM269" i="1" s="1"/>
  <c r="R269" i="1"/>
  <c r="S269" i="1" s="1"/>
  <c r="AZ269" i="1"/>
  <c r="BA269" i="1" s="1"/>
  <c r="Z269" i="1"/>
  <c r="AA269" i="1" s="1"/>
  <c r="BB269" i="1"/>
  <c r="BC269" i="1" s="1"/>
  <c r="L269" i="1"/>
  <c r="M269" i="1" s="1"/>
  <c r="V269" i="1"/>
  <c r="W269" i="1" s="1"/>
  <c r="AB269" i="1"/>
  <c r="AC269" i="1" s="1"/>
  <c r="N269" i="1"/>
  <c r="O269" i="1" s="1"/>
  <c r="CH270" i="1"/>
  <c r="CI270" i="1" s="1"/>
  <c r="CJ270" i="1" s="1"/>
  <c r="BB270" i="1"/>
  <c r="BC270" i="1" s="1"/>
  <c r="AB270" i="1"/>
  <c r="AC270" i="1" s="1"/>
  <c r="J270" i="1"/>
  <c r="K270" i="1" s="1"/>
  <c r="BL270" i="1"/>
  <c r="BM270" i="1" s="1"/>
  <c r="R270" i="1"/>
  <c r="S270" i="1" s="1"/>
  <c r="H270" i="1"/>
  <c r="I270" i="1" s="1"/>
  <c r="AD270" i="1"/>
  <c r="AE270" i="1" s="1"/>
  <c r="P270" i="1"/>
  <c r="Q270" i="1" s="1"/>
  <c r="BF270" i="1"/>
  <c r="BG270" i="1" s="1"/>
  <c r="BN270" i="1"/>
  <c r="BO270" i="1" s="1"/>
  <c r="AX270" i="1"/>
  <c r="AY270" i="1" s="1"/>
  <c r="AF270" i="1"/>
  <c r="AG270" i="1" s="1"/>
  <c r="X270" i="1"/>
  <c r="Y270" i="1" s="1"/>
  <c r="AV270" i="1"/>
  <c r="AW270" i="1" s="1"/>
  <c r="CB270" i="1" s="1"/>
  <c r="CB290" i="1"/>
  <c r="CH282" i="1"/>
  <c r="CI282" i="1" s="1"/>
  <c r="CJ282" i="1" s="1"/>
  <c r="BN282" i="1"/>
  <c r="BO282" i="1" s="1"/>
  <c r="AD282" i="1"/>
  <c r="AE282" i="1" s="1"/>
  <c r="T282" i="1"/>
  <c r="U282" i="1" s="1"/>
  <c r="BB282" i="1"/>
  <c r="BC282" i="1" s="1"/>
  <c r="AB282" i="1"/>
  <c r="AC282" i="1" s="1"/>
  <c r="J282" i="1"/>
  <c r="K282" i="1" s="1"/>
  <c r="BD282" i="1"/>
  <c r="BE282" i="1" s="1"/>
  <c r="V282" i="1"/>
  <c r="W282" i="1" s="1"/>
  <c r="L282" i="1"/>
  <c r="M282" i="1" s="1"/>
  <c r="X282" i="1"/>
  <c r="Y282" i="1" s="1"/>
  <c r="H282" i="1"/>
  <c r="I282" i="1" s="1"/>
  <c r="AZ282" i="1"/>
  <c r="BA282" i="1" s="1"/>
  <c r="AX282" i="1"/>
  <c r="AY282" i="1" s="1"/>
  <c r="BL282" i="1"/>
  <c r="BM282" i="1" s="1"/>
  <c r="AF282" i="1"/>
  <c r="AG282" i="1" s="1"/>
  <c r="P282" i="1"/>
  <c r="Q282" i="1" s="1"/>
  <c r="BJ282" i="1"/>
  <c r="BK282" i="1" s="1"/>
  <c r="AV282" i="1"/>
  <c r="AW282" i="1" s="1"/>
  <c r="CB282" i="1" s="1"/>
  <c r="Z282" i="1"/>
  <c r="AA282" i="1" s="1"/>
  <c r="N282" i="1"/>
  <c r="O282" i="1" s="1"/>
  <c r="BF282" i="1"/>
  <c r="BG282" i="1" s="1"/>
  <c r="BF287" i="1"/>
  <c r="BG287" i="1" s="1"/>
  <c r="AX287" i="1"/>
  <c r="AY287" i="1" s="1"/>
  <c r="Z287" i="1"/>
  <c r="AA287" i="1" s="1"/>
  <c r="R287" i="1"/>
  <c r="S287" i="1" s="1"/>
  <c r="J287" i="1"/>
  <c r="K287" i="1" s="1"/>
  <c r="BB287" i="1"/>
  <c r="BC287" i="1" s="1"/>
  <c r="T287" i="1"/>
  <c r="U287" i="1" s="1"/>
  <c r="BL287" i="1"/>
  <c r="BM287" i="1" s="1"/>
  <c r="AB287" i="1"/>
  <c r="AC287" i="1" s="1"/>
  <c r="CH287" i="1"/>
  <c r="CI287" i="1" s="1"/>
  <c r="CJ287" i="1" s="1"/>
  <c r="BN287" i="1"/>
  <c r="BO287" i="1" s="1"/>
  <c r="AD287" i="1"/>
  <c r="AE287" i="1" s="1"/>
  <c r="L287" i="1"/>
  <c r="M287" i="1" s="1"/>
  <c r="BD287" i="1"/>
  <c r="BE287" i="1" s="1"/>
  <c r="X287" i="1"/>
  <c r="Y287" i="1" s="1"/>
  <c r="H287" i="1"/>
  <c r="I287" i="1" s="1"/>
  <c r="AZ287" i="1"/>
  <c r="BA287" i="1" s="1"/>
  <c r="AV287" i="1"/>
  <c r="AW287" i="1" s="1"/>
  <c r="AF287" i="1"/>
  <c r="AG287" i="1" s="1"/>
  <c r="P287" i="1"/>
  <c r="Q287" i="1" s="1"/>
  <c r="BJ287" i="1"/>
  <c r="BK287" i="1" s="1"/>
  <c r="N287" i="1"/>
  <c r="O287" i="1" s="1"/>
  <c r="BJ233" i="1"/>
  <c r="BK233" i="1" s="1"/>
  <c r="AZ233" i="1"/>
  <c r="BA233" i="1" s="1"/>
  <c r="CB233" i="1" s="1"/>
  <c r="AB233" i="1"/>
  <c r="AC233" i="1" s="1"/>
  <c r="T233" i="1"/>
  <c r="U233" i="1" s="1"/>
  <c r="L233" i="1"/>
  <c r="M233" i="1" s="1"/>
  <c r="AR233" i="1" s="1"/>
  <c r="P233" i="1"/>
  <c r="Q233" i="1" s="1"/>
  <c r="Z233" i="1"/>
  <c r="AA233" i="1" s="1"/>
  <c r="BB233" i="1"/>
  <c r="BC233" i="1" s="1"/>
  <c r="BN233" i="1"/>
  <c r="BO233" i="1" s="1"/>
  <c r="CH233" i="1"/>
  <c r="CI233" i="1" s="1"/>
  <c r="CJ233" i="1" s="1"/>
  <c r="BJ241" i="1"/>
  <c r="BK241" i="1" s="1"/>
  <c r="AZ241" i="1"/>
  <c r="BA241" i="1" s="1"/>
  <c r="CB241" i="1" s="1"/>
  <c r="AB241" i="1"/>
  <c r="AC241" i="1" s="1"/>
  <c r="T241" i="1"/>
  <c r="U241" i="1" s="1"/>
  <c r="L241" i="1"/>
  <c r="M241" i="1" s="1"/>
  <c r="AR241" i="1" s="1"/>
  <c r="CK241" i="1" s="1"/>
  <c r="CO241" i="1" s="1"/>
  <c r="P241" i="1"/>
  <c r="Q241" i="1" s="1"/>
  <c r="Z241" i="1"/>
  <c r="AA241" i="1" s="1"/>
  <c r="BB241" i="1"/>
  <c r="BC241" i="1" s="1"/>
  <c r="BN241" i="1"/>
  <c r="BO241" i="1" s="1"/>
  <c r="CH241" i="1"/>
  <c r="CI241" i="1" s="1"/>
  <c r="CJ241" i="1" s="1"/>
  <c r="P266" i="1"/>
  <c r="Q266" i="1" s="1"/>
  <c r="L270" i="1"/>
  <c r="M270" i="1" s="1"/>
  <c r="AZ270" i="1"/>
  <c r="BA270" i="1" s="1"/>
  <c r="R282" i="1"/>
  <c r="S282" i="1" s="1"/>
  <c r="V287" i="1"/>
  <c r="W287" i="1" s="1"/>
  <c r="BF198" i="1"/>
  <c r="BG198" i="1" s="1"/>
  <c r="AX198" i="1"/>
  <c r="AY198" i="1" s="1"/>
  <c r="CB198" i="1" s="1"/>
  <c r="Z198" i="1"/>
  <c r="AA198" i="1" s="1"/>
  <c r="R198" i="1"/>
  <c r="S198" i="1" s="1"/>
  <c r="J198" i="1"/>
  <c r="K198" i="1" s="1"/>
  <c r="AR198" i="1" s="1"/>
  <c r="CK198" i="1" s="1"/>
  <c r="CO198" i="1" s="1"/>
  <c r="P198" i="1"/>
  <c r="Q198" i="1" s="1"/>
  <c r="AB198" i="1"/>
  <c r="AC198" i="1" s="1"/>
  <c r="BF206" i="1"/>
  <c r="BG206" i="1" s="1"/>
  <c r="AX206" i="1"/>
  <c r="AY206" i="1" s="1"/>
  <c r="CB206" i="1" s="1"/>
  <c r="Z206" i="1"/>
  <c r="AA206" i="1" s="1"/>
  <c r="R206" i="1"/>
  <c r="S206" i="1" s="1"/>
  <c r="J206" i="1"/>
  <c r="K206" i="1" s="1"/>
  <c r="P206" i="1"/>
  <c r="Q206" i="1" s="1"/>
  <c r="AB206" i="1"/>
  <c r="AC206" i="1" s="1"/>
  <c r="BF214" i="1"/>
  <c r="BG214" i="1" s="1"/>
  <c r="AX214" i="1"/>
  <c r="AY214" i="1" s="1"/>
  <c r="CB214" i="1" s="1"/>
  <c r="Z214" i="1"/>
  <c r="AA214" i="1" s="1"/>
  <c r="R214" i="1"/>
  <c r="S214" i="1" s="1"/>
  <c r="J214" i="1"/>
  <c r="K214" i="1" s="1"/>
  <c r="AR214" i="1" s="1"/>
  <c r="CK214" i="1" s="1"/>
  <c r="CO214" i="1" s="1"/>
  <c r="P214" i="1"/>
  <c r="Q214" i="1" s="1"/>
  <c r="AB214" i="1"/>
  <c r="AC214" i="1" s="1"/>
  <c r="BF222" i="1"/>
  <c r="BG222" i="1" s="1"/>
  <c r="AX222" i="1"/>
  <c r="AY222" i="1" s="1"/>
  <c r="CB222" i="1" s="1"/>
  <c r="Z222" i="1"/>
  <c r="AA222" i="1" s="1"/>
  <c r="R222" i="1"/>
  <c r="S222" i="1" s="1"/>
  <c r="J222" i="1"/>
  <c r="K222" i="1" s="1"/>
  <c r="P222" i="1"/>
  <c r="Q222" i="1" s="1"/>
  <c r="AB222" i="1"/>
  <c r="AC222" i="1" s="1"/>
  <c r="J224" i="1"/>
  <c r="K224" i="1" s="1"/>
  <c r="V224" i="1"/>
  <c r="W224" i="1" s="1"/>
  <c r="AF224" i="1"/>
  <c r="AG224" i="1" s="1"/>
  <c r="AV224" i="1"/>
  <c r="AW224" i="1" s="1"/>
  <c r="CB224" i="1" s="1"/>
  <c r="BF224" i="1"/>
  <c r="BG224" i="1" s="1"/>
  <c r="BF230" i="1"/>
  <c r="BG230" i="1" s="1"/>
  <c r="AX230" i="1"/>
  <c r="AY230" i="1" s="1"/>
  <c r="CB230" i="1" s="1"/>
  <c r="Z230" i="1"/>
  <c r="AA230" i="1" s="1"/>
  <c r="R230" i="1"/>
  <c r="S230" i="1" s="1"/>
  <c r="J230" i="1"/>
  <c r="K230" i="1" s="1"/>
  <c r="P230" i="1"/>
  <c r="Q230" i="1" s="1"/>
  <c r="AB230" i="1"/>
  <c r="AC230" i="1" s="1"/>
  <c r="J232" i="1"/>
  <c r="K232" i="1" s="1"/>
  <c r="V232" i="1"/>
  <c r="W232" i="1" s="1"/>
  <c r="AF232" i="1"/>
  <c r="AG232" i="1" s="1"/>
  <c r="AV232" i="1"/>
  <c r="AW232" i="1" s="1"/>
  <c r="CB232" i="1" s="1"/>
  <c r="BF232" i="1"/>
  <c r="BG232" i="1" s="1"/>
  <c r="BF238" i="1"/>
  <c r="BG238" i="1" s="1"/>
  <c r="AX238" i="1"/>
  <c r="AY238" i="1" s="1"/>
  <c r="CB238" i="1" s="1"/>
  <c r="Z238" i="1"/>
  <c r="AA238" i="1" s="1"/>
  <c r="R238" i="1"/>
  <c r="S238" i="1" s="1"/>
  <c r="J238" i="1"/>
  <c r="K238" i="1" s="1"/>
  <c r="P238" i="1"/>
  <c r="Q238" i="1" s="1"/>
  <c r="AB238" i="1"/>
  <c r="AC238" i="1" s="1"/>
  <c r="J240" i="1"/>
  <c r="K240" i="1" s="1"/>
  <c r="V240" i="1"/>
  <c r="W240" i="1" s="1"/>
  <c r="AF240" i="1"/>
  <c r="AG240" i="1" s="1"/>
  <c r="AV240" i="1"/>
  <c r="AW240" i="1" s="1"/>
  <c r="CB240" i="1" s="1"/>
  <c r="BF240" i="1"/>
  <c r="BG240" i="1" s="1"/>
  <c r="N257" i="1"/>
  <c r="O257" i="1" s="1"/>
  <c r="AD257" i="1"/>
  <c r="AE257" i="1" s="1"/>
  <c r="AX257" i="1"/>
  <c r="AY257" i="1" s="1"/>
  <c r="AV264" i="1"/>
  <c r="AW264" i="1" s="1"/>
  <c r="AF264" i="1"/>
  <c r="AG264" i="1" s="1"/>
  <c r="N264" i="1"/>
  <c r="O264" i="1" s="1"/>
  <c r="BD264" i="1"/>
  <c r="BE264" i="1" s="1"/>
  <c r="V264" i="1"/>
  <c r="W264" i="1" s="1"/>
  <c r="BB264" i="1"/>
  <c r="BC264" i="1" s="1"/>
  <c r="X264" i="1"/>
  <c r="Y264" i="1" s="1"/>
  <c r="J264" i="1"/>
  <c r="K264" i="1" s="1"/>
  <c r="AR264" i="1" s="1"/>
  <c r="BN264" i="1"/>
  <c r="BO264" i="1" s="1"/>
  <c r="BF264" i="1"/>
  <c r="BG264" i="1" s="1"/>
  <c r="Z264" i="1"/>
  <c r="AA264" i="1" s="1"/>
  <c r="BL264" i="1"/>
  <c r="BM264" i="1" s="1"/>
  <c r="CH264" i="1"/>
  <c r="CI264" i="1" s="1"/>
  <c r="CJ264" i="1" s="1"/>
  <c r="AZ266" i="1"/>
  <c r="BA266" i="1" s="1"/>
  <c r="AX269" i="1"/>
  <c r="AY269" i="1" s="1"/>
  <c r="X273" i="1"/>
  <c r="Y273" i="1" s="1"/>
  <c r="AR290" i="1"/>
  <c r="CH286" i="1"/>
  <c r="CI286" i="1" s="1"/>
  <c r="CJ286" i="1" s="1"/>
  <c r="BB286" i="1"/>
  <c r="BC286" i="1" s="1"/>
  <c r="AB286" i="1"/>
  <c r="AC286" i="1" s="1"/>
  <c r="J286" i="1"/>
  <c r="K286" i="1" s="1"/>
  <c r="BL286" i="1"/>
  <c r="BM286" i="1" s="1"/>
  <c r="R286" i="1"/>
  <c r="S286" i="1" s="1"/>
  <c r="H286" i="1"/>
  <c r="I286" i="1" s="1"/>
  <c r="BN286" i="1"/>
  <c r="BO286" i="1" s="1"/>
  <c r="T286" i="1"/>
  <c r="U286" i="1" s="1"/>
  <c r="V286" i="1"/>
  <c r="W286" i="1" s="1"/>
  <c r="AZ286" i="1"/>
  <c r="BA286" i="1" s="1"/>
  <c r="CH293" i="1"/>
  <c r="CI293" i="1" s="1"/>
  <c r="CJ293" i="1" s="1"/>
  <c r="BN293" i="1"/>
  <c r="BO293" i="1" s="1"/>
  <c r="BD293" i="1"/>
  <c r="BE293" i="1" s="1"/>
  <c r="AV293" i="1"/>
  <c r="AW293" i="1" s="1"/>
  <c r="AF293" i="1"/>
  <c r="AG293" i="1" s="1"/>
  <c r="X293" i="1"/>
  <c r="Y293" i="1" s="1"/>
  <c r="P293" i="1"/>
  <c r="Q293" i="1" s="1"/>
  <c r="H293" i="1"/>
  <c r="I293" i="1" s="1"/>
  <c r="BF293" i="1"/>
  <c r="BG293" i="1" s="1"/>
  <c r="V293" i="1"/>
  <c r="W293" i="1" s="1"/>
  <c r="AD293" i="1"/>
  <c r="AE293" i="1" s="1"/>
  <c r="L293" i="1"/>
  <c r="M293" i="1" s="1"/>
  <c r="AX293" i="1"/>
  <c r="AY293" i="1" s="1"/>
  <c r="N293" i="1"/>
  <c r="O293" i="1" s="1"/>
  <c r="P304" i="1"/>
  <c r="Q304" i="1" s="1"/>
  <c r="AX304" i="1"/>
  <c r="AY304" i="1" s="1"/>
  <c r="AD307" i="1"/>
  <c r="AE307" i="1" s="1"/>
  <c r="AF309" i="1"/>
  <c r="AG309" i="1" s="1"/>
  <c r="CH253" i="1"/>
  <c r="CI253" i="1" s="1"/>
  <c r="CJ253" i="1" s="1"/>
  <c r="BN253" i="1"/>
  <c r="BO253" i="1" s="1"/>
  <c r="BD253" i="1"/>
  <c r="BE253" i="1" s="1"/>
  <c r="AV253" i="1"/>
  <c r="AW253" i="1" s="1"/>
  <c r="AF253" i="1"/>
  <c r="AG253" i="1" s="1"/>
  <c r="X253" i="1"/>
  <c r="Y253" i="1" s="1"/>
  <c r="P253" i="1"/>
  <c r="Q253" i="1" s="1"/>
  <c r="H253" i="1"/>
  <c r="I253" i="1" s="1"/>
  <c r="AR253" i="1" s="1"/>
  <c r="BL253" i="1"/>
  <c r="BM253" i="1" s="1"/>
  <c r="R253" i="1"/>
  <c r="S253" i="1" s="1"/>
  <c r="AB253" i="1"/>
  <c r="AC253" i="1" s="1"/>
  <c r="CH261" i="1"/>
  <c r="CI261" i="1" s="1"/>
  <c r="CJ261" i="1" s="1"/>
  <c r="BN261" i="1"/>
  <c r="BO261" i="1" s="1"/>
  <c r="BD261" i="1"/>
  <c r="BE261" i="1" s="1"/>
  <c r="AV261" i="1"/>
  <c r="AW261" i="1" s="1"/>
  <c r="AF261" i="1"/>
  <c r="AG261" i="1" s="1"/>
  <c r="X261" i="1"/>
  <c r="Y261" i="1" s="1"/>
  <c r="P261" i="1"/>
  <c r="Q261" i="1" s="1"/>
  <c r="H261" i="1"/>
  <c r="I261" i="1" s="1"/>
  <c r="BF261" i="1"/>
  <c r="BG261" i="1" s="1"/>
  <c r="V261" i="1"/>
  <c r="W261" i="1" s="1"/>
  <c r="BL272" i="1"/>
  <c r="BM272" i="1" s="1"/>
  <c r="AB272" i="1"/>
  <c r="AC272" i="1" s="1"/>
  <c r="R272" i="1"/>
  <c r="S272" i="1" s="1"/>
  <c r="AZ272" i="1"/>
  <c r="BA272" i="1" s="1"/>
  <c r="Z272" i="1"/>
  <c r="AA272" i="1" s="1"/>
  <c r="H272" i="1"/>
  <c r="I272" i="1" s="1"/>
  <c r="T272" i="1"/>
  <c r="U272" i="1" s="1"/>
  <c r="BF272" i="1"/>
  <c r="BG272" i="1" s="1"/>
  <c r="BD286" i="1"/>
  <c r="BE286" i="1" s="1"/>
  <c r="AZ292" i="1"/>
  <c r="BA292" i="1" s="1"/>
  <c r="T293" i="1"/>
  <c r="U293" i="1" s="1"/>
  <c r="BJ293" i="1"/>
  <c r="BK293" i="1" s="1"/>
  <c r="BD298" i="1"/>
  <c r="BE298" i="1" s="1"/>
  <c r="BJ300" i="1"/>
  <c r="BK300" i="1" s="1"/>
  <c r="AX300" i="1"/>
  <c r="AY300" i="1" s="1"/>
  <c r="P300" i="1"/>
  <c r="Q300" i="1" s="1"/>
  <c r="BL300" i="1"/>
  <c r="BM300" i="1" s="1"/>
  <c r="AZ300" i="1"/>
  <c r="BA300" i="1" s="1"/>
  <c r="X300" i="1"/>
  <c r="Y300" i="1" s="1"/>
  <c r="AR300" i="1" s="1"/>
  <c r="CK300" i="1" s="1"/>
  <c r="CO300" i="1" s="1"/>
  <c r="N300" i="1"/>
  <c r="O300" i="1" s="1"/>
  <c r="Z300" i="1"/>
  <c r="AA300" i="1" s="1"/>
  <c r="BD300" i="1"/>
  <c r="BE300" i="1" s="1"/>
  <c r="R306" i="1"/>
  <c r="S306" i="1" s="1"/>
  <c r="P307" i="1"/>
  <c r="Q307" i="1" s="1"/>
  <c r="P309" i="1"/>
  <c r="Q309" i="1" s="1"/>
  <c r="BD309" i="1"/>
  <c r="BE309" i="1" s="1"/>
  <c r="V310" i="1"/>
  <c r="W310" i="1" s="1"/>
  <c r="CH285" i="1"/>
  <c r="CI285" i="1" s="1"/>
  <c r="CJ285" i="1" s="1"/>
  <c r="BN285" i="1"/>
  <c r="BO285" i="1" s="1"/>
  <c r="BD285" i="1"/>
  <c r="BE285" i="1" s="1"/>
  <c r="AV285" i="1"/>
  <c r="AW285" i="1" s="1"/>
  <c r="AF285" i="1"/>
  <c r="AG285" i="1" s="1"/>
  <c r="X285" i="1"/>
  <c r="Y285" i="1" s="1"/>
  <c r="P285" i="1"/>
  <c r="Q285" i="1" s="1"/>
  <c r="H285" i="1"/>
  <c r="I285" i="1" s="1"/>
  <c r="BL285" i="1"/>
  <c r="BM285" i="1" s="1"/>
  <c r="R285" i="1"/>
  <c r="S285" i="1" s="1"/>
  <c r="AZ285" i="1"/>
  <c r="BA285" i="1" s="1"/>
  <c r="Z285" i="1"/>
  <c r="AA285" i="1" s="1"/>
  <c r="BB285" i="1"/>
  <c r="BC285" i="1" s="1"/>
  <c r="AB285" i="1"/>
  <c r="AC285" i="1" s="1"/>
  <c r="J285" i="1"/>
  <c r="K285" i="1" s="1"/>
  <c r="V285" i="1"/>
  <c r="W285" i="1" s="1"/>
  <c r="L286" i="1"/>
  <c r="M286" i="1" s="1"/>
  <c r="X286" i="1"/>
  <c r="Y286" i="1" s="1"/>
  <c r="BF286" i="1"/>
  <c r="BG286" i="1" s="1"/>
  <c r="T298" i="1"/>
  <c r="U298" i="1" s="1"/>
  <c r="BF298" i="1"/>
  <c r="BG298" i="1" s="1"/>
  <c r="R304" i="1"/>
  <c r="S304" i="1" s="1"/>
  <c r="BF304" i="1"/>
  <c r="BG304" i="1" s="1"/>
  <c r="BL306" i="1"/>
  <c r="BM306" i="1" s="1"/>
  <c r="BJ307" i="1"/>
  <c r="BK307" i="1" s="1"/>
  <c r="BB310" i="1"/>
  <c r="BC310" i="1" s="1"/>
  <c r="AB310" i="1"/>
  <c r="AC310" i="1" s="1"/>
  <c r="J310" i="1"/>
  <c r="K310" i="1" s="1"/>
  <c r="AR310" i="1" s="1"/>
  <c r="CK310" i="1" s="1"/>
  <c r="CO310" i="1" s="1"/>
  <c r="BL310" i="1"/>
  <c r="BM310" i="1" s="1"/>
  <c r="AZ310" i="1"/>
  <c r="BA310" i="1" s="1"/>
  <c r="R310" i="1"/>
  <c r="S310" i="1" s="1"/>
  <c r="BD310" i="1"/>
  <c r="BE310" i="1" s="1"/>
  <c r="Z310" i="1"/>
  <c r="AA310" i="1" s="1"/>
  <c r="N310" i="1"/>
  <c r="O310" i="1" s="1"/>
  <c r="AD310" i="1"/>
  <c r="AE310" i="1" s="1"/>
  <c r="P310" i="1"/>
  <c r="Q310" i="1" s="1"/>
  <c r="Z286" i="1"/>
  <c r="AA286" i="1" s="1"/>
  <c r="AV292" i="1"/>
  <c r="AW292" i="1" s="1"/>
  <c r="AD292" i="1"/>
  <c r="AE292" i="1" s="1"/>
  <c r="L292" i="1"/>
  <c r="M292" i="1" s="1"/>
  <c r="BD292" i="1"/>
  <c r="BE292" i="1" s="1"/>
  <c r="T292" i="1"/>
  <c r="U292" i="1" s="1"/>
  <c r="BF292" i="1"/>
  <c r="BG292" i="1" s="1"/>
  <c r="AF292" i="1"/>
  <c r="AG292" i="1" s="1"/>
  <c r="V292" i="1"/>
  <c r="W292" i="1" s="1"/>
  <c r="BB292" i="1"/>
  <c r="BC292" i="1" s="1"/>
  <c r="J293" i="1"/>
  <c r="K293" i="1" s="1"/>
  <c r="Z293" i="1"/>
  <c r="AA293" i="1" s="1"/>
  <c r="BL293" i="1"/>
  <c r="BM293" i="1" s="1"/>
  <c r="AZ298" i="1"/>
  <c r="BA298" i="1" s="1"/>
  <c r="Z298" i="1"/>
  <c r="AA298" i="1" s="1"/>
  <c r="P298" i="1"/>
  <c r="Q298" i="1" s="1"/>
  <c r="BJ298" i="1"/>
  <c r="BK298" i="1" s="1"/>
  <c r="AX298" i="1"/>
  <c r="AY298" i="1" s="1"/>
  <c r="AF298" i="1"/>
  <c r="AG298" i="1" s="1"/>
  <c r="V298" i="1"/>
  <c r="W298" i="1" s="1"/>
  <c r="L298" i="1"/>
  <c r="M298" i="1" s="1"/>
  <c r="AR298" i="1" s="1"/>
  <c r="AV298" i="1"/>
  <c r="AW298" i="1" s="1"/>
  <c r="BL298" i="1"/>
  <c r="BM298" i="1" s="1"/>
  <c r="X298" i="1"/>
  <c r="Y298" i="1" s="1"/>
  <c r="T306" i="1"/>
  <c r="U306" i="1" s="1"/>
  <c r="R309" i="1"/>
  <c r="S309" i="1" s="1"/>
  <c r="N286" i="1"/>
  <c r="O286" i="1" s="1"/>
  <c r="AD286" i="1"/>
  <c r="AE286" i="1" s="1"/>
  <c r="BJ286" i="1"/>
  <c r="BK286" i="1" s="1"/>
  <c r="AR302" i="1"/>
  <c r="CK302" i="1" s="1"/>
  <c r="CO302" i="1" s="1"/>
  <c r="V304" i="1"/>
  <c r="W304" i="1" s="1"/>
  <c r="BJ304" i="1"/>
  <c r="BK304" i="1" s="1"/>
  <c r="BF306" i="1"/>
  <c r="BG306" i="1" s="1"/>
  <c r="AV306" i="1"/>
  <c r="AW306" i="1" s="1"/>
  <c r="V306" i="1"/>
  <c r="W306" i="1" s="1"/>
  <c r="BD306" i="1"/>
  <c r="BE306" i="1" s="1"/>
  <c r="AD306" i="1"/>
  <c r="AE306" i="1" s="1"/>
  <c r="L306" i="1"/>
  <c r="M306" i="1" s="1"/>
  <c r="BJ306" i="1"/>
  <c r="BK306" i="1" s="1"/>
  <c r="Z306" i="1"/>
  <c r="AA306" i="1" s="1"/>
  <c r="N306" i="1"/>
  <c r="O306" i="1" s="1"/>
  <c r="AX306" i="1"/>
  <c r="AY306" i="1" s="1"/>
  <c r="AB306" i="1"/>
  <c r="AC306" i="1" s="1"/>
  <c r="P306" i="1"/>
  <c r="Q306" i="1" s="1"/>
  <c r="BN306" i="1"/>
  <c r="BO306" i="1" s="1"/>
  <c r="AT16" i="2"/>
  <c r="CK16" i="2" s="1"/>
  <c r="CO16" i="2" s="1"/>
  <c r="AR292" i="1"/>
  <c r="BD304" i="1"/>
  <c r="BE304" i="1" s="1"/>
  <c r="T304" i="1"/>
  <c r="U304" i="1" s="1"/>
  <c r="BN304" i="1"/>
  <c r="BO304" i="1" s="1"/>
  <c r="BB304" i="1"/>
  <c r="BC304" i="1" s="1"/>
  <c r="AB304" i="1"/>
  <c r="AC304" i="1" s="1"/>
  <c r="J304" i="1"/>
  <c r="K304" i="1" s="1"/>
  <c r="AZ304" i="1"/>
  <c r="BA304" i="1" s="1"/>
  <c r="X304" i="1"/>
  <c r="Y304" i="1" s="1"/>
  <c r="L304" i="1"/>
  <c r="M304" i="1" s="1"/>
  <c r="Z304" i="1"/>
  <c r="AA304" i="1" s="1"/>
  <c r="N304" i="1"/>
  <c r="O304" i="1" s="1"/>
  <c r="BF307" i="1"/>
  <c r="BG307" i="1" s="1"/>
  <c r="AX307" i="1"/>
  <c r="AY307" i="1" s="1"/>
  <c r="Z307" i="1"/>
  <c r="AA307" i="1" s="1"/>
  <c r="R307" i="1"/>
  <c r="S307" i="1" s="1"/>
  <c r="J307" i="1"/>
  <c r="K307" i="1" s="1"/>
  <c r="AV307" i="1"/>
  <c r="AW307" i="1" s="1"/>
  <c r="AF307" i="1"/>
  <c r="AG307" i="1" s="1"/>
  <c r="N307" i="1"/>
  <c r="O307" i="1" s="1"/>
  <c r="BD307" i="1"/>
  <c r="BE307" i="1" s="1"/>
  <c r="V307" i="1"/>
  <c r="W307" i="1" s="1"/>
  <c r="BN307" i="1"/>
  <c r="BO307" i="1" s="1"/>
  <c r="CH307" i="1"/>
  <c r="CI307" i="1" s="1"/>
  <c r="CJ307" i="1" s="1"/>
  <c r="AZ307" i="1"/>
  <c r="BA307" i="1" s="1"/>
  <c r="T307" i="1"/>
  <c r="U307" i="1" s="1"/>
  <c r="H307" i="1"/>
  <c r="I307" i="1" s="1"/>
  <c r="BB307" i="1"/>
  <c r="BC307" i="1" s="1"/>
  <c r="X307" i="1"/>
  <c r="Y307" i="1" s="1"/>
  <c r="BJ309" i="1"/>
  <c r="BK309" i="1" s="1"/>
  <c r="AZ309" i="1"/>
  <c r="BA309" i="1" s="1"/>
  <c r="AB309" i="1"/>
  <c r="AC309" i="1" s="1"/>
  <c r="T309" i="1"/>
  <c r="U309" i="1" s="1"/>
  <c r="L309" i="1"/>
  <c r="M309" i="1" s="1"/>
  <c r="CH309" i="1"/>
  <c r="CI309" i="1" s="1"/>
  <c r="CJ309" i="1" s="1"/>
  <c r="BN309" i="1"/>
  <c r="BO309" i="1" s="1"/>
  <c r="AD309" i="1"/>
  <c r="AE309" i="1" s="1"/>
  <c r="BB309" i="1"/>
  <c r="BC309" i="1" s="1"/>
  <c r="J309" i="1"/>
  <c r="K309" i="1" s="1"/>
  <c r="BL309" i="1"/>
  <c r="BM309" i="1" s="1"/>
  <c r="AX309" i="1"/>
  <c r="AY309" i="1" s="1"/>
  <c r="V309" i="1"/>
  <c r="W309" i="1" s="1"/>
  <c r="H309" i="1"/>
  <c r="I309" i="1" s="1"/>
  <c r="X309" i="1"/>
  <c r="Y309" i="1" s="1"/>
  <c r="Z309" i="1"/>
  <c r="AA309" i="1" s="1"/>
  <c r="AT15" i="2"/>
  <c r="N179" i="1"/>
  <c r="O179" i="1" s="1"/>
  <c r="AR179" i="1" s="1"/>
  <c r="CK179" i="1" s="1"/>
  <c r="CO179" i="1" s="1"/>
  <c r="V179" i="1"/>
  <c r="W179" i="1" s="1"/>
  <c r="AD179" i="1"/>
  <c r="AE179" i="1" s="1"/>
  <c r="BB179" i="1"/>
  <c r="BC179" i="1" s="1"/>
  <c r="N187" i="1"/>
  <c r="O187" i="1" s="1"/>
  <c r="V187" i="1"/>
  <c r="W187" i="1" s="1"/>
  <c r="AD187" i="1"/>
  <c r="AE187" i="1" s="1"/>
  <c r="AR187" i="1" s="1"/>
  <c r="BB187" i="1"/>
  <c r="BC187" i="1" s="1"/>
  <c r="CB187" i="1" s="1"/>
  <c r="N195" i="1"/>
  <c r="O195" i="1" s="1"/>
  <c r="AR195" i="1" s="1"/>
  <c r="CK195" i="1" s="1"/>
  <c r="CO195" i="1" s="1"/>
  <c r="V195" i="1"/>
  <c r="W195" i="1" s="1"/>
  <c r="AD195" i="1"/>
  <c r="AE195" i="1" s="1"/>
  <c r="BB195" i="1"/>
  <c r="BC195" i="1" s="1"/>
  <c r="N203" i="1"/>
  <c r="O203" i="1" s="1"/>
  <c r="AR203" i="1" s="1"/>
  <c r="CK203" i="1" s="1"/>
  <c r="CO203" i="1" s="1"/>
  <c r="V203" i="1"/>
  <c r="W203" i="1" s="1"/>
  <c r="AD203" i="1"/>
  <c r="AE203" i="1" s="1"/>
  <c r="BB203" i="1"/>
  <c r="BC203" i="1" s="1"/>
  <c r="CB203" i="1" s="1"/>
  <c r="N211" i="1"/>
  <c r="O211" i="1" s="1"/>
  <c r="AR211" i="1" s="1"/>
  <c r="CK211" i="1" s="1"/>
  <c r="CO211" i="1" s="1"/>
  <c r="V211" i="1"/>
  <c r="W211" i="1" s="1"/>
  <c r="AD211" i="1"/>
  <c r="AE211" i="1" s="1"/>
  <c r="BB211" i="1"/>
  <c r="BC211" i="1" s="1"/>
  <c r="N219" i="1"/>
  <c r="O219" i="1" s="1"/>
  <c r="V219" i="1"/>
  <c r="W219" i="1" s="1"/>
  <c r="AD219" i="1"/>
  <c r="AE219" i="1" s="1"/>
  <c r="AR219" i="1" s="1"/>
  <c r="BB219" i="1"/>
  <c r="BC219" i="1" s="1"/>
  <c r="CB219" i="1" s="1"/>
  <c r="N227" i="1"/>
  <c r="O227" i="1" s="1"/>
  <c r="AR227" i="1" s="1"/>
  <c r="CK227" i="1" s="1"/>
  <c r="CO227" i="1" s="1"/>
  <c r="V227" i="1"/>
  <c r="W227" i="1" s="1"/>
  <c r="AD227" i="1"/>
  <c r="AE227" i="1" s="1"/>
  <c r="BB227" i="1"/>
  <c r="BC227" i="1" s="1"/>
  <c r="N235" i="1"/>
  <c r="O235" i="1" s="1"/>
  <c r="V235" i="1"/>
  <c r="W235" i="1" s="1"/>
  <c r="AD235" i="1"/>
  <c r="AE235" i="1" s="1"/>
  <c r="AR235" i="1" s="1"/>
  <c r="BB235" i="1"/>
  <c r="BC235" i="1" s="1"/>
  <c r="CB235" i="1" s="1"/>
  <c r="BL242" i="1"/>
  <c r="BM242" i="1" s="1"/>
  <c r="CB242" i="1" s="1"/>
  <c r="N244" i="1"/>
  <c r="O244" i="1" s="1"/>
  <c r="P252" i="1"/>
  <c r="Q252" i="1" s="1"/>
  <c r="BL256" i="1"/>
  <c r="BM256" i="1" s="1"/>
  <c r="AB256" i="1"/>
  <c r="AC256" i="1" s="1"/>
  <c r="R256" i="1"/>
  <c r="S256" i="1" s="1"/>
  <c r="P256" i="1"/>
  <c r="Q256" i="1" s="1"/>
  <c r="AR256" i="1" s="1"/>
  <c r="Z256" i="1"/>
  <c r="AA256" i="1" s="1"/>
  <c r="BB256" i="1"/>
  <c r="BC256" i="1" s="1"/>
  <c r="CB256" i="1" s="1"/>
  <c r="BN256" i="1"/>
  <c r="BO256" i="1" s="1"/>
  <c r="CH256" i="1"/>
  <c r="CI256" i="1" s="1"/>
  <c r="CJ256" i="1" s="1"/>
  <c r="AX258" i="1"/>
  <c r="AY258" i="1" s="1"/>
  <c r="CB258" i="1" s="1"/>
  <c r="P258" i="1"/>
  <c r="Q258" i="1" s="1"/>
  <c r="AR258" i="1" s="1"/>
  <c r="CK258" i="1" s="1"/>
  <c r="CO258" i="1" s="1"/>
  <c r="BB258" i="1"/>
  <c r="BC258" i="1" s="1"/>
  <c r="BN258" i="1"/>
  <c r="BO258" i="1" s="1"/>
  <c r="CH258" i="1"/>
  <c r="CI258" i="1" s="1"/>
  <c r="CJ258" i="1" s="1"/>
  <c r="L261" i="1"/>
  <c r="M261" i="1" s="1"/>
  <c r="P262" i="1"/>
  <c r="Q262" i="1" s="1"/>
  <c r="P265" i="1"/>
  <c r="Q265" i="1" s="1"/>
  <c r="N272" i="1"/>
  <c r="O272" i="1" s="1"/>
  <c r="AV276" i="1"/>
  <c r="AW276" i="1" s="1"/>
  <c r="AD276" i="1"/>
  <c r="AE276" i="1" s="1"/>
  <c r="L276" i="1"/>
  <c r="M276" i="1" s="1"/>
  <c r="AR276" i="1" s="1"/>
  <c r="BD276" i="1"/>
  <c r="BE276" i="1" s="1"/>
  <c r="T276" i="1"/>
  <c r="U276" i="1" s="1"/>
  <c r="BF276" i="1"/>
  <c r="BG276" i="1" s="1"/>
  <c r="R276" i="1"/>
  <c r="S276" i="1" s="1"/>
  <c r="AF276" i="1"/>
  <c r="AG276" i="1" s="1"/>
  <c r="BN276" i="1"/>
  <c r="BO276" i="1" s="1"/>
  <c r="CH277" i="1"/>
  <c r="CI277" i="1" s="1"/>
  <c r="CJ277" i="1" s="1"/>
  <c r="BN277" i="1"/>
  <c r="BO277" i="1" s="1"/>
  <c r="BD277" i="1"/>
  <c r="BE277" i="1" s="1"/>
  <c r="AV277" i="1"/>
  <c r="AW277" i="1" s="1"/>
  <c r="CB277" i="1" s="1"/>
  <c r="AF277" i="1"/>
  <c r="AG277" i="1" s="1"/>
  <c r="X277" i="1"/>
  <c r="Y277" i="1" s="1"/>
  <c r="P277" i="1"/>
  <c r="Q277" i="1" s="1"/>
  <c r="H277" i="1"/>
  <c r="I277" i="1" s="1"/>
  <c r="BF277" i="1"/>
  <c r="BG277" i="1" s="1"/>
  <c r="V277" i="1"/>
  <c r="W277" i="1" s="1"/>
  <c r="AD277" i="1"/>
  <c r="AE277" i="1" s="1"/>
  <c r="L277" i="1"/>
  <c r="M277" i="1" s="1"/>
  <c r="AX277" i="1"/>
  <c r="AY277" i="1" s="1"/>
  <c r="N277" i="1"/>
  <c r="O277" i="1" s="1"/>
  <c r="N285" i="1"/>
  <c r="O285" i="1" s="1"/>
  <c r="AD285" i="1"/>
  <c r="AE285" i="1" s="1"/>
  <c r="BJ285" i="1"/>
  <c r="BK285" i="1" s="1"/>
  <c r="P286" i="1"/>
  <c r="Q286" i="1" s="1"/>
  <c r="AF286" i="1"/>
  <c r="AG286" i="1" s="1"/>
  <c r="AX286" i="1"/>
  <c r="AY286" i="1" s="1"/>
  <c r="CB286" i="1" s="1"/>
  <c r="BJ289" i="1"/>
  <c r="BK289" i="1" s="1"/>
  <c r="AZ289" i="1"/>
  <c r="BA289" i="1" s="1"/>
  <c r="AB289" i="1"/>
  <c r="AC289" i="1" s="1"/>
  <c r="T289" i="1"/>
  <c r="U289" i="1" s="1"/>
  <c r="L289" i="1"/>
  <c r="M289" i="1" s="1"/>
  <c r="Z289" i="1"/>
  <c r="AA289" i="1" s="1"/>
  <c r="H289" i="1"/>
  <c r="I289" i="1" s="1"/>
  <c r="AR289" i="1" s="1"/>
  <c r="AX289" i="1"/>
  <c r="AY289" i="1" s="1"/>
  <c r="CB289" i="1" s="1"/>
  <c r="P289" i="1"/>
  <c r="Q289" i="1" s="1"/>
  <c r="BL289" i="1"/>
  <c r="BM289" i="1" s="1"/>
  <c r="R289" i="1"/>
  <c r="S289" i="1" s="1"/>
  <c r="V289" i="1"/>
  <c r="W289" i="1" s="1"/>
  <c r="BB289" i="1"/>
  <c r="BC289" i="1" s="1"/>
  <c r="J292" i="1"/>
  <c r="K292" i="1" s="1"/>
  <c r="Z292" i="1"/>
  <c r="AA292" i="1" s="1"/>
  <c r="CH292" i="1"/>
  <c r="CI292" i="1" s="1"/>
  <c r="CJ292" i="1" s="1"/>
  <c r="N298" i="1"/>
  <c r="O298" i="1" s="1"/>
  <c r="BF299" i="1"/>
  <c r="BG299" i="1" s="1"/>
  <c r="AX299" i="1"/>
  <c r="AY299" i="1" s="1"/>
  <c r="Z299" i="1"/>
  <c r="AA299" i="1" s="1"/>
  <c r="R299" i="1"/>
  <c r="S299" i="1" s="1"/>
  <c r="J299" i="1"/>
  <c r="K299" i="1" s="1"/>
  <c r="AZ299" i="1"/>
  <c r="BA299" i="1" s="1"/>
  <c r="CB299" i="1" s="1"/>
  <c r="H299" i="1"/>
  <c r="I299" i="1" s="1"/>
  <c r="BD299" i="1"/>
  <c r="BE299" i="1" s="1"/>
  <c r="AD299" i="1"/>
  <c r="AE299" i="1" s="1"/>
  <c r="T299" i="1"/>
  <c r="U299" i="1" s="1"/>
  <c r="X299" i="1"/>
  <c r="Y299" i="1" s="1"/>
  <c r="BJ299" i="1"/>
  <c r="BK299" i="1" s="1"/>
  <c r="AV300" i="1"/>
  <c r="AW300" i="1" s="1"/>
  <c r="CB300" i="1" s="1"/>
  <c r="AR303" i="1"/>
  <c r="H304" i="1"/>
  <c r="I304" i="1" s="1"/>
  <c r="AD304" i="1"/>
  <c r="AE304" i="1" s="1"/>
  <c r="AV304" i="1"/>
  <c r="AW304" i="1" s="1"/>
  <c r="BL304" i="1"/>
  <c r="BM304" i="1" s="1"/>
  <c r="H306" i="1"/>
  <c r="I306" i="1" s="1"/>
  <c r="AZ306" i="1"/>
  <c r="BA306" i="1" s="1"/>
  <c r="AB307" i="1"/>
  <c r="AC307" i="1" s="1"/>
  <c r="L310" i="1"/>
  <c r="M310" i="1" s="1"/>
  <c r="CB16" i="2"/>
  <c r="BR20" i="2"/>
  <c r="BS20" i="2" s="1"/>
  <c r="BH20" i="2"/>
  <c r="BI20" i="2" s="1"/>
  <c r="AZ20" i="2"/>
  <c r="BA20" i="2" s="1"/>
  <c r="CH20" i="2"/>
  <c r="CI20" i="2" s="1"/>
  <c r="CJ20" i="2" s="1"/>
  <c r="Z20" i="2"/>
  <c r="AA20" i="2" s="1"/>
  <c r="R20" i="2"/>
  <c r="S20" i="2" s="1"/>
  <c r="J20" i="2"/>
  <c r="K20" i="2" s="1"/>
  <c r="AF20" i="2"/>
  <c r="AG20" i="2" s="1"/>
  <c r="V20" i="2"/>
  <c r="W20" i="2" s="1"/>
  <c r="L20" i="2"/>
  <c r="M20" i="2" s="1"/>
  <c r="BF20" i="2"/>
  <c r="BG20" i="2" s="1"/>
  <c r="AD20" i="2"/>
  <c r="AE20" i="2" s="1"/>
  <c r="T20" i="2"/>
  <c r="U20" i="2" s="1"/>
  <c r="H20" i="2"/>
  <c r="I20" i="2" s="1"/>
  <c r="BP20" i="2"/>
  <c r="BQ20" i="2" s="1"/>
  <c r="BD20" i="2"/>
  <c r="BE20" i="2" s="1"/>
  <c r="BN20" i="2"/>
  <c r="BO20" i="2" s="1"/>
  <c r="BB20" i="2"/>
  <c r="BC20" i="2" s="1"/>
  <c r="BL20" i="2"/>
  <c r="BM20" i="2" s="1"/>
  <c r="AX20" i="2"/>
  <c r="AY20" i="2" s="1"/>
  <c r="CB20" i="2" s="1"/>
  <c r="AB20" i="2"/>
  <c r="AC20" i="2" s="1"/>
  <c r="X20" i="2"/>
  <c r="Y20" i="2" s="1"/>
  <c r="P20" i="2"/>
  <c r="Q20" i="2" s="1"/>
  <c r="N20" i="2"/>
  <c r="O20" i="2" s="1"/>
  <c r="N186" i="1"/>
  <c r="O186" i="1" s="1"/>
  <c r="AR186" i="1" s="1"/>
  <c r="V186" i="1"/>
  <c r="W186" i="1" s="1"/>
  <c r="AD186" i="1"/>
  <c r="AE186" i="1" s="1"/>
  <c r="BB186" i="1"/>
  <c r="BC186" i="1" s="1"/>
  <c r="CB186" i="1" s="1"/>
  <c r="N194" i="1"/>
  <c r="O194" i="1" s="1"/>
  <c r="AR194" i="1" s="1"/>
  <c r="V194" i="1"/>
  <c r="W194" i="1" s="1"/>
  <c r="AD194" i="1"/>
  <c r="AE194" i="1" s="1"/>
  <c r="BB194" i="1"/>
  <c r="BC194" i="1" s="1"/>
  <c r="CB194" i="1" s="1"/>
  <c r="N202" i="1"/>
  <c r="O202" i="1" s="1"/>
  <c r="AR202" i="1" s="1"/>
  <c r="CK202" i="1" s="1"/>
  <c r="CO202" i="1" s="1"/>
  <c r="V202" i="1"/>
  <c r="W202" i="1" s="1"/>
  <c r="AD202" i="1"/>
  <c r="AE202" i="1" s="1"/>
  <c r="BB202" i="1"/>
  <c r="BC202" i="1" s="1"/>
  <c r="CB202" i="1" s="1"/>
  <c r="N210" i="1"/>
  <c r="O210" i="1" s="1"/>
  <c r="V210" i="1"/>
  <c r="W210" i="1" s="1"/>
  <c r="AD210" i="1"/>
  <c r="AE210" i="1" s="1"/>
  <c r="BB210" i="1"/>
  <c r="BC210" i="1" s="1"/>
  <c r="N218" i="1"/>
  <c r="O218" i="1" s="1"/>
  <c r="V218" i="1"/>
  <c r="W218" i="1" s="1"/>
  <c r="AR218" i="1" s="1"/>
  <c r="AD218" i="1"/>
  <c r="AE218" i="1" s="1"/>
  <c r="BB218" i="1"/>
  <c r="BC218" i="1" s="1"/>
  <c r="CB218" i="1" s="1"/>
  <c r="N226" i="1"/>
  <c r="O226" i="1" s="1"/>
  <c r="AR226" i="1" s="1"/>
  <c r="CK226" i="1" s="1"/>
  <c r="CO226" i="1" s="1"/>
  <c r="V226" i="1"/>
  <c r="W226" i="1" s="1"/>
  <c r="AD226" i="1"/>
  <c r="AE226" i="1" s="1"/>
  <c r="BB226" i="1"/>
  <c r="BC226" i="1" s="1"/>
  <c r="N234" i="1"/>
  <c r="O234" i="1" s="1"/>
  <c r="AR234" i="1" s="1"/>
  <c r="V234" i="1"/>
  <c r="W234" i="1" s="1"/>
  <c r="AD234" i="1"/>
  <c r="AE234" i="1" s="1"/>
  <c r="BB234" i="1"/>
  <c r="BC234" i="1" s="1"/>
  <c r="CB234" i="1" s="1"/>
  <c r="N242" i="1"/>
  <c r="O242" i="1" s="1"/>
  <c r="AR242" i="1" s="1"/>
  <c r="V242" i="1"/>
  <c r="W242" i="1" s="1"/>
  <c r="AD242" i="1"/>
  <c r="AE242" i="1" s="1"/>
  <c r="AV244" i="1"/>
  <c r="AW244" i="1" s="1"/>
  <c r="AD244" i="1"/>
  <c r="AE244" i="1" s="1"/>
  <c r="P244" i="1"/>
  <c r="Q244" i="1" s="1"/>
  <c r="AR244" i="1" s="1"/>
  <c r="Z244" i="1"/>
  <c r="AA244" i="1" s="1"/>
  <c r="BB244" i="1"/>
  <c r="BC244" i="1" s="1"/>
  <c r="AV248" i="1"/>
  <c r="AW248" i="1" s="1"/>
  <c r="CB248" i="1" s="1"/>
  <c r="AF248" i="1"/>
  <c r="AG248" i="1" s="1"/>
  <c r="AR248" i="1" s="1"/>
  <c r="CK248" i="1" s="1"/>
  <c r="CO248" i="1" s="1"/>
  <c r="N248" i="1"/>
  <c r="O248" i="1" s="1"/>
  <c r="P248" i="1"/>
  <c r="Q248" i="1" s="1"/>
  <c r="Z248" i="1"/>
  <c r="AA248" i="1" s="1"/>
  <c r="BB248" i="1"/>
  <c r="BC248" i="1" s="1"/>
  <c r="BN248" i="1"/>
  <c r="BO248" i="1" s="1"/>
  <c r="CH248" i="1"/>
  <c r="CI248" i="1" s="1"/>
  <c r="CJ248" i="1" s="1"/>
  <c r="AZ252" i="1"/>
  <c r="BA252" i="1" s="1"/>
  <c r="CB252" i="1" s="1"/>
  <c r="Z252" i="1"/>
  <c r="AA252" i="1" s="1"/>
  <c r="H252" i="1"/>
  <c r="I252" i="1" s="1"/>
  <c r="R252" i="1"/>
  <c r="S252" i="1" s="1"/>
  <c r="AB252" i="1"/>
  <c r="AC252" i="1" s="1"/>
  <c r="BD252" i="1"/>
  <c r="BE252" i="1" s="1"/>
  <c r="N253" i="1"/>
  <c r="O253" i="1" s="1"/>
  <c r="AZ253" i="1"/>
  <c r="BA253" i="1" s="1"/>
  <c r="N261" i="1"/>
  <c r="O261" i="1" s="1"/>
  <c r="BB261" i="1"/>
  <c r="BC261" i="1" s="1"/>
  <c r="AX262" i="1"/>
  <c r="AY262" i="1" s="1"/>
  <c r="AF262" i="1"/>
  <c r="AG262" i="1" s="1"/>
  <c r="N262" i="1"/>
  <c r="O262" i="1" s="1"/>
  <c r="BF262" i="1"/>
  <c r="BG262" i="1" s="1"/>
  <c r="AV262" i="1"/>
  <c r="AW262" i="1" s="1"/>
  <c r="V262" i="1"/>
  <c r="W262" i="1" s="1"/>
  <c r="R262" i="1"/>
  <c r="S262" i="1" s="1"/>
  <c r="AR262" i="1" s="1"/>
  <c r="BL262" i="1"/>
  <c r="BM262" i="1" s="1"/>
  <c r="BJ265" i="1"/>
  <c r="BK265" i="1" s="1"/>
  <c r="AZ265" i="1"/>
  <c r="BA265" i="1" s="1"/>
  <c r="AB265" i="1"/>
  <c r="AC265" i="1" s="1"/>
  <c r="T265" i="1"/>
  <c r="U265" i="1" s="1"/>
  <c r="L265" i="1"/>
  <c r="M265" i="1" s="1"/>
  <c r="BD265" i="1"/>
  <c r="BE265" i="1" s="1"/>
  <c r="V265" i="1"/>
  <c r="W265" i="1" s="1"/>
  <c r="AR265" i="1" s="1"/>
  <c r="CH265" i="1"/>
  <c r="CI265" i="1" s="1"/>
  <c r="CJ265" i="1" s="1"/>
  <c r="BN265" i="1"/>
  <c r="BO265" i="1" s="1"/>
  <c r="AD265" i="1"/>
  <c r="AE265" i="1" s="1"/>
  <c r="AV265" i="1"/>
  <c r="AW265" i="1" s="1"/>
  <c r="BD272" i="1"/>
  <c r="BE272" i="1" s="1"/>
  <c r="CB272" i="1" s="1"/>
  <c r="BJ281" i="1"/>
  <c r="BK281" i="1" s="1"/>
  <c r="AZ281" i="1"/>
  <c r="BA281" i="1" s="1"/>
  <c r="AB281" i="1"/>
  <c r="AC281" i="1" s="1"/>
  <c r="T281" i="1"/>
  <c r="U281" i="1" s="1"/>
  <c r="L281" i="1"/>
  <c r="M281" i="1" s="1"/>
  <c r="AR281" i="1" s="1"/>
  <c r="CK281" i="1" s="1"/>
  <c r="CO281" i="1" s="1"/>
  <c r="BD281" i="1"/>
  <c r="BE281" i="1" s="1"/>
  <c r="V281" i="1"/>
  <c r="W281" i="1" s="1"/>
  <c r="CH281" i="1"/>
  <c r="CI281" i="1" s="1"/>
  <c r="CJ281" i="1" s="1"/>
  <c r="BN281" i="1"/>
  <c r="BO281" i="1" s="1"/>
  <c r="AD281" i="1"/>
  <c r="AE281" i="1" s="1"/>
  <c r="AV281" i="1"/>
  <c r="AW281" i="1" s="1"/>
  <c r="CB281" i="1" s="1"/>
  <c r="AF281" i="1"/>
  <c r="AG281" i="1" s="1"/>
  <c r="N281" i="1"/>
  <c r="O281" i="1" s="1"/>
  <c r="R281" i="1"/>
  <c r="S281" i="1" s="1"/>
  <c r="N292" i="1"/>
  <c r="O292" i="1" s="1"/>
  <c r="AX292" i="1"/>
  <c r="AY292" i="1" s="1"/>
  <c r="BL292" i="1"/>
  <c r="BM292" i="1" s="1"/>
  <c r="R293" i="1"/>
  <c r="S293" i="1" s="1"/>
  <c r="BB293" i="1"/>
  <c r="BC293" i="1" s="1"/>
  <c r="AD298" i="1"/>
  <c r="AE298" i="1" s="1"/>
  <c r="BB298" i="1"/>
  <c r="BC298" i="1" s="1"/>
  <c r="R300" i="1"/>
  <c r="S300" i="1" s="1"/>
  <c r="AF300" i="1"/>
  <c r="AG300" i="1" s="1"/>
  <c r="BB300" i="1"/>
  <c r="BC300" i="1" s="1"/>
  <c r="AF304" i="1"/>
  <c r="AG304" i="1" s="1"/>
  <c r="J306" i="1"/>
  <c r="K306" i="1" s="1"/>
  <c r="AF306" i="1"/>
  <c r="AG306" i="1" s="1"/>
  <c r="L307" i="1"/>
  <c r="M307" i="1" s="1"/>
  <c r="N309" i="1"/>
  <c r="O309" i="1" s="1"/>
  <c r="AV309" i="1"/>
  <c r="AW309" i="1" s="1"/>
  <c r="AX310" i="1"/>
  <c r="AY310" i="1" s="1"/>
  <c r="CB310" i="1" s="1"/>
  <c r="BP13" i="2"/>
  <c r="BQ13" i="2" s="1"/>
  <c r="BF13" i="2"/>
  <c r="BG13" i="2" s="1"/>
  <c r="AX13" i="2"/>
  <c r="AY13" i="2" s="1"/>
  <c r="BN13" i="2"/>
  <c r="BO13" i="2" s="1"/>
  <c r="AB13" i="2"/>
  <c r="AC13" i="2" s="1"/>
  <c r="J13" i="2"/>
  <c r="K13" i="2" s="1"/>
  <c r="BB13" i="2"/>
  <c r="BC13" i="2" s="1"/>
  <c r="R13" i="2"/>
  <c r="S13" i="2" s="1"/>
  <c r="H13" i="2"/>
  <c r="I13" i="2" s="1"/>
  <c r="CH13" i="2"/>
  <c r="CI13" i="2" s="1"/>
  <c r="CJ13" i="2" s="1"/>
  <c r="BD13" i="2"/>
  <c r="BE13" i="2" s="1"/>
  <c r="T13" i="2"/>
  <c r="U13" i="2" s="1"/>
  <c r="BL13" i="2"/>
  <c r="BM13" i="2" s="1"/>
  <c r="AD13" i="2"/>
  <c r="AE13" i="2" s="1"/>
  <c r="N13" i="2"/>
  <c r="O13" i="2" s="1"/>
  <c r="BH13" i="2"/>
  <c r="BI13" i="2" s="1"/>
  <c r="Z13" i="2"/>
  <c r="AA13" i="2" s="1"/>
  <c r="X13" i="2"/>
  <c r="Y13" i="2" s="1"/>
  <c r="L13" i="2"/>
  <c r="M13" i="2" s="1"/>
  <c r="AZ13" i="2"/>
  <c r="BA13" i="2" s="1"/>
  <c r="BR13" i="2"/>
  <c r="BS13" i="2" s="1"/>
  <c r="AF13" i="2"/>
  <c r="AG13" i="2" s="1"/>
  <c r="P13" i="2"/>
  <c r="Q13" i="2" s="1"/>
  <c r="X278" i="1"/>
  <c r="Y278" i="1" s="1"/>
  <c r="BJ278" i="1"/>
  <c r="BK278" i="1" s="1"/>
  <c r="X280" i="1"/>
  <c r="Y280" i="1" s="1"/>
  <c r="BF280" i="1"/>
  <c r="BG280" i="1" s="1"/>
  <c r="X294" i="1"/>
  <c r="Y294" i="1" s="1"/>
  <c r="BJ294" i="1"/>
  <c r="BK294" i="1" s="1"/>
  <c r="BD308" i="1"/>
  <c r="BE308" i="1" s="1"/>
  <c r="V308" i="1"/>
  <c r="W308" i="1" s="1"/>
  <c r="AR308" i="1" s="1"/>
  <c r="CH308" i="1"/>
  <c r="CI308" i="1" s="1"/>
  <c r="CJ308" i="1" s="1"/>
  <c r="BN308" i="1"/>
  <c r="BO308" i="1" s="1"/>
  <c r="AD308" i="1"/>
  <c r="AE308" i="1" s="1"/>
  <c r="L308" i="1"/>
  <c r="M308" i="1" s="1"/>
  <c r="AV308" i="1"/>
  <c r="AW308" i="1" s="1"/>
  <c r="BJ308" i="1"/>
  <c r="BK308" i="1" s="1"/>
  <c r="AX9" i="2"/>
  <c r="AY9" i="2" s="1"/>
  <c r="P12" i="2"/>
  <c r="Q12" i="2" s="1"/>
  <c r="AF12" i="2"/>
  <c r="AG12" i="2" s="1"/>
  <c r="BL9" i="2"/>
  <c r="BM9" i="2" s="1"/>
  <c r="BB9" i="2"/>
  <c r="BC9" i="2" s="1"/>
  <c r="BN9" i="2"/>
  <c r="BO9" i="2" s="1"/>
  <c r="AB9" i="2"/>
  <c r="AC9" i="2" s="1"/>
  <c r="J9" i="2"/>
  <c r="K9" i="2" s="1"/>
  <c r="R9" i="2"/>
  <c r="S9" i="2" s="1"/>
  <c r="BD9" i="2"/>
  <c r="BE9" i="2" s="1"/>
  <c r="AD9" i="2"/>
  <c r="AE9" i="2" s="1"/>
  <c r="T9" i="2"/>
  <c r="U9" i="2" s="1"/>
  <c r="V9" i="2"/>
  <c r="W9" i="2" s="1"/>
  <c r="CH9" i="2"/>
  <c r="CI9" i="2" s="1"/>
  <c r="CJ9" i="2" s="1"/>
  <c r="AZ9" i="2"/>
  <c r="BA9" i="2" s="1"/>
  <c r="BR9" i="2"/>
  <c r="BS9" i="2" s="1"/>
  <c r="CH12" i="2"/>
  <c r="CI12" i="2" s="1"/>
  <c r="CJ12" i="2" s="1"/>
  <c r="Z12" i="2"/>
  <c r="AA12" i="2" s="1"/>
  <c r="R12" i="2"/>
  <c r="S12" i="2" s="1"/>
  <c r="J12" i="2"/>
  <c r="K12" i="2" s="1"/>
  <c r="AT12" i="2" s="1"/>
  <c r="BD12" i="2"/>
  <c r="BE12" i="2" s="1"/>
  <c r="AD12" i="2"/>
  <c r="AE12" i="2" s="1"/>
  <c r="L12" i="2"/>
  <c r="M12" i="2" s="1"/>
  <c r="BN12" i="2"/>
  <c r="BO12" i="2" s="1"/>
  <c r="T12" i="2"/>
  <c r="U12" i="2" s="1"/>
  <c r="BP12" i="2"/>
  <c r="BQ12" i="2" s="1"/>
  <c r="V12" i="2"/>
  <c r="W12" i="2" s="1"/>
  <c r="AZ12" i="2"/>
  <c r="BA12" i="2" s="1"/>
  <c r="CB12" i="2" s="1"/>
  <c r="BR12" i="2"/>
  <c r="BS12" i="2" s="1"/>
  <c r="AF14" i="2"/>
  <c r="AG14" i="2" s="1"/>
  <c r="X14" i="2"/>
  <c r="Y14" i="2" s="1"/>
  <c r="P14" i="2"/>
  <c r="Q14" i="2" s="1"/>
  <c r="H14" i="2"/>
  <c r="I14" i="2" s="1"/>
  <c r="BB14" i="2"/>
  <c r="BC14" i="2" s="1"/>
  <c r="R14" i="2"/>
  <c r="S14" i="2" s="1"/>
  <c r="BL14" i="2"/>
  <c r="BM14" i="2" s="1"/>
  <c r="Z14" i="2"/>
  <c r="AA14" i="2" s="1"/>
  <c r="BH14" i="2"/>
  <c r="BI14" i="2" s="1"/>
  <c r="N14" i="2"/>
  <c r="O14" i="2" s="1"/>
  <c r="BN14" i="2"/>
  <c r="BO14" i="2" s="1"/>
  <c r="AB14" i="2"/>
  <c r="AC14" i="2" s="1"/>
  <c r="J14" i="2"/>
  <c r="K14" i="2" s="1"/>
  <c r="BP14" i="2"/>
  <c r="BQ14" i="2" s="1"/>
  <c r="CH14" i="2"/>
  <c r="CI14" i="2" s="1"/>
  <c r="CJ14" i="2" s="1"/>
  <c r="BL17" i="2"/>
  <c r="BM17" i="2" s="1"/>
  <c r="BB17" i="2"/>
  <c r="BC17" i="2" s="1"/>
  <c r="AZ17" i="2"/>
  <c r="BA17" i="2" s="1"/>
  <c r="Z17" i="2"/>
  <c r="AA17" i="2" s="1"/>
  <c r="H17" i="2"/>
  <c r="I17" i="2" s="1"/>
  <c r="BH17" i="2"/>
  <c r="BI17" i="2" s="1"/>
  <c r="CB17" i="2" s="1"/>
  <c r="P17" i="2"/>
  <c r="Q17" i="2" s="1"/>
  <c r="CH17" i="2"/>
  <c r="CI17" i="2" s="1"/>
  <c r="CJ17" i="2" s="1"/>
  <c r="BF17" i="2"/>
  <c r="BG17" i="2" s="1"/>
  <c r="AF17" i="2"/>
  <c r="AG17" i="2" s="1"/>
  <c r="N17" i="2"/>
  <c r="O17" i="2" s="1"/>
  <c r="R17" i="2"/>
  <c r="S17" i="2" s="1"/>
  <c r="X17" i="2"/>
  <c r="Y17" i="2" s="1"/>
  <c r="BN17" i="2"/>
  <c r="BO17" i="2" s="1"/>
  <c r="AT36" i="2"/>
  <c r="CK36" i="2" s="1"/>
  <c r="CO36" i="2" s="1"/>
  <c r="L9" i="2"/>
  <c r="M9" i="2" s="1"/>
  <c r="BF9" i="2"/>
  <c r="BG9" i="2" s="1"/>
  <c r="BE8" i="2"/>
  <c r="CB8" i="2" s="1"/>
  <c r="N9" i="2"/>
  <c r="O9" i="2" s="1"/>
  <c r="AT9" i="2" s="1"/>
  <c r="Z9" i="2"/>
  <c r="AA9" i="2" s="1"/>
  <c r="CB24" i="2"/>
  <c r="P268" i="1"/>
  <c r="Q268" i="1" s="1"/>
  <c r="BJ268" i="1"/>
  <c r="BK268" i="1" s="1"/>
  <c r="CB268" i="1" s="1"/>
  <c r="X274" i="1"/>
  <c r="Y274" i="1" s="1"/>
  <c r="AR274" i="1" s="1"/>
  <c r="CK274" i="1" s="1"/>
  <c r="CO274" i="1" s="1"/>
  <c r="BF274" i="1"/>
  <c r="BG274" i="1" s="1"/>
  <c r="V278" i="1"/>
  <c r="W278" i="1" s="1"/>
  <c r="AV278" i="1"/>
  <c r="AW278" i="1" s="1"/>
  <c r="BF278" i="1"/>
  <c r="BG278" i="1" s="1"/>
  <c r="V280" i="1"/>
  <c r="W280" i="1" s="1"/>
  <c r="BD280" i="1"/>
  <c r="BE280" i="1" s="1"/>
  <c r="CB280" i="1" s="1"/>
  <c r="P284" i="1"/>
  <c r="Q284" i="1" s="1"/>
  <c r="BJ284" i="1"/>
  <c r="BK284" i="1" s="1"/>
  <c r="CB284" i="1" s="1"/>
  <c r="X290" i="1"/>
  <c r="Y290" i="1" s="1"/>
  <c r="BF290" i="1"/>
  <c r="BG290" i="1" s="1"/>
  <c r="V294" i="1"/>
  <c r="W294" i="1" s="1"/>
  <c r="AV294" i="1"/>
  <c r="AW294" i="1" s="1"/>
  <c r="BF294" i="1"/>
  <c r="BG294" i="1" s="1"/>
  <c r="AX296" i="1"/>
  <c r="AY296" i="1" s="1"/>
  <c r="CB296" i="1" s="1"/>
  <c r="X296" i="1"/>
  <c r="Y296" i="1" s="1"/>
  <c r="N296" i="1"/>
  <c r="O296" i="1" s="1"/>
  <c r="BD296" i="1"/>
  <c r="BE296" i="1" s="1"/>
  <c r="CH305" i="1"/>
  <c r="CI305" i="1" s="1"/>
  <c r="CJ305" i="1" s="1"/>
  <c r="BN305" i="1"/>
  <c r="BO305" i="1" s="1"/>
  <c r="BD305" i="1"/>
  <c r="BE305" i="1" s="1"/>
  <c r="AV305" i="1"/>
  <c r="AW305" i="1" s="1"/>
  <c r="AF305" i="1"/>
  <c r="AG305" i="1" s="1"/>
  <c r="X305" i="1"/>
  <c r="Y305" i="1" s="1"/>
  <c r="P305" i="1"/>
  <c r="Q305" i="1" s="1"/>
  <c r="H305" i="1"/>
  <c r="I305" i="1" s="1"/>
  <c r="AD305" i="1"/>
  <c r="AE305" i="1" s="1"/>
  <c r="L305" i="1"/>
  <c r="M305" i="1" s="1"/>
  <c r="T305" i="1"/>
  <c r="U305" i="1" s="1"/>
  <c r="R305" i="1"/>
  <c r="S305" i="1" s="1"/>
  <c r="AX305" i="1"/>
  <c r="AY305" i="1" s="1"/>
  <c r="Z308" i="1"/>
  <c r="AA308" i="1" s="1"/>
  <c r="BH9" i="2"/>
  <c r="BI9" i="2" s="1"/>
  <c r="N12" i="2"/>
  <c r="O12" i="2" s="1"/>
  <c r="BH12" i="2"/>
  <c r="BI12" i="2" s="1"/>
  <c r="BD14" i="2"/>
  <c r="BE14" i="2" s="1"/>
  <c r="CB25" i="2"/>
  <c r="BF247" i="1"/>
  <c r="BG247" i="1" s="1"/>
  <c r="AX247" i="1"/>
  <c r="AY247" i="1" s="1"/>
  <c r="CB247" i="1" s="1"/>
  <c r="Z247" i="1"/>
  <c r="AA247" i="1" s="1"/>
  <c r="R247" i="1"/>
  <c r="S247" i="1" s="1"/>
  <c r="J247" i="1"/>
  <c r="K247" i="1" s="1"/>
  <c r="X247" i="1"/>
  <c r="Y247" i="1" s="1"/>
  <c r="BF263" i="1"/>
  <c r="BG263" i="1" s="1"/>
  <c r="AX263" i="1"/>
  <c r="AY263" i="1" s="1"/>
  <c r="CB263" i="1" s="1"/>
  <c r="Z263" i="1"/>
  <c r="AA263" i="1" s="1"/>
  <c r="R263" i="1"/>
  <c r="S263" i="1" s="1"/>
  <c r="AR263" i="1" s="1"/>
  <c r="CK263" i="1" s="1"/>
  <c r="CO263" i="1" s="1"/>
  <c r="J263" i="1"/>
  <c r="K263" i="1" s="1"/>
  <c r="X263" i="1"/>
  <c r="Y263" i="1" s="1"/>
  <c r="H268" i="1"/>
  <c r="I268" i="1" s="1"/>
  <c r="Z268" i="1"/>
  <c r="AA268" i="1" s="1"/>
  <c r="P274" i="1"/>
  <c r="Q274" i="1" s="1"/>
  <c r="N278" i="1"/>
  <c r="O278" i="1" s="1"/>
  <c r="AR278" i="1" s="1"/>
  <c r="AF278" i="1"/>
  <c r="AG278" i="1" s="1"/>
  <c r="BF279" i="1"/>
  <c r="BG279" i="1" s="1"/>
  <c r="CB279" i="1" s="1"/>
  <c r="AX279" i="1"/>
  <c r="AY279" i="1" s="1"/>
  <c r="Z279" i="1"/>
  <c r="AA279" i="1" s="1"/>
  <c r="R279" i="1"/>
  <c r="S279" i="1" s="1"/>
  <c r="J279" i="1"/>
  <c r="K279" i="1" s="1"/>
  <c r="AR279" i="1" s="1"/>
  <c r="CK279" i="1" s="1"/>
  <c r="CO279" i="1" s="1"/>
  <c r="X279" i="1"/>
  <c r="Y279" i="1" s="1"/>
  <c r="N280" i="1"/>
  <c r="O280" i="1" s="1"/>
  <c r="AR280" i="1" s="1"/>
  <c r="CK280" i="1" s="1"/>
  <c r="CO280" i="1" s="1"/>
  <c r="AF280" i="1"/>
  <c r="AG280" i="1" s="1"/>
  <c r="H284" i="1"/>
  <c r="I284" i="1" s="1"/>
  <c r="AR284" i="1" s="1"/>
  <c r="Z284" i="1"/>
  <c r="AA284" i="1" s="1"/>
  <c r="P290" i="1"/>
  <c r="Q290" i="1" s="1"/>
  <c r="N294" i="1"/>
  <c r="O294" i="1" s="1"/>
  <c r="AF294" i="1"/>
  <c r="AG294" i="1" s="1"/>
  <c r="BL295" i="1"/>
  <c r="BM295" i="1" s="1"/>
  <c r="BB295" i="1"/>
  <c r="BC295" i="1" s="1"/>
  <c r="AX295" i="1"/>
  <c r="AY295" i="1" s="1"/>
  <c r="CB295" i="1" s="1"/>
  <c r="Z295" i="1"/>
  <c r="AA295" i="1" s="1"/>
  <c r="R295" i="1"/>
  <c r="S295" i="1" s="1"/>
  <c r="J295" i="1"/>
  <c r="K295" i="1" s="1"/>
  <c r="AR295" i="1" s="1"/>
  <c r="CK295" i="1" s="1"/>
  <c r="CO295" i="1" s="1"/>
  <c r="X295" i="1"/>
  <c r="Y295" i="1" s="1"/>
  <c r="BJ295" i="1"/>
  <c r="BK295" i="1" s="1"/>
  <c r="H296" i="1"/>
  <c r="I296" i="1" s="1"/>
  <c r="R296" i="1"/>
  <c r="S296" i="1" s="1"/>
  <c r="AB296" i="1"/>
  <c r="AC296" i="1" s="1"/>
  <c r="BL305" i="1"/>
  <c r="BM305" i="1" s="1"/>
  <c r="P308" i="1"/>
  <c r="Q308" i="1" s="1"/>
  <c r="AB308" i="1"/>
  <c r="AC308" i="1" s="1"/>
  <c r="BF308" i="1"/>
  <c r="BG308" i="1" s="1"/>
  <c r="P9" i="2"/>
  <c r="Q9" i="2" s="1"/>
  <c r="AF9" i="2"/>
  <c r="AG9" i="2" s="1"/>
  <c r="AB12" i="2"/>
  <c r="AC12" i="2" s="1"/>
  <c r="T14" i="2"/>
  <c r="U14" i="2" s="1"/>
  <c r="BF14" i="2"/>
  <c r="BG14" i="2" s="1"/>
  <c r="CB14" i="2" s="1"/>
  <c r="BD17" i="2"/>
  <c r="BE17" i="2" s="1"/>
  <c r="BR11" i="2"/>
  <c r="BS11" i="2" s="1"/>
  <c r="BH11" i="2"/>
  <c r="BI11" i="2" s="1"/>
  <c r="AZ11" i="2"/>
  <c r="BA11" i="2" s="1"/>
  <c r="X11" i="2"/>
  <c r="Y11" i="2" s="1"/>
  <c r="AX11" i="2"/>
  <c r="AY11" i="2" s="1"/>
  <c r="BL18" i="2"/>
  <c r="BM18" i="2" s="1"/>
  <c r="AB18" i="2"/>
  <c r="AC18" i="2" s="1"/>
  <c r="T18" i="2"/>
  <c r="U18" i="2" s="1"/>
  <c r="L18" i="2"/>
  <c r="M18" i="2" s="1"/>
  <c r="AT18" i="2" s="1"/>
  <c r="CK18" i="2" s="1"/>
  <c r="CO18" i="2" s="1"/>
  <c r="X18" i="2"/>
  <c r="Y18" i="2" s="1"/>
  <c r="AX18" i="2"/>
  <c r="AY18" i="2" s="1"/>
  <c r="CB18" i="2" s="1"/>
  <c r="AB19" i="2"/>
  <c r="AC19" i="2" s="1"/>
  <c r="T19" i="2"/>
  <c r="U19" i="2" s="1"/>
  <c r="L19" i="2"/>
  <c r="M19" i="2" s="1"/>
  <c r="BR19" i="2"/>
  <c r="BS19" i="2" s="1"/>
  <c r="BH19" i="2"/>
  <c r="BI19" i="2" s="1"/>
  <c r="AZ19" i="2"/>
  <c r="BA19" i="2" s="1"/>
  <c r="CB19" i="2" s="1"/>
  <c r="P19" i="2"/>
  <c r="Q19" i="2" s="1"/>
  <c r="Z19" i="2"/>
  <c r="AA19" i="2" s="1"/>
  <c r="CH19" i="2"/>
  <c r="CI19" i="2" s="1"/>
  <c r="CJ19" i="2" s="1"/>
  <c r="BP22" i="2"/>
  <c r="BQ22" i="2" s="1"/>
  <c r="BF22" i="2"/>
  <c r="BG22" i="2" s="1"/>
  <c r="AX22" i="2"/>
  <c r="AY22" i="2" s="1"/>
  <c r="CB22" i="2" s="1"/>
  <c r="AF22" i="2"/>
  <c r="AG22" i="2" s="1"/>
  <c r="X22" i="2"/>
  <c r="Y22" i="2" s="1"/>
  <c r="P22" i="2"/>
  <c r="Q22" i="2" s="1"/>
  <c r="H22" i="2"/>
  <c r="I22" i="2" s="1"/>
  <c r="AT22" i="2" s="1"/>
  <c r="CK22" i="2" s="1"/>
  <c r="CO22" i="2" s="1"/>
  <c r="R22" i="2"/>
  <c r="S22" i="2" s="1"/>
  <c r="AB22" i="2"/>
  <c r="AC22" i="2" s="1"/>
  <c r="N23" i="2"/>
  <c r="O23" i="2" s="1"/>
  <c r="Z23" i="2"/>
  <c r="AA23" i="2" s="1"/>
  <c r="BB23" i="2"/>
  <c r="BC23" i="2" s="1"/>
  <c r="N26" i="2"/>
  <c r="O26" i="2" s="1"/>
  <c r="AT26" i="2" s="1"/>
  <c r="BR31" i="2"/>
  <c r="BS31" i="2" s="1"/>
  <c r="BH31" i="2"/>
  <c r="BI31" i="2" s="1"/>
  <c r="AZ31" i="2"/>
  <c r="BA31" i="2" s="1"/>
  <c r="BN31" i="2"/>
  <c r="BO31" i="2" s="1"/>
  <c r="T31" i="2"/>
  <c r="U31" i="2" s="1"/>
  <c r="J31" i="2"/>
  <c r="K31" i="2" s="1"/>
  <c r="AT31" i="2" s="1"/>
  <c r="CK31" i="2" s="1"/>
  <c r="CO31" i="2" s="1"/>
  <c r="BB31" i="2"/>
  <c r="BC31" i="2" s="1"/>
  <c r="AB31" i="2"/>
  <c r="AC31" i="2" s="1"/>
  <c r="R31" i="2"/>
  <c r="S31" i="2" s="1"/>
  <c r="BD31" i="2"/>
  <c r="BE31" i="2" s="1"/>
  <c r="AD31" i="2"/>
  <c r="AE31" i="2" s="1"/>
  <c r="L31" i="2"/>
  <c r="M31" i="2" s="1"/>
  <c r="V31" i="2"/>
  <c r="W31" i="2" s="1"/>
  <c r="T32" i="2"/>
  <c r="U32" i="2" s="1"/>
  <c r="CB43" i="2"/>
  <c r="AT44" i="2"/>
  <c r="CK44" i="2" s="1"/>
  <c r="CO44" i="2" s="1"/>
  <c r="AB30" i="2"/>
  <c r="AC30" i="2" s="1"/>
  <c r="T30" i="2"/>
  <c r="U30" i="2" s="1"/>
  <c r="L30" i="2"/>
  <c r="M30" i="2" s="1"/>
  <c r="CH30" i="2"/>
  <c r="CI30" i="2" s="1"/>
  <c r="CJ30" i="2" s="1"/>
  <c r="BP30" i="2"/>
  <c r="BQ30" i="2" s="1"/>
  <c r="V30" i="2"/>
  <c r="W30" i="2" s="1"/>
  <c r="BD30" i="2"/>
  <c r="BE30" i="2" s="1"/>
  <c r="AD30" i="2"/>
  <c r="AE30" i="2" s="1"/>
  <c r="BF30" i="2"/>
  <c r="BG30" i="2" s="1"/>
  <c r="AF30" i="2"/>
  <c r="AG30" i="2" s="1"/>
  <c r="N30" i="2"/>
  <c r="O30" i="2" s="1"/>
  <c r="R30" i="2"/>
  <c r="S30" i="2" s="1"/>
  <c r="AZ30" i="2"/>
  <c r="BA30" i="2" s="1"/>
  <c r="BR30" i="2"/>
  <c r="BS30" i="2" s="1"/>
  <c r="AB55" i="2"/>
  <c r="AC55" i="2" s="1"/>
  <c r="T55" i="2"/>
  <c r="U55" i="2" s="1"/>
  <c r="L55" i="2"/>
  <c r="M55" i="2" s="1"/>
  <c r="BR55" i="2"/>
  <c r="BS55" i="2" s="1"/>
  <c r="BH55" i="2"/>
  <c r="BI55" i="2" s="1"/>
  <c r="AZ55" i="2"/>
  <c r="BA55" i="2" s="1"/>
  <c r="AF55" i="2"/>
  <c r="AG55" i="2" s="1"/>
  <c r="V55" i="2"/>
  <c r="W55" i="2" s="1"/>
  <c r="J55" i="2"/>
  <c r="K55" i="2" s="1"/>
  <c r="BF55" i="2"/>
  <c r="BG55" i="2" s="1"/>
  <c r="BL55" i="2"/>
  <c r="BM55" i="2" s="1"/>
  <c r="Z55" i="2"/>
  <c r="AA55" i="2" s="1"/>
  <c r="N55" i="2"/>
  <c r="O55" i="2" s="1"/>
  <c r="BD55" i="2"/>
  <c r="BE55" i="2" s="1"/>
  <c r="X55" i="2"/>
  <c r="Y55" i="2" s="1"/>
  <c r="H55" i="2"/>
  <c r="I55" i="2" s="1"/>
  <c r="CH55" i="2"/>
  <c r="CI55" i="2" s="1"/>
  <c r="CJ55" i="2" s="1"/>
  <c r="BN55" i="2"/>
  <c r="BO55" i="2" s="1"/>
  <c r="AX55" i="2"/>
  <c r="AY55" i="2" s="1"/>
  <c r="CB55" i="2" s="1"/>
  <c r="AD55" i="2"/>
  <c r="AE55" i="2" s="1"/>
  <c r="P55" i="2"/>
  <c r="Q55" i="2" s="1"/>
  <c r="BB55" i="2"/>
  <c r="BC55" i="2" s="1"/>
  <c r="AT61" i="2"/>
  <c r="AF23" i="2"/>
  <c r="AG23" i="2" s="1"/>
  <c r="X23" i="2"/>
  <c r="Y23" i="2" s="1"/>
  <c r="P23" i="2"/>
  <c r="Q23" i="2" s="1"/>
  <c r="H23" i="2"/>
  <c r="I23" i="2" s="1"/>
  <c r="BN23" i="2"/>
  <c r="BO23" i="2" s="1"/>
  <c r="BD23" i="2"/>
  <c r="BE23" i="2" s="1"/>
  <c r="R23" i="2"/>
  <c r="S23" i="2" s="1"/>
  <c r="AB23" i="2"/>
  <c r="AC23" i="2" s="1"/>
  <c r="BF23" i="2"/>
  <c r="BG23" i="2" s="1"/>
  <c r="BR23" i="2"/>
  <c r="BS23" i="2" s="1"/>
  <c r="BL26" i="2"/>
  <c r="BM26" i="2" s="1"/>
  <c r="BB26" i="2"/>
  <c r="BC26" i="2" s="1"/>
  <c r="AB26" i="2"/>
  <c r="AC26" i="2" s="1"/>
  <c r="T26" i="2"/>
  <c r="U26" i="2" s="1"/>
  <c r="L26" i="2"/>
  <c r="M26" i="2" s="1"/>
  <c r="P26" i="2"/>
  <c r="Q26" i="2" s="1"/>
  <c r="Z26" i="2"/>
  <c r="AA26" i="2" s="1"/>
  <c r="BP26" i="2"/>
  <c r="BQ26" i="2" s="1"/>
  <c r="BB30" i="2"/>
  <c r="BC30" i="2" s="1"/>
  <c r="CH32" i="2"/>
  <c r="CI32" i="2" s="1"/>
  <c r="CJ32" i="2" s="1"/>
  <c r="Z32" i="2"/>
  <c r="AA32" i="2" s="1"/>
  <c r="R32" i="2"/>
  <c r="S32" i="2" s="1"/>
  <c r="J32" i="2"/>
  <c r="K32" i="2" s="1"/>
  <c r="BL32" i="2"/>
  <c r="BM32" i="2" s="1"/>
  <c r="H32" i="2"/>
  <c r="I32" i="2" s="1"/>
  <c r="AZ32" i="2"/>
  <c r="BA32" i="2" s="1"/>
  <c r="CB32" i="2" s="1"/>
  <c r="P32" i="2"/>
  <c r="Q32" i="2" s="1"/>
  <c r="BB32" i="2"/>
  <c r="BC32" i="2" s="1"/>
  <c r="AB32" i="2"/>
  <c r="AC32" i="2" s="1"/>
  <c r="V32" i="2"/>
  <c r="W32" i="2" s="1"/>
  <c r="BR32" i="2"/>
  <c r="BS32" i="2" s="1"/>
  <c r="R55" i="2"/>
  <c r="S55" i="2" s="1"/>
  <c r="BP55" i="2"/>
  <c r="BQ55" i="2" s="1"/>
  <c r="CB64" i="2"/>
  <c r="AT69" i="2"/>
  <c r="J30" i="2"/>
  <c r="K30" i="2" s="1"/>
  <c r="AT30" i="2" s="1"/>
  <c r="Z30" i="2"/>
  <c r="AA30" i="2" s="1"/>
  <c r="BH30" i="2"/>
  <c r="BI30" i="2" s="1"/>
  <c r="CB60" i="2"/>
  <c r="N243" i="1"/>
  <c r="O243" i="1" s="1"/>
  <c r="V243" i="1"/>
  <c r="W243" i="1" s="1"/>
  <c r="AD243" i="1"/>
  <c r="AE243" i="1" s="1"/>
  <c r="BB243" i="1"/>
  <c r="BC243" i="1" s="1"/>
  <c r="N251" i="1"/>
  <c r="O251" i="1" s="1"/>
  <c r="V251" i="1"/>
  <c r="W251" i="1" s="1"/>
  <c r="AD251" i="1"/>
  <c r="AE251" i="1" s="1"/>
  <c r="BB251" i="1"/>
  <c r="BC251" i="1" s="1"/>
  <c r="CB251" i="1" s="1"/>
  <c r="N259" i="1"/>
  <c r="O259" i="1" s="1"/>
  <c r="AR259" i="1" s="1"/>
  <c r="V259" i="1"/>
  <c r="W259" i="1" s="1"/>
  <c r="AD259" i="1"/>
  <c r="AE259" i="1" s="1"/>
  <c r="BB259" i="1"/>
  <c r="BC259" i="1" s="1"/>
  <c r="CB259" i="1" s="1"/>
  <c r="N267" i="1"/>
  <c r="O267" i="1" s="1"/>
  <c r="AR267" i="1" s="1"/>
  <c r="CK267" i="1" s="1"/>
  <c r="CO267" i="1" s="1"/>
  <c r="V267" i="1"/>
  <c r="W267" i="1" s="1"/>
  <c r="AD267" i="1"/>
  <c r="AE267" i="1" s="1"/>
  <c r="BB267" i="1"/>
  <c r="BC267" i="1" s="1"/>
  <c r="N275" i="1"/>
  <c r="O275" i="1" s="1"/>
  <c r="AR275" i="1" s="1"/>
  <c r="CK275" i="1" s="1"/>
  <c r="CO275" i="1" s="1"/>
  <c r="V275" i="1"/>
  <c r="W275" i="1" s="1"/>
  <c r="AD275" i="1"/>
  <c r="AE275" i="1" s="1"/>
  <c r="BB275" i="1"/>
  <c r="BC275" i="1" s="1"/>
  <c r="N283" i="1"/>
  <c r="O283" i="1" s="1"/>
  <c r="V283" i="1"/>
  <c r="W283" i="1" s="1"/>
  <c r="AD283" i="1"/>
  <c r="AE283" i="1" s="1"/>
  <c r="AR283" i="1" s="1"/>
  <c r="BB283" i="1"/>
  <c r="BC283" i="1" s="1"/>
  <c r="CB283" i="1" s="1"/>
  <c r="N291" i="1"/>
  <c r="O291" i="1" s="1"/>
  <c r="AR291" i="1" s="1"/>
  <c r="V291" i="1"/>
  <c r="W291" i="1" s="1"/>
  <c r="AD291" i="1"/>
  <c r="AE291" i="1" s="1"/>
  <c r="BB291" i="1"/>
  <c r="BC291" i="1" s="1"/>
  <c r="CB291" i="1" s="1"/>
  <c r="CH297" i="1"/>
  <c r="CI297" i="1" s="1"/>
  <c r="CJ297" i="1" s="1"/>
  <c r="BN297" i="1"/>
  <c r="BO297" i="1" s="1"/>
  <c r="BD297" i="1"/>
  <c r="BE297" i="1" s="1"/>
  <c r="AV297" i="1"/>
  <c r="AW297" i="1" s="1"/>
  <c r="CB297" i="1" s="1"/>
  <c r="AF297" i="1"/>
  <c r="AG297" i="1" s="1"/>
  <c r="X297" i="1"/>
  <c r="Y297" i="1" s="1"/>
  <c r="P297" i="1"/>
  <c r="Q297" i="1" s="1"/>
  <c r="H297" i="1"/>
  <c r="I297" i="1" s="1"/>
  <c r="BJ297" i="1"/>
  <c r="BK297" i="1" s="1"/>
  <c r="BJ301" i="1"/>
  <c r="BK301" i="1" s="1"/>
  <c r="AZ301" i="1"/>
  <c r="BA301" i="1" s="1"/>
  <c r="CB301" i="1" s="1"/>
  <c r="AB301" i="1"/>
  <c r="AC301" i="1" s="1"/>
  <c r="T301" i="1"/>
  <c r="U301" i="1" s="1"/>
  <c r="L301" i="1"/>
  <c r="M301" i="1" s="1"/>
  <c r="AR301" i="1" s="1"/>
  <c r="CK301" i="1" s="1"/>
  <c r="CO301" i="1" s="1"/>
  <c r="X301" i="1"/>
  <c r="Y301" i="1" s="1"/>
  <c r="BF301" i="1"/>
  <c r="BG301" i="1" s="1"/>
  <c r="N302" i="1"/>
  <c r="O302" i="1" s="1"/>
  <c r="AF302" i="1"/>
  <c r="AG302" i="1" s="1"/>
  <c r="AV302" i="1"/>
  <c r="AW302" i="1" s="1"/>
  <c r="CB302" i="1" s="1"/>
  <c r="N312" i="1"/>
  <c r="O312" i="1" s="1"/>
  <c r="AR312" i="1" s="1"/>
  <c r="X312" i="1"/>
  <c r="Y312" i="1" s="1"/>
  <c r="AX312" i="1"/>
  <c r="AY312" i="1" s="1"/>
  <c r="CB312" i="1" s="1"/>
  <c r="CH313" i="1"/>
  <c r="CI313" i="1" s="1"/>
  <c r="CJ313" i="1" s="1"/>
  <c r="BN313" i="1"/>
  <c r="BO313" i="1" s="1"/>
  <c r="BD313" i="1"/>
  <c r="BE313" i="1" s="1"/>
  <c r="AV313" i="1"/>
  <c r="AW313" i="1" s="1"/>
  <c r="AF313" i="1"/>
  <c r="AG313" i="1" s="1"/>
  <c r="X313" i="1"/>
  <c r="Y313" i="1" s="1"/>
  <c r="P313" i="1"/>
  <c r="Q313" i="1" s="1"/>
  <c r="H313" i="1"/>
  <c r="I313" i="1" s="1"/>
  <c r="AR313" i="1" s="1"/>
  <c r="BJ313" i="1"/>
  <c r="BK313" i="1" s="1"/>
  <c r="AB10" i="2"/>
  <c r="AC10" i="2" s="1"/>
  <c r="T10" i="2"/>
  <c r="U10" i="2" s="1"/>
  <c r="L10" i="2"/>
  <c r="M10" i="2" s="1"/>
  <c r="AT10" i="2" s="1"/>
  <c r="X10" i="2"/>
  <c r="Y10" i="2" s="1"/>
  <c r="AX10" i="2"/>
  <c r="AY10" i="2" s="1"/>
  <c r="BR10" i="2"/>
  <c r="BS10" i="2" s="1"/>
  <c r="V11" i="2"/>
  <c r="W11" i="2" s="1"/>
  <c r="AT11" i="2" s="1"/>
  <c r="BP11" i="2"/>
  <c r="BQ11" i="2" s="1"/>
  <c r="CH11" i="2"/>
  <c r="CI11" i="2" s="1"/>
  <c r="CJ11" i="2" s="1"/>
  <c r="N15" i="2"/>
  <c r="O15" i="2" s="1"/>
  <c r="X15" i="2"/>
  <c r="Y15" i="2" s="1"/>
  <c r="AX15" i="2"/>
  <c r="AY15" i="2" s="1"/>
  <c r="V18" i="2"/>
  <c r="W18" i="2" s="1"/>
  <c r="N19" i="2"/>
  <c r="O19" i="2" s="1"/>
  <c r="AT19" i="2" s="1"/>
  <c r="X19" i="2"/>
  <c r="Y19" i="2" s="1"/>
  <c r="CH21" i="2"/>
  <c r="CI21" i="2" s="1"/>
  <c r="CJ21" i="2" s="1"/>
  <c r="Z21" i="2"/>
  <c r="AA21" i="2" s="1"/>
  <c r="R21" i="2"/>
  <c r="S21" i="2" s="1"/>
  <c r="J21" i="2"/>
  <c r="K21" i="2" s="1"/>
  <c r="BP21" i="2"/>
  <c r="BQ21" i="2" s="1"/>
  <c r="BF21" i="2"/>
  <c r="BG21" i="2" s="1"/>
  <c r="AX21" i="2"/>
  <c r="AY21" i="2" s="1"/>
  <c r="CB21" i="2" s="1"/>
  <c r="P21" i="2"/>
  <c r="Q21" i="2" s="1"/>
  <c r="AB21" i="2"/>
  <c r="AC21" i="2" s="1"/>
  <c r="BD21" i="2"/>
  <c r="BE21" i="2" s="1"/>
  <c r="BR21" i="2"/>
  <c r="BS21" i="2" s="1"/>
  <c r="N22" i="2"/>
  <c r="O22" i="2" s="1"/>
  <c r="Z22" i="2"/>
  <c r="AA22" i="2" s="1"/>
  <c r="L23" i="2"/>
  <c r="M23" i="2" s="1"/>
  <c r="V23" i="2"/>
  <c r="W23" i="2" s="1"/>
  <c r="AZ23" i="2"/>
  <c r="BA23" i="2" s="1"/>
  <c r="CB23" i="2" s="1"/>
  <c r="BL23" i="2"/>
  <c r="BM23" i="2" s="1"/>
  <c r="J26" i="2"/>
  <c r="K26" i="2" s="1"/>
  <c r="V26" i="2"/>
  <c r="W26" i="2" s="1"/>
  <c r="AF26" i="2"/>
  <c r="AG26" i="2" s="1"/>
  <c r="BN27" i="2"/>
  <c r="BO27" i="2" s="1"/>
  <c r="BD27" i="2"/>
  <c r="BE27" i="2" s="1"/>
  <c r="BR27" i="2"/>
  <c r="BS27" i="2" s="1"/>
  <c r="AX27" i="2"/>
  <c r="AY27" i="2" s="1"/>
  <c r="CB27" i="2" s="1"/>
  <c r="X27" i="2"/>
  <c r="Y27" i="2" s="1"/>
  <c r="AT27" i="2" s="1"/>
  <c r="CK27" i="2" s="1"/>
  <c r="CO27" i="2" s="1"/>
  <c r="N27" i="2"/>
  <c r="O27" i="2" s="1"/>
  <c r="CH27" i="2"/>
  <c r="CI27" i="2" s="1"/>
  <c r="CJ27" i="2" s="1"/>
  <c r="BF27" i="2"/>
  <c r="BG27" i="2" s="1"/>
  <c r="AF27" i="2"/>
  <c r="AG27" i="2" s="1"/>
  <c r="V27" i="2"/>
  <c r="W27" i="2" s="1"/>
  <c r="R27" i="2"/>
  <c r="S27" i="2" s="1"/>
  <c r="BL27" i="2"/>
  <c r="BM27" i="2" s="1"/>
  <c r="BL30" i="2"/>
  <c r="BM30" i="2" s="1"/>
  <c r="P31" i="2"/>
  <c r="Q31" i="2" s="1"/>
  <c r="AF31" i="2"/>
  <c r="AG31" i="2" s="1"/>
  <c r="BL31" i="2"/>
  <c r="BM31" i="2" s="1"/>
  <c r="CH31" i="2"/>
  <c r="CI31" i="2" s="1"/>
  <c r="CJ31" i="2" s="1"/>
  <c r="N32" i="2"/>
  <c r="O32" i="2" s="1"/>
  <c r="AD32" i="2"/>
  <c r="AE32" i="2" s="1"/>
  <c r="BH32" i="2"/>
  <c r="BI32" i="2" s="1"/>
  <c r="BN35" i="2"/>
  <c r="BO35" i="2" s="1"/>
  <c r="BD35" i="2"/>
  <c r="BE35" i="2" s="1"/>
  <c r="BP35" i="2"/>
  <c r="BQ35" i="2" s="1"/>
  <c r="AD35" i="2"/>
  <c r="AE35" i="2" s="1"/>
  <c r="L35" i="2"/>
  <c r="M35" i="2" s="1"/>
  <c r="T35" i="2"/>
  <c r="U35" i="2" s="1"/>
  <c r="CH35" i="2"/>
  <c r="CI35" i="2" s="1"/>
  <c r="CJ35" i="2" s="1"/>
  <c r="BF35" i="2"/>
  <c r="BG35" i="2" s="1"/>
  <c r="CB35" i="2" s="1"/>
  <c r="AF35" i="2"/>
  <c r="AG35" i="2" s="1"/>
  <c r="AT35" i="2" s="1"/>
  <c r="V35" i="2"/>
  <c r="W35" i="2" s="1"/>
  <c r="AF42" i="2"/>
  <c r="AG42" i="2" s="1"/>
  <c r="X42" i="2"/>
  <c r="Y42" i="2" s="1"/>
  <c r="P42" i="2"/>
  <c r="Q42" i="2" s="1"/>
  <c r="H42" i="2"/>
  <c r="I42" i="2" s="1"/>
  <c r="BN42" i="2"/>
  <c r="BO42" i="2" s="1"/>
  <c r="BD42" i="2"/>
  <c r="BE42" i="2" s="1"/>
  <c r="BL42" i="2"/>
  <c r="BM42" i="2" s="1"/>
  <c r="AZ42" i="2"/>
  <c r="BA42" i="2" s="1"/>
  <c r="CB42" i="2" s="1"/>
  <c r="V42" i="2"/>
  <c r="W42" i="2" s="1"/>
  <c r="L42" i="2"/>
  <c r="M42" i="2" s="1"/>
  <c r="BP42" i="2"/>
  <c r="BQ42" i="2" s="1"/>
  <c r="BB42" i="2"/>
  <c r="BC42" i="2" s="1"/>
  <c r="Z42" i="2"/>
  <c r="AA42" i="2" s="1"/>
  <c r="N42" i="2"/>
  <c r="O42" i="2" s="1"/>
  <c r="BL45" i="2"/>
  <c r="BM45" i="2" s="1"/>
  <c r="BB45" i="2"/>
  <c r="BC45" i="2" s="1"/>
  <c r="AB45" i="2"/>
  <c r="AC45" i="2" s="1"/>
  <c r="T45" i="2"/>
  <c r="U45" i="2" s="1"/>
  <c r="L45" i="2"/>
  <c r="M45" i="2" s="1"/>
  <c r="BH45" i="2"/>
  <c r="BI45" i="2" s="1"/>
  <c r="AX45" i="2"/>
  <c r="AY45" i="2" s="1"/>
  <c r="AF45" i="2"/>
  <c r="AG45" i="2" s="1"/>
  <c r="V45" i="2"/>
  <c r="W45" i="2" s="1"/>
  <c r="AT45" i="2" s="1"/>
  <c r="J45" i="2"/>
  <c r="K45" i="2" s="1"/>
  <c r="AD45" i="2"/>
  <c r="AE45" i="2" s="1"/>
  <c r="X45" i="2"/>
  <c r="Y45" i="2" s="1"/>
  <c r="N45" i="2"/>
  <c r="O45" i="2" s="1"/>
  <c r="CH45" i="2"/>
  <c r="CI45" i="2" s="1"/>
  <c r="CJ45" i="2" s="1"/>
  <c r="AT60" i="2"/>
  <c r="CK60" i="2" s="1"/>
  <c r="CO60" i="2" s="1"/>
  <c r="CB61" i="2"/>
  <c r="X302" i="1"/>
  <c r="Y302" i="1" s="1"/>
  <c r="P312" i="1"/>
  <c r="Q312" i="1" s="1"/>
  <c r="N11" i="2"/>
  <c r="O11" i="2" s="1"/>
  <c r="AF11" i="2"/>
  <c r="AG11" i="2" s="1"/>
  <c r="BF11" i="2"/>
  <c r="BG11" i="2" s="1"/>
  <c r="BN15" i="2"/>
  <c r="BO15" i="2" s="1"/>
  <c r="BD15" i="2"/>
  <c r="BE15" i="2" s="1"/>
  <c r="P15" i="2"/>
  <c r="Q15" i="2" s="1"/>
  <c r="BH15" i="2"/>
  <c r="BI15" i="2" s="1"/>
  <c r="N18" i="2"/>
  <c r="O18" i="2" s="1"/>
  <c r="AF18" i="2"/>
  <c r="AG18" i="2" s="1"/>
  <c r="BF18" i="2"/>
  <c r="BG18" i="2" s="1"/>
  <c r="BR18" i="2"/>
  <c r="BS18" i="2" s="1"/>
  <c r="BB19" i="2"/>
  <c r="BC19" i="2" s="1"/>
  <c r="BN19" i="2"/>
  <c r="BO19" i="2" s="1"/>
  <c r="BD22" i="2"/>
  <c r="BE22" i="2" s="1"/>
  <c r="BR22" i="2"/>
  <c r="BS22" i="2" s="1"/>
  <c r="AX26" i="2"/>
  <c r="AY26" i="2" s="1"/>
  <c r="BH26" i="2"/>
  <c r="BI26" i="2" s="1"/>
  <c r="P30" i="2"/>
  <c r="Q30" i="2" s="1"/>
  <c r="AX30" i="2"/>
  <c r="AY30" i="2" s="1"/>
  <c r="AX31" i="2"/>
  <c r="AY31" i="2" s="1"/>
  <c r="CB31" i="2" s="1"/>
  <c r="BP31" i="2"/>
  <c r="BQ31" i="2" s="1"/>
  <c r="BN32" i="2"/>
  <c r="BO32" i="2" s="1"/>
  <c r="BR39" i="2"/>
  <c r="BS39" i="2" s="1"/>
  <c r="BH39" i="2"/>
  <c r="BI39" i="2" s="1"/>
  <c r="AZ39" i="2"/>
  <c r="BA39" i="2" s="1"/>
  <c r="CH39" i="2"/>
  <c r="CI39" i="2" s="1"/>
  <c r="CJ39" i="2" s="1"/>
  <c r="Z39" i="2"/>
  <c r="AA39" i="2" s="1"/>
  <c r="R39" i="2"/>
  <c r="S39" i="2" s="1"/>
  <c r="J39" i="2"/>
  <c r="K39" i="2" s="1"/>
  <c r="AF39" i="2"/>
  <c r="AG39" i="2" s="1"/>
  <c r="V39" i="2"/>
  <c r="W39" i="2" s="1"/>
  <c r="L39" i="2"/>
  <c r="M39" i="2" s="1"/>
  <c r="AT39" i="2" s="1"/>
  <c r="CK39" i="2" s="1"/>
  <c r="CO39" i="2" s="1"/>
  <c r="BF39" i="2"/>
  <c r="BG39" i="2" s="1"/>
  <c r="BL39" i="2"/>
  <c r="BM39" i="2" s="1"/>
  <c r="AX39" i="2"/>
  <c r="AY39" i="2" s="1"/>
  <c r="CB39" i="2" s="1"/>
  <c r="X39" i="2"/>
  <c r="Y39" i="2" s="1"/>
  <c r="CB44" i="2"/>
  <c r="BR47" i="2"/>
  <c r="BS47" i="2" s="1"/>
  <c r="BH47" i="2"/>
  <c r="BI47" i="2" s="1"/>
  <c r="AZ47" i="2"/>
  <c r="BA47" i="2" s="1"/>
  <c r="CH47" i="2"/>
  <c r="CI47" i="2" s="1"/>
  <c r="CJ47" i="2" s="1"/>
  <c r="Z47" i="2"/>
  <c r="AA47" i="2" s="1"/>
  <c r="R47" i="2"/>
  <c r="S47" i="2" s="1"/>
  <c r="AT47" i="2" s="1"/>
  <c r="J47" i="2"/>
  <c r="K47" i="2" s="1"/>
  <c r="X47" i="2"/>
  <c r="Y47" i="2" s="1"/>
  <c r="N47" i="2"/>
  <c r="O47" i="2" s="1"/>
  <c r="BL47" i="2"/>
  <c r="BM47" i="2" s="1"/>
  <c r="AX47" i="2"/>
  <c r="AY47" i="2" s="1"/>
  <c r="BF47" i="2"/>
  <c r="BG47" i="2" s="1"/>
  <c r="AD47" i="2"/>
  <c r="AE47" i="2" s="1"/>
  <c r="BN47" i="2"/>
  <c r="BO47" i="2" s="1"/>
  <c r="BB47" i="2"/>
  <c r="BC47" i="2" s="1"/>
  <c r="AB47" i="2"/>
  <c r="AC47" i="2" s="1"/>
  <c r="AF34" i="2"/>
  <c r="AG34" i="2" s="1"/>
  <c r="X34" i="2"/>
  <c r="Y34" i="2" s="1"/>
  <c r="P34" i="2"/>
  <c r="Q34" i="2" s="1"/>
  <c r="H34" i="2"/>
  <c r="I34" i="2" s="1"/>
  <c r="AT34" i="2" s="1"/>
  <c r="AZ34" i="2"/>
  <c r="BA34" i="2" s="1"/>
  <c r="BL37" i="2"/>
  <c r="BM37" i="2" s="1"/>
  <c r="BB37" i="2"/>
  <c r="BC37" i="2" s="1"/>
  <c r="X37" i="2"/>
  <c r="Y37" i="2" s="1"/>
  <c r="AX37" i="2"/>
  <c r="AY37" i="2" s="1"/>
  <c r="AB38" i="2"/>
  <c r="AC38" i="2" s="1"/>
  <c r="T38" i="2"/>
  <c r="U38" i="2" s="1"/>
  <c r="L38" i="2"/>
  <c r="M38" i="2" s="1"/>
  <c r="AT38" i="2" s="1"/>
  <c r="BR38" i="2"/>
  <c r="BS38" i="2" s="1"/>
  <c r="BH38" i="2"/>
  <c r="BI38" i="2" s="1"/>
  <c r="AZ38" i="2"/>
  <c r="BA38" i="2" s="1"/>
  <c r="P38" i="2"/>
  <c r="Q38" i="2" s="1"/>
  <c r="Z38" i="2"/>
  <c r="AA38" i="2" s="1"/>
  <c r="CH38" i="2"/>
  <c r="CI38" i="2" s="1"/>
  <c r="CJ38" i="2" s="1"/>
  <c r="BP41" i="2"/>
  <c r="BQ41" i="2" s="1"/>
  <c r="BF41" i="2"/>
  <c r="BG41" i="2" s="1"/>
  <c r="AX41" i="2"/>
  <c r="AY41" i="2" s="1"/>
  <c r="CB41" i="2" s="1"/>
  <c r="AF41" i="2"/>
  <c r="AG41" i="2" s="1"/>
  <c r="X41" i="2"/>
  <c r="Y41" i="2" s="1"/>
  <c r="P41" i="2"/>
  <c r="Q41" i="2" s="1"/>
  <c r="H41" i="2"/>
  <c r="I41" i="2" s="1"/>
  <c r="R41" i="2"/>
  <c r="S41" i="2" s="1"/>
  <c r="AB41" i="2"/>
  <c r="AC41" i="2" s="1"/>
  <c r="L48" i="2"/>
  <c r="M48" i="2" s="1"/>
  <c r="V48" i="2"/>
  <c r="W48" i="2" s="1"/>
  <c r="AF48" i="2"/>
  <c r="AG48" i="2" s="1"/>
  <c r="L49" i="2"/>
  <c r="M49" i="2" s="1"/>
  <c r="N51" i="2"/>
  <c r="O51" i="2" s="1"/>
  <c r="L57" i="2"/>
  <c r="M57" i="2" s="1"/>
  <c r="AB57" i="2"/>
  <c r="AC57" i="2" s="1"/>
  <c r="R63" i="2"/>
  <c r="S63" i="2" s="1"/>
  <c r="L66" i="2"/>
  <c r="M66" i="2" s="1"/>
  <c r="AD66" i="2"/>
  <c r="AE66" i="2" s="1"/>
  <c r="BL70" i="2"/>
  <c r="BM70" i="2" s="1"/>
  <c r="BB70" i="2"/>
  <c r="BC70" i="2" s="1"/>
  <c r="AB70" i="2"/>
  <c r="AC70" i="2" s="1"/>
  <c r="T70" i="2"/>
  <c r="U70" i="2" s="1"/>
  <c r="L70" i="2"/>
  <c r="M70" i="2" s="1"/>
  <c r="AF70" i="2"/>
  <c r="AG70" i="2" s="1"/>
  <c r="V70" i="2"/>
  <c r="W70" i="2" s="1"/>
  <c r="J70" i="2"/>
  <c r="K70" i="2" s="1"/>
  <c r="BR70" i="2"/>
  <c r="BS70" i="2" s="1"/>
  <c r="BF70" i="2"/>
  <c r="BG70" i="2" s="1"/>
  <c r="BH70" i="2"/>
  <c r="BI70" i="2" s="1"/>
  <c r="AX70" i="2"/>
  <c r="AY70" i="2" s="1"/>
  <c r="X70" i="2"/>
  <c r="Y70" i="2" s="1"/>
  <c r="CH73" i="2"/>
  <c r="CI73" i="2" s="1"/>
  <c r="CJ73" i="2" s="1"/>
  <c r="Z73" i="2"/>
  <c r="AA73" i="2" s="1"/>
  <c r="R73" i="2"/>
  <c r="S73" i="2" s="1"/>
  <c r="J73" i="2"/>
  <c r="K73" i="2" s="1"/>
  <c r="BP73" i="2"/>
  <c r="BQ73" i="2" s="1"/>
  <c r="BF73" i="2"/>
  <c r="BG73" i="2" s="1"/>
  <c r="AX73" i="2"/>
  <c r="AY73" i="2" s="1"/>
  <c r="BH73" i="2"/>
  <c r="BI73" i="2" s="1"/>
  <c r="AD73" i="2"/>
  <c r="AE73" i="2" s="1"/>
  <c r="T73" i="2"/>
  <c r="U73" i="2" s="1"/>
  <c r="H73" i="2"/>
  <c r="I73" i="2" s="1"/>
  <c r="X73" i="2"/>
  <c r="Y73" i="2" s="1"/>
  <c r="T75" i="2"/>
  <c r="U75" i="2" s="1"/>
  <c r="BB77" i="2"/>
  <c r="BC77" i="2" s="1"/>
  <c r="Z78" i="2"/>
  <c r="AA78" i="2" s="1"/>
  <c r="CB91" i="2"/>
  <c r="N58" i="2"/>
  <c r="O58" i="2" s="1"/>
  <c r="AB58" i="2"/>
  <c r="AC58" i="2" s="1"/>
  <c r="BN58" i="2"/>
  <c r="BO58" i="2" s="1"/>
  <c r="CH58" i="2"/>
  <c r="CI58" i="2" s="1"/>
  <c r="CJ58" i="2" s="1"/>
  <c r="AB63" i="2"/>
  <c r="AC63" i="2" s="1"/>
  <c r="T63" i="2"/>
  <c r="U63" i="2" s="1"/>
  <c r="L63" i="2"/>
  <c r="M63" i="2" s="1"/>
  <c r="BR63" i="2"/>
  <c r="BS63" i="2" s="1"/>
  <c r="BH63" i="2"/>
  <c r="BI63" i="2" s="1"/>
  <c r="AZ63" i="2"/>
  <c r="BA63" i="2" s="1"/>
  <c r="X63" i="2"/>
  <c r="Y63" i="2" s="1"/>
  <c r="N63" i="2"/>
  <c r="O63" i="2" s="1"/>
  <c r="BL63" i="2"/>
  <c r="BM63" i="2" s="1"/>
  <c r="AX63" i="2"/>
  <c r="AY63" i="2" s="1"/>
  <c r="BN63" i="2"/>
  <c r="BO63" i="2" s="1"/>
  <c r="BB63" i="2"/>
  <c r="BC63" i="2" s="1"/>
  <c r="AF75" i="2"/>
  <c r="AG75" i="2" s="1"/>
  <c r="X75" i="2"/>
  <c r="Y75" i="2" s="1"/>
  <c r="P75" i="2"/>
  <c r="Q75" i="2" s="1"/>
  <c r="H75" i="2"/>
  <c r="I75" i="2" s="1"/>
  <c r="BN75" i="2"/>
  <c r="BO75" i="2" s="1"/>
  <c r="BD75" i="2"/>
  <c r="BE75" i="2" s="1"/>
  <c r="BP75" i="2"/>
  <c r="BQ75" i="2" s="1"/>
  <c r="BB75" i="2"/>
  <c r="BC75" i="2" s="1"/>
  <c r="Z75" i="2"/>
  <c r="AA75" i="2" s="1"/>
  <c r="N75" i="2"/>
  <c r="O75" i="2" s="1"/>
  <c r="CH75" i="2"/>
  <c r="CI75" i="2" s="1"/>
  <c r="CJ75" i="2" s="1"/>
  <c r="P77" i="2"/>
  <c r="Q77" i="2" s="1"/>
  <c r="BR78" i="2"/>
  <c r="BS78" i="2" s="1"/>
  <c r="BH78" i="2"/>
  <c r="BI78" i="2" s="1"/>
  <c r="AZ78" i="2"/>
  <c r="BA78" i="2" s="1"/>
  <c r="BD78" i="2"/>
  <c r="BE78" i="2" s="1"/>
  <c r="AD78" i="2"/>
  <c r="AE78" i="2" s="1"/>
  <c r="L78" i="2"/>
  <c r="M78" i="2" s="1"/>
  <c r="BN78" i="2"/>
  <c r="BO78" i="2" s="1"/>
  <c r="T78" i="2"/>
  <c r="U78" i="2" s="1"/>
  <c r="J78" i="2"/>
  <c r="K78" i="2" s="1"/>
  <c r="CH78" i="2"/>
  <c r="CI78" i="2" s="1"/>
  <c r="CJ78" i="2" s="1"/>
  <c r="BP78" i="2"/>
  <c r="BQ78" i="2" s="1"/>
  <c r="V78" i="2"/>
  <c r="W78" i="2" s="1"/>
  <c r="AT78" i="2" s="1"/>
  <c r="BL78" i="2"/>
  <c r="BM78" i="2" s="1"/>
  <c r="AF78" i="2"/>
  <c r="AG78" i="2" s="1"/>
  <c r="P78" i="2"/>
  <c r="Q78" i="2" s="1"/>
  <c r="AB78" i="2"/>
  <c r="AC78" i="2" s="1"/>
  <c r="AX78" i="2"/>
  <c r="AY78" i="2" s="1"/>
  <c r="BF78" i="2"/>
  <c r="BG78" i="2" s="1"/>
  <c r="V63" i="2"/>
  <c r="W63" i="2" s="1"/>
  <c r="BF63" i="2"/>
  <c r="BG63" i="2" s="1"/>
  <c r="AT70" i="2"/>
  <c r="BD77" i="2"/>
  <c r="BE77" i="2" s="1"/>
  <c r="BP104" i="2"/>
  <c r="BQ104" i="2" s="1"/>
  <c r="BF104" i="2"/>
  <c r="BG104" i="2" s="1"/>
  <c r="AX104" i="2"/>
  <c r="AY104" i="2" s="1"/>
  <c r="AF104" i="2"/>
  <c r="AG104" i="2" s="1"/>
  <c r="X104" i="2"/>
  <c r="Y104" i="2" s="1"/>
  <c r="P104" i="2"/>
  <c r="Q104" i="2" s="1"/>
  <c r="H104" i="2"/>
  <c r="I104" i="2" s="1"/>
  <c r="V104" i="2"/>
  <c r="W104" i="2" s="1"/>
  <c r="L104" i="2"/>
  <c r="M104" i="2" s="1"/>
  <c r="BL104" i="2"/>
  <c r="BM104" i="2" s="1"/>
  <c r="AZ104" i="2"/>
  <c r="BA104" i="2" s="1"/>
  <c r="CH104" i="2"/>
  <c r="CI104" i="2" s="1"/>
  <c r="CJ104" i="2" s="1"/>
  <c r="BN104" i="2"/>
  <c r="BO104" i="2" s="1"/>
  <c r="BB104" i="2"/>
  <c r="BC104" i="2" s="1"/>
  <c r="AD104" i="2"/>
  <c r="AE104" i="2" s="1"/>
  <c r="N104" i="2"/>
  <c r="O104" i="2" s="1"/>
  <c r="BR104" i="2"/>
  <c r="BS104" i="2" s="1"/>
  <c r="AB104" i="2"/>
  <c r="AC104" i="2" s="1"/>
  <c r="J104" i="2"/>
  <c r="K104" i="2" s="1"/>
  <c r="BH104" i="2"/>
  <c r="BI104" i="2" s="1"/>
  <c r="T104" i="2"/>
  <c r="U104" i="2" s="1"/>
  <c r="BD104" i="2"/>
  <c r="BE104" i="2" s="1"/>
  <c r="R104" i="2"/>
  <c r="S104" i="2" s="1"/>
  <c r="Z104" i="2"/>
  <c r="AA104" i="2" s="1"/>
  <c r="BP49" i="2"/>
  <c r="BQ49" i="2" s="1"/>
  <c r="BF49" i="2"/>
  <c r="BG49" i="2" s="1"/>
  <c r="AX49" i="2"/>
  <c r="AY49" i="2" s="1"/>
  <c r="BH49" i="2"/>
  <c r="BI49" i="2" s="1"/>
  <c r="AF49" i="2"/>
  <c r="AG49" i="2" s="1"/>
  <c r="N49" i="2"/>
  <c r="O49" i="2" s="1"/>
  <c r="BR49" i="2"/>
  <c r="BS49" i="2" s="1"/>
  <c r="V49" i="2"/>
  <c r="W49" i="2" s="1"/>
  <c r="R49" i="2"/>
  <c r="S49" i="2" s="1"/>
  <c r="AZ49" i="2"/>
  <c r="BA49" i="2" s="1"/>
  <c r="CH49" i="2"/>
  <c r="CI49" i="2" s="1"/>
  <c r="CJ49" i="2" s="1"/>
  <c r="BN51" i="2"/>
  <c r="BO51" i="2" s="1"/>
  <c r="BD51" i="2"/>
  <c r="BE51" i="2" s="1"/>
  <c r="BR51" i="2"/>
  <c r="BS51" i="2" s="1"/>
  <c r="BF51" i="2"/>
  <c r="BG51" i="2" s="1"/>
  <c r="T51" i="2"/>
  <c r="U51" i="2" s="1"/>
  <c r="CH51" i="2"/>
  <c r="CI51" i="2" s="1"/>
  <c r="CJ51" i="2" s="1"/>
  <c r="AB51" i="2"/>
  <c r="AC51" i="2" s="1"/>
  <c r="J51" i="2"/>
  <c r="K51" i="2" s="1"/>
  <c r="R51" i="2"/>
  <c r="S51" i="2" s="1"/>
  <c r="AF51" i="2"/>
  <c r="AG51" i="2" s="1"/>
  <c r="AX51" i="2"/>
  <c r="AY51" i="2" s="1"/>
  <c r="BL51" i="2"/>
  <c r="BM51" i="2" s="1"/>
  <c r="R58" i="2"/>
  <c r="S58" i="2" s="1"/>
  <c r="AD58" i="2"/>
  <c r="AE58" i="2" s="1"/>
  <c r="BB58" i="2"/>
  <c r="BC58" i="2" s="1"/>
  <c r="H63" i="2"/>
  <c r="I63" i="2" s="1"/>
  <c r="AT63" i="2" s="1"/>
  <c r="Z63" i="2"/>
  <c r="AA63" i="2" s="1"/>
  <c r="CH63" i="2"/>
  <c r="CI63" i="2" s="1"/>
  <c r="CJ63" i="2" s="1"/>
  <c r="BR72" i="2"/>
  <c r="BS72" i="2" s="1"/>
  <c r="BH72" i="2"/>
  <c r="BI72" i="2" s="1"/>
  <c r="AZ72" i="2"/>
  <c r="BA72" i="2" s="1"/>
  <c r="CH72" i="2"/>
  <c r="CI72" i="2" s="1"/>
  <c r="CJ72" i="2" s="1"/>
  <c r="Z72" i="2"/>
  <c r="AA72" i="2" s="1"/>
  <c r="R72" i="2"/>
  <c r="S72" i="2" s="1"/>
  <c r="J72" i="2"/>
  <c r="K72" i="2" s="1"/>
  <c r="BL72" i="2"/>
  <c r="BM72" i="2" s="1"/>
  <c r="AX72" i="2"/>
  <c r="AY72" i="2" s="1"/>
  <c r="AF72" i="2"/>
  <c r="AG72" i="2" s="1"/>
  <c r="V72" i="2"/>
  <c r="W72" i="2" s="1"/>
  <c r="L72" i="2"/>
  <c r="M72" i="2" s="1"/>
  <c r="AT72" i="2" s="1"/>
  <c r="X72" i="2"/>
  <c r="Y72" i="2" s="1"/>
  <c r="N72" i="2"/>
  <c r="O72" i="2" s="1"/>
  <c r="BF72" i="2"/>
  <c r="BG72" i="2" s="1"/>
  <c r="J75" i="2"/>
  <c r="K75" i="2" s="1"/>
  <c r="AB75" i="2"/>
  <c r="AC75" i="2" s="1"/>
  <c r="R77" i="2"/>
  <c r="S77" i="2" s="1"/>
  <c r="CB107" i="2"/>
  <c r="CH48" i="2"/>
  <c r="CI48" i="2" s="1"/>
  <c r="CJ48" i="2" s="1"/>
  <c r="AZ48" i="2"/>
  <c r="BA48" i="2" s="1"/>
  <c r="Z48" i="2"/>
  <c r="AA48" i="2" s="1"/>
  <c r="R48" i="2"/>
  <c r="S48" i="2" s="1"/>
  <c r="J48" i="2"/>
  <c r="K48" i="2" s="1"/>
  <c r="BH48" i="2"/>
  <c r="BI48" i="2" s="1"/>
  <c r="AX48" i="2"/>
  <c r="AY48" i="2" s="1"/>
  <c r="CB48" i="2" s="1"/>
  <c r="P48" i="2"/>
  <c r="Q48" i="2" s="1"/>
  <c r="AB48" i="2"/>
  <c r="AC48" i="2" s="1"/>
  <c r="AD49" i="2"/>
  <c r="AE49" i="2" s="1"/>
  <c r="BN49" i="2"/>
  <c r="BO49" i="2" s="1"/>
  <c r="H51" i="2"/>
  <c r="I51" i="2" s="1"/>
  <c r="CH57" i="2"/>
  <c r="CI57" i="2" s="1"/>
  <c r="CJ57" i="2" s="1"/>
  <c r="Z57" i="2"/>
  <c r="AA57" i="2" s="1"/>
  <c r="R57" i="2"/>
  <c r="S57" i="2" s="1"/>
  <c r="J57" i="2"/>
  <c r="K57" i="2" s="1"/>
  <c r="BP57" i="2"/>
  <c r="BQ57" i="2" s="1"/>
  <c r="BF57" i="2"/>
  <c r="BG57" i="2" s="1"/>
  <c r="AX57" i="2"/>
  <c r="AY57" i="2" s="1"/>
  <c r="BN57" i="2"/>
  <c r="BO57" i="2" s="1"/>
  <c r="BB57" i="2"/>
  <c r="BC57" i="2" s="1"/>
  <c r="X57" i="2"/>
  <c r="Y57" i="2" s="1"/>
  <c r="N57" i="2"/>
  <c r="O57" i="2" s="1"/>
  <c r="T57" i="2"/>
  <c r="U57" i="2" s="1"/>
  <c r="AF57" i="2"/>
  <c r="AG57" i="2" s="1"/>
  <c r="AZ57" i="2"/>
  <c r="BA57" i="2" s="1"/>
  <c r="BR57" i="2"/>
  <c r="BS57" i="2" s="1"/>
  <c r="BP66" i="2"/>
  <c r="BQ66" i="2" s="1"/>
  <c r="BF66" i="2"/>
  <c r="BG66" i="2" s="1"/>
  <c r="AX66" i="2"/>
  <c r="AY66" i="2" s="1"/>
  <c r="AF66" i="2"/>
  <c r="AG66" i="2" s="1"/>
  <c r="X66" i="2"/>
  <c r="Y66" i="2" s="1"/>
  <c r="P66" i="2"/>
  <c r="Q66" i="2" s="1"/>
  <c r="H66" i="2"/>
  <c r="I66" i="2" s="1"/>
  <c r="Z66" i="2"/>
  <c r="AA66" i="2" s="1"/>
  <c r="N66" i="2"/>
  <c r="O66" i="2" s="1"/>
  <c r="CH66" i="2"/>
  <c r="CI66" i="2" s="1"/>
  <c r="CJ66" i="2" s="1"/>
  <c r="BN66" i="2"/>
  <c r="BO66" i="2" s="1"/>
  <c r="BB66" i="2"/>
  <c r="BC66" i="2" s="1"/>
  <c r="BR66" i="2"/>
  <c r="BS66" i="2" s="1"/>
  <c r="BD66" i="2"/>
  <c r="BE66" i="2" s="1"/>
  <c r="BH66" i="2"/>
  <c r="BI66" i="2" s="1"/>
  <c r="BL75" i="2"/>
  <c r="BM75" i="2" s="1"/>
  <c r="N78" i="2"/>
  <c r="O78" i="2" s="1"/>
  <c r="BP58" i="2"/>
  <c r="BQ58" i="2" s="1"/>
  <c r="BF58" i="2"/>
  <c r="BG58" i="2" s="1"/>
  <c r="AX58" i="2"/>
  <c r="AY58" i="2" s="1"/>
  <c r="CB58" i="2" s="1"/>
  <c r="AF58" i="2"/>
  <c r="AG58" i="2" s="1"/>
  <c r="X58" i="2"/>
  <c r="Y58" i="2" s="1"/>
  <c r="P58" i="2"/>
  <c r="Q58" i="2" s="1"/>
  <c r="H58" i="2"/>
  <c r="I58" i="2" s="1"/>
  <c r="V58" i="2"/>
  <c r="W58" i="2" s="1"/>
  <c r="L58" i="2"/>
  <c r="M58" i="2" s="1"/>
  <c r="BL58" i="2"/>
  <c r="BM58" i="2" s="1"/>
  <c r="AZ58" i="2"/>
  <c r="BA58" i="2" s="1"/>
  <c r="T58" i="2"/>
  <c r="U58" i="2" s="1"/>
  <c r="BD58" i="2"/>
  <c r="BE58" i="2" s="1"/>
  <c r="AB77" i="2"/>
  <c r="AC77" i="2" s="1"/>
  <c r="T77" i="2"/>
  <c r="U77" i="2" s="1"/>
  <c r="L77" i="2"/>
  <c r="M77" i="2" s="1"/>
  <c r="BF77" i="2"/>
  <c r="BG77" i="2" s="1"/>
  <c r="AF77" i="2"/>
  <c r="AG77" i="2" s="1"/>
  <c r="N77" i="2"/>
  <c r="O77" i="2" s="1"/>
  <c r="CH77" i="2"/>
  <c r="CI77" i="2" s="1"/>
  <c r="CJ77" i="2" s="1"/>
  <c r="BP77" i="2"/>
  <c r="BQ77" i="2" s="1"/>
  <c r="V77" i="2"/>
  <c r="W77" i="2" s="1"/>
  <c r="BR77" i="2"/>
  <c r="BS77" i="2" s="1"/>
  <c r="AX77" i="2"/>
  <c r="AY77" i="2" s="1"/>
  <c r="X77" i="2"/>
  <c r="Y77" i="2" s="1"/>
  <c r="BL77" i="2"/>
  <c r="BM77" i="2" s="1"/>
  <c r="Z77" i="2"/>
  <c r="AA77" i="2" s="1"/>
  <c r="BH77" i="2"/>
  <c r="BI77" i="2" s="1"/>
  <c r="J77" i="2"/>
  <c r="K77" i="2" s="1"/>
  <c r="N303" i="1"/>
  <c r="O303" i="1" s="1"/>
  <c r="V303" i="1"/>
  <c r="W303" i="1" s="1"/>
  <c r="AD303" i="1"/>
  <c r="AE303" i="1" s="1"/>
  <c r="BB303" i="1"/>
  <c r="BC303" i="1" s="1"/>
  <c r="CB303" i="1" s="1"/>
  <c r="N311" i="1"/>
  <c r="O311" i="1" s="1"/>
  <c r="AR311" i="1" s="1"/>
  <c r="V311" i="1"/>
  <c r="W311" i="1" s="1"/>
  <c r="AD311" i="1"/>
  <c r="AE311" i="1" s="1"/>
  <c r="BB311" i="1"/>
  <c r="BC311" i="1" s="1"/>
  <c r="CB311" i="1" s="1"/>
  <c r="N8" i="2"/>
  <c r="V8" i="2"/>
  <c r="W8" i="2" s="1"/>
  <c r="N16" i="2"/>
  <c r="O16" i="2" s="1"/>
  <c r="V16" i="2"/>
  <c r="W16" i="2" s="1"/>
  <c r="N24" i="2"/>
  <c r="O24" i="2" s="1"/>
  <c r="AT24" i="2" s="1"/>
  <c r="CK24" i="2" s="1"/>
  <c r="CO24" i="2" s="1"/>
  <c r="V24" i="2"/>
  <c r="W24" i="2" s="1"/>
  <c r="BB25" i="2"/>
  <c r="BC25" i="2" s="1"/>
  <c r="BL25" i="2"/>
  <c r="BM25" i="2" s="1"/>
  <c r="BL29" i="2"/>
  <c r="BM29" i="2" s="1"/>
  <c r="BB29" i="2"/>
  <c r="BC29" i="2" s="1"/>
  <c r="X29" i="2"/>
  <c r="Y29" i="2" s="1"/>
  <c r="AT29" i="2" s="1"/>
  <c r="AX29" i="2"/>
  <c r="AY29" i="2" s="1"/>
  <c r="BR29" i="2"/>
  <c r="BS29" i="2" s="1"/>
  <c r="N33" i="2"/>
  <c r="O33" i="2" s="1"/>
  <c r="AT33" i="2" s="1"/>
  <c r="AF33" i="2"/>
  <c r="AG33" i="2" s="1"/>
  <c r="V34" i="2"/>
  <c r="W34" i="2" s="1"/>
  <c r="AX34" i="2"/>
  <c r="AY34" i="2" s="1"/>
  <c r="BR34" i="2"/>
  <c r="BS34" i="2" s="1"/>
  <c r="L37" i="2"/>
  <c r="M37" i="2" s="1"/>
  <c r="AT37" i="2" s="1"/>
  <c r="V37" i="2"/>
  <c r="W37" i="2" s="1"/>
  <c r="N38" i="2"/>
  <c r="O38" i="2" s="1"/>
  <c r="X38" i="2"/>
  <c r="Y38" i="2" s="1"/>
  <c r="CH40" i="2"/>
  <c r="CI40" i="2" s="1"/>
  <c r="CJ40" i="2" s="1"/>
  <c r="Z40" i="2"/>
  <c r="AA40" i="2" s="1"/>
  <c r="R40" i="2"/>
  <c r="S40" i="2" s="1"/>
  <c r="J40" i="2"/>
  <c r="K40" i="2" s="1"/>
  <c r="BP40" i="2"/>
  <c r="BQ40" i="2" s="1"/>
  <c r="BF40" i="2"/>
  <c r="BG40" i="2" s="1"/>
  <c r="AX40" i="2"/>
  <c r="AY40" i="2" s="1"/>
  <c r="CB40" i="2" s="1"/>
  <c r="P40" i="2"/>
  <c r="Q40" i="2" s="1"/>
  <c r="AB40" i="2"/>
  <c r="AC40" i="2" s="1"/>
  <c r="BD40" i="2"/>
  <c r="BE40" i="2" s="1"/>
  <c r="BR40" i="2"/>
  <c r="BS40" i="2" s="1"/>
  <c r="N41" i="2"/>
  <c r="O41" i="2" s="1"/>
  <c r="Z41" i="2"/>
  <c r="AA41" i="2" s="1"/>
  <c r="AB46" i="2"/>
  <c r="AC46" i="2" s="1"/>
  <c r="T46" i="2"/>
  <c r="U46" i="2" s="1"/>
  <c r="L46" i="2"/>
  <c r="M46" i="2" s="1"/>
  <c r="AT46" i="2" s="1"/>
  <c r="CK46" i="2" s="1"/>
  <c r="CO46" i="2" s="1"/>
  <c r="BR46" i="2"/>
  <c r="BS46" i="2" s="1"/>
  <c r="BH46" i="2"/>
  <c r="BI46" i="2" s="1"/>
  <c r="AZ46" i="2"/>
  <c r="BA46" i="2" s="1"/>
  <c r="CB46" i="2" s="1"/>
  <c r="P46" i="2"/>
  <c r="Q46" i="2" s="1"/>
  <c r="Z46" i="2"/>
  <c r="AA46" i="2" s="1"/>
  <c r="CH46" i="2"/>
  <c r="CI46" i="2" s="1"/>
  <c r="CJ46" i="2" s="1"/>
  <c r="H48" i="2"/>
  <c r="I48" i="2" s="1"/>
  <c r="T48" i="2"/>
  <c r="U48" i="2" s="1"/>
  <c r="AD48" i="2"/>
  <c r="AE48" i="2" s="1"/>
  <c r="BL48" i="2"/>
  <c r="BM48" i="2" s="1"/>
  <c r="J49" i="2"/>
  <c r="K49" i="2" s="1"/>
  <c r="AT49" i="2" s="1"/>
  <c r="AF50" i="2"/>
  <c r="AG50" i="2" s="1"/>
  <c r="X50" i="2"/>
  <c r="Y50" i="2" s="1"/>
  <c r="P50" i="2"/>
  <c r="Q50" i="2" s="1"/>
  <c r="H50" i="2"/>
  <c r="I50" i="2" s="1"/>
  <c r="AT50" i="2" s="1"/>
  <c r="BR50" i="2"/>
  <c r="BS50" i="2" s="1"/>
  <c r="AX50" i="2"/>
  <c r="AY50" i="2" s="1"/>
  <c r="V50" i="2"/>
  <c r="W50" i="2" s="1"/>
  <c r="CH50" i="2"/>
  <c r="CI50" i="2" s="1"/>
  <c r="CJ50" i="2" s="1"/>
  <c r="BF50" i="2"/>
  <c r="BG50" i="2" s="1"/>
  <c r="AD50" i="2"/>
  <c r="AE50" i="2" s="1"/>
  <c r="L50" i="2"/>
  <c r="M50" i="2" s="1"/>
  <c r="R50" i="2"/>
  <c r="S50" i="2" s="1"/>
  <c r="BL50" i="2"/>
  <c r="BM50" i="2" s="1"/>
  <c r="L51" i="2"/>
  <c r="M51" i="2" s="1"/>
  <c r="X51" i="2"/>
  <c r="Y51" i="2" s="1"/>
  <c r="H57" i="2"/>
  <c r="I57" i="2" s="1"/>
  <c r="V57" i="2"/>
  <c r="W57" i="2" s="1"/>
  <c r="BD57" i="2"/>
  <c r="BE57" i="2" s="1"/>
  <c r="AF59" i="2"/>
  <c r="AG59" i="2" s="1"/>
  <c r="X59" i="2"/>
  <c r="Y59" i="2" s="1"/>
  <c r="P59" i="2"/>
  <c r="Q59" i="2" s="1"/>
  <c r="H59" i="2"/>
  <c r="I59" i="2" s="1"/>
  <c r="BN59" i="2"/>
  <c r="BO59" i="2" s="1"/>
  <c r="BD59" i="2"/>
  <c r="BE59" i="2" s="1"/>
  <c r="BH59" i="2"/>
  <c r="BI59" i="2" s="1"/>
  <c r="AX59" i="2"/>
  <c r="AY59" i="2" s="1"/>
  <c r="AD59" i="2"/>
  <c r="AE59" i="2" s="1"/>
  <c r="T59" i="2"/>
  <c r="U59" i="2" s="1"/>
  <c r="J59" i="2"/>
  <c r="K59" i="2" s="1"/>
  <c r="V59" i="2"/>
  <c r="W59" i="2" s="1"/>
  <c r="P63" i="2"/>
  <c r="Q63" i="2" s="1"/>
  <c r="BR64" i="2"/>
  <c r="BS64" i="2" s="1"/>
  <c r="BH64" i="2"/>
  <c r="BI64" i="2" s="1"/>
  <c r="AZ64" i="2"/>
  <c r="BA64" i="2" s="1"/>
  <c r="CH64" i="2"/>
  <c r="CI64" i="2" s="1"/>
  <c r="CJ64" i="2" s="1"/>
  <c r="Z64" i="2"/>
  <c r="AA64" i="2" s="1"/>
  <c r="R64" i="2"/>
  <c r="S64" i="2" s="1"/>
  <c r="J64" i="2"/>
  <c r="K64" i="2" s="1"/>
  <c r="BF64" i="2"/>
  <c r="BG64" i="2" s="1"/>
  <c r="AD64" i="2"/>
  <c r="AE64" i="2" s="1"/>
  <c r="T64" i="2"/>
  <c r="U64" i="2" s="1"/>
  <c r="H64" i="2"/>
  <c r="I64" i="2" s="1"/>
  <c r="AF64" i="2"/>
  <c r="AG64" i="2" s="1"/>
  <c r="V64" i="2"/>
  <c r="W64" i="2" s="1"/>
  <c r="L64" i="2"/>
  <c r="M64" i="2" s="1"/>
  <c r="X64" i="2"/>
  <c r="Y64" i="2" s="1"/>
  <c r="BL64" i="2"/>
  <c r="BM64" i="2" s="1"/>
  <c r="J66" i="2"/>
  <c r="K66" i="2" s="1"/>
  <c r="AB66" i="2"/>
  <c r="AC66" i="2" s="1"/>
  <c r="BL66" i="2"/>
  <c r="BM66" i="2" s="1"/>
  <c r="BD70" i="2"/>
  <c r="BE70" i="2" s="1"/>
  <c r="BP72" i="2"/>
  <c r="BQ72" i="2" s="1"/>
  <c r="V73" i="2"/>
  <c r="W73" i="2" s="1"/>
  <c r="BD73" i="2"/>
  <c r="BE73" i="2" s="1"/>
  <c r="R75" i="2"/>
  <c r="S75" i="2" s="1"/>
  <c r="BL76" i="2"/>
  <c r="BM76" i="2" s="1"/>
  <c r="BB76" i="2"/>
  <c r="BC76" i="2" s="1"/>
  <c r="AZ76" i="2"/>
  <c r="BA76" i="2" s="1"/>
  <c r="Z76" i="2"/>
  <c r="AA76" i="2" s="1"/>
  <c r="H76" i="2"/>
  <c r="I76" i="2" s="1"/>
  <c r="BH76" i="2"/>
  <c r="BI76" i="2" s="1"/>
  <c r="P76" i="2"/>
  <c r="Q76" i="2" s="1"/>
  <c r="BN76" i="2"/>
  <c r="BO76" i="2" s="1"/>
  <c r="AX76" i="2"/>
  <c r="AY76" i="2" s="1"/>
  <c r="V76" i="2"/>
  <c r="W76" i="2" s="1"/>
  <c r="J76" i="2"/>
  <c r="K76" i="2" s="1"/>
  <c r="CH76" i="2"/>
  <c r="CI76" i="2" s="1"/>
  <c r="CJ76" i="2" s="1"/>
  <c r="BP76" i="2"/>
  <c r="BQ76" i="2" s="1"/>
  <c r="X76" i="2"/>
  <c r="Y76" i="2" s="1"/>
  <c r="L76" i="2"/>
  <c r="M76" i="2" s="1"/>
  <c r="AB76" i="2"/>
  <c r="AC76" i="2" s="1"/>
  <c r="X78" i="2"/>
  <c r="Y78" i="2" s="1"/>
  <c r="N25" i="2"/>
  <c r="O25" i="2" s="1"/>
  <c r="AT25" i="2" s="1"/>
  <c r="CK25" i="2" s="1"/>
  <c r="CO25" i="2" s="1"/>
  <c r="V25" i="2"/>
  <c r="W25" i="2" s="1"/>
  <c r="BP33" i="2"/>
  <c r="BQ33" i="2" s="1"/>
  <c r="BF33" i="2"/>
  <c r="BG33" i="2" s="1"/>
  <c r="AX33" i="2"/>
  <c r="AY33" i="2" s="1"/>
  <c r="X33" i="2"/>
  <c r="Y33" i="2" s="1"/>
  <c r="AZ33" i="2"/>
  <c r="BA33" i="2" s="1"/>
  <c r="N34" i="2"/>
  <c r="O34" i="2" s="1"/>
  <c r="BH34" i="2"/>
  <c r="BI34" i="2" s="1"/>
  <c r="N37" i="2"/>
  <c r="O37" i="2" s="1"/>
  <c r="AF37" i="2"/>
  <c r="AG37" i="2" s="1"/>
  <c r="BF37" i="2"/>
  <c r="BG37" i="2" s="1"/>
  <c r="BR37" i="2"/>
  <c r="BS37" i="2" s="1"/>
  <c r="BB38" i="2"/>
  <c r="BC38" i="2" s="1"/>
  <c r="CB38" i="2" s="1"/>
  <c r="BN38" i="2"/>
  <c r="BO38" i="2" s="1"/>
  <c r="BD41" i="2"/>
  <c r="BE41" i="2" s="1"/>
  <c r="BR41" i="2"/>
  <c r="BS41" i="2" s="1"/>
  <c r="X49" i="2"/>
  <c r="Y49" i="2" s="1"/>
  <c r="BD49" i="2"/>
  <c r="BE49" i="2" s="1"/>
  <c r="BB51" i="2"/>
  <c r="BC51" i="2" s="1"/>
  <c r="J58" i="2"/>
  <c r="K58" i="2" s="1"/>
  <c r="Z58" i="2"/>
  <c r="AA58" i="2" s="1"/>
  <c r="BH58" i="2"/>
  <c r="BI58" i="2" s="1"/>
  <c r="BF59" i="2"/>
  <c r="BG59" i="2" s="1"/>
  <c r="BL62" i="2"/>
  <c r="BM62" i="2" s="1"/>
  <c r="BB62" i="2"/>
  <c r="BC62" i="2" s="1"/>
  <c r="CB62" i="2" s="1"/>
  <c r="AB62" i="2"/>
  <c r="AC62" i="2" s="1"/>
  <c r="T62" i="2"/>
  <c r="U62" i="2" s="1"/>
  <c r="L62" i="2"/>
  <c r="M62" i="2" s="1"/>
  <c r="AD62" i="2"/>
  <c r="AE62" i="2" s="1"/>
  <c r="R62" i="2"/>
  <c r="S62" i="2" s="1"/>
  <c r="H62" i="2"/>
  <c r="I62" i="2" s="1"/>
  <c r="CH62" i="2"/>
  <c r="CI62" i="2" s="1"/>
  <c r="CJ62" i="2" s="1"/>
  <c r="BP62" i="2"/>
  <c r="BQ62" i="2" s="1"/>
  <c r="BD62" i="2"/>
  <c r="BE62" i="2" s="1"/>
  <c r="BR62" i="2"/>
  <c r="BS62" i="2" s="1"/>
  <c r="BF62" i="2"/>
  <c r="BG62" i="2" s="1"/>
  <c r="X62" i="2"/>
  <c r="Y62" i="2" s="1"/>
  <c r="AF63" i="2"/>
  <c r="AG63" i="2" s="1"/>
  <c r="AF67" i="2"/>
  <c r="AG67" i="2" s="1"/>
  <c r="X67" i="2"/>
  <c r="Y67" i="2" s="1"/>
  <c r="P67" i="2"/>
  <c r="Q67" i="2" s="1"/>
  <c r="H67" i="2"/>
  <c r="I67" i="2" s="1"/>
  <c r="AT67" i="2" s="1"/>
  <c r="BN67" i="2"/>
  <c r="BO67" i="2" s="1"/>
  <c r="BD67" i="2"/>
  <c r="BE67" i="2" s="1"/>
  <c r="BL67" i="2"/>
  <c r="BM67" i="2" s="1"/>
  <c r="AZ67" i="2"/>
  <c r="BA67" i="2" s="1"/>
  <c r="CB67" i="2" s="1"/>
  <c r="V67" i="2"/>
  <c r="W67" i="2" s="1"/>
  <c r="L67" i="2"/>
  <c r="M67" i="2" s="1"/>
  <c r="Z67" i="2"/>
  <c r="AA67" i="2" s="1"/>
  <c r="BH67" i="2"/>
  <c r="BI67" i="2" s="1"/>
  <c r="R70" i="2"/>
  <c r="S70" i="2" s="1"/>
  <c r="AD72" i="2"/>
  <c r="AE72" i="2" s="1"/>
  <c r="BB72" i="2"/>
  <c r="BC72" i="2" s="1"/>
  <c r="BL73" i="2"/>
  <c r="BM73" i="2" s="1"/>
  <c r="AZ75" i="2"/>
  <c r="BA75" i="2" s="1"/>
  <c r="CB75" i="2" s="1"/>
  <c r="AD76" i="2"/>
  <c r="AE76" i="2" s="1"/>
  <c r="BR76" i="2"/>
  <c r="BS76" i="2" s="1"/>
  <c r="H77" i="2"/>
  <c r="I77" i="2" s="1"/>
  <c r="AT77" i="2" s="1"/>
  <c r="AD77" i="2"/>
  <c r="AE77" i="2" s="1"/>
  <c r="AZ77" i="2"/>
  <c r="BA77" i="2" s="1"/>
  <c r="P79" i="2"/>
  <c r="Q79" i="2" s="1"/>
  <c r="BL82" i="2"/>
  <c r="BM82" i="2" s="1"/>
  <c r="AT84" i="2"/>
  <c r="P92" i="2"/>
  <c r="Q92" i="2" s="1"/>
  <c r="AZ92" i="2"/>
  <c r="BA92" i="2" s="1"/>
  <c r="CH79" i="2"/>
  <c r="CI79" i="2" s="1"/>
  <c r="CJ79" i="2" s="1"/>
  <c r="Z79" i="2"/>
  <c r="AA79" i="2" s="1"/>
  <c r="R79" i="2"/>
  <c r="S79" i="2" s="1"/>
  <c r="J79" i="2"/>
  <c r="K79" i="2" s="1"/>
  <c r="BB79" i="2"/>
  <c r="BC79" i="2" s="1"/>
  <c r="AB79" i="2"/>
  <c r="AC79" i="2" s="1"/>
  <c r="BL79" i="2"/>
  <c r="BM79" i="2" s="1"/>
  <c r="H79" i="2"/>
  <c r="I79" i="2" s="1"/>
  <c r="BN79" i="2"/>
  <c r="BO79" i="2" s="1"/>
  <c r="T79" i="2"/>
  <c r="U79" i="2" s="1"/>
  <c r="V79" i="2"/>
  <c r="W79" i="2" s="1"/>
  <c r="AZ79" i="2"/>
  <c r="BA79" i="2" s="1"/>
  <c r="CB79" i="2" s="1"/>
  <c r="BR79" i="2"/>
  <c r="BS79" i="2" s="1"/>
  <c r="BP88" i="2"/>
  <c r="BQ88" i="2" s="1"/>
  <c r="BF88" i="2"/>
  <c r="BG88" i="2" s="1"/>
  <c r="AX88" i="2"/>
  <c r="AY88" i="2" s="1"/>
  <c r="AF88" i="2"/>
  <c r="AG88" i="2" s="1"/>
  <c r="X88" i="2"/>
  <c r="Y88" i="2" s="1"/>
  <c r="P88" i="2"/>
  <c r="Q88" i="2" s="1"/>
  <c r="H88" i="2"/>
  <c r="I88" i="2" s="1"/>
  <c r="V88" i="2"/>
  <c r="W88" i="2" s="1"/>
  <c r="L88" i="2"/>
  <c r="M88" i="2" s="1"/>
  <c r="BL88" i="2"/>
  <c r="BM88" i="2" s="1"/>
  <c r="AZ88" i="2"/>
  <c r="BA88" i="2" s="1"/>
  <c r="CH88" i="2"/>
  <c r="CI88" i="2" s="1"/>
  <c r="CJ88" i="2" s="1"/>
  <c r="BN88" i="2"/>
  <c r="BO88" i="2" s="1"/>
  <c r="BB88" i="2"/>
  <c r="BC88" i="2" s="1"/>
  <c r="Z88" i="2"/>
  <c r="AA88" i="2" s="1"/>
  <c r="BR94" i="2"/>
  <c r="BS94" i="2" s="1"/>
  <c r="BH94" i="2"/>
  <c r="BI94" i="2" s="1"/>
  <c r="AZ94" i="2"/>
  <c r="BA94" i="2" s="1"/>
  <c r="CH94" i="2"/>
  <c r="CI94" i="2" s="1"/>
  <c r="CJ94" i="2" s="1"/>
  <c r="Z94" i="2"/>
  <c r="AA94" i="2" s="1"/>
  <c r="R94" i="2"/>
  <c r="S94" i="2" s="1"/>
  <c r="J94" i="2"/>
  <c r="K94" i="2" s="1"/>
  <c r="AF94" i="2"/>
  <c r="AG94" i="2" s="1"/>
  <c r="V94" i="2"/>
  <c r="W94" i="2" s="1"/>
  <c r="L94" i="2"/>
  <c r="M94" i="2" s="1"/>
  <c r="BF94" i="2"/>
  <c r="BG94" i="2" s="1"/>
  <c r="AD94" i="2"/>
  <c r="AE94" i="2" s="1"/>
  <c r="T94" i="2"/>
  <c r="U94" i="2" s="1"/>
  <c r="H94" i="2"/>
  <c r="I94" i="2" s="1"/>
  <c r="BN94" i="2"/>
  <c r="BO94" i="2" s="1"/>
  <c r="BB94" i="2"/>
  <c r="BC94" i="2" s="1"/>
  <c r="BL94" i="2"/>
  <c r="BM94" i="2" s="1"/>
  <c r="AX94" i="2"/>
  <c r="AY94" i="2" s="1"/>
  <c r="BD94" i="2"/>
  <c r="BE94" i="2" s="1"/>
  <c r="BL92" i="2"/>
  <c r="BM92" i="2" s="1"/>
  <c r="BB92" i="2"/>
  <c r="BC92" i="2" s="1"/>
  <c r="AB92" i="2"/>
  <c r="AC92" i="2" s="1"/>
  <c r="T92" i="2"/>
  <c r="U92" i="2" s="1"/>
  <c r="L92" i="2"/>
  <c r="M92" i="2" s="1"/>
  <c r="BR92" i="2"/>
  <c r="BS92" i="2" s="1"/>
  <c r="BF92" i="2"/>
  <c r="BG92" i="2" s="1"/>
  <c r="AD92" i="2"/>
  <c r="AE92" i="2" s="1"/>
  <c r="R92" i="2"/>
  <c r="S92" i="2" s="1"/>
  <c r="H92" i="2"/>
  <c r="I92" i="2" s="1"/>
  <c r="AF92" i="2"/>
  <c r="AG92" i="2" s="1"/>
  <c r="V92" i="2"/>
  <c r="W92" i="2" s="1"/>
  <c r="J92" i="2"/>
  <c r="K92" i="2" s="1"/>
  <c r="X92" i="2"/>
  <c r="Y92" i="2" s="1"/>
  <c r="BH92" i="2"/>
  <c r="BI92" i="2" s="1"/>
  <c r="BN82" i="2"/>
  <c r="BO82" i="2" s="1"/>
  <c r="BD82" i="2"/>
  <c r="BE82" i="2" s="1"/>
  <c r="CH82" i="2"/>
  <c r="CI82" i="2" s="1"/>
  <c r="CJ82" i="2" s="1"/>
  <c r="BF82" i="2"/>
  <c r="BG82" i="2" s="1"/>
  <c r="AF82" i="2"/>
  <c r="AG82" i="2" s="1"/>
  <c r="V82" i="2"/>
  <c r="W82" i="2" s="1"/>
  <c r="BP82" i="2"/>
  <c r="BQ82" i="2" s="1"/>
  <c r="AD82" i="2"/>
  <c r="AE82" i="2" s="1"/>
  <c r="L82" i="2"/>
  <c r="M82" i="2" s="1"/>
  <c r="BR82" i="2"/>
  <c r="BS82" i="2" s="1"/>
  <c r="AX82" i="2"/>
  <c r="AY82" i="2" s="1"/>
  <c r="X82" i="2"/>
  <c r="Y82" i="2" s="1"/>
  <c r="N82" i="2"/>
  <c r="O82" i="2" s="1"/>
  <c r="BB82" i="2"/>
  <c r="BC82" i="2" s="1"/>
  <c r="N43" i="2"/>
  <c r="O43" i="2" s="1"/>
  <c r="AT43" i="2" s="1"/>
  <c r="CK43" i="2" s="1"/>
  <c r="CO43" i="2" s="1"/>
  <c r="V43" i="2"/>
  <c r="W43" i="2" s="1"/>
  <c r="AD43" i="2"/>
  <c r="AE43" i="2" s="1"/>
  <c r="BR56" i="2"/>
  <c r="BS56" i="2" s="1"/>
  <c r="BH56" i="2"/>
  <c r="BI56" i="2" s="1"/>
  <c r="AZ56" i="2"/>
  <c r="BA56" i="2" s="1"/>
  <c r="CH56" i="2"/>
  <c r="CI56" i="2" s="1"/>
  <c r="CJ56" i="2" s="1"/>
  <c r="Z56" i="2"/>
  <c r="AA56" i="2" s="1"/>
  <c r="R56" i="2"/>
  <c r="S56" i="2" s="1"/>
  <c r="AT56" i="2" s="1"/>
  <c r="J56" i="2"/>
  <c r="K56" i="2" s="1"/>
  <c r="P56" i="2"/>
  <c r="Q56" i="2" s="1"/>
  <c r="AB56" i="2"/>
  <c r="AC56" i="2" s="1"/>
  <c r="N79" i="2"/>
  <c r="O79" i="2" s="1"/>
  <c r="AD79" i="2"/>
  <c r="AE79" i="2" s="1"/>
  <c r="BH79" i="2"/>
  <c r="BI79" i="2" s="1"/>
  <c r="BH82" i="2"/>
  <c r="BI82" i="2" s="1"/>
  <c r="AB85" i="2"/>
  <c r="AC85" i="2" s="1"/>
  <c r="T85" i="2"/>
  <c r="U85" i="2" s="1"/>
  <c r="L85" i="2"/>
  <c r="M85" i="2" s="1"/>
  <c r="BD85" i="2"/>
  <c r="BE85" i="2" s="1"/>
  <c r="AD85" i="2"/>
  <c r="AE85" i="2" s="1"/>
  <c r="BN85" i="2"/>
  <c r="BO85" i="2" s="1"/>
  <c r="J85" i="2"/>
  <c r="K85" i="2" s="1"/>
  <c r="AT85" i="2" s="1"/>
  <c r="CK85" i="2" s="1"/>
  <c r="CO85" i="2" s="1"/>
  <c r="CH85" i="2"/>
  <c r="CI85" i="2" s="1"/>
  <c r="CJ85" i="2" s="1"/>
  <c r="BP85" i="2"/>
  <c r="BQ85" i="2" s="1"/>
  <c r="V85" i="2"/>
  <c r="W85" i="2" s="1"/>
  <c r="R85" i="2"/>
  <c r="S85" i="2" s="1"/>
  <c r="AD88" i="2"/>
  <c r="AE88" i="2" s="1"/>
  <c r="AF89" i="2"/>
  <c r="AG89" i="2" s="1"/>
  <c r="X89" i="2"/>
  <c r="Y89" i="2" s="1"/>
  <c r="P89" i="2"/>
  <c r="Q89" i="2" s="1"/>
  <c r="H89" i="2"/>
  <c r="I89" i="2" s="1"/>
  <c r="BN89" i="2"/>
  <c r="BO89" i="2" s="1"/>
  <c r="BD89" i="2"/>
  <c r="BE89" i="2" s="1"/>
  <c r="BH89" i="2"/>
  <c r="BI89" i="2" s="1"/>
  <c r="AX89" i="2"/>
  <c r="AY89" i="2" s="1"/>
  <c r="AD89" i="2"/>
  <c r="AE89" i="2" s="1"/>
  <c r="T89" i="2"/>
  <c r="U89" i="2" s="1"/>
  <c r="J89" i="2"/>
  <c r="K89" i="2" s="1"/>
  <c r="Z89" i="2"/>
  <c r="AA89" i="2" s="1"/>
  <c r="BP89" i="2"/>
  <c r="BQ89" i="2" s="1"/>
  <c r="CH89" i="2"/>
  <c r="CI89" i="2" s="1"/>
  <c r="CJ89" i="2" s="1"/>
  <c r="N92" i="2"/>
  <c r="O92" i="2" s="1"/>
  <c r="AX92" i="2"/>
  <c r="AY92" i="2" s="1"/>
  <c r="N28" i="2"/>
  <c r="O28" i="2" s="1"/>
  <c r="AT28" i="2" s="1"/>
  <c r="CK28" i="2" s="1"/>
  <c r="CO28" i="2" s="1"/>
  <c r="V28" i="2"/>
  <c r="W28" i="2" s="1"/>
  <c r="N36" i="2"/>
  <c r="O36" i="2" s="1"/>
  <c r="V36" i="2"/>
  <c r="W36" i="2" s="1"/>
  <c r="BD43" i="2"/>
  <c r="BE43" i="2" s="1"/>
  <c r="N44" i="2"/>
  <c r="O44" i="2" s="1"/>
  <c r="V44" i="2"/>
  <c r="W44" i="2" s="1"/>
  <c r="BL54" i="2"/>
  <c r="BM54" i="2" s="1"/>
  <c r="BB54" i="2"/>
  <c r="BC54" i="2" s="1"/>
  <c r="CB54" i="2" s="1"/>
  <c r="AB54" i="2"/>
  <c r="AC54" i="2" s="1"/>
  <c r="T54" i="2"/>
  <c r="U54" i="2" s="1"/>
  <c r="L54" i="2"/>
  <c r="M54" i="2" s="1"/>
  <c r="AT54" i="2" s="1"/>
  <c r="CK54" i="2" s="1"/>
  <c r="CO54" i="2" s="1"/>
  <c r="P54" i="2"/>
  <c r="Q54" i="2" s="1"/>
  <c r="Z54" i="2"/>
  <c r="AA54" i="2" s="1"/>
  <c r="BD56" i="2"/>
  <c r="BE56" i="2" s="1"/>
  <c r="BP56" i="2"/>
  <c r="BQ56" i="2" s="1"/>
  <c r="CH65" i="2"/>
  <c r="CI65" i="2" s="1"/>
  <c r="CJ65" i="2" s="1"/>
  <c r="Z65" i="2"/>
  <c r="AA65" i="2" s="1"/>
  <c r="R65" i="2"/>
  <c r="S65" i="2" s="1"/>
  <c r="J65" i="2"/>
  <c r="K65" i="2" s="1"/>
  <c r="AT65" i="2" s="1"/>
  <c r="CK65" i="2" s="1"/>
  <c r="CO65" i="2" s="1"/>
  <c r="BP65" i="2"/>
  <c r="BQ65" i="2" s="1"/>
  <c r="BF65" i="2"/>
  <c r="BG65" i="2" s="1"/>
  <c r="AX65" i="2"/>
  <c r="AY65" i="2" s="1"/>
  <c r="CB65" i="2" s="1"/>
  <c r="P65" i="2"/>
  <c r="Q65" i="2" s="1"/>
  <c r="AB65" i="2"/>
  <c r="AC65" i="2" s="1"/>
  <c r="BD65" i="2"/>
  <c r="BE65" i="2" s="1"/>
  <c r="BR65" i="2"/>
  <c r="BS65" i="2" s="1"/>
  <c r="AB71" i="2"/>
  <c r="AC71" i="2" s="1"/>
  <c r="T71" i="2"/>
  <c r="U71" i="2" s="1"/>
  <c r="L71" i="2"/>
  <c r="M71" i="2" s="1"/>
  <c r="AT71" i="2" s="1"/>
  <c r="BR71" i="2"/>
  <c r="BS71" i="2" s="1"/>
  <c r="BH71" i="2"/>
  <c r="BI71" i="2" s="1"/>
  <c r="AZ71" i="2"/>
  <c r="BA71" i="2" s="1"/>
  <c r="CB71" i="2" s="1"/>
  <c r="P71" i="2"/>
  <c r="Q71" i="2" s="1"/>
  <c r="Z71" i="2"/>
  <c r="AA71" i="2" s="1"/>
  <c r="CH71" i="2"/>
  <c r="CI71" i="2" s="1"/>
  <c r="CJ71" i="2" s="1"/>
  <c r="BP74" i="2"/>
  <c r="BQ74" i="2" s="1"/>
  <c r="BF74" i="2"/>
  <c r="BG74" i="2" s="1"/>
  <c r="AX74" i="2"/>
  <c r="AY74" i="2" s="1"/>
  <c r="CB74" i="2" s="1"/>
  <c r="AF74" i="2"/>
  <c r="AG74" i="2" s="1"/>
  <c r="X74" i="2"/>
  <c r="Y74" i="2" s="1"/>
  <c r="P74" i="2"/>
  <c r="Q74" i="2" s="1"/>
  <c r="H74" i="2"/>
  <c r="I74" i="2" s="1"/>
  <c r="R74" i="2"/>
  <c r="S74" i="2" s="1"/>
  <c r="AB74" i="2"/>
  <c r="AC74" i="2" s="1"/>
  <c r="J82" i="2"/>
  <c r="K82" i="2" s="1"/>
  <c r="AT82" i="2" s="1"/>
  <c r="Z82" i="2"/>
  <c r="AA82" i="2" s="1"/>
  <c r="AZ85" i="2"/>
  <c r="BA85" i="2" s="1"/>
  <c r="CB85" i="2" s="1"/>
  <c r="BR85" i="2"/>
  <c r="BS85" i="2" s="1"/>
  <c r="BR86" i="2"/>
  <c r="BS86" i="2" s="1"/>
  <c r="BH86" i="2"/>
  <c r="BI86" i="2" s="1"/>
  <c r="AZ86" i="2"/>
  <c r="BA86" i="2" s="1"/>
  <c r="CB86" i="2" s="1"/>
  <c r="BB86" i="2"/>
  <c r="BC86" i="2" s="1"/>
  <c r="AB86" i="2"/>
  <c r="AC86" i="2" s="1"/>
  <c r="R86" i="2"/>
  <c r="S86" i="2" s="1"/>
  <c r="BL86" i="2"/>
  <c r="BM86" i="2" s="1"/>
  <c r="Z86" i="2"/>
  <c r="AA86" i="2" s="1"/>
  <c r="H86" i="2"/>
  <c r="I86" i="2" s="1"/>
  <c r="BN86" i="2"/>
  <c r="BO86" i="2" s="1"/>
  <c r="T86" i="2"/>
  <c r="U86" i="2" s="1"/>
  <c r="J86" i="2"/>
  <c r="K86" i="2" s="1"/>
  <c r="V86" i="2"/>
  <c r="W86" i="2" s="1"/>
  <c r="R88" i="2"/>
  <c r="S88" i="2" s="1"/>
  <c r="BD88" i="2"/>
  <c r="BE88" i="2" s="1"/>
  <c r="L89" i="2"/>
  <c r="M89" i="2" s="1"/>
  <c r="AZ89" i="2"/>
  <c r="BA89" i="2" s="1"/>
  <c r="BP92" i="2"/>
  <c r="BQ92" i="2" s="1"/>
  <c r="X94" i="2"/>
  <c r="Y94" i="2" s="1"/>
  <c r="AB93" i="2"/>
  <c r="AC93" i="2" s="1"/>
  <c r="T93" i="2"/>
  <c r="U93" i="2" s="1"/>
  <c r="L93" i="2"/>
  <c r="M93" i="2" s="1"/>
  <c r="AT93" i="2" s="1"/>
  <c r="CK93" i="2" s="1"/>
  <c r="CO93" i="2" s="1"/>
  <c r="BR93" i="2"/>
  <c r="BS93" i="2" s="1"/>
  <c r="BH93" i="2"/>
  <c r="BI93" i="2" s="1"/>
  <c r="AZ93" i="2"/>
  <c r="BA93" i="2" s="1"/>
  <c r="P93" i="2"/>
  <c r="Q93" i="2" s="1"/>
  <c r="Z93" i="2"/>
  <c r="AA93" i="2" s="1"/>
  <c r="CH93" i="2"/>
  <c r="CI93" i="2" s="1"/>
  <c r="CJ93" i="2" s="1"/>
  <c r="T95" i="2"/>
  <c r="U95" i="2" s="1"/>
  <c r="BL95" i="2"/>
  <c r="BM95" i="2" s="1"/>
  <c r="J96" i="2"/>
  <c r="K96" i="2" s="1"/>
  <c r="AF97" i="2"/>
  <c r="AG97" i="2" s="1"/>
  <c r="X97" i="2"/>
  <c r="Y97" i="2" s="1"/>
  <c r="P97" i="2"/>
  <c r="Q97" i="2" s="1"/>
  <c r="H97" i="2"/>
  <c r="I97" i="2" s="1"/>
  <c r="BR97" i="2"/>
  <c r="BS97" i="2" s="1"/>
  <c r="AX97" i="2"/>
  <c r="AY97" i="2" s="1"/>
  <c r="V97" i="2"/>
  <c r="W97" i="2" s="1"/>
  <c r="CH97" i="2"/>
  <c r="CI97" i="2" s="1"/>
  <c r="CJ97" i="2" s="1"/>
  <c r="BF97" i="2"/>
  <c r="BG97" i="2" s="1"/>
  <c r="AD97" i="2"/>
  <c r="AE97" i="2" s="1"/>
  <c r="L97" i="2"/>
  <c r="M97" i="2" s="1"/>
  <c r="R97" i="2"/>
  <c r="S97" i="2" s="1"/>
  <c r="BL97" i="2"/>
  <c r="BM97" i="2" s="1"/>
  <c r="L98" i="2"/>
  <c r="M98" i="2" s="1"/>
  <c r="X98" i="2"/>
  <c r="Y98" i="2" s="1"/>
  <c r="AZ98" i="2"/>
  <c r="BA98" i="2" s="1"/>
  <c r="BP98" i="2"/>
  <c r="BQ98" i="2" s="1"/>
  <c r="T99" i="2"/>
  <c r="U99" i="2" s="1"/>
  <c r="BN101" i="2"/>
  <c r="BO101" i="2" s="1"/>
  <c r="BH103" i="2"/>
  <c r="BI103" i="2" s="1"/>
  <c r="R106" i="2"/>
  <c r="S106" i="2" s="1"/>
  <c r="BP106" i="2"/>
  <c r="BQ106" i="2" s="1"/>
  <c r="Z108" i="2"/>
  <c r="AA108" i="2" s="1"/>
  <c r="BN108" i="2"/>
  <c r="BO108" i="2" s="1"/>
  <c r="BP109" i="2"/>
  <c r="BQ109" i="2" s="1"/>
  <c r="AF110" i="2"/>
  <c r="AG110" i="2" s="1"/>
  <c r="BB110" i="2"/>
  <c r="BC110" i="2" s="1"/>
  <c r="BL110" i="2"/>
  <c r="BM110" i="2" s="1"/>
  <c r="Z110" i="2"/>
  <c r="AA110" i="2" s="1"/>
  <c r="R110" i="2"/>
  <c r="S110" i="2" s="1"/>
  <c r="J110" i="2"/>
  <c r="K110" i="2" s="1"/>
  <c r="BN110" i="2"/>
  <c r="BO110" i="2" s="1"/>
  <c r="V110" i="2"/>
  <c r="W110" i="2" s="1"/>
  <c r="L110" i="2"/>
  <c r="M110" i="2" s="1"/>
  <c r="AX110" i="2"/>
  <c r="AY110" i="2" s="1"/>
  <c r="BH110" i="2"/>
  <c r="BI110" i="2" s="1"/>
  <c r="AD110" i="2"/>
  <c r="AE110" i="2" s="1"/>
  <c r="T110" i="2"/>
  <c r="U110" i="2" s="1"/>
  <c r="H110" i="2"/>
  <c r="I110" i="2" s="1"/>
  <c r="AT110" i="2" s="1"/>
  <c r="CH110" i="2"/>
  <c r="CI110" i="2" s="1"/>
  <c r="CJ110" i="2" s="1"/>
  <c r="BP110" i="2"/>
  <c r="BQ110" i="2" s="1"/>
  <c r="AZ110" i="2"/>
  <c r="BA110" i="2" s="1"/>
  <c r="BD113" i="2"/>
  <c r="BE113" i="2" s="1"/>
  <c r="AB114" i="2"/>
  <c r="AC114" i="2" s="1"/>
  <c r="T114" i="2"/>
  <c r="U114" i="2" s="1"/>
  <c r="L114" i="2"/>
  <c r="M114" i="2" s="1"/>
  <c r="BF114" i="2"/>
  <c r="BG114" i="2" s="1"/>
  <c r="AF114" i="2"/>
  <c r="AG114" i="2" s="1"/>
  <c r="N114" i="2"/>
  <c r="O114" i="2" s="1"/>
  <c r="CH114" i="2"/>
  <c r="CI114" i="2" s="1"/>
  <c r="CJ114" i="2" s="1"/>
  <c r="BP114" i="2"/>
  <c r="BQ114" i="2" s="1"/>
  <c r="V114" i="2"/>
  <c r="W114" i="2" s="1"/>
  <c r="BH114" i="2"/>
  <c r="BI114" i="2" s="1"/>
  <c r="P114" i="2"/>
  <c r="Q114" i="2" s="1"/>
  <c r="BL114" i="2"/>
  <c r="BM114" i="2" s="1"/>
  <c r="Z114" i="2"/>
  <c r="AA114" i="2" s="1"/>
  <c r="J114" i="2"/>
  <c r="K114" i="2" s="1"/>
  <c r="BD114" i="2"/>
  <c r="BE114" i="2" s="1"/>
  <c r="X114" i="2"/>
  <c r="Y114" i="2" s="1"/>
  <c r="H114" i="2"/>
  <c r="I114" i="2" s="1"/>
  <c r="BN114" i="2"/>
  <c r="BO114" i="2" s="1"/>
  <c r="AX114" i="2"/>
  <c r="AY114" i="2" s="1"/>
  <c r="AD114" i="2"/>
  <c r="AE114" i="2" s="1"/>
  <c r="AT101" i="2"/>
  <c r="BN106" i="2"/>
  <c r="BO106" i="2" s="1"/>
  <c r="CH106" i="2"/>
  <c r="CI106" i="2" s="1"/>
  <c r="CJ106" i="2" s="1"/>
  <c r="BP111" i="2"/>
  <c r="BQ111" i="2" s="1"/>
  <c r="R114" i="2"/>
  <c r="S114" i="2" s="1"/>
  <c r="R117" i="2"/>
  <c r="S117" i="2" s="1"/>
  <c r="BL121" i="2"/>
  <c r="BM121" i="2" s="1"/>
  <c r="L96" i="2"/>
  <c r="M96" i="2" s="1"/>
  <c r="N98" i="2"/>
  <c r="O98" i="2" s="1"/>
  <c r="Z98" i="2"/>
  <c r="AA98" i="2" s="1"/>
  <c r="BP108" i="2"/>
  <c r="BQ108" i="2" s="1"/>
  <c r="AZ114" i="2"/>
  <c r="BA114" i="2" s="1"/>
  <c r="BR115" i="2"/>
  <c r="BS115" i="2" s="1"/>
  <c r="BH115" i="2"/>
  <c r="BI115" i="2" s="1"/>
  <c r="AZ115" i="2"/>
  <c r="BA115" i="2" s="1"/>
  <c r="BD115" i="2"/>
  <c r="BE115" i="2" s="1"/>
  <c r="AD115" i="2"/>
  <c r="AE115" i="2" s="1"/>
  <c r="L115" i="2"/>
  <c r="M115" i="2" s="1"/>
  <c r="BN115" i="2"/>
  <c r="BO115" i="2" s="1"/>
  <c r="T115" i="2"/>
  <c r="U115" i="2" s="1"/>
  <c r="J115" i="2"/>
  <c r="K115" i="2" s="1"/>
  <c r="BF115" i="2"/>
  <c r="BG115" i="2" s="1"/>
  <c r="AF115" i="2"/>
  <c r="AG115" i="2" s="1"/>
  <c r="N115" i="2"/>
  <c r="O115" i="2" s="1"/>
  <c r="CH115" i="2"/>
  <c r="CI115" i="2" s="1"/>
  <c r="CJ115" i="2" s="1"/>
  <c r="BL115" i="2"/>
  <c r="BM115" i="2" s="1"/>
  <c r="AB115" i="2"/>
  <c r="AC115" i="2" s="1"/>
  <c r="Z115" i="2"/>
  <c r="AA115" i="2" s="1"/>
  <c r="X115" i="2"/>
  <c r="Y115" i="2" s="1"/>
  <c r="H115" i="2"/>
  <c r="I115" i="2" s="1"/>
  <c r="BP115" i="2"/>
  <c r="BQ115" i="2" s="1"/>
  <c r="AX115" i="2"/>
  <c r="AY115" i="2" s="1"/>
  <c r="P115" i="2"/>
  <c r="Q115" i="2" s="1"/>
  <c r="P120" i="2"/>
  <c r="Q120" i="2" s="1"/>
  <c r="P99" i="2"/>
  <c r="Q99" i="2" s="1"/>
  <c r="P107" i="2"/>
  <c r="Q107" i="2" s="1"/>
  <c r="P106" i="2"/>
  <c r="Q106" i="2" s="1"/>
  <c r="V121" i="2"/>
  <c r="W121" i="2" s="1"/>
  <c r="V117" i="2"/>
  <c r="W117" i="2" s="1"/>
  <c r="V111" i="2"/>
  <c r="W111" i="2" s="1"/>
  <c r="V122" i="2"/>
  <c r="W122" i="2" s="1"/>
  <c r="V109" i="2"/>
  <c r="W109" i="2" s="1"/>
  <c r="V118" i="2"/>
  <c r="W118" i="2" s="1"/>
  <c r="T120" i="2"/>
  <c r="U120" i="2" s="1"/>
  <c r="T118" i="2"/>
  <c r="U118" i="2" s="1"/>
  <c r="T123" i="2"/>
  <c r="U123" i="2" s="1"/>
  <c r="T117" i="2"/>
  <c r="U117" i="2" s="1"/>
  <c r="T111" i="2"/>
  <c r="U111" i="2" s="1"/>
  <c r="T119" i="2"/>
  <c r="U119" i="2" s="1"/>
  <c r="T102" i="2"/>
  <c r="U102" i="2" s="1"/>
  <c r="R118" i="2"/>
  <c r="S118" i="2" s="1"/>
  <c r="R111" i="2"/>
  <c r="S111" i="2" s="1"/>
  <c r="BH120" i="2"/>
  <c r="BI120" i="2" s="1"/>
  <c r="BH99" i="2"/>
  <c r="BI99" i="2" s="1"/>
  <c r="R112" i="2"/>
  <c r="S112" i="2" s="1"/>
  <c r="R121" i="2"/>
  <c r="S121" i="2" s="1"/>
  <c r="BH112" i="2"/>
  <c r="BI112" i="2" s="1"/>
  <c r="BH121" i="2"/>
  <c r="BI121" i="2" s="1"/>
  <c r="BH117" i="2"/>
  <c r="BI117" i="2" s="1"/>
  <c r="R119" i="2"/>
  <c r="S119" i="2" s="1"/>
  <c r="R107" i="2"/>
  <c r="S107" i="2" s="1"/>
  <c r="X111" i="2"/>
  <c r="Y111" i="2" s="1"/>
  <c r="X112" i="2"/>
  <c r="Y112" i="2" s="1"/>
  <c r="X106" i="2"/>
  <c r="Y106" i="2" s="1"/>
  <c r="X99" i="2"/>
  <c r="Y99" i="2" s="1"/>
  <c r="BL123" i="2"/>
  <c r="BM123" i="2" s="1"/>
  <c r="BL107" i="2"/>
  <c r="BM107" i="2" s="1"/>
  <c r="BL99" i="2"/>
  <c r="BM99" i="2" s="1"/>
  <c r="BL111" i="2"/>
  <c r="BM111" i="2" s="1"/>
  <c r="Z111" i="2"/>
  <c r="AA111" i="2" s="1"/>
  <c r="BL106" i="2"/>
  <c r="BM106" i="2" s="1"/>
  <c r="BL119" i="2"/>
  <c r="BM119" i="2" s="1"/>
  <c r="BL112" i="2"/>
  <c r="BM112" i="2" s="1"/>
  <c r="Z107" i="2"/>
  <c r="AA107" i="2" s="1"/>
  <c r="BL91" i="2"/>
  <c r="BM91" i="2" s="1"/>
  <c r="BL109" i="2"/>
  <c r="BM109" i="2" s="1"/>
  <c r="Z119" i="2"/>
  <c r="AA119" i="2" s="1"/>
  <c r="BL118" i="2"/>
  <c r="BM118" i="2" s="1"/>
  <c r="Z118" i="2"/>
  <c r="AA118" i="2" s="1"/>
  <c r="Z106" i="2"/>
  <c r="AA106" i="2" s="1"/>
  <c r="BN123" i="2"/>
  <c r="BO123" i="2" s="1"/>
  <c r="AB120" i="2"/>
  <c r="AC120" i="2" s="1"/>
  <c r="BN112" i="2"/>
  <c r="BO112" i="2" s="1"/>
  <c r="AB112" i="2"/>
  <c r="AC112" i="2" s="1"/>
  <c r="CH120" i="2"/>
  <c r="CI120" i="2" s="1"/>
  <c r="CJ120" i="2" s="1"/>
  <c r="BN117" i="2"/>
  <c r="BO117" i="2" s="1"/>
  <c r="AB117" i="2"/>
  <c r="AC117" i="2" s="1"/>
  <c r="CH112" i="2"/>
  <c r="CI112" i="2" s="1"/>
  <c r="CJ112" i="2" s="1"/>
  <c r="AB123" i="2"/>
  <c r="AC123" i="2" s="1"/>
  <c r="AB119" i="2"/>
  <c r="AC119" i="2" s="1"/>
  <c r="CH118" i="2"/>
  <c r="CI118" i="2" s="1"/>
  <c r="CJ118" i="2" s="1"/>
  <c r="BN107" i="2"/>
  <c r="BO107" i="2" s="1"/>
  <c r="BN100" i="2"/>
  <c r="BO100" i="2" s="1"/>
  <c r="BN118" i="2"/>
  <c r="BO118" i="2" s="1"/>
  <c r="BN120" i="2"/>
  <c r="BO120" i="2" s="1"/>
  <c r="AB111" i="2"/>
  <c r="AC111" i="2" s="1"/>
  <c r="AB107" i="2"/>
  <c r="AC107" i="2" s="1"/>
  <c r="BP123" i="2"/>
  <c r="BQ123" i="2" s="1"/>
  <c r="AD120" i="2"/>
  <c r="AE120" i="2" s="1"/>
  <c r="BP120" i="2"/>
  <c r="BQ120" i="2" s="1"/>
  <c r="BP112" i="2"/>
  <c r="BQ112" i="2" s="1"/>
  <c r="BP118" i="2"/>
  <c r="BQ118" i="2" s="1"/>
  <c r="AD118" i="2"/>
  <c r="AE118" i="2" s="1"/>
  <c r="AD117" i="2"/>
  <c r="AE117" i="2" s="1"/>
  <c r="BP107" i="2"/>
  <c r="BQ107" i="2" s="1"/>
  <c r="AD102" i="2"/>
  <c r="AE102" i="2" s="1"/>
  <c r="BD123" i="2"/>
  <c r="BE123" i="2" s="1"/>
  <c r="BD112" i="2"/>
  <c r="BE112" i="2" s="1"/>
  <c r="N111" i="2"/>
  <c r="O111" i="2" s="1"/>
  <c r="AT111" i="2" s="1"/>
  <c r="CK111" i="2" s="1"/>
  <c r="CO111" i="2" s="1"/>
  <c r="BD120" i="2"/>
  <c r="BE120" i="2" s="1"/>
  <c r="N120" i="2"/>
  <c r="O120" i="2" s="1"/>
  <c r="AT120" i="2" s="1"/>
  <c r="N119" i="2"/>
  <c r="O119" i="2" s="1"/>
  <c r="BD117" i="2"/>
  <c r="BE117" i="2" s="1"/>
  <c r="N117" i="2"/>
  <c r="O117" i="2" s="1"/>
  <c r="BD118" i="2"/>
  <c r="BE118" i="2" s="1"/>
  <c r="BD107" i="2"/>
  <c r="BE107" i="2" s="1"/>
  <c r="AX111" i="2"/>
  <c r="AY111" i="2" s="1"/>
  <c r="CB111" i="2" s="1"/>
  <c r="AX123" i="2"/>
  <c r="AY123" i="2" s="1"/>
  <c r="AX119" i="2"/>
  <c r="AY119" i="2" s="1"/>
  <c r="AX99" i="2"/>
  <c r="AY99" i="2" s="1"/>
  <c r="AX118" i="2"/>
  <c r="AY118" i="2" s="1"/>
  <c r="AX109" i="2"/>
  <c r="AY109" i="2" s="1"/>
  <c r="AX112" i="2"/>
  <c r="AY112" i="2" s="1"/>
  <c r="BP96" i="2"/>
  <c r="BQ96" i="2" s="1"/>
  <c r="BF96" i="2"/>
  <c r="BG96" i="2" s="1"/>
  <c r="AX96" i="2"/>
  <c r="AY96" i="2" s="1"/>
  <c r="BH96" i="2"/>
  <c r="BI96" i="2" s="1"/>
  <c r="AF96" i="2"/>
  <c r="AG96" i="2" s="1"/>
  <c r="N96" i="2"/>
  <c r="O96" i="2" s="1"/>
  <c r="BR96" i="2"/>
  <c r="BS96" i="2" s="1"/>
  <c r="V96" i="2"/>
  <c r="W96" i="2" s="1"/>
  <c r="R96" i="2"/>
  <c r="S96" i="2" s="1"/>
  <c r="AZ96" i="2"/>
  <c r="BA96" i="2" s="1"/>
  <c r="CH96" i="2"/>
  <c r="CI96" i="2" s="1"/>
  <c r="CJ96" i="2" s="1"/>
  <c r="BN98" i="2"/>
  <c r="BO98" i="2" s="1"/>
  <c r="BD98" i="2"/>
  <c r="BE98" i="2" s="1"/>
  <c r="T98" i="2"/>
  <c r="U98" i="2" s="1"/>
  <c r="BB98" i="2"/>
  <c r="BC98" i="2" s="1"/>
  <c r="AB98" i="2"/>
  <c r="AC98" i="2" s="1"/>
  <c r="J98" i="2"/>
  <c r="K98" i="2" s="1"/>
  <c r="R98" i="2"/>
  <c r="S98" i="2" s="1"/>
  <c r="AF98" i="2"/>
  <c r="AG98" i="2" s="1"/>
  <c r="BH98" i="2"/>
  <c r="BI98" i="2" s="1"/>
  <c r="V100" i="2"/>
  <c r="W100" i="2" s="1"/>
  <c r="V105" i="2"/>
  <c r="W105" i="2" s="1"/>
  <c r="BL105" i="2"/>
  <c r="BM105" i="2" s="1"/>
  <c r="AB106" i="2"/>
  <c r="AC106" i="2" s="1"/>
  <c r="T107" i="2"/>
  <c r="U107" i="2" s="1"/>
  <c r="BD108" i="2"/>
  <c r="BE108" i="2" s="1"/>
  <c r="BD109" i="2"/>
  <c r="BE109" i="2" s="1"/>
  <c r="BL113" i="2"/>
  <c r="BM113" i="2" s="1"/>
  <c r="BB113" i="2"/>
  <c r="BC113" i="2" s="1"/>
  <c r="AZ113" i="2"/>
  <c r="BA113" i="2" s="1"/>
  <c r="Z113" i="2"/>
  <c r="AA113" i="2" s="1"/>
  <c r="H113" i="2"/>
  <c r="I113" i="2" s="1"/>
  <c r="BH113" i="2"/>
  <c r="BI113" i="2" s="1"/>
  <c r="P113" i="2"/>
  <c r="Q113" i="2" s="1"/>
  <c r="BN113" i="2"/>
  <c r="BO113" i="2" s="1"/>
  <c r="AB113" i="2"/>
  <c r="AC113" i="2" s="1"/>
  <c r="J113" i="2"/>
  <c r="K113" i="2" s="1"/>
  <c r="AD113" i="2"/>
  <c r="AE113" i="2" s="1"/>
  <c r="N113" i="2"/>
  <c r="O113" i="2" s="1"/>
  <c r="BF113" i="2"/>
  <c r="BG113" i="2" s="1"/>
  <c r="L113" i="2"/>
  <c r="M113" i="2" s="1"/>
  <c r="X113" i="2"/>
  <c r="Y113" i="2" s="1"/>
  <c r="CH113" i="2"/>
  <c r="CI113" i="2" s="1"/>
  <c r="CJ113" i="2" s="1"/>
  <c r="BP113" i="2"/>
  <c r="BQ113" i="2" s="1"/>
  <c r="AX113" i="2"/>
  <c r="AY113" i="2" s="1"/>
  <c r="T113" i="2"/>
  <c r="U113" i="2" s="1"/>
  <c r="AF113" i="2"/>
  <c r="AG113" i="2" s="1"/>
  <c r="R113" i="2"/>
  <c r="S113" i="2" s="1"/>
  <c r="BR114" i="2"/>
  <c r="BS114" i="2" s="1"/>
  <c r="V115" i="2"/>
  <c r="W115" i="2" s="1"/>
  <c r="BB115" i="2"/>
  <c r="BC115" i="2" s="1"/>
  <c r="N52" i="2"/>
  <c r="O52" i="2" s="1"/>
  <c r="AT52" i="2" s="1"/>
  <c r="CK52" i="2" s="1"/>
  <c r="CO52" i="2" s="1"/>
  <c r="V52" i="2"/>
  <c r="W52" i="2" s="1"/>
  <c r="BB53" i="2"/>
  <c r="BC53" i="2" s="1"/>
  <c r="BL53" i="2"/>
  <c r="BM53" i="2" s="1"/>
  <c r="N60" i="2"/>
  <c r="O60" i="2" s="1"/>
  <c r="V60" i="2"/>
  <c r="W60" i="2" s="1"/>
  <c r="BB61" i="2"/>
  <c r="BC61" i="2" s="1"/>
  <c r="BL61" i="2"/>
  <c r="BM61" i="2" s="1"/>
  <c r="N68" i="2"/>
  <c r="O68" i="2" s="1"/>
  <c r="AT68" i="2" s="1"/>
  <c r="CK68" i="2" s="1"/>
  <c r="CO68" i="2" s="1"/>
  <c r="V68" i="2"/>
  <c r="W68" i="2" s="1"/>
  <c r="BB69" i="2"/>
  <c r="BC69" i="2" s="1"/>
  <c r="CB69" i="2" s="1"/>
  <c r="BL69" i="2"/>
  <c r="BM69" i="2" s="1"/>
  <c r="BP80" i="2"/>
  <c r="BQ80" i="2" s="1"/>
  <c r="BF80" i="2"/>
  <c r="BG80" i="2" s="1"/>
  <c r="AX80" i="2"/>
  <c r="AY80" i="2" s="1"/>
  <c r="X80" i="2"/>
  <c r="Y80" i="2" s="1"/>
  <c r="AZ80" i="2"/>
  <c r="BA80" i="2" s="1"/>
  <c r="N81" i="2"/>
  <c r="O81" i="2" s="1"/>
  <c r="Z83" i="2"/>
  <c r="AA83" i="2" s="1"/>
  <c r="N84" i="2"/>
  <c r="O84" i="2" s="1"/>
  <c r="AF84" i="2"/>
  <c r="AG84" i="2" s="1"/>
  <c r="BF84" i="2"/>
  <c r="BG84" i="2" s="1"/>
  <c r="CH87" i="2"/>
  <c r="CI87" i="2" s="1"/>
  <c r="CJ87" i="2" s="1"/>
  <c r="Z87" i="2"/>
  <c r="AA87" i="2" s="1"/>
  <c r="R87" i="2"/>
  <c r="S87" i="2" s="1"/>
  <c r="J87" i="2"/>
  <c r="K87" i="2" s="1"/>
  <c r="BP87" i="2"/>
  <c r="BQ87" i="2" s="1"/>
  <c r="BF87" i="2"/>
  <c r="BG87" i="2" s="1"/>
  <c r="AX87" i="2"/>
  <c r="AY87" i="2" s="1"/>
  <c r="X87" i="2"/>
  <c r="Y87" i="2" s="1"/>
  <c r="X90" i="2"/>
  <c r="Y90" i="2" s="1"/>
  <c r="AD91" i="2"/>
  <c r="AE91" i="2" s="1"/>
  <c r="P91" i="2"/>
  <c r="Q91" i="2" s="1"/>
  <c r="Z91" i="2"/>
  <c r="AA91" i="2" s="1"/>
  <c r="BN91" i="2"/>
  <c r="BO91" i="2" s="1"/>
  <c r="N93" i="2"/>
  <c r="O93" i="2" s="1"/>
  <c r="X93" i="2"/>
  <c r="Y93" i="2" s="1"/>
  <c r="CH95" i="2"/>
  <c r="CI95" i="2" s="1"/>
  <c r="CJ95" i="2" s="1"/>
  <c r="AZ95" i="2"/>
  <c r="BA95" i="2" s="1"/>
  <c r="Z95" i="2"/>
  <c r="AA95" i="2" s="1"/>
  <c r="R95" i="2"/>
  <c r="S95" i="2" s="1"/>
  <c r="J95" i="2"/>
  <c r="K95" i="2" s="1"/>
  <c r="BH95" i="2"/>
  <c r="BI95" i="2" s="1"/>
  <c r="AX95" i="2"/>
  <c r="AY95" i="2" s="1"/>
  <c r="P95" i="2"/>
  <c r="Q95" i="2" s="1"/>
  <c r="AB95" i="2"/>
  <c r="AC95" i="2" s="1"/>
  <c r="AD96" i="2"/>
  <c r="AE96" i="2" s="1"/>
  <c r="BN96" i="2"/>
  <c r="BO96" i="2" s="1"/>
  <c r="BH97" i="2"/>
  <c r="BI97" i="2" s="1"/>
  <c r="H98" i="2"/>
  <c r="I98" i="2" s="1"/>
  <c r="AX98" i="2"/>
  <c r="AY98" i="2" s="1"/>
  <c r="R99" i="2"/>
  <c r="S99" i="2" s="1"/>
  <c r="X102" i="2"/>
  <c r="Y102" i="2" s="1"/>
  <c r="T103" i="2"/>
  <c r="U103" i="2" s="1"/>
  <c r="BL108" i="2"/>
  <c r="BM108" i="2" s="1"/>
  <c r="BB108" i="2"/>
  <c r="BC108" i="2" s="1"/>
  <c r="CB108" i="2" s="1"/>
  <c r="AB108" i="2"/>
  <c r="AC108" i="2" s="1"/>
  <c r="T108" i="2"/>
  <c r="U108" i="2" s="1"/>
  <c r="L108" i="2"/>
  <c r="M108" i="2" s="1"/>
  <c r="BR108" i="2"/>
  <c r="BS108" i="2" s="1"/>
  <c r="BF108" i="2"/>
  <c r="BG108" i="2" s="1"/>
  <c r="AD108" i="2"/>
  <c r="AE108" i="2" s="1"/>
  <c r="R108" i="2"/>
  <c r="S108" i="2" s="1"/>
  <c r="H108" i="2"/>
  <c r="I108" i="2" s="1"/>
  <c r="AF108" i="2"/>
  <c r="AG108" i="2" s="1"/>
  <c r="V108" i="2"/>
  <c r="W108" i="2" s="1"/>
  <c r="J108" i="2"/>
  <c r="K108" i="2" s="1"/>
  <c r="X108" i="2"/>
  <c r="Y108" i="2" s="1"/>
  <c r="BH108" i="2"/>
  <c r="BI108" i="2" s="1"/>
  <c r="AB110" i="2"/>
  <c r="AC110" i="2" s="1"/>
  <c r="BD110" i="2"/>
  <c r="BE110" i="2" s="1"/>
  <c r="P112" i="2"/>
  <c r="Q112" i="2" s="1"/>
  <c r="N53" i="2"/>
  <c r="O53" i="2" s="1"/>
  <c r="AT53" i="2" s="1"/>
  <c r="V53" i="2"/>
  <c r="W53" i="2" s="1"/>
  <c r="N61" i="2"/>
  <c r="O61" i="2" s="1"/>
  <c r="V61" i="2"/>
  <c r="W61" i="2" s="1"/>
  <c r="N69" i="2"/>
  <c r="O69" i="2" s="1"/>
  <c r="V69" i="2"/>
  <c r="W69" i="2" s="1"/>
  <c r="P80" i="2"/>
  <c r="Q80" i="2" s="1"/>
  <c r="Z80" i="2"/>
  <c r="AA80" i="2" s="1"/>
  <c r="BL80" i="2"/>
  <c r="BM80" i="2" s="1"/>
  <c r="AF81" i="2"/>
  <c r="AG81" i="2" s="1"/>
  <c r="X81" i="2"/>
  <c r="Y81" i="2" s="1"/>
  <c r="P81" i="2"/>
  <c r="Q81" i="2" s="1"/>
  <c r="H81" i="2"/>
  <c r="I81" i="2" s="1"/>
  <c r="AT81" i="2" s="1"/>
  <c r="AZ81" i="2"/>
  <c r="BA81" i="2" s="1"/>
  <c r="CB81" i="2" s="1"/>
  <c r="R83" i="2"/>
  <c r="S83" i="2" s="1"/>
  <c r="BL83" i="2"/>
  <c r="BM83" i="2" s="1"/>
  <c r="CB83" i="2" s="1"/>
  <c r="BL84" i="2"/>
  <c r="BM84" i="2" s="1"/>
  <c r="BB84" i="2"/>
  <c r="BC84" i="2" s="1"/>
  <c r="X84" i="2"/>
  <c r="Y84" i="2" s="1"/>
  <c r="AX84" i="2"/>
  <c r="AY84" i="2" s="1"/>
  <c r="BR84" i="2"/>
  <c r="BS84" i="2" s="1"/>
  <c r="P87" i="2"/>
  <c r="Q87" i="2" s="1"/>
  <c r="BN87" i="2"/>
  <c r="BO87" i="2" s="1"/>
  <c r="BL90" i="2"/>
  <c r="BM90" i="2" s="1"/>
  <c r="CB90" i="2" s="1"/>
  <c r="BB93" i="2"/>
  <c r="BC93" i="2" s="1"/>
  <c r="CB93" i="2" s="1"/>
  <c r="BN93" i="2"/>
  <c r="BO93" i="2" s="1"/>
  <c r="H96" i="2"/>
  <c r="I96" i="2" s="1"/>
  <c r="T96" i="2"/>
  <c r="U96" i="2" s="1"/>
  <c r="BB96" i="2"/>
  <c r="BC96" i="2" s="1"/>
  <c r="AB97" i="2"/>
  <c r="AC97" i="2" s="1"/>
  <c r="V98" i="2"/>
  <c r="W98" i="2" s="1"/>
  <c r="BL98" i="2"/>
  <c r="BM98" i="2" s="1"/>
  <c r="BN99" i="2"/>
  <c r="BO99" i="2" s="1"/>
  <c r="X100" i="2"/>
  <c r="Y100" i="2" s="1"/>
  <c r="BD100" i="2"/>
  <c r="BE100" i="2" s="1"/>
  <c r="AB101" i="2"/>
  <c r="AC101" i="2" s="1"/>
  <c r="T101" i="2"/>
  <c r="U101" i="2" s="1"/>
  <c r="L101" i="2"/>
  <c r="M101" i="2" s="1"/>
  <c r="BR101" i="2"/>
  <c r="BS101" i="2" s="1"/>
  <c r="BH101" i="2"/>
  <c r="BI101" i="2" s="1"/>
  <c r="AZ101" i="2"/>
  <c r="BA101" i="2" s="1"/>
  <c r="AF101" i="2"/>
  <c r="AG101" i="2" s="1"/>
  <c r="V101" i="2"/>
  <c r="W101" i="2" s="1"/>
  <c r="J101" i="2"/>
  <c r="K101" i="2" s="1"/>
  <c r="BF101" i="2"/>
  <c r="BG101" i="2" s="1"/>
  <c r="BL101" i="2"/>
  <c r="BM101" i="2" s="1"/>
  <c r="AX101" i="2"/>
  <c r="AY101" i="2" s="1"/>
  <c r="X101" i="2"/>
  <c r="Y101" i="2" s="1"/>
  <c r="BL102" i="2"/>
  <c r="BM102" i="2" s="1"/>
  <c r="CH103" i="2"/>
  <c r="CI103" i="2" s="1"/>
  <c r="CJ103" i="2" s="1"/>
  <c r="Z103" i="2"/>
  <c r="AA103" i="2" s="1"/>
  <c r="R103" i="2"/>
  <c r="S103" i="2" s="1"/>
  <c r="J103" i="2"/>
  <c r="K103" i="2" s="1"/>
  <c r="BP103" i="2"/>
  <c r="BQ103" i="2" s="1"/>
  <c r="BF103" i="2"/>
  <c r="BG103" i="2" s="1"/>
  <c r="AX103" i="2"/>
  <c r="AY103" i="2" s="1"/>
  <c r="BN103" i="2"/>
  <c r="BO103" i="2" s="1"/>
  <c r="BB103" i="2"/>
  <c r="BC103" i="2" s="1"/>
  <c r="X103" i="2"/>
  <c r="Y103" i="2" s="1"/>
  <c r="N103" i="2"/>
  <c r="O103" i="2" s="1"/>
  <c r="AF105" i="2"/>
  <c r="AG105" i="2" s="1"/>
  <c r="X105" i="2"/>
  <c r="Y105" i="2" s="1"/>
  <c r="P105" i="2"/>
  <c r="Q105" i="2" s="1"/>
  <c r="H105" i="2"/>
  <c r="I105" i="2" s="1"/>
  <c r="AT105" i="2" s="1"/>
  <c r="BN105" i="2"/>
  <c r="BO105" i="2" s="1"/>
  <c r="BD105" i="2"/>
  <c r="BE105" i="2" s="1"/>
  <c r="BH105" i="2"/>
  <c r="BI105" i="2" s="1"/>
  <c r="AX105" i="2"/>
  <c r="AY105" i="2" s="1"/>
  <c r="AD105" i="2"/>
  <c r="AE105" i="2" s="1"/>
  <c r="T105" i="2"/>
  <c r="U105" i="2" s="1"/>
  <c r="J105" i="2"/>
  <c r="K105" i="2" s="1"/>
  <c r="Z105" i="2"/>
  <c r="AA105" i="2" s="1"/>
  <c r="BP105" i="2"/>
  <c r="BQ105" i="2" s="1"/>
  <c r="CH105" i="2"/>
  <c r="CI105" i="2" s="1"/>
  <c r="CJ105" i="2" s="1"/>
  <c r="BH106" i="2"/>
  <c r="BI106" i="2" s="1"/>
  <c r="X107" i="2"/>
  <c r="Y107" i="2" s="1"/>
  <c r="CH108" i="2"/>
  <c r="CI108" i="2" s="1"/>
  <c r="CJ108" i="2" s="1"/>
  <c r="R109" i="2"/>
  <c r="S109" i="2" s="1"/>
  <c r="BF110" i="2"/>
  <c r="BG110" i="2" s="1"/>
  <c r="CH111" i="2"/>
  <c r="CI111" i="2" s="1"/>
  <c r="CJ111" i="2" s="1"/>
  <c r="Z112" i="2"/>
  <c r="AA112" i="2" s="1"/>
  <c r="V113" i="2"/>
  <c r="W113" i="2" s="1"/>
  <c r="AB118" i="2"/>
  <c r="AC118" i="2" s="1"/>
  <c r="Z120" i="2"/>
  <c r="AA120" i="2" s="1"/>
  <c r="AB109" i="2"/>
  <c r="AC109" i="2" s="1"/>
  <c r="T109" i="2"/>
  <c r="U109" i="2" s="1"/>
  <c r="L109" i="2"/>
  <c r="M109" i="2" s="1"/>
  <c r="AT109" i="2" s="1"/>
  <c r="BR109" i="2"/>
  <c r="BS109" i="2" s="1"/>
  <c r="BH109" i="2"/>
  <c r="BI109" i="2" s="1"/>
  <c r="AZ109" i="2"/>
  <c r="BA109" i="2" s="1"/>
  <c r="P109" i="2"/>
  <c r="Q109" i="2" s="1"/>
  <c r="Z109" i="2"/>
  <c r="AA109" i="2" s="1"/>
  <c r="CH109" i="2"/>
  <c r="CI109" i="2" s="1"/>
  <c r="CJ109" i="2" s="1"/>
  <c r="P116" i="2"/>
  <c r="Q116" i="2" s="1"/>
  <c r="AF116" i="2"/>
  <c r="AG116" i="2" s="1"/>
  <c r="BN116" i="2"/>
  <c r="BO116" i="2" s="1"/>
  <c r="AD123" i="2"/>
  <c r="AE123" i="2" s="1"/>
  <c r="T116" i="2"/>
  <c r="U116" i="2" s="1"/>
  <c r="AX116" i="2"/>
  <c r="AY116" i="2" s="1"/>
  <c r="CH116" i="2"/>
  <c r="CI116" i="2" s="1"/>
  <c r="CJ116" i="2" s="1"/>
  <c r="Z116" i="2"/>
  <c r="AA116" i="2" s="1"/>
  <c r="R116" i="2"/>
  <c r="S116" i="2" s="1"/>
  <c r="J116" i="2"/>
  <c r="K116" i="2" s="1"/>
  <c r="BB116" i="2"/>
  <c r="BC116" i="2" s="1"/>
  <c r="AB116" i="2"/>
  <c r="AC116" i="2" s="1"/>
  <c r="BL116" i="2"/>
  <c r="BM116" i="2" s="1"/>
  <c r="H116" i="2"/>
  <c r="I116" i="2" s="1"/>
  <c r="BD116" i="2"/>
  <c r="BE116" i="2" s="1"/>
  <c r="AD116" i="2"/>
  <c r="AE116" i="2" s="1"/>
  <c r="L116" i="2"/>
  <c r="M116" i="2" s="1"/>
  <c r="V116" i="2"/>
  <c r="W116" i="2" s="1"/>
  <c r="AZ116" i="2"/>
  <c r="BA116" i="2" s="1"/>
  <c r="BR116" i="2"/>
  <c r="BS116" i="2" s="1"/>
  <c r="V120" i="2"/>
  <c r="W120" i="2" s="1"/>
  <c r="T112" i="2"/>
  <c r="U112" i="2" s="1"/>
  <c r="AD112" i="2"/>
  <c r="AE112" i="2" s="1"/>
  <c r="X116" i="2"/>
  <c r="Y116" i="2" s="1"/>
  <c r="BF116" i="2"/>
  <c r="BG116" i="2" s="1"/>
  <c r="N90" i="2"/>
  <c r="O90" i="2" s="1"/>
  <c r="AT90" i="2" s="1"/>
  <c r="V90" i="2"/>
  <c r="W90" i="2" s="1"/>
  <c r="AD90" i="2"/>
  <c r="AE90" i="2" s="1"/>
  <c r="AD99" i="2"/>
  <c r="AE99" i="2" s="1"/>
  <c r="BR102" i="2"/>
  <c r="BS102" i="2" s="1"/>
  <c r="BH102" i="2"/>
  <c r="BI102" i="2" s="1"/>
  <c r="AZ102" i="2"/>
  <c r="BA102" i="2" s="1"/>
  <c r="CB102" i="2" s="1"/>
  <c r="CH102" i="2"/>
  <c r="CI102" i="2" s="1"/>
  <c r="CJ102" i="2" s="1"/>
  <c r="Z102" i="2"/>
  <c r="AA102" i="2" s="1"/>
  <c r="R102" i="2"/>
  <c r="S102" i="2" s="1"/>
  <c r="J102" i="2"/>
  <c r="K102" i="2" s="1"/>
  <c r="P102" i="2"/>
  <c r="Q102" i="2" s="1"/>
  <c r="AB102" i="2"/>
  <c r="AC102" i="2" s="1"/>
  <c r="AD107" i="2"/>
  <c r="AE107" i="2" s="1"/>
  <c r="N109" i="2"/>
  <c r="O109" i="2" s="1"/>
  <c r="X109" i="2"/>
  <c r="Y109" i="2" s="1"/>
  <c r="N116" i="2"/>
  <c r="O116" i="2" s="1"/>
  <c r="BH116" i="2"/>
  <c r="BI116" i="2" s="1"/>
  <c r="N83" i="2"/>
  <c r="O83" i="2" s="1"/>
  <c r="V83" i="2"/>
  <c r="W83" i="2" s="1"/>
  <c r="BD90" i="2"/>
  <c r="BE90" i="2" s="1"/>
  <c r="N91" i="2"/>
  <c r="O91" i="2" s="1"/>
  <c r="AT91" i="2" s="1"/>
  <c r="CK91" i="2" s="1"/>
  <c r="CO91" i="2" s="1"/>
  <c r="V91" i="2"/>
  <c r="W91" i="2" s="1"/>
  <c r="BL100" i="2"/>
  <c r="BM100" i="2" s="1"/>
  <c r="BB100" i="2"/>
  <c r="BC100" i="2" s="1"/>
  <c r="CB100" i="2" s="1"/>
  <c r="AB100" i="2"/>
  <c r="AC100" i="2" s="1"/>
  <c r="T100" i="2"/>
  <c r="U100" i="2" s="1"/>
  <c r="L100" i="2"/>
  <c r="M100" i="2" s="1"/>
  <c r="P100" i="2"/>
  <c r="Q100" i="2" s="1"/>
  <c r="Z100" i="2"/>
  <c r="AA100" i="2" s="1"/>
  <c r="AT100" i="2" s="1"/>
  <c r="BD102" i="2"/>
  <c r="BE102" i="2" s="1"/>
  <c r="BP102" i="2"/>
  <c r="BQ102" i="2" s="1"/>
  <c r="BB109" i="2"/>
  <c r="BC109" i="2" s="1"/>
  <c r="BN109" i="2"/>
  <c r="BO109" i="2" s="1"/>
  <c r="BH118" i="2"/>
  <c r="BI118" i="2" s="1"/>
  <c r="AB121" i="2"/>
  <c r="AC121" i="2" s="1"/>
  <c r="T121" i="2"/>
  <c r="U121" i="2" s="1"/>
  <c r="L121" i="2"/>
  <c r="M121" i="2" s="1"/>
  <c r="AT121" i="2" s="1"/>
  <c r="CK121" i="2" s="1"/>
  <c r="CO121" i="2" s="1"/>
  <c r="CH121" i="2"/>
  <c r="CI121" i="2" s="1"/>
  <c r="CJ121" i="2" s="1"/>
  <c r="BR121" i="2"/>
  <c r="BS121" i="2" s="1"/>
  <c r="AD121" i="2"/>
  <c r="AE121" i="2" s="1"/>
  <c r="P121" i="2"/>
  <c r="Q121" i="2" s="1"/>
  <c r="Z121" i="2"/>
  <c r="AA121" i="2" s="1"/>
  <c r="BP121" i="2"/>
  <c r="BQ121" i="2" s="1"/>
  <c r="BN122" i="2"/>
  <c r="BO122" i="2" s="1"/>
  <c r="BD122" i="2"/>
  <c r="BE122" i="2" s="1"/>
  <c r="BR122" i="2"/>
  <c r="BS122" i="2" s="1"/>
  <c r="BH122" i="2"/>
  <c r="BI122" i="2" s="1"/>
  <c r="AZ122" i="2"/>
  <c r="BA122" i="2" s="1"/>
  <c r="BP122" i="2"/>
  <c r="BQ122" i="2" s="1"/>
  <c r="BF122" i="2"/>
  <c r="BG122" i="2" s="1"/>
  <c r="AX122" i="2"/>
  <c r="AY122" i="2" s="1"/>
  <c r="Z122" i="2"/>
  <c r="AA122" i="2" s="1"/>
  <c r="R122" i="2"/>
  <c r="S122" i="2" s="1"/>
  <c r="AT122" i="2" s="1"/>
  <c r="AD122" i="2"/>
  <c r="AE122" i="2" s="1"/>
  <c r="BL122" i="2"/>
  <c r="BM122" i="2" s="1"/>
  <c r="CH122" i="2"/>
  <c r="CI122" i="2" s="1"/>
  <c r="CJ122" i="2" s="1"/>
  <c r="BN119" i="2"/>
  <c r="BO119" i="2" s="1"/>
  <c r="BD119" i="2"/>
  <c r="BE119" i="2" s="1"/>
  <c r="P119" i="2"/>
  <c r="Q119" i="2" s="1"/>
  <c r="BH119" i="2"/>
  <c r="BI119" i="2" s="1"/>
  <c r="BD121" i="2"/>
  <c r="BE121" i="2" s="1"/>
  <c r="T122" i="2"/>
  <c r="U122" i="2" s="1"/>
  <c r="BH123" i="2"/>
  <c r="BI123" i="2" s="1"/>
  <c r="AX121" i="2"/>
  <c r="AY121" i="2" s="1"/>
  <c r="CB121" i="2" s="1"/>
  <c r="X122" i="2"/>
  <c r="Y122" i="2" s="1"/>
  <c r="N106" i="2"/>
  <c r="O106" i="2" s="1"/>
  <c r="AT106" i="2" s="1"/>
  <c r="V106" i="2"/>
  <c r="W106" i="2" s="1"/>
  <c r="AD106" i="2"/>
  <c r="AE106" i="2" s="1"/>
  <c r="BP117" i="2"/>
  <c r="BQ117" i="2" s="1"/>
  <c r="BF117" i="2"/>
  <c r="BG117" i="2" s="1"/>
  <c r="AX117" i="2"/>
  <c r="AY117" i="2" s="1"/>
  <c r="X117" i="2"/>
  <c r="Y117" i="2" s="1"/>
  <c r="AZ117" i="2"/>
  <c r="BA117" i="2" s="1"/>
  <c r="N118" i="2"/>
  <c r="O118" i="2" s="1"/>
  <c r="L119" i="2"/>
  <c r="M119" i="2" s="1"/>
  <c r="AD119" i="2"/>
  <c r="AE119" i="2" s="1"/>
  <c r="BP119" i="2"/>
  <c r="BQ119" i="2" s="1"/>
  <c r="R120" i="2"/>
  <c r="S120" i="2" s="1"/>
  <c r="N121" i="2"/>
  <c r="O121" i="2" s="1"/>
  <c r="X121" i="2"/>
  <c r="Y121" i="2" s="1"/>
  <c r="AZ121" i="2"/>
  <c r="BA121" i="2" s="1"/>
  <c r="BN121" i="2"/>
  <c r="BO121" i="2" s="1"/>
  <c r="N122" i="2"/>
  <c r="O122" i="2" s="1"/>
  <c r="AB122" i="2"/>
  <c r="AC122" i="2" s="1"/>
  <c r="N99" i="2"/>
  <c r="O99" i="2" s="1"/>
  <c r="AT99" i="2" s="1"/>
  <c r="V99" i="2"/>
  <c r="W99" i="2" s="1"/>
  <c r="BD106" i="2"/>
  <c r="BE106" i="2" s="1"/>
  <c r="CB106" i="2" s="1"/>
  <c r="N107" i="2"/>
  <c r="O107" i="2" s="1"/>
  <c r="AT107" i="2" s="1"/>
  <c r="CK107" i="2" s="1"/>
  <c r="CO107" i="2" s="1"/>
  <c r="V107" i="2"/>
  <c r="W107" i="2" s="1"/>
  <c r="BN111" i="2"/>
  <c r="BO111" i="2" s="1"/>
  <c r="BD111" i="2"/>
  <c r="BE111" i="2" s="1"/>
  <c r="P111" i="2"/>
  <c r="Q111" i="2" s="1"/>
  <c r="BH111" i="2"/>
  <c r="BI111" i="2" s="1"/>
  <c r="P117" i="2"/>
  <c r="Q117" i="2" s="1"/>
  <c r="Z117" i="2"/>
  <c r="AA117" i="2" s="1"/>
  <c r="BL117" i="2"/>
  <c r="BM117" i="2" s="1"/>
  <c r="AF118" i="2"/>
  <c r="AG118" i="2" s="1"/>
  <c r="X118" i="2"/>
  <c r="Y118" i="2" s="1"/>
  <c r="P118" i="2"/>
  <c r="Q118" i="2" s="1"/>
  <c r="H118" i="2"/>
  <c r="I118" i="2" s="1"/>
  <c r="AZ118" i="2"/>
  <c r="BA118" i="2" s="1"/>
  <c r="V119" i="2"/>
  <c r="W119" i="2" s="1"/>
  <c r="AT119" i="2" s="1"/>
  <c r="AF119" i="2"/>
  <c r="AG119" i="2" s="1"/>
  <c r="BF119" i="2"/>
  <c r="BG119" i="2" s="1"/>
  <c r="CH119" i="2"/>
  <c r="CI119" i="2" s="1"/>
  <c r="CJ119" i="2" s="1"/>
  <c r="BB121" i="2"/>
  <c r="BC121" i="2" s="1"/>
  <c r="P122" i="2"/>
  <c r="Q122" i="2" s="1"/>
  <c r="N112" i="2"/>
  <c r="O112" i="2" s="1"/>
  <c r="AT112" i="2" s="1"/>
  <c r="V112" i="2"/>
  <c r="W112" i="2" s="1"/>
  <c r="BL120" i="2"/>
  <c r="BM120" i="2" s="1"/>
  <c r="BB120" i="2"/>
  <c r="BC120" i="2" s="1"/>
  <c r="X120" i="2"/>
  <c r="Y120" i="2" s="1"/>
  <c r="AX120" i="2"/>
  <c r="AY120" i="2" s="1"/>
  <c r="BR120" i="2"/>
  <c r="BS120" i="2" s="1"/>
  <c r="H123" i="2"/>
  <c r="I123" i="2" s="1"/>
  <c r="P123" i="2"/>
  <c r="Q123" i="2" s="1"/>
  <c r="X123" i="2"/>
  <c r="Y123" i="2" s="1"/>
  <c r="AF123" i="2"/>
  <c r="AG123" i="2" s="1"/>
  <c r="J123" i="2"/>
  <c r="K123" i="2" s="1"/>
  <c r="R123" i="2"/>
  <c r="S123" i="2" s="1"/>
  <c r="Z123" i="2"/>
  <c r="AA123" i="2" s="1"/>
  <c r="CH123" i="2"/>
  <c r="CI123" i="2" s="1"/>
  <c r="CJ123" i="2" s="1"/>
  <c r="N123" i="2"/>
  <c r="O123" i="2" s="1"/>
  <c r="V123" i="2"/>
  <c r="W123" i="2" s="1"/>
  <c r="CK112" i="1" l="1"/>
  <c r="CO112" i="1" s="1"/>
  <c r="CK12" i="2"/>
  <c r="CO12" i="2" s="1"/>
  <c r="CK218" i="1"/>
  <c r="CO218" i="1" s="1"/>
  <c r="CK311" i="1"/>
  <c r="CO311" i="1" s="1"/>
  <c r="CK35" i="2"/>
  <c r="CO35" i="2" s="1"/>
  <c r="CK234" i="1"/>
  <c r="CO234" i="1" s="1"/>
  <c r="CK186" i="1"/>
  <c r="CO186" i="1" s="1"/>
  <c r="CK233" i="1"/>
  <c r="CO233" i="1" s="1"/>
  <c r="CK160" i="1"/>
  <c r="CO160" i="1" s="1"/>
  <c r="CK34" i="1"/>
  <c r="CO34" i="1" s="1"/>
  <c r="CK217" i="1"/>
  <c r="CO217" i="1" s="1"/>
  <c r="CK73" i="1"/>
  <c r="CO73" i="1" s="1"/>
  <c r="CK57" i="1"/>
  <c r="CO57" i="1" s="1"/>
  <c r="CK41" i="1"/>
  <c r="CO41" i="1" s="1"/>
  <c r="CK32" i="1"/>
  <c r="CO32" i="1" s="1"/>
  <c r="CK120" i="1"/>
  <c r="CO120" i="1" s="1"/>
  <c r="CK90" i="2"/>
  <c r="CO90" i="2" s="1"/>
  <c r="CK38" i="2"/>
  <c r="CO38" i="2" s="1"/>
  <c r="CK138" i="1"/>
  <c r="CO138" i="1" s="1"/>
  <c r="CK92" i="1"/>
  <c r="CO92" i="1" s="1"/>
  <c r="CK312" i="1"/>
  <c r="CO312" i="1" s="1"/>
  <c r="CK276" i="1"/>
  <c r="CO276" i="1" s="1"/>
  <c r="CK256" i="1"/>
  <c r="CO256" i="1" s="1"/>
  <c r="CK235" i="1"/>
  <c r="CO235" i="1" s="1"/>
  <c r="CK219" i="1"/>
  <c r="CO219" i="1" s="1"/>
  <c r="CK187" i="1"/>
  <c r="CO187" i="1" s="1"/>
  <c r="CK155" i="1"/>
  <c r="CO155" i="1" s="1"/>
  <c r="CK91" i="1"/>
  <c r="CO91" i="1" s="1"/>
  <c r="CK145" i="1"/>
  <c r="CO145" i="1" s="1"/>
  <c r="CK65" i="1"/>
  <c r="CO65" i="1" s="1"/>
  <c r="CK127" i="1"/>
  <c r="CO127" i="1" s="1"/>
  <c r="CK38" i="1"/>
  <c r="CO38" i="1" s="1"/>
  <c r="CK100" i="2"/>
  <c r="CO100" i="2" s="1"/>
  <c r="CK19" i="2"/>
  <c r="CO19" i="2" s="1"/>
  <c r="CK291" i="1"/>
  <c r="CO291" i="1" s="1"/>
  <c r="CK259" i="1"/>
  <c r="CO259" i="1" s="1"/>
  <c r="CK154" i="1"/>
  <c r="CO154" i="1" s="1"/>
  <c r="CK146" i="1"/>
  <c r="CO146" i="1" s="1"/>
  <c r="CK124" i="1"/>
  <c r="CO124" i="1" s="1"/>
  <c r="CK193" i="1"/>
  <c r="CO193" i="1" s="1"/>
  <c r="CK106" i="2"/>
  <c r="CO106" i="2" s="1"/>
  <c r="CK71" i="2"/>
  <c r="CO71" i="2" s="1"/>
  <c r="CK47" i="2"/>
  <c r="CO47" i="2" s="1"/>
  <c r="CK283" i="1"/>
  <c r="CO283" i="1" s="1"/>
  <c r="CK242" i="1"/>
  <c r="CO242" i="1" s="1"/>
  <c r="CK194" i="1"/>
  <c r="CO194" i="1" s="1"/>
  <c r="CK190" i="1"/>
  <c r="CO190" i="1" s="1"/>
  <c r="CK104" i="1"/>
  <c r="CO104" i="1" s="1"/>
  <c r="CK95" i="1"/>
  <c r="CO95" i="1" s="1"/>
  <c r="CK25" i="1"/>
  <c r="CO25" i="1" s="1"/>
  <c r="CB249" i="1"/>
  <c r="CK249" i="1" s="1"/>
  <c r="CO249" i="1" s="1"/>
  <c r="CK247" i="1"/>
  <c r="CO247" i="1" s="1"/>
  <c r="AR171" i="1"/>
  <c r="CK171" i="1" s="1"/>
  <c r="CO171" i="1" s="1"/>
  <c r="CB196" i="1"/>
  <c r="CB212" i="1"/>
  <c r="AR165" i="1"/>
  <c r="CK165" i="1" s="1"/>
  <c r="CO165" i="1" s="1"/>
  <c r="AR110" i="1"/>
  <c r="CK110" i="1" s="1"/>
  <c r="CO110" i="1" s="1"/>
  <c r="AR150" i="1"/>
  <c r="CB103" i="1"/>
  <c r="CK103" i="1" s="1"/>
  <c r="CO103" i="1" s="1"/>
  <c r="AR86" i="1"/>
  <c r="CK86" i="1" s="1"/>
  <c r="CO86" i="1" s="1"/>
  <c r="AR184" i="1"/>
  <c r="CB159" i="1"/>
  <c r="CK159" i="1" s="1"/>
  <c r="CO159" i="1" s="1"/>
  <c r="AR157" i="1"/>
  <c r="CK156" i="1"/>
  <c r="CO156" i="1" s="1"/>
  <c r="CB237" i="1"/>
  <c r="AR188" i="1"/>
  <c r="CB173" i="1"/>
  <c r="AR63" i="1"/>
  <c r="CK63" i="1" s="1"/>
  <c r="CO63" i="1" s="1"/>
  <c r="AR200" i="1"/>
  <c r="CB142" i="1"/>
  <c r="CB78" i="1"/>
  <c r="CK78" i="1" s="1"/>
  <c r="CO78" i="1" s="1"/>
  <c r="AR67" i="1"/>
  <c r="CK67" i="1" s="1"/>
  <c r="CO67" i="1" s="1"/>
  <c r="CK66" i="1"/>
  <c r="CO66" i="1" s="1"/>
  <c r="AR9" i="1"/>
  <c r="CK9" i="1" s="1"/>
  <c r="CO9" i="1" s="1"/>
  <c r="BB315" i="1"/>
  <c r="BC8" i="1"/>
  <c r="CB113" i="1"/>
  <c r="AR83" i="1"/>
  <c r="AR39" i="1"/>
  <c r="CK22" i="1"/>
  <c r="CO22" i="1" s="1"/>
  <c r="CK292" i="1"/>
  <c r="CO292" i="1" s="1"/>
  <c r="CB292" i="1"/>
  <c r="CB30" i="2"/>
  <c r="CK30" i="2" s="1"/>
  <c r="CO30" i="2" s="1"/>
  <c r="CB9" i="2"/>
  <c r="CK9" i="2" s="1"/>
  <c r="CO9" i="2" s="1"/>
  <c r="AR273" i="1"/>
  <c r="CB288" i="1"/>
  <c r="AR288" i="1"/>
  <c r="CK107" i="1"/>
  <c r="CO107" i="1" s="1"/>
  <c r="CB192" i="1"/>
  <c r="CK173" i="1"/>
  <c r="CO173" i="1" s="1"/>
  <c r="CK88" i="1"/>
  <c r="CO88" i="1" s="1"/>
  <c r="CK161" i="1"/>
  <c r="CO161" i="1" s="1"/>
  <c r="AR97" i="1"/>
  <c r="CK97" i="1" s="1"/>
  <c r="CO97" i="1" s="1"/>
  <c r="CB80" i="1"/>
  <c r="CK80" i="1" s="1"/>
  <c r="CO80" i="1" s="1"/>
  <c r="CB23" i="1"/>
  <c r="AR52" i="1"/>
  <c r="CB13" i="1"/>
  <c r="CK290" i="1"/>
  <c r="CO290" i="1" s="1"/>
  <c r="AR270" i="1"/>
  <c r="CK270" i="1" s="1"/>
  <c r="CO270" i="1" s="1"/>
  <c r="CB216" i="1"/>
  <c r="CB225" i="1"/>
  <c r="AR209" i="1"/>
  <c r="AR94" i="1"/>
  <c r="CB152" i="1"/>
  <c r="CK152" i="1" s="1"/>
  <c r="CO152" i="1" s="1"/>
  <c r="AR35" i="1"/>
  <c r="CK35" i="1" s="1"/>
  <c r="CO35" i="1" s="1"/>
  <c r="CB200" i="1"/>
  <c r="CB56" i="1"/>
  <c r="CK56" i="1" s="1"/>
  <c r="CO56" i="1" s="1"/>
  <c r="AR90" i="1"/>
  <c r="CK90" i="1" s="1"/>
  <c r="CO90" i="1" s="1"/>
  <c r="CB12" i="1"/>
  <c r="CB97" i="1"/>
  <c r="AR89" i="1"/>
  <c r="AR28" i="1"/>
  <c r="CB43" i="1"/>
  <c r="CK113" i="1"/>
  <c r="CO113" i="1" s="1"/>
  <c r="AR53" i="1"/>
  <c r="CK53" i="1" s="1"/>
  <c r="CO53" i="1" s="1"/>
  <c r="CB51" i="1"/>
  <c r="CB53" i="1"/>
  <c r="AR70" i="1"/>
  <c r="CK101" i="2"/>
  <c r="CO101" i="2" s="1"/>
  <c r="CB101" i="2"/>
  <c r="AR266" i="1"/>
  <c r="CK266" i="1" s="1"/>
  <c r="CO266" i="1" s="1"/>
  <c r="AT62" i="2"/>
  <c r="CK62" i="2" s="1"/>
  <c r="CO62" i="2" s="1"/>
  <c r="CB47" i="2"/>
  <c r="CB10" i="2"/>
  <c r="CK10" i="2" s="1"/>
  <c r="CO10" i="2" s="1"/>
  <c r="CK61" i="2"/>
  <c r="CO61" i="2" s="1"/>
  <c r="AT55" i="2"/>
  <c r="CK55" i="2" s="1"/>
  <c r="CO55" i="2" s="1"/>
  <c r="AR296" i="1"/>
  <c r="CK296" i="1" s="1"/>
  <c r="CO296" i="1" s="1"/>
  <c r="CB305" i="1"/>
  <c r="AT17" i="2"/>
  <c r="CK17" i="2" s="1"/>
  <c r="CO17" i="2" s="1"/>
  <c r="AT14" i="2"/>
  <c r="CK14" i="2" s="1"/>
  <c r="CO14" i="2" s="1"/>
  <c r="CB262" i="1"/>
  <c r="CK262" i="1" s="1"/>
  <c r="CO262" i="1" s="1"/>
  <c r="AR306" i="1"/>
  <c r="CK306" i="1" s="1"/>
  <c r="CO306" i="1" s="1"/>
  <c r="CB264" i="1"/>
  <c r="CK264" i="1" s="1"/>
  <c r="CO264" i="1" s="1"/>
  <c r="AR224" i="1"/>
  <c r="CK224" i="1" s="1"/>
  <c r="CO224" i="1" s="1"/>
  <c r="CB287" i="1"/>
  <c r="AR245" i="1"/>
  <c r="CB255" i="1"/>
  <c r="CK255" i="1" s="1"/>
  <c r="CO255" i="1" s="1"/>
  <c r="CB260" i="1"/>
  <c r="CK260" i="1" s="1"/>
  <c r="CO260" i="1" s="1"/>
  <c r="CB228" i="1"/>
  <c r="AR204" i="1"/>
  <c r="CB205" i="1"/>
  <c r="AR216" i="1"/>
  <c r="CB181" i="1"/>
  <c r="CB189" i="1"/>
  <c r="AR118" i="1"/>
  <c r="AR166" i="1"/>
  <c r="AR182" i="1"/>
  <c r="CB184" i="1"/>
  <c r="CB143" i="1"/>
  <c r="CK143" i="1" s="1"/>
  <c r="CO143" i="1" s="1"/>
  <c r="AR141" i="1"/>
  <c r="AR133" i="1"/>
  <c r="CB125" i="1"/>
  <c r="AR117" i="1"/>
  <c r="CB109" i="1"/>
  <c r="AR101" i="1"/>
  <c r="CB93" i="1"/>
  <c r="CB121" i="1"/>
  <c r="AR19" i="1"/>
  <c r="CK19" i="1" s="1"/>
  <c r="CO19" i="1" s="1"/>
  <c r="AR174" i="1"/>
  <c r="CK174" i="1" s="1"/>
  <c r="CO174" i="1" s="1"/>
  <c r="AR60" i="1"/>
  <c r="CB77" i="1"/>
  <c r="CK77" i="1" s="1"/>
  <c r="CO77" i="1" s="1"/>
  <c r="AR68" i="1"/>
  <c r="CB22" i="1"/>
  <c r="AR40" i="1"/>
  <c r="CK40" i="1" s="1"/>
  <c r="CO40" i="1" s="1"/>
  <c r="AR16" i="1"/>
  <c r="AR44" i="1"/>
  <c r="AR24" i="1"/>
  <c r="CK24" i="1" s="1"/>
  <c r="CO24" i="1" s="1"/>
  <c r="AR46" i="1"/>
  <c r="AR64" i="1"/>
  <c r="CK64" i="1" s="1"/>
  <c r="CO64" i="1" s="1"/>
  <c r="CB39" i="1"/>
  <c r="CB27" i="1"/>
  <c r="CK27" i="1" s="1"/>
  <c r="CO27" i="1" s="1"/>
  <c r="CK67" i="2"/>
  <c r="CO67" i="2" s="1"/>
  <c r="CK69" i="2"/>
  <c r="CO69" i="2" s="1"/>
  <c r="CK284" i="1"/>
  <c r="CO284" i="1" s="1"/>
  <c r="CB45" i="2"/>
  <c r="CK45" i="2" s="1"/>
  <c r="CO45" i="2" s="1"/>
  <c r="AR243" i="1"/>
  <c r="CK243" i="1" s="1"/>
  <c r="CO243" i="1" s="1"/>
  <c r="AT32" i="2"/>
  <c r="CK32" i="2" s="1"/>
  <c r="CO32" i="2" s="1"/>
  <c r="BD125" i="2"/>
  <c r="CB77" i="2"/>
  <c r="CK77" i="2" s="1"/>
  <c r="CO77" i="2" s="1"/>
  <c r="AR277" i="1"/>
  <c r="CK277" i="1" s="1"/>
  <c r="CO277" i="1" s="1"/>
  <c r="CB150" i="1"/>
  <c r="CB183" i="1"/>
  <c r="CB157" i="1"/>
  <c r="AR237" i="1"/>
  <c r="CK237" i="1" s="1"/>
  <c r="CO237" i="1" s="1"/>
  <c r="CB188" i="1"/>
  <c r="AR79" i="1"/>
  <c r="CK79" i="1" s="1"/>
  <c r="CO79" i="1" s="1"/>
  <c r="AR142" i="1"/>
  <c r="AR75" i="1"/>
  <c r="CK75" i="1" s="1"/>
  <c r="CO75" i="1" s="1"/>
  <c r="CB61" i="1"/>
  <c r="CK61" i="1" s="1"/>
  <c r="CO61" i="1" s="1"/>
  <c r="CB67" i="1"/>
  <c r="CB29" i="1"/>
  <c r="CK29" i="1" s="1"/>
  <c r="CO29" i="1" s="1"/>
  <c r="AR20" i="1"/>
  <c r="CK20" i="1" s="1"/>
  <c r="CO20" i="1" s="1"/>
  <c r="N315" i="1"/>
  <c r="O8" i="1"/>
  <c r="AR8" i="1" s="1"/>
  <c r="CK8" i="1" s="1"/>
  <c r="CO8" i="1" s="1"/>
  <c r="AR23" i="1"/>
  <c r="CK23" i="1" s="1"/>
  <c r="CO23" i="1" s="1"/>
  <c r="CB114" i="1"/>
  <c r="CB83" i="1"/>
  <c r="CB21" i="1"/>
  <c r="CB70" i="1"/>
  <c r="CB64" i="1"/>
  <c r="CB119" i="2"/>
  <c r="CK119" i="2" s="1"/>
  <c r="CO119" i="2" s="1"/>
  <c r="CB49" i="2"/>
  <c r="CK49" i="2" s="1"/>
  <c r="CO49" i="2" s="1"/>
  <c r="CB13" i="2"/>
  <c r="AT20" i="2"/>
  <c r="CK20" i="2" s="1"/>
  <c r="CO20" i="2" s="1"/>
  <c r="CK303" i="1"/>
  <c r="CO303" i="1" s="1"/>
  <c r="AT108" i="2"/>
  <c r="CK108" i="2" s="1"/>
  <c r="CO108" i="2" s="1"/>
  <c r="CB96" i="2"/>
  <c r="CK110" i="2"/>
  <c r="CO110" i="2" s="1"/>
  <c r="CB94" i="2"/>
  <c r="AT48" i="2"/>
  <c r="CK48" i="2" s="1"/>
  <c r="CO48" i="2" s="1"/>
  <c r="CK289" i="1"/>
  <c r="CO289" i="1" s="1"/>
  <c r="AR286" i="1"/>
  <c r="CK286" i="1" s="1"/>
  <c r="CO286" i="1" s="1"/>
  <c r="CB114" i="2"/>
  <c r="AT13" i="2"/>
  <c r="CB285" i="1"/>
  <c r="CB87" i="2"/>
  <c r="CB294" i="1"/>
  <c r="CK294" i="1" s="1"/>
  <c r="CO294" i="1" s="1"/>
  <c r="CB276" i="1"/>
  <c r="AR206" i="1"/>
  <c r="CK206" i="1" s="1"/>
  <c r="CO206" i="1" s="1"/>
  <c r="CB257" i="1"/>
  <c r="CB209" i="1"/>
  <c r="AR212" i="1"/>
  <c r="CK212" i="1" s="1"/>
  <c r="CO212" i="1" s="1"/>
  <c r="AT123" i="2"/>
  <c r="CB122" i="2"/>
  <c r="CK122" i="2" s="1"/>
  <c r="CO122" i="2" s="1"/>
  <c r="CB105" i="2"/>
  <c r="CK105" i="2" s="1"/>
  <c r="CO105" i="2" s="1"/>
  <c r="AT117" i="2"/>
  <c r="CB110" i="2"/>
  <c r="CB89" i="2"/>
  <c r="CB82" i="2"/>
  <c r="CK82" i="2" s="1"/>
  <c r="CO82" i="2" s="1"/>
  <c r="AT94" i="2"/>
  <c r="CK94" i="2" s="1"/>
  <c r="CO94" i="2" s="1"/>
  <c r="N125" i="2"/>
  <c r="O8" i="2"/>
  <c r="AT8" i="2" s="1"/>
  <c r="CK8" i="2" s="1"/>
  <c r="CO8" i="2" s="1"/>
  <c r="CB72" i="2"/>
  <c r="CK72" i="2" s="1"/>
  <c r="CO72" i="2" s="1"/>
  <c r="CB73" i="2"/>
  <c r="CB37" i="2"/>
  <c r="CK37" i="2" s="1"/>
  <c r="CO37" i="2" s="1"/>
  <c r="CB313" i="1"/>
  <c r="AR272" i="1"/>
  <c r="CK272" i="1" s="1"/>
  <c r="CO272" i="1" s="1"/>
  <c r="AR261" i="1"/>
  <c r="AR293" i="1"/>
  <c r="AR287" i="1"/>
  <c r="CK287" i="1" s="1"/>
  <c r="CO287" i="1" s="1"/>
  <c r="CB220" i="1"/>
  <c r="CK220" i="1" s="1"/>
  <c r="CO220" i="1" s="1"/>
  <c r="CB208" i="1"/>
  <c r="CK208" i="1" s="1"/>
  <c r="CO208" i="1" s="1"/>
  <c r="CB250" i="1"/>
  <c r="CB197" i="1"/>
  <c r="CK197" i="1" s="1"/>
  <c r="CO197" i="1" s="1"/>
  <c r="AR131" i="1"/>
  <c r="CK131" i="1" s="1"/>
  <c r="CO131" i="1" s="1"/>
  <c r="AR231" i="1"/>
  <c r="CK231" i="1" s="1"/>
  <c r="CO231" i="1" s="1"/>
  <c r="AR201" i="1"/>
  <c r="AR229" i="1"/>
  <c r="CK229" i="1" s="1"/>
  <c r="CO229" i="1" s="1"/>
  <c r="AR213" i="1"/>
  <c r="CK213" i="1" s="1"/>
  <c r="CO213" i="1" s="1"/>
  <c r="CB149" i="1"/>
  <c r="CK149" i="1" s="1"/>
  <c r="CO149" i="1" s="1"/>
  <c r="CB134" i="1"/>
  <c r="CK134" i="1" s="1"/>
  <c r="CO134" i="1" s="1"/>
  <c r="AR102" i="1"/>
  <c r="CK102" i="1" s="1"/>
  <c r="CO102" i="1" s="1"/>
  <c r="AR158" i="1"/>
  <c r="CK158" i="1" s="1"/>
  <c r="CO158" i="1" s="1"/>
  <c r="AR98" i="1"/>
  <c r="CK98" i="1" s="1"/>
  <c r="CO98" i="1" s="1"/>
  <c r="AR106" i="1"/>
  <c r="CK106" i="1" s="1"/>
  <c r="CO106" i="1" s="1"/>
  <c r="AR130" i="1"/>
  <c r="CK130" i="1" s="1"/>
  <c r="CO130" i="1" s="1"/>
  <c r="CB72" i="1"/>
  <c r="CK72" i="1" s="1"/>
  <c r="CO72" i="1" s="1"/>
  <c r="AR59" i="1"/>
  <c r="CK59" i="1" s="1"/>
  <c r="CO59" i="1" s="1"/>
  <c r="AR36" i="1"/>
  <c r="CK36" i="1" s="1"/>
  <c r="CO36" i="1" s="1"/>
  <c r="CB46" i="1"/>
  <c r="CB89" i="1"/>
  <c r="CB15" i="1"/>
  <c r="CK15" i="1" s="1"/>
  <c r="CO15" i="1" s="1"/>
  <c r="CB11" i="1"/>
  <c r="CB52" i="1"/>
  <c r="CB293" i="1"/>
  <c r="CB80" i="2"/>
  <c r="CB29" i="2"/>
  <c r="CK29" i="2" s="1"/>
  <c r="CO29" i="2" s="1"/>
  <c r="AT64" i="2"/>
  <c r="CK64" i="2" s="1"/>
  <c r="CO64" i="2" s="1"/>
  <c r="AT116" i="2"/>
  <c r="CK116" i="2" s="1"/>
  <c r="CO116" i="2" s="1"/>
  <c r="CK81" i="2"/>
  <c r="CO81" i="2" s="1"/>
  <c r="AT113" i="2"/>
  <c r="CK113" i="2" s="1"/>
  <c r="CO113" i="2" s="1"/>
  <c r="CB112" i="2"/>
  <c r="CK112" i="2" s="1"/>
  <c r="CO112" i="2" s="1"/>
  <c r="AT97" i="2"/>
  <c r="CB15" i="2"/>
  <c r="CK15" i="2" s="1"/>
  <c r="CO15" i="2" s="1"/>
  <c r="CB309" i="1"/>
  <c r="CB298" i="1"/>
  <c r="CK298" i="1" s="1"/>
  <c r="CO298" i="1" s="1"/>
  <c r="CB253" i="1"/>
  <c r="CK253" i="1" s="1"/>
  <c r="CO253" i="1" s="1"/>
  <c r="AR176" i="1"/>
  <c r="CK176" i="1" s="1"/>
  <c r="CO176" i="1" s="1"/>
  <c r="AR199" i="1"/>
  <c r="CK199" i="1" s="1"/>
  <c r="CO199" i="1" s="1"/>
  <c r="AR196" i="1"/>
  <c r="CK196" i="1" s="1"/>
  <c r="CO196" i="1" s="1"/>
  <c r="AR192" i="1"/>
  <c r="CK192" i="1" s="1"/>
  <c r="CO192" i="1" s="1"/>
  <c r="CB136" i="1"/>
  <c r="CK136" i="1" s="1"/>
  <c r="CO136" i="1" s="1"/>
  <c r="CB116" i="2"/>
  <c r="CB84" i="2"/>
  <c r="CK84" i="2" s="1"/>
  <c r="CO84" i="2" s="1"/>
  <c r="CB95" i="2"/>
  <c r="CB109" i="2"/>
  <c r="CK109" i="2" s="1"/>
  <c r="CO109" i="2" s="1"/>
  <c r="CB92" i="2"/>
  <c r="CB76" i="2"/>
  <c r="AT57" i="2"/>
  <c r="CK57" i="2" s="1"/>
  <c r="CO57" i="2" s="1"/>
  <c r="CB34" i="2"/>
  <c r="AT51" i="2"/>
  <c r="CB51" i="2"/>
  <c r="AT75" i="2"/>
  <c r="CK75" i="2" s="1"/>
  <c r="CO75" i="2" s="1"/>
  <c r="CB70" i="2"/>
  <c r="CK70" i="2" s="1"/>
  <c r="CO70" i="2" s="1"/>
  <c r="AT41" i="2"/>
  <c r="CK41" i="2" s="1"/>
  <c r="CO41" i="2" s="1"/>
  <c r="AT21" i="2"/>
  <c r="CK21" i="2" s="1"/>
  <c r="CO21" i="2" s="1"/>
  <c r="CB278" i="1"/>
  <c r="CK278" i="1" s="1"/>
  <c r="CO278" i="1" s="1"/>
  <c r="AT83" i="2"/>
  <c r="CK83" i="2" s="1"/>
  <c r="CO83" i="2" s="1"/>
  <c r="AT102" i="2"/>
  <c r="CK102" i="2" s="1"/>
  <c r="CO102" i="2" s="1"/>
  <c r="AT96" i="2"/>
  <c r="CK96" i="2" s="1"/>
  <c r="CO96" i="2" s="1"/>
  <c r="CB98" i="2"/>
  <c r="CB53" i="2"/>
  <c r="CK53" i="2" s="1"/>
  <c r="CO53" i="2" s="1"/>
  <c r="CB118" i="2"/>
  <c r="AT74" i="2"/>
  <c r="CK74" i="2" s="1"/>
  <c r="CO74" i="2" s="1"/>
  <c r="AT92" i="2"/>
  <c r="CB33" i="2"/>
  <c r="CK33" i="2" s="1"/>
  <c r="CO33" i="2" s="1"/>
  <c r="CB57" i="2"/>
  <c r="AT104" i="2"/>
  <c r="CB11" i="2"/>
  <c r="CK11" i="2" s="1"/>
  <c r="CO11" i="2" s="1"/>
  <c r="CB244" i="1"/>
  <c r="CK244" i="1" s="1"/>
  <c r="CO244" i="1" s="1"/>
  <c r="AR309" i="1"/>
  <c r="CK309" i="1" s="1"/>
  <c r="CO309" i="1" s="1"/>
  <c r="AR307" i="1"/>
  <c r="CK307" i="1" s="1"/>
  <c r="CO307" i="1" s="1"/>
  <c r="CB306" i="1"/>
  <c r="AR285" i="1"/>
  <c r="CK285" i="1" s="1"/>
  <c r="CO285" i="1" s="1"/>
  <c r="AR238" i="1"/>
  <c r="CK238" i="1" s="1"/>
  <c r="CO238" i="1" s="1"/>
  <c r="AR222" i="1"/>
  <c r="CK222" i="1" s="1"/>
  <c r="CO222" i="1" s="1"/>
  <c r="CB269" i="1"/>
  <c r="CB273" i="1"/>
  <c r="AR257" i="1"/>
  <c r="CK257" i="1" s="1"/>
  <c r="CO257" i="1" s="1"/>
  <c r="CB236" i="1"/>
  <c r="AR221" i="1"/>
  <c r="CK221" i="1" s="1"/>
  <c r="CO221" i="1" s="1"/>
  <c r="CB199" i="1"/>
  <c r="AR225" i="1"/>
  <c r="CK225" i="1" s="1"/>
  <c r="CO225" i="1" s="1"/>
  <c r="CB180" i="1"/>
  <c r="CK180" i="1" s="1"/>
  <c r="CO180" i="1" s="1"/>
  <c r="CB177" i="1"/>
  <c r="CK177" i="1" s="1"/>
  <c r="CO177" i="1" s="1"/>
  <c r="AR126" i="1"/>
  <c r="CK126" i="1" s="1"/>
  <c r="CO126" i="1" s="1"/>
  <c r="CB94" i="1"/>
  <c r="CB175" i="1"/>
  <c r="CK175" i="1" s="1"/>
  <c r="CO175" i="1" s="1"/>
  <c r="AR183" i="1"/>
  <c r="CK183" i="1" s="1"/>
  <c r="CO183" i="1" s="1"/>
  <c r="AR121" i="1"/>
  <c r="CK121" i="1" s="1"/>
  <c r="CO121" i="1" s="1"/>
  <c r="AR84" i="1"/>
  <c r="CK84" i="1" s="1"/>
  <c r="CO84" i="1" s="1"/>
  <c r="AR62" i="1"/>
  <c r="CK62" i="1" s="1"/>
  <c r="CO62" i="1" s="1"/>
  <c r="CB76" i="1"/>
  <c r="CK76" i="1" s="1"/>
  <c r="CO76" i="1" s="1"/>
  <c r="CB45" i="1"/>
  <c r="CK45" i="1" s="1"/>
  <c r="CO45" i="1" s="1"/>
  <c r="AR12" i="1"/>
  <c r="CK12" i="1" s="1"/>
  <c r="CO12" i="1" s="1"/>
  <c r="CB28" i="1"/>
  <c r="AR43" i="1"/>
  <c r="CK43" i="1" s="1"/>
  <c r="CO43" i="1" s="1"/>
  <c r="CB69" i="1"/>
  <c r="CK69" i="1" s="1"/>
  <c r="CO69" i="1" s="1"/>
  <c r="AR11" i="1"/>
  <c r="CK11" i="1" s="1"/>
  <c r="CO11" i="1" s="1"/>
  <c r="CB8" i="1"/>
  <c r="AR114" i="1"/>
  <c r="CK114" i="1" s="1"/>
  <c r="CO114" i="1" s="1"/>
  <c r="AR51" i="1"/>
  <c r="CK51" i="1" s="1"/>
  <c r="CO51" i="1" s="1"/>
  <c r="AR21" i="1"/>
  <c r="CK21" i="1" s="1"/>
  <c r="CO21" i="1" s="1"/>
  <c r="CB117" i="2"/>
  <c r="CB103" i="2"/>
  <c r="CB123" i="2"/>
  <c r="AT115" i="2"/>
  <c r="AT89" i="2"/>
  <c r="CK89" i="2" s="1"/>
  <c r="CO89" i="2" s="1"/>
  <c r="AT76" i="2"/>
  <c r="AT73" i="2"/>
  <c r="CK73" i="2" s="1"/>
  <c r="CO73" i="2" s="1"/>
  <c r="CK313" i="1"/>
  <c r="CO313" i="1" s="1"/>
  <c r="AR210" i="1"/>
  <c r="CK210" i="1" s="1"/>
  <c r="CO210" i="1" s="1"/>
  <c r="CB261" i="1"/>
  <c r="AT80" i="2"/>
  <c r="CB97" i="2"/>
  <c r="CB104" i="2"/>
  <c r="CK34" i="2"/>
  <c r="CO34" i="2" s="1"/>
  <c r="AR230" i="1"/>
  <c r="CK230" i="1" s="1"/>
  <c r="CO230" i="1" s="1"/>
  <c r="AR269" i="1"/>
  <c r="AR236" i="1"/>
  <c r="CK251" i="1"/>
  <c r="CO251" i="1" s="1"/>
  <c r="CB56" i="2"/>
  <c r="CK56" i="2" s="1"/>
  <c r="CO56" i="2" s="1"/>
  <c r="AT88" i="2"/>
  <c r="CB59" i="2"/>
  <c r="CB66" i="2"/>
  <c r="CB63" i="2"/>
  <c r="CK63" i="2" s="1"/>
  <c r="CO63" i="2" s="1"/>
  <c r="AT42" i="2"/>
  <c r="CK42" i="2" s="1"/>
  <c r="CO42" i="2" s="1"/>
  <c r="AT118" i="2"/>
  <c r="AT103" i="2"/>
  <c r="AT114" i="2"/>
  <c r="CK114" i="2" s="1"/>
  <c r="CO114" i="2" s="1"/>
  <c r="AT40" i="2"/>
  <c r="CK40" i="2" s="1"/>
  <c r="CO40" i="2" s="1"/>
  <c r="AT58" i="2"/>
  <c r="CK58" i="2" s="1"/>
  <c r="CO58" i="2" s="1"/>
  <c r="CB78" i="2"/>
  <c r="CK78" i="2" s="1"/>
  <c r="CO78" i="2" s="1"/>
  <c r="CB26" i="2"/>
  <c r="CK26" i="2" s="1"/>
  <c r="CO26" i="2" s="1"/>
  <c r="CK215" i="1"/>
  <c r="CO215" i="1" s="1"/>
  <c r="AR268" i="1"/>
  <c r="CK268" i="1" s="1"/>
  <c r="CO268" i="1" s="1"/>
  <c r="CB308" i="1"/>
  <c r="CK308" i="1" s="1"/>
  <c r="CO308" i="1" s="1"/>
  <c r="CB265" i="1"/>
  <c r="CK265" i="1" s="1"/>
  <c r="CO265" i="1" s="1"/>
  <c r="CB304" i="1"/>
  <c r="CB120" i="2"/>
  <c r="CK120" i="2" s="1"/>
  <c r="CO120" i="2" s="1"/>
  <c r="AT98" i="2"/>
  <c r="CK98" i="2" s="1"/>
  <c r="CO98" i="2" s="1"/>
  <c r="AT95" i="2"/>
  <c r="CK95" i="2" s="1"/>
  <c r="CO95" i="2" s="1"/>
  <c r="AT87" i="2"/>
  <c r="CB113" i="2"/>
  <c r="CB99" i="2"/>
  <c r="CK99" i="2" s="1"/>
  <c r="CO99" i="2" s="1"/>
  <c r="CB115" i="2"/>
  <c r="AT86" i="2"/>
  <c r="CK86" i="2" s="1"/>
  <c r="CO86" i="2" s="1"/>
  <c r="CB88" i="2"/>
  <c r="AT79" i="2"/>
  <c r="CK79" i="2" s="1"/>
  <c r="CO79" i="2" s="1"/>
  <c r="AT59" i="2"/>
  <c r="CK59" i="2" s="1"/>
  <c r="CO59" i="2" s="1"/>
  <c r="CB50" i="2"/>
  <c r="CK50" i="2" s="1"/>
  <c r="CO50" i="2" s="1"/>
  <c r="AT66" i="2"/>
  <c r="AR297" i="1"/>
  <c r="CK297" i="1" s="1"/>
  <c r="CO297" i="1" s="1"/>
  <c r="AT23" i="2"/>
  <c r="CK23" i="2" s="1"/>
  <c r="CO23" i="2" s="1"/>
  <c r="AR305" i="1"/>
  <c r="CK305" i="1" s="1"/>
  <c r="CO305" i="1" s="1"/>
  <c r="AR252" i="1"/>
  <c r="CK252" i="1" s="1"/>
  <c r="CO252" i="1" s="1"/>
  <c r="AR304" i="1"/>
  <c r="CK304" i="1" s="1"/>
  <c r="CO304" i="1" s="1"/>
  <c r="AR299" i="1"/>
  <c r="CK299" i="1" s="1"/>
  <c r="CO299" i="1" s="1"/>
  <c r="CB307" i="1"/>
  <c r="AR282" i="1"/>
  <c r="CK282" i="1" s="1"/>
  <c r="CO282" i="1" s="1"/>
  <c r="CB245" i="1"/>
  <c r="CB271" i="1"/>
  <c r="CK271" i="1" s="1"/>
  <c r="CO271" i="1" s="1"/>
  <c r="AR228" i="1"/>
  <c r="CK228" i="1" s="1"/>
  <c r="CO228" i="1" s="1"/>
  <c r="AR250" i="1"/>
  <c r="CK250" i="1" s="1"/>
  <c r="CO250" i="1" s="1"/>
  <c r="CB204" i="1"/>
  <c r="CB201" i="1"/>
  <c r="CB223" i="1"/>
  <c r="CK223" i="1" s="1"/>
  <c r="CO223" i="1" s="1"/>
  <c r="AR205" i="1"/>
  <c r="CK205" i="1" s="1"/>
  <c r="CO205" i="1" s="1"/>
  <c r="AR181" i="1"/>
  <c r="CK181" i="1" s="1"/>
  <c r="CO181" i="1" s="1"/>
  <c r="AR189" i="1"/>
  <c r="CK189" i="1" s="1"/>
  <c r="CO189" i="1" s="1"/>
  <c r="CB118" i="1"/>
  <c r="CB182" i="1"/>
  <c r="CB166" i="1"/>
  <c r="CB168" i="1"/>
  <c r="CK168" i="1" s="1"/>
  <c r="CO168" i="1" s="1"/>
  <c r="CB141" i="1"/>
  <c r="AR185" i="1"/>
  <c r="CK185" i="1" s="1"/>
  <c r="CO185" i="1" s="1"/>
  <c r="CB133" i="1"/>
  <c r="AR125" i="1"/>
  <c r="CK125" i="1" s="1"/>
  <c r="CO125" i="1" s="1"/>
  <c r="CB117" i="1"/>
  <c r="AR109" i="1"/>
  <c r="CK109" i="1" s="1"/>
  <c r="CO109" i="1" s="1"/>
  <c r="CB101" i="1"/>
  <c r="AR93" i="1"/>
  <c r="CK93" i="1" s="1"/>
  <c r="CO93" i="1" s="1"/>
  <c r="CB30" i="1"/>
  <c r="CK30" i="1" s="1"/>
  <c r="CO30" i="1" s="1"/>
  <c r="CB129" i="1"/>
  <c r="CK129" i="1" s="1"/>
  <c r="CO129" i="1" s="1"/>
  <c r="CB122" i="1"/>
  <c r="CK122" i="1" s="1"/>
  <c r="CO122" i="1" s="1"/>
  <c r="CB105" i="1"/>
  <c r="CK105" i="1" s="1"/>
  <c r="CO105" i="1" s="1"/>
  <c r="AR87" i="1"/>
  <c r="CK87" i="1" s="1"/>
  <c r="CO87" i="1" s="1"/>
  <c r="CB60" i="1"/>
  <c r="CB31" i="1"/>
  <c r="CK31" i="1" s="1"/>
  <c r="CO31" i="1" s="1"/>
  <c r="CB68" i="1"/>
  <c r="AR54" i="1"/>
  <c r="CK54" i="1" s="1"/>
  <c r="CO54" i="1" s="1"/>
  <c r="CB44" i="1"/>
  <c r="AR13" i="1"/>
  <c r="CK13" i="1" s="1"/>
  <c r="CO13" i="1" s="1"/>
  <c r="CB16" i="1"/>
  <c r="CK103" i="2" l="1"/>
  <c r="CO103" i="2" s="1"/>
  <c r="CK80" i="2"/>
  <c r="CO80" i="2" s="1"/>
  <c r="CK115" i="2"/>
  <c r="CO115" i="2" s="1"/>
  <c r="CK51" i="2"/>
  <c r="CO51" i="2" s="1"/>
  <c r="CK68" i="1"/>
  <c r="CO68" i="1" s="1"/>
  <c r="CK166" i="1"/>
  <c r="CO166" i="1" s="1"/>
  <c r="CK157" i="1"/>
  <c r="CO157" i="1" s="1"/>
  <c r="CK118" i="2"/>
  <c r="CO118" i="2" s="1"/>
  <c r="CK236" i="1"/>
  <c r="CO236" i="1" s="1"/>
  <c r="CK117" i="1"/>
  <c r="CO117" i="1" s="1"/>
  <c r="CK118" i="1"/>
  <c r="CO118" i="1" s="1"/>
  <c r="CK66" i="2"/>
  <c r="CO66" i="2" s="1"/>
  <c r="CK87" i="2"/>
  <c r="CO87" i="2" s="1"/>
  <c r="CK269" i="1"/>
  <c r="CO269" i="1" s="1"/>
  <c r="CK92" i="2"/>
  <c r="CO92" i="2" s="1"/>
  <c r="CK97" i="2"/>
  <c r="CO97" i="2" s="1"/>
  <c r="CK117" i="2"/>
  <c r="CO117" i="2" s="1"/>
  <c r="CK46" i="1"/>
  <c r="CO46" i="1" s="1"/>
  <c r="CK60" i="1"/>
  <c r="CO60" i="1" s="1"/>
  <c r="CK245" i="1"/>
  <c r="CO245" i="1" s="1"/>
  <c r="CK28" i="1"/>
  <c r="CO28" i="1" s="1"/>
  <c r="CK273" i="1"/>
  <c r="CO273" i="1" s="1"/>
  <c r="CK200" i="1"/>
  <c r="CO200" i="1" s="1"/>
  <c r="CK184" i="1"/>
  <c r="CO184" i="1" s="1"/>
  <c r="CK133" i="1"/>
  <c r="CO133" i="1" s="1"/>
  <c r="CK89" i="1"/>
  <c r="CO89" i="1" s="1"/>
  <c r="CK39" i="1"/>
  <c r="CO39" i="1" s="1"/>
  <c r="B309" i="1" s="1"/>
  <c r="CK44" i="1"/>
  <c r="CO44" i="1" s="1"/>
  <c r="CK141" i="1"/>
  <c r="CO141" i="1" s="1"/>
  <c r="CK216" i="1"/>
  <c r="CO216" i="1" s="1"/>
  <c r="CK70" i="1"/>
  <c r="CO70" i="1" s="1"/>
  <c r="CK201" i="1"/>
  <c r="CO201" i="1" s="1"/>
  <c r="CK293" i="1"/>
  <c r="CO293" i="1" s="1"/>
  <c r="CK123" i="2"/>
  <c r="CO123" i="2" s="1"/>
  <c r="B44" i="2"/>
  <c r="CK142" i="1"/>
  <c r="CO142" i="1" s="1"/>
  <c r="CK16" i="1"/>
  <c r="CO16" i="1" s="1"/>
  <c r="B80" i="1" s="1"/>
  <c r="CK94" i="1"/>
  <c r="CO94" i="1" s="1"/>
  <c r="CK188" i="1"/>
  <c r="CO188" i="1" s="1"/>
  <c r="CK150" i="1"/>
  <c r="CO150" i="1" s="1"/>
  <c r="B150" i="1" s="1"/>
  <c r="B41" i="1"/>
  <c r="B130" i="1"/>
  <c r="B75" i="2"/>
  <c r="CK261" i="1"/>
  <c r="CO261" i="1" s="1"/>
  <c r="B212" i="1"/>
  <c r="CK13" i="2"/>
  <c r="CO13" i="2" s="1"/>
  <c r="B82" i="2" s="1"/>
  <c r="B110" i="2"/>
  <c r="CK204" i="1"/>
  <c r="CO204" i="1" s="1"/>
  <c r="CK209" i="1"/>
  <c r="CO209" i="1" s="1"/>
  <c r="CK52" i="1"/>
  <c r="CO52" i="1" s="1"/>
  <c r="B173" i="1"/>
  <c r="CK83" i="1"/>
  <c r="CO83" i="1" s="1"/>
  <c r="B98" i="1" s="1"/>
  <c r="B90" i="2"/>
  <c r="B34" i="2"/>
  <c r="CK88" i="2"/>
  <c r="CO88" i="2" s="1"/>
  <c r="CK76" i="2"/>
  <c r="CO76" i="2" s="1"/>
  <c r="B61" i="2" s="1"/>
  <c r="B13" i="1"/>
  <c r="B125" i="1"/>
  <c r="CK104" i="2"/>
  <c r="CO104" i="2" s="1"/>
  <c r="B104" i="2" s="1"/>
  <c r="B96" i="2"/>
  <c r="B64" i="2"/>
  <c r="CK101" i="1"/>
  <c r="CO101" i="1" s="1"/>
  <c r="CK182" i="1"/>
  <c r="CO182" i="1" s="1"/>
  <c r="B53" i="1"/>
  <c r="B90" i="1"/>
  <c r="CK288" i="1"/>
  <c r="CO288" i="1" s="1"/>
  <c r="B259" i="1"/>
  <c r="B28" i="2"/>
  <c r="B91" i="1"/>
  <c r="B235" i="1"/>
  <c r="B234" i="1"/>
  <c r="B287" i="1" l="1"/>
  <c r="B127" i="1"/>
  <c r="B224" i="1"/>
  <c r="B113" i="2"/>
  <c r="B71" i="2"/>
  <c r="B89" i="1"/>
  <c r="B289" i="1"/>
  <c r="B194" i="1"/>
  <c r="B60" i="1"/>
  <c r="B192" i="1"/>
  <c r="B42" i="2"/>
  <c r="B185" i="1"/>
  <c r="B106" i="2"/>
  <c r="B17" i="2"/>
  <c r="B285" i="1"/>
  <c r="B160" i="1"/>
  <c r="B165" i="1"/>
  <c r="B243" i="1"/>
  <c r="B225" i="1"/>
  <c r="B181" i="1"/>
  <c r="B119" i="2"/>
  <c r="B99" i="2"/>
  <c r="B298" i="1"/>
  <c r="B175" i="1"/>
  <c r="B147" i="1"/>
  <c r="B96" i="1"/>
  <c r="B119" i="1"/>
  <c r="B211" i="1"/>
  <c r="B47" i="1"/>
  <c r="B14" i="1"/>
  <c r="B50" i="1"/>
  <c r="B82" i="1"/>
  <c r="B42" i="1"/>
  <c r="B8" i="1"/>
  <c r="B105" i="1"/>
  <c r="B244" i="1"/>
  <c r="B180" i="1"/>
  <c r="B60" i="2"/>
  <c r="B58" i="2"/>
  <c r="B25" i="2"/>
  <c r="B52" i="1"/>
  <c r="B13" i="2"/>
  <c r="B114" i="1"/>
  <c r="B257" i="1"/>
  <c r="B111" i="2"/>
  <c r="B188" i="1"/>
  <c r="B123" i="2"/>
  <c r="B313" i="1"/>
  <c r="B146" i="1"/>
  <c r="B216" i="1"/>
  <c r="B21" i="2"/>
  <c r="B171" i="1"/>
  <c r="B101" i="2"/>
  <c r="B213" i="1"/>
  <c r="B184" i="1"/>
  <c r="B46" i="1"/>
  <c r="B57" i="2"/>
  <c r="B215" i="1"/>
  <c r="B109" i="1"/>
  <c r="B47" i="2"/>
  <c r="B118" i="1"/>
  <c r="B121" i="1"/>
  <c r="B73" i="1"/>
  <c r="B157" i="1"/>
  <c r="B237" i="1"/>
  <c r="B84" i="1"/>
  <c r="B199" i="1"/>
  <c r="B294" i="1"/>
  <c r="B122" i="1"/>
  <c r="B120" i="2"/>
  <c r="B260" i="1"/>
  <c r="B26" i="1"/>
  <c r="B214" i="1"/>
  <c r="B153" i="1"/>
  <c r="B267" i="1"/>
  <c r="B302" i="1"/>
  <c r="B99" i="1"/>
  <c r="B163" i="1"/>
  <c r="B71" i="1"/>
  <c r="B17" i="1"/>
  <c r="B49" i="2"/>
  <c r="B249" i="1"/>
  <c r="B26" i="2"/>
  <c r="B177" i="1"/>
  <c r="B9" i="2"/>
  <c r="B253" i="1"/>
  <c r="B91" i="2"/>
  <c r="B95" i="2"/>
  <c r="B141" i="1"/>
  <c r="B74" i="2"/>
  <c r="B86" i="1"/>
  <c r="B296" i="1"/>
  <c r="B196" i="1"/>
  <c r="B200" i="1"/>
  <c r="B284" i="1"/>
  <c r="B92" i="2"/>
  <c r="B87" i="2"/>
  <c r="B307" i="1"/>
  <c r="B190" i="1"/>
  <c r="B117" i="1"/>
  <c r="B236" i="1"/>
  <c r="B92" i="1"/>
  <c r="B292" i="1"/>
  <c r="B20" i="1"/>
  <c r="B11" i="1"/>
  <c r="B105" i="2"/>
  <c r="B33" i="2"/>
  <c r="B31" i="1"/>
  <c r="B148" i="1"/>
  <c r="B172" i="1"/>
  <c r="B240" i="1"/>
  <c r="B195" i="1"/>
  <c r="B170" i="1"/>
  <c r="B263" i="1"/>
  <c r="B258" i="1"/>
  <c r="B111" i="1"/>
  <c r="B202" i="1"/>
  <c r="B254" i="1"/>
  <c r="B208" i="1"/>
  <c r="B30" i="2"/>
  <c r="B29" i="1"/>
  <c r="B78" i="2"/>
  <c r="B10" i="2"/>
  <c r="B11" i="2"/>
  <c r="B68" i="2"/>
  <c r="B32" i="2"/>
  <c r="B62" i="1"/>
  <c r="B88" i="2"/>
  <c r="B48" i="2"/>
  <c r="B145" i="1"/>
  <c r="B306" i="1"/>
  <c r="B94" i="2"/>
  <c r="B86" i="2"/>
  <c r="B79" i="2"/>
  <c r="B312" i="1"/>
  <c r="B94" i="1"/>
  <c r="B201" i="1"/>
  <c r="B46" i="2"/>
  <c r="B25" i="1"/>
  <c r="B19" i="1"/>
  <c r="B230" i="1"/>
  <c r="B63" i="1"/>
  <c r="B133" i="1"/>
  <c r="B39" i="2"/>
  <c r="B9" i="1"/>
  <c r="B303" i="1"/>
  <c r="B221" i="1"/>
  <c r="B54" i="1"/>
  <c r="B35" i="2"/>
  <c r="B36" i="2"/>
  <c r="B64" i="1"/>
  <c r="B118" i="2"/>
  <c r="B256" i="1"/>
  <c r="B113" i="1"/>
  <c r="B108" i="2"/>
  <c r="B115" i="2"/>
  <c r="B12" i="1"/>
  <c r="B72" i="2"/>
  <c r="B56" i="2"/>
  <c r="B53" i="2"/>
  <c r="B123" i="1"/>
  <c r="B139" i="1"/>
  <c r="B58" i="1"/>
  <c r="B169" i="1"/>
  <c r="B239" i="1"/>
  <c r="B207" i="1"/>
  <c r="B37" i="1"/>
  <c r="B246" i="1"/>
  <c r="B274" i="1"/>
  <c r="B135" i="1"/>
  <c r="B149" i="1"/>
  <c r="B262" i="1"/>
  <c r="B112" i="2"/>
  <c r="B70" i="2"/>
  <c r="B84" i="2"/>
  <c r="B159" i="1"/>
  <c r="B182" i="1"/>
  <c r="B204" i="1"/>
  <c r="B32" i="1"/>
  <c r="B98" i="2"/>
  <c r="B220" i="1"/>
  <c r="B265" i="1"/>
  <c r="B63" i="2"/>
  <c r="B241" i="1"/>
  <c r="B179" i="1"/>
  <c r="B144" i="1"/>
  <c r="B198" i="1"/>
  <c r="B33" i="1"/>
  <c r="B280" i="1"/>
  <c r="B301" i="1"/>
  <c r="B151" i="1"/>
  <c r="B191" i="1"/>
  <c r="B115" i="1"/>
  <c r="B15" i="2"/>
  <c r="B29" i="2"/>
  <c r="B129" i="1"/>
  <c r="B45" i="1"/>
  <c r="B223" i="1"/>
  <c r="B65" i="2"/>
  <c r="B101" i="1"/>
  <c r="B222" i="1"/>
  <c r="B250" i="1"/>
  <c r="B209" i="1"/>
  <c r="B21" i="1"/>
  <c r="B88" i="1"/>
  <c r="B293" i="1"/>
  <c r="B242" i="1"/>
  <c r="B57" i="1"/>
  <c r="B104" i="1"/>
  <c r="B272" i="1"/>
  <c r="B89" i="2"/>
  <c r="B305" i="1"/>
  <c r="B59" i="2"/>
  <c r="B52" i="2"/>
  <c r="B261" i="1"/>
  <c r="B73" i="2"/>
  <c r="B12" i="2"/>
  <c r="B187" i="1"/>
  <c r="B106" i="1"/>
  <c r="B311" i="1"/>
  <c r="B247" i="1"/>
  <c r="B44" i="1"/>
  <c r="B218" i="1"/>
  <c r="B39" i="1"/>
  <c r="B174" i="1"/>
  <c r="B273" i="1"/>
  <c r="B16" i="2"/>
  <c r="B183" i="1"/>
  <c r="B268" i="1"/>
  <c r="B138" i="1"/>
  <c r="B22" i="1"/>
  <c r="B286" i="1"/>
  <c r="B41" i="2"/>
  <c r="B43" i="2"/>
  <c r="B62" i="2"/>
  <c r="B102" i="1"/>
  <c r="B80" i="2"/>
  <c r="B120" i="1"/>
  <c r="B156" i="1"/>
  <c r="B131" i="1"/>
  <c r="B114" i="2"/>
  <c r="B228" i="1"/>
  <c r="B299" i="1"/>
  <c r="B110" i="1"/>
  <c r="B40" i="1"/>
  <c r="B231" i="1"/>
  <c r="B252" i="1"/>
  <c r="B24" i="2"/>
  <c r="B65" i="1"/>
  <c r="B16" i="1"/>
  <c r="B81" i="2"/>
  <c r="B217" i="1"/>
  <c r="B66" i="1"/>
  <c r="B69" i="2"/>
  <c r="B233" i="1"/>
  <c r="B107" i="1"/>
  <c r="B24" i="1"/>
  <c r="B155" i="1"/>
  <c r="B290" i="1"/>
  <c r="B117" i="2"/>
  <c r="B43" i="1"/>
  <c r="B66" i="2"/>
  <c r="B276" i="1"/>
  <c r="B97" i="1"/>
  <c r="B206" i="1"/>
  <c r="B107" i="2"/>
  <c r="B100" i="2"/>
  <c r="B14" i="2"/>
  <c r="B51" i="2"/>
  <c r="B251" i="1"/>
  <c r="B304" i="1"/>
  <c r="B72" i="1"/>
  <c r="B103" i="1"/>
  <c r="B78" i="1"/>
  <c r="B48" i="1"/>
  <c r="B310" i="1"/>
  <c r="B248" i="1"/>
  <c r="B74" i="1"/>
  <c r="B167" i="1"/>
  <c r="B281" i="1"/>
  <c r="B81" i="1"/>
  <c r="B300" i="1"/>
  <c r="B178" i="1"/>
  <c r="B295" i="1"/>
  <c r="B136" i="1"/>
  <c r="B197" i="1"/>
  <c r="B56" i="1"/>
  <c r="B168" i="1"/>
  <c r="B264" i="1"/>
  <c r="B15" i="1"/>
  <c r="B76" i="2"/>
  <c r="B219" i="1"/>
  <c r="B40" i="2"/>
  <c r="B93" i="2"/>
  <c r="B288" i="1"/>
  <c r="B158" i="1"/>
  <c r="B23" i="2"/>
  <c r="B87" i="1"/>
  <c r="B93" i="1"/>
  <c r="B67" i="1"/>
  <c r="B67" i="2"/>
  <c r="B8" i="2"/>
  <c r="B186" i="1"/>
  <c r="B154" i="1"/>
  <c r="B142" i="1"/>
  <c r="B176" i="1"/>
  <c r="B54" i="2"/>
  <c r="B70" i="1"/>
  <c r="B277" i="1"/>
  <c r="B38" i="2"/>
  <c r="B161" i="1"/>
  <c r="B22" i="2"/>
  <c r="B38" i="1"/>
  <c r="B28" i="1"/>
  <c r="B59" i="1"/>
  <c r="B210" i="1"/>
  <c r="B282" i="1"/>
  <c r="B121" i="2"/>
  <c r="B270" i="1"/>
  <c r="B36" i="1"/>
  <c r="B18" i="2"/>
  <c r="B291" i="1"/>
  <c r="B166" i="1"/>
  <c r="B102" i="2"/>
  <c r="B103" i="2"/>
  <c r="B255" i="1"/>
  <c r="B278" i="1"/>
  <c r="B27" i="1"/>
  <c r="B50" i="2"/>
  <c r="B203" i="1"/>
  <c r="B55" i="1"/>
  <c r="B162" i="1"/>
  <c r="B116" i="1"/>
  <c r="B85" i="1"/>
  <c r="B49" i="1"/>
  <c r="B275" i="1"/>
  <c r="B132" i="1"/>
  <c r="B164" i="1"/>
  <c r="B10" i="1"/>
  <c r="B69" i="1"/>
  <c r="B76" i="1"/>
  <c r="B77" i="2"/>
  <c r="B45" i="2"/>
  <c r="B143" i="1"/>
  <c r="B30" i="1"/>
  <c r="B189" i="1"/>
  <c r="B51" i="1"/>
  <c r="B112" i="1"/>
  <c r="B83" i="1"/>
  <c r="B79" i="1"/>
  <c r="B116" i="2"/>
  <c r="B229" i="1"/>
  <c r="B34" i="1"/>
  <c r="B95" i="1"/>
  <c r="B23" i="1"/>
  <c r="B126" i="1"/>
  <c r="B31" i="2"/>
  <c r="B55" i="2"/>
  <c r="B75" i="1"/>
  <c r="B124" i="1"/>
  <c r="B35" i="1"/>
  <c r="B20" i="2"/>
  <c r="B193" i="1"/>
  <c r="B245" i="1"/>
  <c r="B97" i="2"/>
  <c r="B269" i="1"/>
  <c r="B205" i="1"/>
  <c r="B19" i="2"/>
  <c r="B266" i="1"/>
  <c r="B83" i="2"/>
  <c r="B27" i="2"/>
  <c r="B283" i="1"/>
  <c r="B68" i="1"/>
  <c r="B238" i="1"/>
  <c r="B297" i="1"/>
  <c r="B77" i="1"/>
  <c r="B308" i="1"/>
  <c r="B37" i="2"/>
  <c r="B122" i="2"/>
  <c r="B232" i="1"/>
  <c r="B108" i="1"/>
  <c r="B227" i="1"/>
  <c r="B226" i="1"/>
  <c r="B140" i="1"/>
  <c r="B18" i="1"/>
  <c r="B128" i="1"/>
  <c r="B100" i="1"/>
  <c r="B279" i="1"/>
  <c r="B137" i="1"/>
  <c r="B271" i="1"/>
  <c r="B109" i="2"/>
  <c r="B134" i="1"/>
  <c r="B152" i="1"/>
  <c r="B61" i="1"/>
  <c r="B8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0" authorId="0" shapeId="0" xr:uid="{00000000-0006-0000-0000-000002000000}">
      <text>
        <r>
          <rPr>
            <sz val="10"/>
            <color rgb="FF000000"/>
            <rFont val="Arial"/>
            <scheme val="minor"/>
          </rPr>
          <t>Retired
	-Cameron Smith</t>
        </r>
      </text>
    </comment>
    <comment ref="D92" authorId="0" shapeId="0" xr:uid="{00000000-0006-0000-0000-000001000000}">
      <text>
        <r>
          <rPr>
            <sz val="10"/>
            <color rgb="FF000000"/>
            <rFont val="Arial"/>
            <scheme val="minor"/>
          </rPr>
          <t>Retired
	-Cameron Smith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2" authorId="0" shapeId="0" xr:uid="{00000000-0006-0000-0100-000001000000}">
      <text>
        <r>
          <rPr>
            <sz val="10"/>
            <color rgb="FF000000"/>
            <rFont val="Arial"/>
            <scheme val="minor"/>
          </rPr>
          <t>retired
	-Cameron Smith</t>
        </r>
      </text>
    </comment>
  </commentList>
</comments>
</file>

<file path=xl/sharedStrings.xml><?xml version="1.0" encoding="utf-8"?>
<sst xmlns="http://schemas.openxmlformats.org/spreadsheetml/2006/main" count="5103" uniqueCount="989">
  <si>
    <t>Event</t>
  </si>
  <si>
    <t xml:space="preserve">Timber Tour </t>
  </si>
  <si>
    <t>Canada Cup</t>
  </si>
  <si>
    <t>Noram</t>
  </si>
  <si>
    <t>Juniors</t>
  </si>
  <si>
    <t>Seniors</t>
  </si>
  <si>
    <t>World Juniors</t>
  </si>
  <si>
    <t>Injury</t>
  </si>
  <si>
    <t>BEST OVERALL</t>
  </si>
  <si>
    <t>Best Overall</t>
  </si>
  <si>
    <t>GRAND TOTAL</t>
  </si>
  <si>
    <t>Location</t>
  </si>
  <si>
    <t>Panorama</t>
  </si>
  <si>
    <t>Sun Peaks</t>
  </si>
  <si>
    <t>Silver Star</t>
  </si>
  <si>
    <t>Yukon</t>
  </si>
  <si>
    <t>Horseshoe</t>
  </si>
  <si>
    <t>Copper</t>
  </si>
  <si>
    <t>Mammoth</t>
  </si>
  <si>
    <t>Aspen</t>
  </si>
  <si>
    <t>Stoneham</t>
  </si>
  <si>
    <t>Calgary</t>
  </si>
  <si>
    <t>Whistler</t>
  </si>
  <si>
    <t>Italy</t>
  </si>
  <si>
    <t>Sun Peaks TT</t>
  </si>
  <si>
    <t>Yukon CC</t>
  </si>
  <si>
    <t>Sun Peaks CC</t>
  </si>
  <si>
    <t>Horseshoe CC</t>
  </si>
  <si>
    <t>Stoneham Noram</t>
  </si>
  <si>
    <t>Date</t>
  </si>
  <si>
    <t>Discipline</t>
  </si>
  <si>
    <t>SS</t>
  </si>
  <si>
    <t>Best Overall - SLOPESTYLE</t>
  </si>
  <si>
    <t>BA</t>
  </si>
  <si>
    <t>Best Overall - BIG AIR</t>
  </si>
  <si>
    <t>HP</t>
  </si>
  <si>
    <t>Best Overall - HALF PIPE</t>
  </si>
  <si>
    <t>BEST OVERALL SCORES</t>
  </si>
  <si>
    <t>Weighting</t>
  </si>
  <si>
    <t>Formula</t>
  </si>
  <si>
    <t>Rank</t>
  </si>
  <si>
    <t>First</t>
  </si>
  <si>
    <t>Last</t>
  </si>
  <si>
    <t>Age as of:</t>
  </si>
  <si>
    <t>Affiliates</t>
  </si>
  <si>
    <t>Category</t>
  </si>
  <si>
    <t>Place</t>
  </si>
  <si>
    <t>Points</t>
  </si>
  <si>
    <t>Score 1</t>
  </si>
  <si>
    <t>Score 2</t>
  </si>
  <si>
    <t>Score 3</t>
  </si>
  <si>
    <t>Score 4</t>
  </si>
  <si>
    <t>Total</t>
  </si>
  <si>
    <t>Landon</t>
  </si>
  <si>
    <t>Owen-Mold</t>
  </si>
  <si>
    <t>BC Park Team</t>
  </si>
  <si>
    <t>U20</t>
  </si>
  <si>
    <t>Deston</t>
  </si>
  <si>
    <t>Swift</t>
  </si>
  <si>
    <t>Matthaeus</t>
  </si>
  <si>
    <t>Heslop</t>
  </si>
  <si>
    <t>Freestyle BC</t>
  </si>
  <si>
    <t>Joel</t>
  </si>
  <si>
    <t>MacNair</t>
  </si>
  <si>
    <t>U30</t>
  </si>
  <si>
    <t>Drew</t>
  </si>
  <si>
    <t>Christensen</t>
  </si>
  <si>
    <t>U18</t>
  </si>
  <si>
    <t>Jude</t>
  </si>
  <si>
    <t>Oliver</t>
  </si>
  <si>
    <t>U16</t>
  </si>
  <si>
    <t>Jesse</t>
  </si>
  <si>
    <t>Downs</t>
  </si>
  <si>
    <t>Ryder</t>
  </si>
  <si>
    <t>Hennessy</t>
  </si>
  <si>
    <t>Whistler Blackcomb Freestyle Ski Club</t>
  </si>
  <si>
    <t>Bartlett</t>
  </si>
  <si>
    <t>MCKENZIE-WHITE</t>
  </si>
  <si>
    <t>Sun Peaks Freestyle Club</t>
  </si>
  <si>
    <t>Byron</t>
  </si>
  <si>
    <t>Lambert</t>
  </si>
  <si>
    <t>Silver Star Freestyle Ski Club</t>
  </si>
  <si>
    <t>Ewan</t>
  </si>
  <si>
    <t>Clemenson</t>
  </si>
  <si>
    <t>Boaz</t>
  </si>
  <si>
    <t>Chiu</t>
  </si>
  <si>
    <t>Jackson</t>
  </si>
  <si>
    <t>Atkinson</t>
  </si>
  <si>
    <t>Dexter</t>
  </si>
  <si>
    <t>McPherson</t>
  </si>
  <si>
    <t>Grayson</t>
  </si>
  <si>
    <t>Witvoet</t>
  </si>
  <si>
    <t>Connor</t>
  </si>
  <si>
    <t>White</t>
  </si>
  <si>
    <t>Wren</t>
  </si>
  <si>
    <t>Grunling</t>
  </si>
  <si>
    <t>Cooper</t>
  </si>
  <si>
    <t>Basko</t>
  </si>
  <si>
    <t>Elijah</t>
  </si>
  <si>
    <t>Krumme</t>
  </si>
  <si>
    <t>Everett</t>
  </si>
  <si>
    <t>Brown</t>
  </si>
  <si>
    <t>Mavik</t>
  </si>
  <si>
    <t>Mackinnon</t>
  </si>
  <si>
    <t>Luke</t>
  </si>
  <si>
    <t>Gareau</t>
  </si>
  <si>
    <t>Finn</t>
  </si>
  <si>
    <t>Henderson</t>
  </si>
  <si>
    <t>Roxton</t>
  </si>
  <si>
    <t>Dorward</t>
  </si>
  <si>
    <t>Andrew</t>
  </si>
  <si>
    <t>Whittington</t>
  </si>
  <si>
    <t>Fernie Freestyle Ski Club (Freestyle members)</t>
  </si>
  <si>
    <t>Tain</t>
  </si>
  <si>
    <t>Prentice</t>
  </si>
  <si>
    <t>Yamato</t>
  </si>
  <si>
    <t>Buhler</t>
  </si>
  <si>
    <t>William</t>
  </si>
  <si>
    <t>Hayes</t>
  </si>
  <si>
    <t>Evan</t>
  </si>
  <si>
    <t>Seamus</t>
  </si>
  <si>
    <t>ZIRNHELT</t>
  </si>
  <si>
    <t>Northern BC Freestyle Club</t>
  </si>
  <si>
    <t>Ty</t>
  </si>
  <si>
    <t>Reichert</t>
  </si>
  <si>
    <t>Kazuki</t>
  </si>
  <si>
    <t>Sekine</t>
  </si>
  <si>
    <t>Miller</t>
  </si>
  <si>
    <t>Ben</t>
  </si>
  <si>
    <t>DOOLEY</t>
  </si>
  <si>
    <t>U14</t>
  </si>
  <si>
    <t>Jacob</t>
  </si>
  <si>
    <t>Martin</t>
  </si>
  <si>
    <t>Khrystian</t>
  </si>
  <si>
    <t>Catlin</t>
  </si>
  <si>
    <t>Sam</t>
  </si>
  <si>
    <t>Dooley</t>
  </si>
  <si>
    <t>Tyler</t>
  </si>
  <si>
    <t>Swain</t>
  </si>
  <si>
    <t>Fisher</t>
  </si>
  <si>
    <t>MACDONALD</t>
  </si>
  <si>
    <t>Finian</t>
  </si>
  <si>
    <t>SINGER-LOWRIE</t>
  </si>
  <si>
    <t>Riley</t>
  </si>
  <si>
    <t>Hein</t>
  </si>
  <si>
    <t>YADA</t>
  </si>
  <si>
    <t>Michael</t>
  </si>
  <si>
    <t>Edwards</t>
  </si>
  <si>
    <t>Nelson</t>
  </si>
  <si>
    <t>BEYRIESMITH</t>
  </si>
  <si>
    <t>Austin</t>
  </si>
  <si>
    <t>FRIESEN</t>
  </si>
  <si>
    <t>+U30</t>
  </si>
  <si>
    <t>Simon</t>
  </si>
  <si>
    <t>Guild</t>
  </si>
  <si>
    <t>Boyd</t>
  </si>
  <si>
    <t>Morgan</t>
  </si>
  <si>
    <t>Huseby</t>
  </si>
  <si>
    <t>Jack</t>
  </si>
  <si>
    <t>Burgham</t>
  </si>
  <si>
    <t>Will</t>
  </si>
  <si>
    <t>Johnson</t>
  </si>
  <si>
    <t>Fergus</t>
  </si>
  <si>
    <t>HAYES</t>
  </si>
  <si>
    <t>Boone</t>
  </si>
  <si>
    <t>LETENDRE</t>
  </si>
  <si>
    <t>Saxon</t>
  </si>
  <si>
    <t>Berry</t>
  </si>
  <si>
    <t>Joshua</t>
  </si>
  <si>
    <t>Elliot</t>
  </si>
  <si>
    <t>Friesen</t>
  </si>
  <si>
    <t>Lars</t>
  </si>
  <si>
    <t>Cruikshank</t>
  </si>
  <si>
    <t>Maguire</t>
  </si>
  <si>
    <t>ROSS-SHANKO</t>
  </si>
  <si>
    <t>Ollie</t>
  </si>
  <si>
    <t>SMITH</t>
  </si>
  <si>
    <t>Logan</t>
  </si>
  <si>
    <t>Bown</t>
  </si>
  <si>
    <t>Alex</t>
  </si>
  <si>
    <t>Del Campo</t>
  </si>
  <si>
    <t>Yuho</t>
  </si>
  <si>
    <t>Kim</t>
  </si>
  <si>
    <t>Spencer</t>
  </si>
  <si>
    <t>Sullivan</t>
  </si>
  <si>
    <t>HOOPER</t>
  </si>
  <si>
    <t>Zenin</t>
  </si>
  <si>
    <t>YOUCK</t>
  </si>
  <si>
    <t>Chris</t>
  </si>
  <si>
    <t>MARTIN</t>
  </si>
  <si>
    <t>Jake</t>
  </si>
  <si>
    <t>WEYMAN</t>
  </si>
  <si>
    <t>Chase</t>
  </si>
  <si>
    <t>MELNYK</t>
  </si>
  <si>
    <t>Miles</t>
  </si>
  <si>
    <t>DEELEY</t>
  </si>
  <si>
    <t>Charles</t>
  </si>
  <si>
    <t>Ball</t>
  </si>
  <si>
    <t>Campbell</t>
  </si>
  <si>
    <t>Hawrys</t>
  </si>
  <si>
    <t>MALLINSON</t>
  </si>
  <si>
    <t>Theodore</t>
  </si>
  <si>
    <t>Favreau</t>
  </si>
  <si>
    <t>Skye</t>
  </si>
  <si>
    <t>GREENE</t>
  </si>
  <si>
    <t>Easton</t>
  </si>
  <si>
    <t>HESTLER</t>
  </si>
  <si>
    <t>Vancouver Freestyle Ski Club</t>
  </si>
  <si>
    <t>Ryan</t>
  </si>
  <si>
    <t>GREEN</t>
  </si>
  <si>
    <t>Hunter</t>
  </si>
  <si>
    <t>Wannamaker</t>
  </si>
  <si>
    <t>Patrick</t>
  </si>
  <si>
    <t>WHITTINGTON</t>
  </si>
  <si>
    <t>Raleigh</t>
  </si>
  <si>
    <t>Yeo</t>
  </si>
  <si>
    <t>Frank</t>
  </si>
  <si>
    <t>DUSIK</t>
  </si>
  <si>
    <t>James</t>
  </si>
  <si>
    <t>TSANG</t>
  </si>
  <si>
    <t>Lev</t>
  </si>
  <si>
    <t>Tyson</t>
  </si>
  <si>
    <t>POPOVE</t>
  </si>
  <si>
    <t>Mount Washington Freestyle Club</t>
  </si>
  <si>
    <t>Webb</t>
  </si>
  <si>
    <t>Brandon</t>
  </si>
  <si>
    <t>Van Schalm</t>
  </si>
  <si>
    <t>Findley</t>
  </si>
  <si>
    <t>Noah</t>
  </si>
  <si>
    <t>Little</t>
  </si>
  <si>
    <t>Wong</t>
  </si>
  <si>
    <t>Neale</t>
  </si>
  <si>
    <t>Max</t>
  </si>
  <si>
    <t>Kuhn</t>
  </si>
  <si>
    <t>Micah</t>
  </si>
  <si>
    <t>Franko</t>
  </si>
  <si>
    <t>Keaton</t>
  </si>
  <si>
    <t>O'HARA</t>
  </si>
  <si>
    <t>Charlie</t>
  </si>
  <si>
    <t>Kerfoot</t>
  </si>
  <si>
    <t>Kaden</t>
  </si>
  <si>
    <t>MACGOWAN</t>
  </si>
  <si>
    <t>Stellan</t>
  </si>
  <si>
    <t>Williams-Gort</t>
  </si>
  <si>
    <t>Bode</t>
  </si>
  <si>
    <t>SWANSBOROUGH</t>
  </si>
  <si>
    <t>Kendell</t>
  </si>
  <si>
    <t>Apex Freestyle Club</t>
  </si>
  <si>
    <t>Labella-Johnson</t>
  </si>
  <si>
    <t>Freestyle Panorama Ski Club</t>
  </si>
  <si>
    <t>Graham</t>
  </si>
  <si>
    <t>Brake</t>
  </si>
  <si>
    <t>ALLAN</t>
  </si>
  <si>
    <t>Hayden</t>
  </si>
  <si>
    <t>Keam</t>
  </si>
  <si>
    <t>Zachary</t>
  </si>
  <si>
    <t>GAGNE</t>
  </si>
  <si>
    <t>Stoney</t>
  </si>
  <si>
    <t>LOCK</t>
  </si>
  <si>
    <t>Kimmins</t>
  </si>
  <si>
    <t>Solly</t>
  </si>
  <si>
    <t>GELLIS</t>
  </si>
  <si>
    <t>CAMERON</t>
  </si>
  <si>
    <t>Zackary</t>
  </si>
  <si>
    <t>BOWN</t>
  </si>
  <si>
    <t>U10</t>
  </si>
  <si>
    <t>Ronin</t>
  </si>
  <si>
    <t>SUNDER</t>
  </si>
  <si>
    <t>Matteo</t>
  </si>
  <si>
    <t>DONAIS</t>
  </si>
  <si>
    <t>U12</t>
  </si>
  <si>
    <t>THOMPSON</t>
  </si>
  <si>
    <t>Jasper</t>
  </si>
  <si>
    <t>HE</t>
  </si>
  <si>
    <t>August</t>
  </si>
  <si>
    <t>SCHMALZ</t>
  </si>
  <si>
    <t>Smith</t>
  </si>
  <si>
    <t>PATTERSON</t>
  </si>
  <si>
    <t>Bo</t>
  </si>
  <si>
    <t>WANNAMAKER</t>
  </si>
  <si>
    <t>Henry</t>
  </si>
  <si>
    <t>STEFANSKI</t>
  </si>
  <si>
    <t>KR Academy ,Apex Freestyle Club</t>
  </si>
  <si>
    <t>Kingston</t>
  </si>
  <si>
    <t>RAINE</t>
  </si>
  <si>
    <t>DOYLE</t>
  </si>
  <si>
    <t>Knox</t>
  </si>
  <si>
    <t>Rex</t>
  </si>
  <si>
    <t>FELL</t>
  </si>
  <si>
    <t>Jules</t>
  </si>
  <si>
    <t>LUND</t>
  </si>
  <si>
    <t>HYDE</t>
  </si>
  <si>
    <t>Gavin</t>
  </si>
  <si>
    <t>Finnian</t>
  </si>
  <si>
    <t>JONES</t>
  </si>
  <si>
    <t>Dylan</t>
  </si>
  <si>
    <t>SWAIN</t>
  </si>
  <si>
    <t>Holden</t>
  </si>
  <si>
    <t>DUNCAN</t>
  </si>
  <si>
    <t>Caspar</t>
  </si>
  <si>
    <t>KING</t>
  </si>
  <si>
    <t>Conner</t>
  </si>
  <si>
    <t>FROESE</t>
  </si>
  <si>
    <t>Tavas</t>
  </si>
  <si>
    <t>DYE</t>
  </si>
  <si>
    <t>BRETT</t>
  </si>
  <si>
    <t>SHELLY</t>
  </si>
  <si>
    <t>Haile</t>
  </si>
  <si>
    <t>CRODA</t>
  </si>
  <si>
    <t>Hollan</t>
  </si>
  <si>
    <t>ABRAHAM</t>
  </si>
  <si>
    <t>Oscar</t>
  </si>
  <si>
    <t>GALBRAITH</t>
  </si>
  <si>
    <t>Parker</t>
  </si>
  <si>
    <t>RINALDI</t>
  </si>
  <si>
    <t>Carter</t>
  </si>
  <si>
    <t>MACKENZIE</t>
  </si>
  <si>
    <t>Silas</t>
  </si>
  <si>
    <t>Flynn</t>
  </si>
  <si>
    <t>GRUNLING</t>
  </si>
  <si>
    <t>Greyson</t>
  </si>
  <si>
    <t>CLEMENTS</t>
  </si>
  <si>
    <t>Sun Peaks Freestyle Club,Sun Peaks Freestyle Club</t>
  </si>
  <si>
    <t>Benji</t>
  </si>
  <si>
    <t>HINDS</t>
  </si>
  <si>
    <t>Kieran</t>
  </si>
  <si>
    <t>TERLESKI</t>
  </si>
  <si>
    <t>Elliott</t>
  </si>
  <si>
    <t>Lochlan</t>
  </si>
  <si>
    <t>Wilson</t>
  </si>
  <si>
    <t>Caleb</t>
  </si>
  <si>
    <t>Kristian</t>
  </si>
  <si>
    <t>STOLL</t>
  </si>
  <si>
    <t>Armaan</t>
  </si>
  <si>
    <t>Asrar Haghighi</t>
  </si>
  <si>
    <t>Knudsgaard</t>
  </si>
  <si>
    <t>Moore</t>
  </si>
  <si>
    <t>MacDonald</t>
  </si>
  <si>
    <t>LARSON</t>
  </si>
  <si>
    <t>Kylar</t>
  </si>
  <si>
    <t>Andrews</t>
  </si>
  <si>
    <t>Griffin</t>
  </si>
  <si>
    <t>Paterson</t>
  </si>
  <si>
    <t>Kalen</t>
  </si>
  <si>
    <t>Devon</t>
  </si>
  <si>
    <t>Radosevic</t>
  </si>
  <si>
    <t>Novecosky</t>
  </si>
  <si>
    <t>Nathan</t>
  </si>
  <si>
    <t>McGuigan</t>
  </si>
  <si>
    <t>Rylan</t>
  </si>
  <si>
    <t>ANDERSON</t>
  </si>
  <si>
    <t>Rhett</t>
  </si>
  <si>
    <t>Bouma</t>
  </si>
  <si>
    <t>ALTMANN</t>
  </si>
  <si>
    <t>LEHMANN</t>
  </si>
  <si>
    <t>Willem</t>
  </si>
  <si>
    <t>REIJERS</t>
  </si>
  <si>
    <t>Domareski</t>
  </si>
  <si>
    <t>BURNS</t>
  </si>
  <si>
    <t>Jaxson</t>
  </si>
  <si>
    <t>MILLER</t>
  </si>
  <si>
    <t>Rane</t>
  </si>
  <si>
    <t>SCOTT</t>
  </si>
  <si>
    <t>Liam</t>
  </si>
  <si>
    <t>NICOL</t>
  </si>
  <si>
    <t>LANE</t>
  </si>
  <si>
    <t>Kael</t>
  </si>
  <si>
    <t>SMYTH</t>
  </si>
  <si>
    <t>Finley</t>
  </si>
  <si>
    <t>Yohan</t>
  </si>
  <si>
    <t>Simpson</t>
  </si>
  <si>
    <t>Isaac</t>
  </si>
  <si>
    <t>Angus</t>
  </si>
  <si>
    <t>F8</t>
  </si>
  <si>
    <t>Brian</t>
  </si>
  <si>
    <t>TAO</t>
  </si>
  <si>
    <t>LEIDUMS</t>
  </si>
  <si>
    <t>Ethan</t>
  </si>
  <si>
    <t>MANNHEIMER</t>
  </si>
  <si>
    <t>Bennett</t>
  </si>
  <si>
    <t>Hampshire-Mclurg</t>
  </si>
  <si>
    <t>Ambrose</t>
  </si>
  <si>
    <t>Colbeck</t>
  </si>
  <si>
    <t>Jordan</t>
  </si>
  <si>
    <t>Gold</t>
  </si>
  <si>
    <t>Luca</t>
  </si>
  <si>
    <t>Jaedah</t>
  </si>
  <si>
    <t>YELLOWBIRD</t>
  </si>
  <si>
    <t>KR Academy</t>
  </si>
  <si>
    <t>Ruairí</t>
  </si>
  <si>
    <t>Lachlan</t>
  </si>
  <si>
    <t>Sharpe</t>
  </si>
  <si>
    <t>Micgill</t>
  </si>
  <si>
    <t>Parcher</t>
  </si>
  <si>
    <t>Garrett</t>
  </si>
  <si>
    <t>Stirling</t>
  </si>
  <si>
    <t>Apex Freestyle Club,Freestyle Panorama Ski Club</t>
  </si>
  <si>
    <t>Triggs</t>
  </si>
  <si>
    <t>Markle</t>
  </si>
  <si>
    <t>Freestyle Panorama Ski Club,Apex Freestyle Club</t>
  </si>
  <si>
    <t>Peyton</t>
  </si>
  <si>
    <t>Thomas</t>
  </si>
  <si>
    <t>Krabes</t>
  </si>
  <si>
    <t>Mason</t>
  </si>
  <si>
    <t>DE MOISSAC</t>
  </si>
  <si>
    <t>Solomon</t>
  </si>
  <si>
    <t>Alec</t>
  </si>
  <si>
    <t>Kai</t>
  </si>
  <si>
    <t>GIBSON-TYLER</t>
  </si>
  <si>
    <t>Keegan</t>
  </si>
  <si>
    <t>MOLL</t>
  </si>
  <si>
    <t>Owen</t>
  </si>
  <si>
    <t>BC Mogul Team</t>
  </si>
  <si>
    <t>Nickerson</t>
  </si>
  <si>
    <t>Dryborough</t>
  </si>
  <si>
    <t>GRANT</t>
  </si>
  <si>
    <t>Kolton</t>
  </si>
  <si>
    <t>MATTHEWS</t>
  </si>
  <si>
    <t>Lee</t>
  </si>
  <si>
    <t>Mannheimer</t>
  </si>
  <si>
    <t>Nicholas</t>
  </si>
  <si>
    <t>MCNALLY</t>
  </si>
  <si>
    <t>Helvoigt</t>
  </si>
  <si>
    <t>Samuel</t>
  </si>
  <si>
    <t>BOUCHER</t>
  </si>
  <si>
    <t>Cameron</t>
  </si>
  <si>
    <t>Emmett</t>
  </si>
  <si>
    <t>Turner</t>
  </si>
  <si>
    <t>Aaron</t>
  </si>
  <si>
    <t>GRIFFITHS</t>
  </si>
  <si>
    <t>Asahi</t>
  </si>
  <si>
    <t>FUKADA</t>
  </si>
  <si>
    <t>Teddy</t>
  </si>
  <si>
    <t>COOMBS</t>
  </si>
  <si>
    <t>REYNOLDS</t>
  </si>
  <si>
    <t>Benjamin</t>
  </si>
  <si>
    <t>Shantz</t>
  </si>
  <si>
    <t>OUELLET</t>
  </si>
  <si>
    <t>SEWARD</t>
  </si>
  <si>
    <t>Drake</t>
  </si>
  <si>
    <t>Wynn</t>
  </si>
  <si>
    <t>COLBECK</t>
  </si>
  <si>
    <t>MURCUTT</t>
  </si>
  <si>
    <t>Joe</t>
  </si>
  <si>
    <t>BROWN-GANZERT</t>
  </si>
  <si>
    <t>Stevenson</t>
  </si>
  <si>
    <t>Jagger</t>
  </si>
  <si>
    <t>CRUIKSHANK</t>
  </si>
  <si>
    <t>Coby</t>
  </si>
  <si>
    <t>LEDOUX</t>
  </si>
  <si>
    <t>GILL</t>
  </si>
  <si>
    <t>Merek</t>
  </si>
  <si>
    <t>VESELY</t>
  </si>
  <si>
    <t>LENNOX</t>
  </si>
  <si>
    <t>Jett</t>
  </si>
  <si>
    <t>HAMILTON</t>
  </si>
  <si>
    <t>Alexander</t>
  </si>
  <si>
    <t>Maddox</t>
  </si>
  <si>
    <t>Hull</t>
  </si>
  <si>
    <t>Eddie</t>
  </si>
  <si>
    <t>CROWTHER</t>
  </si>
  <si>
    <t>Corbin</t>
  </si>
  <si>
    <t>HUS</t>
  </si>
  <si>
    <t>Laszlo</t>
  </si>
  <si>
    <t>GYORKI</t>
  </si>
  <si>
    <t>Torin</t>
  </si>
  <si>
    <t>MERINUK</t>
  </si>
  <si>
    <t>Rafael</t>
  </si>
  <si>
    <t>FAVREAU</t>
  </si>
  <si>
    <t>Tim</t>
  </si>
  <si>
    <t>CHOROSZEWSKI</t>
  </si>
  <si>
    <t>Cohen</t>
  </si>
  <si>
    <t>CHRISTBASON</t>
  </si>
  <si>
    <t>LUCAS</t>
  </si>
  <si>
    <t>CARRUTHERS</t>
  </si>
  <si>
    <t>Preston</t>
  </si>
  <si>
    <t>Meisser</t>
  </si>
  <si>
    <t>Desmond</t>
  </si>
  <si>
    <t>GIFFIN</t>
  </si>
  <si>
    <t>ALLEN</t>
  </si>
  <si>
    <t>Wolf</t>
  </si>
  <si>
    <t>Roberts</t>
  </si>
  <si>
    <t>Gunnar</t>
  </si>
  <si>
    <t>BILTON</t>
  </si>
  <si>
    <t>Sawyer</t>
  </si>
  <si>
    <t>FRANKLIN</t>
  </si>
  <si>
    <t>KOURLINE</t>
  </si>
  <si>
    <t>Garnet</t>
  </si>
  <si>
    <t>BYERS</t>
  </si>
  <si>
    <t>Rory</t>
  </si>
  <si>
    <t>Daniel</t>
  </si>
  <si>
    <t>GOLD</t>
  </si>
  <si>
    <t>Levi</t>
  </si>
  <si>
    <t>Breen</t>
  </si>
  <si>
    <t>Cole</t>
  </si>
  <si>
    <t>VANDEKRAATS</t>
  </si>
  <si>
    <t>Fraser</t>
  </si>
  <si>
    <t>KLAPSTEIN</t>
  </si>
  <si>
    <t>Finlay</t>
  </si>
  <si>
    <t>ADAMS</t>
  </si>
  <si>
    <t>Viktor</t>
  </si>
  <si>
    <t>BORONOWSKI</t>
  </si>
  <si>
    <t>Maxime</t>
  </si>
  <si>
    <t>BENOIT</t>
  </si>
  <si>
    <t>BAKER-PRONGER</t>
  </si>
  <si>
    <t>Gryffin</t>
  </si>
  <si>
    <t>FALZON-KNOOP</t>
  </si>
  <si>
    <t>Matthew</t>
  </si>
  <si>
    <t>BARCLAY</t>
  </si>
  <si>
    <t>BURDITT</t>
  </si>
  <si>
    <t>Sebastian</t>
  </si>
  <si>
    <t>DESOUSA-EDWARDS</t>
  </si>
  <si>
    <t>Shames Mountain Ski and Snowboard Club</t>
  </si>
  <si>
    <t>Sammy</t>
  </si>
  <si>
    <t>GIBSON</t>
  </si>
  <si>
    <t>Luc</t>
  </si>
  <si>
    <t>KEYSER</t>
  </si>
  <si>
    <t>Kye</t>
  </si>
  <si>
    <t>KENNEDY</t>
  </si>
  <si>
    <t>Grady</t>
  </si>
  <si>
    <t>FITZGERALD</t>
  </si>
  <si>
    <t>Otto</t>
  </si>
  <si>
    <t>GODARD</t>
  </si>
  <si>
    <t>Leif</t>
  </si>
  <si>
    <t>LIPINSKI</t>
  </si>
  <si>
    <t>Reid</t>
  </si>
  <si>
    <t>TIAN</t>
  </si>
  <si>
    <t>Maxwell</t>
  </si>
  <si>
    <t>MOSELEY</t>
  </si>
  <si>
    <t>Robby</t>
  </si>
  <si>
    <t>Hart</t>
  </si>
  <si>
    <t>Bourdon</t>
  </si>
  <si>
    <t>Big White Freestyle Team</t>
  </si>
  <si>
    <t>Brodie</t>
  </si>
  <si>
    <t>KUZAK</t>
  </si>
  <si>
    <t>Daxon</t>
  </si>
  <si>
    <t>Asher</t>
  </si>
  <si>
    <t>Arychuk</t>
  </si>
  <si>
    <t>Trewartha</t>
  </si>
  <si>
    <t>Klassen</t>
  </si>
  <si>
    <t>Findlay</t>
  </si>
  <si>
    <t>BURGGRAEVE</t>
  </si>
  <si>
    <t>Williams</t>
  </si>
  <si>
    <t>Teagan</t>
  </si>
  <si>
    <t>WALKER</t>
  </si>
  <si>
    <t>Reeve</t>
  </si>
  <si>
    <t>WATT</t>
  </si>
  <si>
    <t>Braxton</t>
  </si>
  <si>
    <t>BUTTAR</t>
  </si>
  <si>
    <t>Rhys</t>
  </si>
  <si>
    <t>BOURDON</t>
  </si>
  <si>
    <t>Gill</t>
  </si>
  <si>
    <t>Vincent</t>
  </si>
  <si>
    <t>ILIC</t>
  </si>
  <si>
    <t>Rylen</t>
  </si>
  <si>
    <t>Anson</t>
  </si>
  <si>
    <t>Harrison</t>
  </si>
  <si>
    <t>BARLOW</t>
  </si>
  <si>
    <t>Nick</t>
  </si>
  <si>
    <t>Tora</t>
  </si>
  <si>
    <t>MCDONOUGH</t>
  </si>
  <si>
    <t>BENKOCZI</t>
  </si>
  <si>
    <t>MCKINNON</t>
  </si>
  <si>
    <t>Tomas</t>
  </si>
  <si>
    <t>SHAW TRUJILLO</t>
  </si>
  <si>
    <t>Thompson</t>
  </si>
  <si>
    <t>HALL</t>
  </si>
  <si>
    <t>Fernie TT</t>
  </si>
  <si>
    <t>Silver Star TT</t>
  </si>
  <si>
    <t>Aspen Noram</t>
  </si>
  <si>
    <t>Zoe</t>
  </si>
  <si>
    <t>Greze-Kozuki</t>
  </si>
  <si>
    <t>Avery</t>
  </si>
  <si>
    <t>Eliza</t>
  </si>
  <si>
    <t>Bell</t>
  </si>
  <si>
    <t>Gabrielle</t>
  </si>
  <si>
    <t>Dinn</t>
  </si>
  <si>
    <t>Peet</t>
  </si>
  <si>
    <t>Kristin</t>
  </si>
  <si>
    <t>Hoivik</t>
  </si>
  <si>
    <t>Emma</t>
  </si>
  <si>
    <t>Horn</t>
  </si>
  <si>
    <t>BC Park Team,Freestyle BC</t>
  </si>
  <si>
    <t>Eva</t>
  </si>
  <si>
    <t>Trottier</t>
  </si>
  <si>
    <t>Makenna</t>
  </si>
  <si>
    <t>Griffiths</t>
  </si>
  <si>
    <t>Mac Con</t>
  </si>
  <si>
    <t>Maggie</t>
  </si>
  <si>
    <t>Sutherland</t>
  </si>
  <si>
    <t>Olivia</t>
  </si>
  <si>
    <t>Malory</t>
  </si>
  <si>
    <t>Wagner</t>
  </si>
  <si>
    <t>Quinn</t>
  </si>
  <si>
    <t>Meghan</t>
  </si>
  <si>
    <t>CALDER</t>
  </si>
  <si>
    <t>Marigold</t>
  </si>
  <si>
    <t>Agness</t>
  </si>
  <si>
    <t>Francesca</t>
  </si>
  <si>
    <t>Farcau</t>
  </si>
  <si>
    <t>Mikka</t>
  </si>
  <si>
    <t>Simonsen</t>
  </si>
  <si>
    <t>Kaiya</t>
  </si>
  <si>
    <t>Robin</t>
  </si>
  <si>
    <t>Zyah</t>
  </si>
  <si>
    <t>Healey</t>
  </si>
  <si>
    <t>Sylvienne</t>
  </si>
  <si>
    <t>Lawrie-Lie</t>
  </si>
  <si>
    <t>Poppy</t>
  </si>
  <si>
    <t>Soneva</t>
  </si>
  <si>
    <t>LOTT</t>
  </si>
  <si>
    <t>Evie</t>
  </si>
  <si>
    <t>MOHR</t>
  </si>
  <si>
    <t>Sun Peaks Freestyle Club,Apex Freestyle Club</t>
  </si>
  <si>
    <t>LONGSTREET</t>
  </si>
  <si>
    <t>Neko</t>
  </si>
  <si>
    <t>WONG</t>
  </si>
  <si>
    <t>Lexy</t>
  </si>
  <si>
    <t>Bannister</t>
  </si>
  <si>
    <t>Lillian</t>
  </si>
  <si>
    <t>MCCAUGHEY</t>
  </si>
  <si>
    <t>Ella</t>
  </si>
  <si>
    <t>GINGRAS</t>
  </si>
  <si>
    <t>Sage</t>
  </si>
  <si>
    <t>Booth</t>
  </si>
  <si>
    <t>Ellysaiya</t>
  </si>
  <si>
    <t>Haddad</t>
  </si>
  <si>
    <t>Whistler Blackcomb Freestyle Ski Club,Apex Freestyle Club</t>
  </si>
  <si>
    <t>Isabella</t>
  </si>
  <si>
    <t>Mattenley</t>
  </si>
  <si>
    <t>Grace</t>
  </si>
  <si>
    <t>Elsie</t>
  </si>
  <si>
    <t>Lila</t>
  </si>
  <si>
    <t>MAGRATH</t>
  </si>
  <si>
    <t>Isla</t>
  </si>
  <si>
    <t>Olive</t>
  </si>
  <si>
    <t>Emily</t>
  </si>
  <si>
    <t>Piggin</t>
  </si>
  <si>
    <t>Thea</t>
  </si>
  <si>
    <t>TATARU</t>
  </si>
  <si>
    <t>Juliette</t>
  </si>
  <si>
    <t>CHRISTENSEN</t>
  </si>
  <si>
    <t>Elena</t>
  </si>
  <si>
    <t>Krsna</t>
  </si>
  <si>
    <t>Magrath</t>
  </si>
  <si>
    <t>Ariana</t>
  </si>
  <si>
    <t>KAISARIS</t>
  </si>
  <si>
    <t>Hanna</t>
  </si>
  <si>
    <t>Marin</t>
  </si>
  <si>
    <t>Lyla</t>
  </si>
  <si>
    <t>RITCHIE</t>
  </si>
  <si>
    <t>Kamryn</t>
  </si>
  <si>
    <t>Emelie</t>
  </si>
  <si>
    <t>McCaughey</t>
  </si>
  <si>
    <t>Maya</t>
  </si>
  <si>
    <t>Miranda</t>
  </si>
  <si>
    <t>Annika</t>
  </si>
  <si>
    <t>Lottie</t>
  </si>
  <si>
    <t>King</t>
  </si>
  <si>
    <t>Tessa</t>
  </si>
  <si>
    <t>Pretto</t>
  </si>
  <si>
    <t>Smyth</t>
  </si>
  <si>
    <t>Liv</t>
  </si>
  <si>
    <t>Teitzel</t>
  </si>
  <si>
    <t>Nora</t>
  </si>
  <si>
    <t>Solo</t>
  </si>
  <si>
    <t>Sophie</t>
  </si>
  <si>
    <t>Weyman</t>
  </si>
  <si>
    <t>Lydia</t>
  </si>
  <si>
    <t>McNally</t>
  </si>
  <si>
    <t>Piper</t>
  </si>
  <si>
    <t>SHARPE</t>
  </si>
  <si>
    <t>Abigale</t>
  </si>
  <si>
    <t>Alexandra Elizabeth</t>
  </si>
  <si>
    <t>BOYD</t>
  </si>
  <si>
    <t>Anfisa</t>
  </si>
  <si>
    <t>Skylar</t>
  </si>
  <si>
    <t>Coates</t>
  </si>
  <si>
    <t>Mila</t>
  </si>
  <si>
    <t>Addy</t>
  </si>
  <si>
    <t>Scott</t>
  </si>
  <si>
    <t>Harlow</t>
  </si>
  <si>
    <t>GRIMES</t>
  </si>
  <si>
    <t>Samantha</t>
  </si>
  <si>
    <t>Luksay</t>
  </si>
  <si>
    <t>Sierra</t>
  </si>
  <si>
    <t>GRANT-LAVERGNE</t>
  </si>
  <si>
    <t>Kaia</t>
  </si>
  <si>
    <t>KERSTEN</t>
  </si>
  <si>
    <t>Mia</t>
  </si>
  <si>
    <t>Juno</t>
  </si>
  <si>
    <t>BUHLER</t>
  </si>
  <si>
    <t>Ellie</t>
  </si>
  <si>
    <t>Colden</t>
  </si>
  <si>
    <t>Amelia</t>
  </si>
  <si>
    <t>CLARKE</t>
  </si>
  <si>
    <t>Lemon</t>
  </si>
  <si>
    <t>Walker</t>
  </si>
  <si>
    <t>DOWHANIUK</t>
  </si>
  <si>
    <t>RADER</t>
  </si>
  <si>
    <t>Julia</t>
  </si>
  <si>
    <t>WILSON</t>
  </si>
  <si>
    <t>Dalia</t>
  </si>
  <si>
    <t>Simons</t>
  </si>
  <si>
    <t>Madeleine</t>
  </si>
  <si>
    <t>Rader</t>
  </si>
  <si>
    <t>Lexi</t>
  </si>
  <si>
    <t>CARLSON</t>
  </si>
  <si>
    <t>Nia</t>
  </si>
  <si>
    <t>PERRAULT</t>
  </si>
  <si>
    <t>Abby</t>
  </si>
  <si>
    <t>Seward</t>
  </si>
  <si>
    <t>Austyn</t>
  </si>
  <si>
    <t>HENRY</t>
  </si>
  <si>
    <t>Gracie</t>
  </si>
  <si>
    <t>Suzanna</t>
  </si>
  <si>
    <t>Payton</t>
  </si>
  <si>
    <t>HOLOMIS</t>
  </si>
  <si>
    <t>Chantal</t>
  </si>
  <si>
    <t>LYNCH</t>
  </si>
  <si>
    <t>Harper</t>
  </si>
  <si>
    <t>Swan</t>
  </si>
  <si>
    <t>Presley</t>
  </si>
  <si>
    <t>Elodie</t>
  </si>
  <si>
    <t>Keeling</t>
  </si>
  <si>
    <t>Paige</t>
  </si>
  <si>
    <t>MORTON</t>
  </si>
  <si>
    <t>Anna</t>
  </si>
  <si>
    <t>BULLOCK</t>
  </si>
  <si>
    <t>Tatum</t>
  </si>
  <si>
    <t>BALL</t>
  </si>
  <si>
    <t>Rylee</t>
  </si>
  <si>
    <t>Strench</t>
  </si>
  <si>
    <t>Autumn</t>
  </si>
  <si>
    <t>Caitlyn</t>
  </si>
  <si>
    <t>MCCARTHY</t>
  </si>
  <si>
    <t>Amy</t>
  </si>
  <si>
    <t>JOHANNSON</t>
  </si>
  <si>
    <t>POTOSKY</t>
  </si>
  <si>
    <t>Cambria</t>
  </si>
  <si>
    <t>EDGECOMBE</t>
  </si>
  <si>
    <t>Gracey</t>
  </si>
  <si>
    <t>DeCorby</t>
  </si>
  <si>
    <t>ROBERTS</t>
  </si>
  <si>
    <t>Giorgia</t>
  </si>
  <si>
    <t>ROSEN</t>
  </si>
  <si>
    <t>Reese</t>
  </si>
  <si>
    <t>BOURKE</t>
  </si>
  <si>
    <t>Katherine</t>
  </si>
  <si>
    <t>PEARCE</t>
  </si>
  <si>
    <t>Tula</t>
  </si>
  <si>
    <t>Kersten</t>
  </si>
  <si>
    <t>Emmylou</t>
  </si>
  <si>
    <t>Grieve</t>
  </si>
  <si>
    <t>Mikkelsen</t>
  </si>
  <si>
    <t>ANSON</t>
  </si>
  <si>
    <t>Sun Peaks Canada Cup</t>
  </si>
  <si>
    <t>Feb</t>
  </si>
  <si>
    <t>Men</t>
  </si>
  <si>
    <t>Slopestyle</t>
  </si>
  <si>
    <t>Gender</t>
  </si>
  <si>
    <t>Placement</t>
  </si>
  <si>
    <t>Lucas</t>
  </si>
  <si>
    <t>Male</t>
  </si>
  <si>
    <t>Mckenzie-White</t>
  </si>
  <si>
    <t>Mcpherson</t>
  </si>
  <si>
    <t>Women</t>
  </si>
  <si>
    <t>Female</t>
  </si>
  <si>
    <t>Mammoth Noram</t>
  </si>
  <si>
    <t>(DNS) Injured</t>
  </si>
  <si>
    <t>Bryce</t>
  </si>
  <si>
    <t>Menning</t>
  </si>
  <si>
    <t>Mitchell</t>
  </si>
  <si>
    <t>Steven</t>
  </si>
  <si>
    <t>Macnair</t>
  </si>
  <si>
    <t>Horseshoe - SS</t>
  </si>
  <si>
    <t>Horseshoe - BA</t>
  </si>
  <si>
    <t>Jan 20-21, 2023</t>
  </si>
  <si>
    <t>First Name</t>
  </si>
  <si>
    <t>Last Name</t>
  </si>
  <si>
    <t>Stephen</t>
  </si>
  <si>
    <t>Lindsay-Ross</t>
  </si>
  <si>
    <t>Aidan</t>
  </si>
  <si>
    <t>Mulvhill</t>
  </si>
  <si>
    <t>Lynch</t>
  </si>
  <si>
    <t>Emerson</t>
  </si>
  <si>
    <t>Raffler</t>
  </si>
  <si>
    <t>Howell</t>
  </si>
  <si>
    <t>Caoimhe</t>
  </si>
  <si>
    <t>Heavey</t>
  </si>
  <si>
    <t>CANADA GAMES</t>
  </si>
  <si>
    <t>F</t>
  </si>
  <si>
    <t>Tate</t>
  </si>
  <si>
    <t>Garrod</t>
  </si>
  <si>
    <t>M</t>
  </si>
  <si>
    <t>Mulvihill</t>
  </si>
  <si>
    <t>WORLD CUPS</t>
  </si>
  <si>
    <t>Calgary Halfpipe 1</t>
  </si>
  <si>
    <t>NORTH AMERICA CUP</t>
  </si>
  <si>
    <t>Copper- SS</t>
  </si>
  <si>
    <t>Copper-HP</t>
  </si>
  <si>
    <t>Aspen SS</t>
  </si>
  <si>
    <t>Aspen HP</t>
  </si>
  <si>
    <t>Aspen- SS</t>
  </si>
  <si>
    <t>Stoneham SS</t>
  </si>
  <si>
    <t>Stoneham BA</t>
  </si>
  <si>
    <t>Injured</t>
  </si>
  <si>
    <t>Clarke</t>
  </si>
  <si>
    <t>LandonOwen-Mold</t>
  </si>
  <si>
    <t>JUNIORS</t>
  </si>
  <si>
    <t>SS Place</t>
  </si>
  <si>
    <t>Big Air Place</t>
  </si>
  <si>
    <t>Halfpipe Place</t>
  </si>
  <si>
    <t>Stoll</t>
  </si>
  <si>
    <t>Calder</t>
  </si>
  <si>
    <t>Indra</t>
  </si>
  <si>
    <t>Nyah</t>
  </si>
  <si>
    <t>Shopland</t>
  </si>
  <si>
    <t>HorseShoe Canada Cup</t>
  </si>
  <si>
    <t>2024-March 1-2</t>
  </si>
  <si>
    <t>Big Air</t>
  </si>
  <si>
    <t>Placing</t>
  </si>
  <si>
    <t xml:space="preserve">Kristin </t>
  </si>
  <si>
    <t xml:space="preserve">Eliza </t>
  </si>
  <si>
    <t>DNS BA</t>
  </si>
  <si>
    <t>Elek</t>
  </si>
  <si>
    <t>Wenzlawe</t>
  </si>
  <si>
    <t>World Juniors - Italy</t>
  </si>
  <si>
    <t>BA Cancelled</t>
  </si>
  <si>
    <t>Junior Nationals 2024</t>
  </si>
  <si>
    <t>Name</t>
  </si>
  <si>
    <t>Slopestyle Rank</t>
  </si>
  <si>
    <t>Big Air Rank</t>
  </si>
  <si>
    <t>HP Rank</t>
  </si>
  <si>
    <t>McKenzie-White</t>
  </si>
  <si>
    <t>Zirnhelt</t>
  </si>
  <si>
    <t>Senior Nationals 2024</t>
  </si>
  <si>
    <t>Sylia</t>
  </si>
  <si>
    <t>Trotter</t>
  </si>
  <si>
    <t>Event_team</t>
  </si>
  <si>
    <t>BC team</t>
  </si>
  <si>
    <t>SunPeaks Freestyle</t>
  </si>
  <si>
    <t>Whistler Freestyle</t>
  </si>
  <si>
    <t>MacKinnon</t>
  </si>
  <si>
    <t>Silver Star Freestyle</t>
  </si>
  <si>
    <t>Beyriesmith</t>
  </si>
  <si>
    <t>Hooper</t>
  </si>
  <si>
    <t>Fernie Freestyle</t>
  </si>
  <si>
    <t xml:space="preserve">Dec </t>
  </si>
  <si>
    <t>BC Team</t>
  </si>
  <si>
    <t>TT</t>
  </si>
  <si>
    <t>Scores</t>
  </si>
  <si>
    <t>Rank Overall</t>
  </si>
  <si>
    <t>Rank Category</t>
  </si>
  <si>
    <t>Representing</t>
  </si>
  <si>
    <t>J.1</t>
  </si>
  <si>
    <t>J.2</t>
  </si>
  <si>
    <t>J.3</t>
  </si>
  <si>
    <t>J.4</t>
  </si>
  <si>
    <t>J.5</t>
  </si>
  <si>
    <t>J.6</t>
  </si>
  <si>
    <t>OLIVER</t>
  </si>
  <si>
    <t>M16</t>
  </si>
  <si>
    <t>Whistler Blackcomb Freestyle Ski Clubstler Blackcomb Freestyle Ski Clubstler Blackcomb Freestyle Ski Club</t>
  </si>
  <si>
    <t>CHIU</t>
  </si>
  <si>
    <t>BERRY</t>
  </si>
  <si>
    <t>Whistler Blackcomb Freestyle Ski Clubstler Blackcomb Freestyle Ski Club</t>
  </si>
  <si>
    <t>LAMBERT</t>
  </si>
  <si>
    <t>BASKO</t>
  </si>
  <si>
    <t>M14</t>
  </si>
  <si>
    <t>Sun Peaks Freestyle Club Peaks Freestyle Club</t>
  </si>
  <si>
    <t>HENDERSON</t>
  </si>
  <si>
    <t>MACKINNON</t>
  </si>
  <si>
    <t>PRENTICE</t>
  </si>
  <si>
    <t>DORWARD</t>
  </si>
  <si>
    <t>GUILD</t>
  </si>
  <si>
    <t>KRUMME</t>
  </si>
  <si>
    <t>HEIN</t>
  </si>
  <si>
    <t>Fernie Freestyle Ski Club (Freestyle members)nie Freestyle Ski Club (Freestyle members)</t>
  </si>
  <si>
    <t>M18</t>
  </si>
  <si>
    <t>JOHNSON</t>
  </si>
  <si>
    <t>REICHERT</t>
  </si>
  <si>
    <t>EDWARDS</t>
  </si>
  <si>
    <t>HAWRYS</t>
  </si>
  <si>
    <t>VAN SCHALM</t>
  </si>
  <si>
    <t>WEBB</t>
  </si>
  <si>
    <t>KENDELL</t>
  </si>
  <si>
    <t>CAMPBELL</t>
  </si>
  <si>
    <t>BRAKE</t>
  </si>
  <si>
    <t>MAC CON</t>
  </si>
  <si>
    <t>F16</t>
  </si>
  <si>
    <t>SUTHERLAND</t>
  </si>
  <si>
    <t>F14</t>
  </si>
  <si>
    <t>BOOTH</t>
  </si>
  <si>
    <t>WAGNER</t>
  </si>
  <si>
    <t>FARCAU</t>
  </si>
  <si>
    <t>WENZLAWE</t>
  </si>
  <si>
    <t>Zola</t>
  </si>
  <si>
    <t>SIMONSEN</t>
  </si>
  <si>
    <t>F18</t>
  </si>
  <si>
    <t>ROBIN</t>
  </si>
  <si>
    <t>HEALEY</t>
  </si>
  <si>
    <t>MATTENLEY</t>
  </si>
  <si>
    <t>Sil</t>
  </si>
  <si>
    <t>Whi</t>
  </si>
  <si>
    <t>BROWN</t>
  </si>
  <si>
    <t>Fer</t>
  </si>
  <si>
    <t>SPENCER</t>
  </si>
  <si>
    <t>Sun</t>
  </si>
  <si>
    <t>WHITE</t>
  </si>
  <si>
    <t>KIM</t>
  </si>
  <si>
    <t>Nor</t>
  </si>
  <si>
    <t>HUSEBY</t>
  </si>
  <si>
    <t>Van</t>
  </si>
  <si>
    <t>YEO</t>
  </si>
  <si>
    <t>KIMMINS</t>
  </si>
  <si>
    <t>LITTLE</t>
  </si>
  <si>
    <t>Kr</t>
  </si>
  <si>
    <t>dns</t>
  </si>
  <si>
    <t>Pan</t>
  </si>
  <si>
    <t>LABELLA-JOHNSON</t>
  </si>
  <si>
    <t>L</t>
  </si>
  <si>
    <t>COOPER</t>
  </si>
  <si>
    <t>TROTTIER</t>
  </si>
  <si>
    <t>LAWRIE-LIE</t>
  </si>
  <si>
    <t>Sylvie</t>
  </si>
  <si>
    <t>HELVOIGT</t>
  </si>
  <si>
    <t>ATKINSON</t>
  </si>
  <si>
    <t>WITVOET</t>
  </si>
  <si>
    <t>Leo</t>
  </si>
  <si>
    <t>Ape</t>
  </si>
  <si>
    <t>CATLIN</t>
  </si>
  <si>
    <t>NEALE</t>
  </si>
  <si>
    <t>Mt.</t>
  </si>
  <si>
    <t>KERFOOT</t>
  </si>
  <si>
    <t>KUHN</t>
  </si>
  <si>
    <t>FRANKO</t>
  </si>
  <si>
    <t>WILLIAMS-GORT</t>
  </si>
  <si>
    <t>KEAM</t>
  </si>
  <si>
    <t>HADDAD</t>
  </si>
  <si>
    <t>CLEMENSON</t>
  </si>
  <si>
    <t>Sha</t>
  </si>
  <si>
    <t>Isabell</t>
  </si>
  <si>
    <t>Event Weighting Summary - BC Team Ranking</t>
  </si>
  <si>
    <t>Acronym</t>
  </si>
  <si>
    <t>Max Points</t>
  </si>
  <si>
    <t>Recursive (M)</t>
  </si>
  <si>
    <t>Recursive (W)</t>
  </si>
  <si>
    <t>Park&amp;Pipe</t>
  </si>
  <si>
    <t>Regional</t>
  </si>
  <si>
    <t>Reg</t>
  </si>
  <si>
    <t>Super Youth</t>
  </si>
  <si>
    <t>SY</t>
  </si>
  <si>
    <t>BC Winter Games</t>
  </si>
  <si>
    <t>BCWG</t>
  </si>
  <si>
    <t>Timber Tour</t>
  </si>
  <si>
    <t>Junior Nationals</t>
  </si>
  <si>
    <t>JN</t>
  </si>
  <si>
    <t>(Western) Canada Cup</t>
  </si>
  <si>
    <t>CC</t>
  </si>
  <si>
    <t>Canada Winter Games</t>
  </si>
  <si>
    <t>CWG</t>
  </si>
  <si>
    <t>Canadian Selections</t>
  </si>
  <si>
    <t>CS</t>
  </si>
  <si>
    <t>Junior World Championships</t>
  </si>
  <si>
    <t>JWC</t>
  </si>
  <si>
    <t>Senior Nationals</t>
  </si>
  <si>
    <t>SN</t>
  </si>
  <si>
    <t>North American Cup</t>
  </si>
  <si>
    <t>World Cup</t>
  </si>
  <si>
    <t>NorAm/ Junior Worlds</t>
  </si>
  <si>
    <t>Canada Cups</t>
  </si>
  <si>
    <t>Provincial</t>
  </si>
  <si>
    <t>Regional/BCWG</t>
  </si>
  <si>
    <t>WOMEN</t>
  </si>
  <si>
    <t>RPA breakdown</t>
  </si>
  <si>
    <t>1st Run</t>
  </si>
  <si>
    <t>Finals Runs</t>
  </si>
  <si>
    <t>BCFSA SERIES</t>
  </si>
  <si>
    <t>n/a</t>
  </si>
  <si>
    <t>CANADIAN SERIES</t>
  </si>
  <si>
    <t>CANADA WINTER GAMES</t>
  </si>
  <si>
    <t>JUNIOR NATIONALS</t>
  </si>
  <si>
    <t>CANADIAN SELECTIONS</t>
  </si>
  <si>
    <t>NOR AM</t>
  </si>
  <si>
    <t>JR. WORLDS</t>
  </si>
  <si>
    <t>WORLD CUP</t>
  </si>
  <si>
    <t>WORLD CHAMPIONSHIPS</t>
  </si>
  <si>
    <t>Nationals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</si>
</sst>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yyyy\-mmm\-d"/>
    <numFmt numFmtId="165" formatCode="0.0%"/>
    <numFmt numFmtId="166" formatCode="yyyy/m/d"/>
    <numFmt numFmtId="167" formatCode="mmm\ d"/>
    <numFmt numFmtId="168" formatCode="mmmm\ d\,\ yyyy"/>
    <numFmt numFmtId="169" formatCode="mmmm\ d"/>
    <numFmt numFmtId="170" formatCode="yyyy\-mmm"/>
  </numFmts>
  <fonts count="21">
    <font>
      <sz val="10"/>
      <color rgb="FF000000"/>
      <name val="Arial"/>
      <scheme val="minor"/>
    </font>
    <font>
      <b/>
      <sz val="9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  <scheme val="minor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9"/>
      <color rgb="FF1F1F1F"/>
      <name val="&quot;Google Sans&quot;"/>
    </font>
    <font>
      <sz val="10"/>
      <color rgb="FF222222"/>
      <name val="Arial"/>
      <family val="2"/>
    </font>
    <font>
      <b/>
      <u/>
      <sz val="10"/>
      <color rgb="FF222222"/>
      <name val="Arial"/>
      <family val="2"/>
    </font>
    <font>
      <u/>
      <sz val="10"/>
      <color rgb="FF222222"/>
      <name val="Arial"/>
      <family val="2"/>
    </font>
    <font>
      <u/>
      <sz val="10"/>
      <color rgb="FF222222"/>
      <name val="Arial"/>
      <family val="2"/>
    </font>
    <font>
      <sz val="8"/>
      <color theme="1"/>
      <name val="Helvetica Neue"/>
      <family val="2"/>
    </font>
    <font>
      <b/>
      <sz val="14"/>
      <color theme="1"/>
      <name val="Calibri"/>
      <family val="2"/>
    </font>
    <font>
      <b/>
      <sz val="11"/>
      <color rgb="FF444746"/>
      <name val="&quot;Google Sans&quot;"/>
    </font>
    <font>
      <sz val="11"/>
      <color theme="1"/>
      <name val="Calibri"/>
      <family val="2"/>
    </font>
    <font>
      <sz val="10"/>
      <color theme="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6D9EEB"/>
        <bgColor rgb="FF6D9EEB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FF00FF"/>
        <bgColor rgb="FFFF00FF"/>
      </patternFill>
    </fill>
    <fill>
      <patternFill patternType="solid">
        <fgColor rgb="FF46BDC6"/>
        <bgColor rgb="FF46BDC6"/>
      </patternFill>
    </fill>
    <fill>
      <patternFill patternType="solid">
        <fgColor rgb="FFE06666"/>
        <bgColor rgb="FFE06666"/>
      </patternFill>
    </fill>
    <fill>
      <patternFill patternType="solid">
        <fgColor rgb="FF9900FF"/>
        <bgColor rgb="FF9900FF"/>
      </patternFill>
    </fill>
    <fill>
      <patternFill patternType="solid">
        <fgColor rgb="FFFF0000"/>
        <bgColor rgb="FFFF0000"/>
      </patternFill>
    </fill>
    <fill>
      <patternFill patternType="solid">
        <fgColor rgb="FFCCCCCC"/>
        <bgColor rgb="FFCCCCCC"/>
      </patternFill>
    </fill>
    <fill>
      <patternFill patternType="solid">
        <fgColor rgb="FFD9D2E9"/>
        <bgColor rgb="FFD9D2E9"/>
      </patternFill>
    </fill>
    <fill>
      <patternFill patternType="solid">
        <fgColor rgb="FFF4CCCC"/>
        <bgColor rgb="FFF4CCCC"/>
      </patternFill>
    </fill>
    <fill>
      <patternFill patternType="solid">
        <fgColor rgb="FFFFCC99"/>
        <bgColor rgb="FFFFCC99"/>
      </patternFill>
    </fill>
    <fill>
      <patternFill patternType="solid">
        <fgColor rgb="FFD9D9D9"/>
        <bgColor rgb="FFD9D9D9"/>
      </patternFill>
    </fill>
    <fill>
      <patternFill patternType="solid">
        <fgColor rgb="FFB0B3B2"/>
        <bgColor rgb="FFB0B3B2"/>
      </patternFill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BF8F00"/>
        <bgColor rgb="FFBF8F00"/>
      </patternFill>
    </fill>
    <fill>
      <patternFill patternType="solid">
        <fgColor theme="8"/>
        <bgColor theme="8"/>
      </patternFill>
    </fill>
    <fill>
      <patternFill patternType="solid">
        <fgColor rgb="FF6AA84F"/>
        <bgColor rgb="FF6AA84F"/>
      </patternFill>
    </fill>
    <fill>
      <patternFill patternType="solid">
        <fgColor theme="4"/>
        <bgColor theme="4"/>
      </patternFill>
    </fill>
    <fill>
      <patternFill patternType="solid">
        <fgColor rgb="FFFCF305"/>
        <bgColor rgb="FFFCF305"/>
      </patternFill>
    </fill>
    <fill>
      <patternFill patternType="solid">
        <fgColor rgb="FF375623"/>
        <bgColor rgb="FF375623"/>
      </patternFill>
    </fill>
    <fill>
      <patternFill patternType="solid">
        <fgColor rgb="FF757171"/>
        <bgColor rgb="FF757171"/>
      </patternFill>
    </fill>
    <fill>
      <patternFill patternType="solid">
        <fgColor rgb="FF95B3D7"/>
        <bgColor rgb="FF95B3D7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8">
    <xf numFmtId="0" fontId="0" fillId="0" borderId="0" xfId="0"/>
    <xf numFmtId="0" fontId="1" fillId="2" borderId="1" xfId="0" applyFont="1" applyFill="1" applyBorder="1"/>
    <xf numFmtId="1" fontId="2" fillId="2" borderId="1" xfId="0" applyNumberFormat="1" applyFont="1" applyFill="1" applyBorder="1"/>
    <xf numFmtId="0" fontId="2" fillId="2" borderId="1" xfId="0" applyFont="1" applyFill="1" applyBorder="1"/>
    <xf numFmtId="2" fontId="2" fillId="2" borderId="1" xfId="0" applyNumberFormat="1" applyFont="1" applyFill="1" applyBorder="1"/>
    <xf numFmtId="2" fontId="1" fillId="10" borderId="4" xfId="0" applyNumberFormat="1" applyFont="1" applyFill="1" applyBorder="1" applyAlignment="1">
      <alignment horizontal="center" wrapText="1"/>
    </xf>
    <xf numFmtId="0" fontId="1" fillId="10" borderId="4" xfId="0" applyFont="1" applyFill="1" applyBorder="1" applyAlignment="1">
      <alignment horizontal="center" wrapText="1"/>
    </xf>
    <xf numFmtId="0" fontId="2" fillId="0" borderId="0" xfId="0" applyFont="1"/>
    <xf numFmtId="0" fontId="4" fillId="11" borderId="0" xfId="0" applyFont="1" applyFill="1"/>
    <xf numFmtId="0" fontId="2" fillId="11" borderId="0" xfId="0" applyFont="1" applyFill="1"/>
    <xf numFmtId="0" fontId="1" fillId="12" borderId="5" xfId="0" applyFont="1" applyFill="1" applyBorder="1" applyAlignment="1">
      <alignment horizontal="center"/>
    </xf>
    <xf numFmtId="0" fontId="2" fillId="13" borderId="5" xfId="0" applyFont="1" applyFill="1" applyBorder="1"/>
    <xf numFmtId="0" fontId="2" fillId="13" borderId="0" xfId="0" applyFont="1" applyFill="1"/>
    <xf numFmtId="0" fontId="2" fillId="13" borderId="6" xfId="0" applyFont="1" applyFill="1" applyBorder="1"/>
    <xf numFmtId="0" fontId="2" fillId="13" borderId="7" xfId="0" applyFont="1" applyFill="1" applyBorder="1"/>
    <xf numFmtId="0" fontId="4" fillId="14" borderId="0" xfId="0" applyFont="1" applyFill="1"/>
    <xf numFmtId="1" fontId="2" fillId="14" borderId="0" xfId="0" applyNumberFormat="1" applyFont="1" applyFill="1"/>
    <xf numFmtId="0" fontId="2" fillId="14" borderId="0" xfId="0" applyFont="1" applyFill="1"/>
    <xf numFmtId="164" fontId="2" fillId="14" borderId="0" xfId="0" applyNumberFormat="1" applyFont="1" applyFill="1"/>
    <xf numFmtId="164" fontId="2" fillId="13" borderId="5" xfId="0" applyNumberFormat="1" applyFont="1" applyFill="1" applyBorder="1"/>
    <xf numFmtId="164" fontId="2" fillId="13" borderId="0" xfId="0" applyNumberFormat="1" applyFont="1" applyFill="1"/>
    <xf numFmtId="164" fontId="2" fillId="13" borderId="6" xfId="0" applyNumberFormat="1" applyFont="1" applyFill="1" applyBorder="1"/>
    <xf numFmtId="164" fontId="2" fillId="13" borderId="7" xfId="0" applyNumberFormat="1" applyFont="1" applyFill="1" applyBorder="1"/>
    <xf numFmtId="164" fontId="2" fillId="0" borderId="0" xfId="0" applyNumberFormat="1" applyFont="1"/>
    <xf numFmtId="0" fontId="4" fillId="15" borderId="0" xfId="0" applyFont="1" applyFill="1" applyAlignment="1">
      <alignment wrapText="1"/>
    </xf>
    <xf numFmtId="0" fontId="2" fillId="15" borderId="0" xfId="0" applyFont="1" applyFill="1"/>
    <xf numFmtId="0" fontId="1" fillId="13" borderId="7" xfId="0" applyFont="1" applyFill="1" applyBorder="1" applyAlignment="1">
      <alignment horizontal="center" wrapText="1"/>
    </xf>
    <xf numFmtId="0" fontId="4" fillId="15" borderId="8" xfId="0" applyFont="1" applyFill="1" applyBorder="1"/>
    <xf numFmtId="0" fontId="2" fillId="15" borderId="8" xfId="0" applyFont="1" applyFill="1" applyBorder="1"/>
    <xf numFmtId="3" fontId="2" fillId="15" borderId="8" xfId="0" applyNumberFormat="1" applyFont="1" applyFill="1" applyBorder="1"/>
    <xf numFmtId="3" fontId="2" fillId="13" borderId="5" xfId="0" applyNumberFormat="1" applyFont="1" applyFill="1" applyBorder="1"/>
    <xf numFmtId="3" fontId="2" fillId="13" borderId="0" xfId="0" applyNumberFormat="1" applyFont="1" applyFill="1"/>
    <xf numFmtId="3" fontId="2" fillId="13" borderId="6" xfId="0" applyNumberFormat="1" applyFont="1" applyFill="1" applyBorder="1"/>
    <xf numFmtId="3" fontId="2" fillId="13" borderId="7" xfId="0" applyNumberFormat="1" applyFont="1" applyFill="1" applyBorder="1"/>
    <xf numFmtId="3" fontId="2" fillId="0" borderId="0" xfId="0" applyNumberFormat="1" applyFont="1"/>
    <xf numFmtId="0" fontId="1" fillId="16" borderId="9" xfId="0" applyFont="1" applyFill="1" applyBorder="1" applyAlignment="1">
      <alignment vertical="top" wrapText="1"/>
    </xf>
    <xf numFmtId="0" fontId="1" fillId="16" borderId="8" xfId="0" applyFont="1" applyFill="1" applyBorder="1" applyAlignment="1">
      <alignment vertical="top" wrapText="1"/>
    </xf>
    <xf numFmtId="165" fontId="1" fillId="16" borderId="8" xfId="0" applyNumberFormat="1" applyFont="1" applyFill="1" applyBorder="1" applyAlignment="1">
      <alignment vertical="top" wrapText="1"/>
    </xf>
    <xf numFmtId="165" fontId="2" fillId="13" borderId="9" xfId="0" applyNumberFormat="1" applyFont="1" applyFill="1" applyBorder="1"/>
    <xf numFmtId="165" fontId="2" fillId="13" borderId="8" xfId="0" applyNumberFormat="1" applyFont="1" applyFill="1" applyBorder="1"/>
    <xf numFmtId="165" fontId="2" fillId="13" borderId="10" xfId="0" applyNumberFormat="1" applyFont="1" applyFill="1" applyBorder="1"/>
    <xf numFmtId="165" fontId="2" fillId="13" borderId="11" xfId="0" applyNumberFormat="1" applyFont="1" applyFill="1" applyBorder="1"/>
    <xf numFmtId="165" fontId="2" fillId="0" borderId="0" xfId="0" applyNumberFormat="1" applyFont="1"/>
    <xf numFmtId="0" fontId="2" fillId="17" borderId="0" xfId="0" applyFont="1" applyFill="1"/>
    <xf numFmtId="0" fontId="2" fillId="16" borderId="0" xfId="0" applyFont="1" applyFill="1" applyAlignment="1">
      <alignment vertical="top"/>
    </xf>
    <xf numFmtId="166" fontId="5" fillId="3" borderId="0" xfId="0" applyNumberFormat="1" applyFont="1" applyFill="1" applyAlignment="1">
      <alignment horizontal="right" vertical="top"/>
    </xf>
    <xf numFmtId="0" fontId="1" fillId="15" borderId="0" xfId="0" applyFont="1" applyFill="1" applyAlignment="1">
      <alignment horizontal="center"/>
    </xf>
    <xf numFmtId="0" fontId="1" fillId="15" borderId="6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1" fillId="13" borderId="5" xfId="0" applyFont="1" applyFill="1" applyBorder="1" applyAlignment="1">
      <alignment horizontal="center"/>
    </xf>
    <xf numFmtId="0" fontId="1" fillId="13" borderId="0" xfId="0" applyFont="1" applyFill="1" applyAlignment="1">
      <alignment horizontal="center"/>
    </xf>
    <xf numFmtId="0" fontId="1" fillId="13" borderId="6" xfId="0" applyFont="1" applyFill="1" applyBorder="1" applyAlignment="1">
      <alignment horizontal="center"/>
    </xf>
    <xf numFmtId="0" fontId="1" fillId="13" borderId="7" xfId="0" applyFont="1" applyFill="1" applyBorder="1" applyAlignment="1">
      <alignment horizontal="center"/>
    </xf>
    <xf numFmtId="0" fontId="4" fillId="17" borderId="0" xfId="0" applyFont="1" applyFill="1"/>
    <xf numFmtId="0" fontId="4" fillId="12" borderId="0" xfId="0" applyFont="1" applyFill="1"/>
    <xf numFmtId="0" fontId="4" fillId="17" borderId="0" xfId="0" applyFont="1" applyFill="1" applyAlignment="1">
      <alignment horizontal="right"/>
    </xf>
    <xf numFmtId="1" fontId="4" fillId="17" borderId="0" xfId="0" applyNumberFormat="1" applyFont="1" applyFill="1"/>
    <xf numFmtId="1" fontId="4" fillId="15" borderId="0" xfId="0" applyNumberFormat="1" applyFont="1" applyFill="1"/>
    <xf numFmtId="1" fontId="4" fillId="15" borderId="0" xfId="0" applyNumberFormat="1" applyFont="1" applyFill="1" applyAlignment="1">
      <alignment horizontal="center"/>
    </xf>
    <xf numFmtId="1" fontId="4" fillId="15" borderId="0" xfId="0" applyNumberFormat="1" applyFont="1" applyFill="1" applyAlignment="1">
      <alignment horizontal="right"/>
    </xf>
    <xf numFmtId="0" fontId="4" fillId="15" borderId="0" xfId="0" applyFont="1" applyFill="1" applyAlignment="1">
      <alignment horizontal="right"/>
    </xf>
    <xf numFmtId="0" fontId="4" fillId="12" borderId="5" xfId="0" applyFont="1" applyFill="1" applyBorder="1" applyAlignment="1">
      <alignment horizontal="right"/>
    </xf>
    <xf numFmtId="1" fontId="4" fillId="12" borderId="0" xfId="0" applyNumberFormat="1" applyFont="1" applyFill="1" applyAlignment="1">
      <alignment horizontal="right"/>
    </xf>
    <xf numFmtId="0" fontId="4" fillId="12" borderId="0" xfId="0" applyFont="1" applyFill="1" applyAlignment="1">
      <alignment horizontal="right"/>
    </xf>
    <xf numFmtId="1" fontId="4" fillId="13" borderId="5" xfId="0" applyNumberFormat="1" applyFont="1" applyFill="1" applyBorder="1" applyAlignment="1">
      <alignment horizontal="right"/>
    </xf>
    <xf numFmtId="1" fontId="4" fillId="13" borderId="0" xfId="0" applyNumberFormat="1" applyFont="1" applyFill="1" applyAlignment="1">
      <alignment horizontal="right"/>
    </xf>
    <xf numFmtId="1" fontId="4" fillId="13" borderId="6" xfId="0" applyNumberFormat="1" applyFont="1" applyFill="1" applyBorder="1" applyAlignment="1">
      <alignment horizontal="right"/>
    </xf>
    <xf numFmtId="1" fontId="2" fillId="15" borderId="0" xfId="0" applyNumberFormat="1" applyFont="1" applyFill="1"/>
    <xf numFmtId="1" fontId="4" fillId="12" borderId="5" xfId="0" applyNumberFormat="1" applyFont="1" applyFill="1" applyBorder="1" applyAlignment="1">
      <alignment horizontal="right"/>
    </xf>
    <xf numFmtId="1" fontId="4" fillId="13" borderId="7" xfId="0" applyNumberFormat="1" applyFont="1" applyFill="1" applyBorder="1" applyAlignment="1">
      <alignment horizontal="right"/>
    </xf>
    <xf numFmtId="1" fontId="2" fillId="0" borderId="0" xfId="0" applyNumberFormat="1" applyFont="1"/>
    <xf numFmtId="0" fontId="4" fillId="0" borderId="0" xfId="0" applyFont="1"/>
    <xf numFmtId="166" fontId="4" fillId="0" borderId="0" xfId="0" applyNumberFormat="1" applyFont="1"/>
    <xf numFmtId="14" fontId="4" fillId="0" borderId="0" xfId="0" applyNumberFormat="1" applyFont="1"/>
    <xf numFmtId="49" fontId="4" fillId="0" borderId="0" xfId="0" applyNumberFormat="1" applyFont="1"/>
    <xf numFmtId="1" fontId="2" fillId="17" borderId="0" xfId="0" applyNumberFormat="1" applyFont="1" applyFill="1"/>
    <xf numFmtId="1" fontId="2" fillId="15" borderId="6" xfId="0" applyNumberFormat="1" applyFont="1" applyFill="1" applyBorder="1"/>
    <xf numFmtId="1" fontId="2" fillId="12" borderId="5" xfId="0" applyNumberFormat="1" applyFont="1" applyFill="1" applyBorder="1"/>
    <xf numFmtId="1" fontId="2" fillId="12" borderId="0" xfId="0" applyNumberFormat="1" applyFont="1" applyFill="1"/>
    <xf numFmtId="1" fontId="2" fillId="13" borderId="5" xfId="0" applyNumberFormat="1" applyFont="1" applyFill="1" applyBorder="1"/>
    <xf numFmtId="1" fontId="2" fillId="13" borderId="0" xfId="0" applyNumberFormat="1" applyFont="1" applyFill="1"/>
    <xf numFmtId="1" fontId="2" fillId="13" borderId="6" xfId="0" applyNumberFormat="1" applyFont="1" applyFill="1" applyBorder="1"/>
    <xf numFmtId="1" fontId="2" fillId="13" borderId="7" xfId="0" applyNumberFormat="1" applyFont="1" applyFill="1" applyBorder="1"/>
    <xf numFmtId="0" fontId="1" fillId="2" borderId="1" xfId="0" applyFont="1" applyFill="1" applyBorder="1" applyAlignment="1">
      <alignment wrapText="1"/>
    </xf>
    <xf numFmtId="0" fontId="4" fillId="15" borderId="0" xfId="0" applyFont="1" applyFill="1"/>
    <xf numFmtId="0" fontId="2" fillId="12" borderId="5" xfId="0" applyFont="1" applyFill="1" applyBorder="1"/>
    <xf numFmtId="0" fontId="2" fillId="12" borderId="0" xfId="0" applyFont="1" applyFill="1"/>
    <xf numFmtId="1" fontId="2" fillId="12" borderId="6" xfId="0" applyNumberFormat="1" applyFont="1" applyFill="1" applyBorder="1"/>
    <xf numFmtId="49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7" fontId="6" fillId="0" borderId="0" xfId="0" applyNumberFormat="1" applyFont="1"/>
    <xf numFmtId="0" fontId="9" fillId="0" borderId="0" xfId="0" applyFont="1"/>
    <xf numFmtId="0" fontId="10" fillId="0" borderId="0" xfId="0" applyFont="1"/>
    <xf numFmtId="164" fontId="10" fillId="0" borderId="0" xfId="0" applyNumberFormat="1" applyFont="1"/>
    <xf numFmtId="168" fontId="10" fillId="0" borderId="0" xfId="0" applyNumberFormat="1" applyFont="1"/>
    <xf numFmtId="169" fontId="7" fillId="0" borderId="0" xfId="0" applyNumberFormat="1" applyFont="1"/>
    <xf numFmtId="169" fontId="9" fillId="0" borderId="0" xfId="0" applyNumberFormat="1" applyFont="1" applyAlignment="1">
      <alignment horizontal="right"/>
    </xf>
    <xf numFmtId="164" fontId="11" fillId="18" borderId="0" xfId="0" applyNumberFormat="1" applyFont="1" applyFill="1"/>
    <xf numFmtId="0" fontId="12" fillId="18" borderId="0" xfId="0" applyFont="1" applyFill="1"/>
    <xf numFmtId="0" fontId="13" fillId="18" borderId="0" xfId="0" applyFont="1" applyFill="1"/>
    <xf numFmtId="0" fontId="14" fillId="18" borderId="0" xfId="0" applyFont="1" applyFill="1"/>
    <xf numFmtId="0" fontId="15" fillId="18" borderId="0" xfId="0" applyFont="1" applyFill="1"/>
    <xf numFmtId="170" fontId="9" fillId="0" borderId="0" xfId="0" applyNumberFormat="1" applyFont="1" applyAlignment="1">
      <alignment horizontal="right"/>
    </xf>
    <xf numFmtId="0" fontId="16" fillId="0" borderId="0" xfId="0" applyFont="1"/>
    <xf numFmtId="0" fontId="16" fillId="0" borderId="0" xfId="0" applyFont="1" applyAlignment="1">
      <alignment vertical="top"/>
    </xf>
    <xf numFmtId="0" fontId="16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16" fillId="0" borderId="0" xfId="0" applyFont="1" applyAlignment="1">
      <alignment horizontal="right"/>
    </xf>
    <xf numFmtId="0" fontId="17" fillId="0" borderId="0" xfId="0" applyFont="1"/>
    <xf numFmtId="0" fontId="5" fillId="0" borderId="12" xfId="0" applyFont="1" applyBorder="1"/>
    <xf numFmtId="0" fontId="2" fillId="0" borderId="12" xfId="0" applyFont="1" applyBorder="1"/>
    <xf numFmtId="0" fontId="5" fillId="0" borderId="12" xfId="0" applyFont="1" applyBorder="1" applyAlignment="1">
      <alignment wrapText="1"/>
    </xf>
    <xf numFmtId="14" fontId="2" fillId="0" borderId="0" xfId="0" applyNumberFormat="1" applyFont="1"/>
    <xf numFmtId="0" fontId="8" fillId="18" borderId="0" xfId="0" applyFont="1" applyFill="1"/>
    <xf numFmtId="165" fontId="8" fillId="0" borderId="0" xfId="0" applyNumberFormat="1" applyFont="1"/>
    <xf numFmtId="0" fontId="18" fillId="18" borderId="0" xfId="0" applyFont="1" applyFill="1"/>
    <xf numFmtId="165" fontId="8" fillId="0" borderId="0" xfId="0" applyNumberFormat="1" applyFont="1" applyAlignment="1">
      <alignment horizontal="right"/>
    </xf>
    <xf numFmtId="0" fontId="2" fillId="19" borderId="0" xfId="0" applyFont="1" applyFill="1"/>
    <xf numFmtId="0" fontId="2" fillId="20" borderId="0" xfId="0" applyFont="1" applyFill="1"/>
    <xf numFmtId="0" fontId="2" fillId="21" borderId="0" xfId="0" applyFont="1" applyFill="1"/>
    <xf numFmtId="0" fontId="19" fillId="21" borderId="0" xfId="0" applyFont="1" applyFill="1"/>
    <xf numFmtId="0" fontId="2" fillId="22" borderId="0" xfId="0" applyFont="1" applyFill="1"/>
    <xf numFmtId="0" fontId="2" fillId="6" borderId="0" xfId="0" applyFont="1" applyFill="1"/>
    <xf numFmtId="0" fontId="2" fillId="23" borderId="0" xfId="0" applyFont="1" applyFill="1"/>
    <xf numFmtId="0" fontId="2" fillId="24" borderId="0" xfId="0" applyFont="1" applyFill="1"/>
    <xf numFmtId="10" fontId="19" fillId="19" borderId="0" xfId="0" applyNumberFormat="1" applyFont="1" applyFill="1" applyAlignment="1">
      <alignment horizontal="right"/>
    </xf>
    <xf numFmtId="10" fontId="19" fillId="20" borderId="0" xfId="0" applyNumberFormat="1" applyFont="1" applyFill="1" applyAlignment="1">
      <alignment horizontal="right"/>
    </xf>
    <xf numFmtId="10" fontId="19" fillId="21" borderId="0" xfId="0" applyNumberFormat="1" applyFont="1" applyFill="1" applyAlignment="1">
      <alignment horizontal="right"/>
    </xf>
    <xf numFmtId="10" fontId="19" fillId="22" borderId="0" xfId="0" applyNumberFormat="1" applyFont="1" applyFill="1" applyAlignment="1">
      <alignment horizontal="right"/>
    </xf>
    <xf numFmtId="10" fontId="19" fillId="6" borderId="0" xfId="0" applyNumberFormat="1" applyFont="1" applyFill="1" applyAlignment="1">
      <alignment horizontal="right"/>
    </xf>
    <xf numFmtId="10" fontId="19" fillId="23" borderId="0" xfId="0" applyNumberFormat="1" applyFont="1" applyFill="1" applyAlignment="1">
      <alignment horizontal="right"/>
    </xf>
    <xf numFmtId="10" fontId="19" fillId="24" borderId="0" xfId="0" applyNumberFormat="1" applyFont="1" applyFill="1" applyAlignment="1">
      <alignment horizontal="right"/>
    </xf>
    <xf numFmtId="0" fontId="2" fillId="25" borderId="0" xfId="0" applyFont="1" applyFill="1"/>
    <xf numFmtId="0" fontId="19" fillId="25" borderId="0" xfId="0" applyFont="1" applyFill="1"/>
    <xf numFmtId="0" fontId="19" fillId="0" borderId="0" xfId="0" applyFont="1" applyAlignment="1">
      <alignment horizontal="right"/>
    </xf>
    <xf numFmtId="2" fontId="19" fillId="0" borderId="0" xfId="0" applyNumberFormat="1" applyFont="1" applyAlignment="1">
      <alignment horizontal="right"/>
    </xf>
    <xf numFmtId="1" fontId="5" fillId="23" borderId="0" xfId="0" applyNumberFormat="1" applyFont="1" applyFill="1"/>
    <xf numFmtId="1" fontId="5" fillId="26" borderId="0" xfId="0" applyNumberFormat="1" applyFont="1" applyFill="1"/>
    <xf numFmtId="0" fontId="20" fillId="0" borderId="0" xfId="0" applyFont="1"/>
    <xf numFmtId="1" fontId="5" fillId="0" borderId="0" xfId="0" applyNumberFormat="1" applyFont="1"/>
    <xf numFmtId="10" fontId="20" fillId="0" borderId="0" xfId="0" applyNumberFormat="1" applyFont="1" applyAlignment="1">
      <alignment horizontal="right"/>
    </xf>
    <xf numFmtId="10" fontId="20" fillId="0" borderId="0" xfId="0" applyNumberFormat="1" applyFont="1"/>
    <xf numFmtId="0" fontId="1" fillId="11" borderId="5" xfId="0" applyFont="1" applyFill="1" applyBorder="1" applyAlignment="1">
      <alignment horizontal="center"/>
    </xf>
    <xf numFmtId="0" fontId="3" fillId="0" borderId="6" xfId="0" applyFont="1" applyBorder="1"/>
    <xf numFmtId="0" fontId="1" fillId="12" borderId="5" xfId="0" applyFont="1" applyFill="1" applyBorder="1" applyAlignment="1">
      <alignment horizontal="center"/>
    </xf>
    <xf numFmtId="0" fontId="4" fillId="12" borderId="5" xfId="0" applyFont="1" applyFill="1" applyBorder="1" applyAlignment="1">
      <alignment horizontal="center"/>
    </xf>
    <xf numFmtId="164" fontId="4" fillId="12" borderId="5" xfId="0" applyNumberFormat="1" applyFont="1" applyFill="1" applyBorder="1" applyAlignment="1">
      <alignment horizontal="center"/>
    </xf>
    <xf numFmtId="164" fontId="4" fillId="14" borderId="5" xfId="0" applyNumberFormat="1" applyFont="1" applyFill="1" applyBorder="1" applyAlignment="1">
      <alignment horizontal="center"/>
    </xf>
    <xf numFmtId="164" fontId="2" fillId="14" borderId="5" xfId="0" applyNumberFormat="1" applyFont="1" applyFill="1" applyBorder="1"/>
    <xf numFmtId="0" fontId="4" fillId="15" borderId="5" xfId="0" applyFont="1" applyFill="1" applyBorder="1" applyAlignment="1">
      <alignment horizontal="center" wrapText="1"/>
    </xf>
    <xf numFmtId="0" fontId="4" fillId="12" borderId="5" xfId="0" applyFont="1" applyFill="1" applyBorder="1" applyAlignment="1">
      <alignment horizontal="center" wrapText="1"/>
    </xf>
    <xf numFmtId="0" fontId="1" fillId="13" borderId="5" xfId="0" applyFont="1" applyFill="1" applyBorder="1" applyAlignment="1">
      <alignment horizontal="center" wrapText="1"/>
    </xf>
    <xf numFmtId="0" fontId="0" fillId="0" borderId="0" xfId="0"/>
    <xf numFmtId="165" fontId="4" fillId="12" borderId="9" xfId="0" applyNumberFormat="1" applyFont="1" applyFill="1" applyBorder="1" applyAlignment="1">
      <alignment horizontal="center"/>
    </xf>
    <xf numFmtId="0" fontId="3" fillId="0" borderId="10" xfId="0" applyFont="1" applyBorder="1"/>
    <xf numFmtId="165" fontId="4" fillId="15" borderId="9" xfId="0" applyNumberFormat="1" applyFont="1" applyFill="1" applyBorder="1" applyAlignment="1">
      <alignment horizontal="center"/>
    </xf>
    <xf numFmtId="3" fontId="4" fillId="15" borderId="5" xfId="0" applyNumberFormat="1" applyFont="1" applyFill="1" applyBorder="1" applyAlignment="1">
      <alignment horizontal="center"/>
    </xf>
    <xf numFmtId="3" fontId="4" fillId="12" borderId="5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0" fontId="3" fillId="0" borderId="3" xfId="0" applyFont="1" applyBorder="1"/>
    <xf numFmtId="2" fontId="1" fillId="6" borderId="2" xfId="0" applyNumberFormat="1" applyFont="1" applyFill="1" applyBorder="1" applyAlignment="1">
      <alignment horizontal="center"/>
    </xf>
    <xf numFmtId="2" fontId="1" fillId="7" borderId="2" xfId="0" applyNumberFormat="1" applyFont="1" applyFill="1" applyBorder="1" applyAlignment="1">
      <alignment horizontal="center"/>
    </xf>
    <xf numFmtId="2" fontId="1" fillId="8" borderId="2" xfId="0" applyNumberFormat="1" applyFont="1" applyFill="1" applyBorder="1" applyAlignment="1">
      <alignment horizontal="center"/>
    </xf>
    <xf numFmtId="2" fontId="1" fillId="9" borderId="1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0" fontId="3" fillId="0" borderId="1" xfId="0" applyFont="1" applyBorder="1"/>
    <xf numFmtId="0" fontId="2" fillId="11" borderId="5" xfId="0" applyFont="1" applyFill="1" applyBorder="1"/>
    <xf numFmtId="2" fontId="1" fillId="3" borderId="2" xfId="0" applyNumberFormat="1" applyFont="1" applyFill="1" applyBorder="1" applyAlignment="1">
      <alignment horizontal="center"/>
    </xf>
    <xf numFmtId="2" fontId="1" fillId="4" borderId="2" xfId="0" applyNumberFormat="1" applyFont="1" applyFill="1" applyBorder="1" applyAlignment="1">
      <alignment horizontal="center"/>
    </xf>
    <xf numFmtId="2" fontId="1" fillId="9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 wrapText="1"/>
    </xf>
    <xf numFmtId="2" fontId="1" fillId="6" borderId="2" xfId="0" applyNumberFormat="1" applyFont="1" applyFill="1" applyBorder="1" applyAlignment="1">
      <alignment horizontal="center" wrapText="1"/>
    </xf>
    <xf numFmtId="2" fontId="1" fillId="7" borderId="2" xfId="0" applyNumberFormat="1" applyFont="1" applyFill="1" applyBorder="1" applyAlignment="1">
      <alignment horizontal="center" wrapText="1"/>
    </xf>
    <xf numFmtId="2" fontId="1" fillId="9" borderId="2" xfId="0" applyNumberFormat="1" applyFont="1" applyFill="1" applyBorder="1" applyAlignment="1">
      <alignment horizontal="center" wrapText="1"/>
    </xf>
    <xf numFmtId="2" fontId="1" fillId="10" borderId="2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horizontal="center" wrapText="1"/>
    </xf>
    <xf numFmtId="0" fontId="19" fillId="19" borderId="0" xfId="0" applyFont="1" applyFill="1"/>
    <xf numFmtId="0" fontId="19" fillId="20" borderId="0" xfId="0" applyFont="1" applyFill="1"/>
    <xf numFmtId="0" fontId="19" fillId="22" borderId="0" xfId="0" applyFont="1" applyFill="1"/>
    <xf numFmtId="0" fontId="19" fillId="6" borderId="0" xfId="0" applyFont="1" applyFill="1"/>
    <xf numFmtId="0" fontId="19" fillId="23" borderId="0" xfId="0" applyFont="1" applyFill="1"/>
    <xf numFmtId="0" fontId="19" fillId="2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P1126"/>
  <sheetViews>
    <sheetView tabSelected="1" workbookViewId="0">
      <pane xSplit="7" ySplit="7" topLeftCell="BV8" activePane="bottomRight" state="frozen"/>
      <selection pane="topRight" activeCell="H1" sqref="H1"/>
      <selection pane="bottomLeft" activeCell="A8" sqref="A8"/>
      <selection pane="bottomRight" activeCell="A30" sqref="A30:XFD30"/>
    </sheetView>
  </sheetViews>
  <sheetFormatPr baseColWidth="10" defaultColWidth="12.6640625" defaultRowHeight="15.75" customHeight="1"/>
  <cols>
    <col min="1" max="1" width="5.83203125" customWidth="1"/>
    <col min="2" max="2" width="4.5" customWidth="1"/>
    <col min="3" max="3" width="9.83203125" customWidth="1"/>
    <col min="4" max="4" width="12.5" customWidth="1"/>
    <col min="5" max="5" width="9.1640625" customWidth="1"/>
    <col min="6" max="6" width="28.6640625" customWidth="1"/>
    <col min="7" max="9" width="6.6640625" customWidth="1"/>
    <col min="10" max="15" width="7.33203125" customWidth="1"/>
    <col min="16" max="25" width="6.6640625" customWidth="1"/>
    <col min="26" max="39" width="6" customWidth="1"/>
    <col min="40" max="43" width="8.5" customWidth="1"/>
    <col min="44" max="45" width="7.33203125" customWidth="1"/>
    <col min="46" max="63" width="6.6640625" customWidth="1"/>
    <col min="64" max="65" width="6" customWidth="1"/>
    <col min="66" max="75" width="6.83203125" customWidth="1"/>
    <col min="76" max="77" width="8.5" customWidth="1"/>
    <col min="78" max="83" width="6.6640625" customWidth="1"/>
    <col min="84" max="84" width="8.6640625" customWidth="1"/>
    <col min="85" max="88" width="8" customWidth="1"/>
    <col min="89" max="94" width="7.83203125" customWidth="1"/>
  </cols>
  <sheetData>
    <row r="1" spans="1:94" ht="15.75" customHeight="1">
      <c r="A1" s="1" t="s">
        <v>0</v>
      </c>
      <c r="B1" s="2"/>
      <c r="C1" s="2"/>
      <c r="D1" s="3"/>
      <c r="E1" s="3"/>
      <c r="F1" s="4"/>
      <c r="G1" s="4"/>
      <c r="H1" s="172" t="s">
        <v>1</v>
      </c>
      <c r="I1" s="164"/>
      <c r="J1" s="172" t="s">
        <v>1</v>
      </c>
      <c r="K1" s="164"/>
      <c r="L1" s="172" t="s">
        <v>1</v>
      </c>
      <c r="M1" s="164"/>
      <c r="N1" s="173" t="s">
        <v>2</v>
      </c>
      <c r="O1" s="164"/>
      <c r="P1" s="173" t="s">
        <v>2</v>
      </c>
      <c r="Q1" s="164"/>
      <c r="R1" s="173" t="s">
        <v>2</v>
      </c>
      <c r="S1" s="164"/>
      <c r="T1" s="163" t="s">
        <v>3</v>
      </c>
      <c r="U1" s="164"/>
      <c r="V1" s="163" t="s">
        <v>3</v>
      </c>
      <c r="W1" s="164"/>
      <c r="X1" s="163" t="s">
        <v>3</v>
      </c>
      <c r="Y1" s="164"/>
      <c r="Z1" s="163" t="s">
        <v>3</v>
      </c>
      <c r="AA1" s="164"/>
      <c r="AB1" s="165" t="s">
        <v>4</v>
      </c>
      <c r="AC1" s="164"/>
      <c r="AD1" s="166" t="s">
        <v>5</v>
      </c>
      <c r="AE1" s="164"/>
      <c r="AF1" s="167" t="s">
        <v>6</v>
      </c>
      <c r="AG1" s="164"/>
      <c r="AH1" s="168" t="s">
        <v>7</v>
      </c>
      <c r="AI1" s="164"/>
      <c r="AJ1" s="174" t="s">
        <v>7</v>
      </c>
      <c r="AK1" s="164"/>
      <c r="AL1" s="174" t="s">
        <v>7</v>
      </c>
      <c r="AM1" s="164"/>
      <c r="AN1" s="174" t="s">
        <v>7</v>
      </c>
      <c r="AO1" s="164"/>
      <c r="AP1" s="174" t="s">
        <v>7</v>
      </c>
      <c r="AQ1" s="164"/>
      <c r="AR1" s="169" t="s">
        <v>8</v>
      </c>
      <c r="AS1" s="170"/>
      <c r="AT1" s="170"/>
      <c r="AU1" s="164"/>
      <c r="AV1" s="172" t="s">
        <v>1</v>
      </c>
      <c r="AW1" s="164"/>
      <c r="AX1" s="172" t="s">
        <v>1</v>
      </c>
      <c r="AY1" s="164"/>
      <c r="AZ1" s="172" t="s">
        <v>1</v>
      </c>
      <c r="BA1" s="164"/>
      <c r="BB1" s="173" t="s">
        <v>2</v>
      </c>
      <c r="BC1" s="164"/>
      <c r="BD1" s="173" t="s">
        <v>2</v>
      </c>
      <c r="BE1" s="164"/>
      <c r="BF1" s="173" t="s">
        <v>2</v>
      </c>
      <c r="BG1" s="164"/>
      <c r="BH1" s="163" t="s">
        <v>3</v>
      </c>
      <c r="BI1" s="164"/>
      <c r="BJ1" s="163" t="s">
        <v>3</v>
      </c>
      <c r="BK1" s="164"/>
      <c r="BL1" s="165" t="s">
        <v>4</v>
      </c>
      <c r="BM1" s="164"/>
      <c r="BN1" s="166" t="s">
        <v>5</v>
      </c>
      <c r="BO1" s="164"/>
      <c r="BP1" s="167" t="s">
        <v>6</v>
      </c>
      <c r="BQ1" s="164"/>
      <c r="BR1" s="168" t="s">
        <v>7</v>
      </c>
      <c r="BS1" s="164"/>
      <c r="BT1" s="168" t="s">
        <v>7</v>
      </c>
      <c r="BU1" s="164"/>
      <c r="BV1" s="168" t="s">
        <v>7</v>
      </c>
      <c r="BW1" s="164"/>
      <c r="BX1" s="168" t="s">
        <v>7</v>
      </c>
      <c r="BY1" s="164"/>
      <c r="BZ1" s="168" t="s">
        <v>7</v>
      </c>
      <c r="CA1" s="164"/>
      <c r="CB1" s="169" t="s">
        <v>8</v>
      </c>
      <c r="CC1" s="164"/>
      <c r="CD1" s="163" t="s">
        <v>3</v>
      </c>
      <c r="CE1" s="164"/>
      <c r="CF1" s="163" t="s">
        <v>3</v>
      </c>
      <c r="CG1" s="164"/>
      <c r="CH1" s="165" t="s">
        <v>4</v>
      </c>
      <c r="CI1" s="164"/>
      <c r="CJ1" s="5" t="s">
        <v>8</v>
      </c>
      <c r="CK1" s="169" t="s">
        <v>9</v>
      </c>
      <c r="CL1" s="170"/>
      <c r="CM1" s="170"/>
      <c r="CN1" s="164"/>
      <c r="CO1" s="6" t="s">
        <v>10</v>
      </c>
      <c r="CP1" s="7"/>
    </row>
    <row r="2" spans="1:94" ht="15.75" customHeight="1">
      <c r="A2" s="8" t="s">
        <v>11</v>
      </c>
      <c r="B2" s="9"/>
      <c r="C2" s="9"/>
      <c r="D2" s="9"/>
      <c r="E2" s="9"/>
      <c r="F2" s="9"/>
      <c r="G2" s="9"/>
      <c r="H2" s="147" t="s">
        <v>12</v>
      </c>
      <c r="I2" s="148"/>
      <c r="J2" s="147" t="s">
        <v>13</v>
      </c>
      <c r="K2" s="148"/>
      <c r="L2" s="147" t="s">
        <v>14</v>
      </c>
      <c r="M2" s="148"/>
      <c r="N2" s="147" t="s">
        <v>15</v>
      </c>
      <c r="O2" s="148"/>
      <c r="P2" s="147" t="s">
        <v>13</v>
      </c>
      <c r="Q2" s="148"/>
      <c r="R2" s="147" t="s">
        <v>16</v>
      </c>
      <c r="S2" s="148"/>
      <c r="T2" s="147" t="s">
        <v>17</v>
      </c>
      <c r="U2" s="148"/>
      <c r="V2" s="147" t="s">
        <v>18</v>
      </c>
      <c r="W2" s="148"/>
      <c r="X2" s="147" t="s">
        <v>19</v>
      </c>
      <c r="Y2" s="148"/>
      <c r="Z2" s="147" t="s">
        <v>20</v>
      </c>
      <c r="AA2" s="148"/>
      <c r="AB2" s="147" t="s">
        <v>21</v>
      </c>
      <c r="AC2" s="148"/>
      <c r="AD2" s="147" t="s">
        <v>22</v>
      </c>
      <c r="AE2" s="148"/>
      <c r="AF2" s="147" t="s">
        <v>23</v>
      </c>
      <c r="AG2" s="148"/>
      <c r="AH2" s="149" t="s">
        <v>24</v>
      </c>
      <c r="AI2" s="148"/>
      <c r="AJ2" s="149" t="s">
        <v>25</v>
      </c>
      <c r="AK2" s="148"/>
      <c r="AL2" s="149" t="s">
        <v>26</v>
      </c>
      <c r="AM2" s="148"/>
      <c r="AN2" s="149" t="s">
        <v>27</v>
      </c>
      <c r="AO2" s="148"/>
      <c r="AP2" s="149" t="s">
        <v>28</v>
      </c>
      <c r="AQ2" s="148"/>
      <c r="AR2" s="11"/>
      <c r="AS2" s="12"/>
      <c r="AT2" s="12"/>
      <c r="AU2" s="13"/>
      <c r="AV2" s="147" t="s">
        <v>12</v>
      </c>
      <c r="AW2" s="148"/>
      <c r="AX2" s="147" t="s">
        <v>13</v>
      </c>
      <c r="AY2" s="148"/>
      <c r="AZ2" s="147" t="s">
        <v>14</v>
      </c>
      <c r="BA2" s="148"/>
      <c r="BB2" s="147" t="s">
        <v>15</v>
      </c>
      <c r="BC2" s="148"/>
      <c r="BD2" s="147" t="s">
        <v>13</v>
      </c>
      <c r="BE2" s="148"/>
      <c r="BF2" s="147" t="s">
        <v>16</v>
      </c>
      <c r="BG2" s="148"/>
      <c r="BH2" s="147" t="s">
        <v>19</v>
      </c>
      <c r="BI2" s="148"/>
      <c r="BJ2" s="147" t="s">
        <v>20</v>
      </c>
      <c r="BK2" s="148"/>
      <c r="BL2" s="147" t="s">
        <v>21</v>
      </c>
      <c r="BM2" s="148"/>
      <c r="BN2" s="147" t="s">
        <v>22</v>
      </c>
      <c r="BO2" s="148"/>
      <c r="BP2" s="147" t="s">
        <v>23</v>
      </c>
      <c r="BQ2" s="148"/>
      <c r="BR2" s="149" t="s">
        <v>24</v>
      </c>
      <c r="BS2" s="148"/>
      <c r="BT2" s="149" t="s">
        <v>15</v>
      </c>
      <c r="BU2" s="148"/>
      <c r="BV2" s="149" t="s">
        <v>26</v>
      </c>
      <c r="BW2" s="148"/>
      <c r="BX2" s="149" t="s">
        <v>27</v>
      </c>
      <c r="BY2" s="148"/>
      <c r="BZ2" s="149" t="s">
        <v>28</v>
      </c>
      <c r="CA2" s="148"/>
      <c r="CB2" s="11"/>
      <c r="CC2" s="13"/>
      <c r="CD2" s="171"/>
      <c r="CE2" s="148"/>
      <c r="CF2" s="171"/>
      <c r="CG2" s="148"/>
      <c r="CH2" s="147" t="s">
        <v>21</v>
      </c>
      <c r="CI2" s="148"/>
      <c r="CJ2" s="14"/>
      <c r="CK2" s="11"/>
      <c r="CL2" s="12"/>
      <c r="CM2" s="12"/>
      <c r="CN2" s="13"/>
      <c r="CO2" s="14"/>
      <c r="CP2" s="7"/>
    </row>
    <row r="3" spans="1:94" ht="15.75" customHeight="1">
      <c r="A3" s="15" t="s">
        <v>29</v>
      </c>
      <c r="B3" s="16"/>
      <c r="C3" s="16"/>
      <c r="D3" s="17"/>
      <c r="E3" s="17"/>
      <c r="F3" s="18"/>
      <c r="G3" s="18"/>
      <c r="H3" s="152">
        <v>45311</v>
      </c>
      <c r="I3" s="148"/>
      <c r="J3" s="152">
        <v>45351</v>
      </c>
      <c r="K3" s="148"/>
      <c r="L3" s="152">
        <v>45381</v>
      </c>
      <c r="M3" s="148"/>
      <c r="N3" s="152">
        <v>45632</v>
      </c>
      <c r="O3" s="148"/>
      <c r="P3" s="152">
        <v>45326</v>
      </c>
      <c r="Q3" s="148"/>
      <c r="R3" s="152">
        <v>45352</v>
      </c>
      <c r="S3" s="148"/>
      <c r="T3" s="152">
        <v>45315</v>
      </c>
      <c r="U3" s="148"/>
      <c r="V3" s="152">
        <v>45332</v>
      </c>
      <c r="W3" s="148"/>
      <c r="X3" s="152">
        <v>45370</v>
      </c>
      <c r="Y3" s="148"/>
      <c r="Z3" s="152">
        <v>45381</v>
      </c>
      <c r="AA3" s="148"/>
      <c r="AB3" s="152">
        <v>45373</v>
      </c>
      <c r="AC3" s="148"/>
      <c r="AD3" s="152">
        <v>45388</v>
      </c>
      <c r="AE3" s="148"/>
      <c r="AF3" s="152">
        <v>45365</v>
      </c>
      <c r="AG3" s="148"/>
      <c r="AH3" s="151">
        <v>44958</v>
      </c>
      <c r="AI3" s="148"/>
      <c r="AJ3" s="150">
        <v>2023</v>
      </c>
      <c r="AK3" s="148"/>
      <c r="AL3" s="150">
        <v>2023</v>
      </c>
      <c r="AM3" s="148"/>
      <c r="AN3" s="151">
        <v>2023</v>
      </c>
      <c r="AO3" s="148"/>
      <c r="AP3" s="151">
        <v>2023</v>
      </c>
      <c r="AQ3" s="148"/>
      <c r="AR3" s="19"/>
      <c r="AS3" s="20"/>
      <c r="AT3" s="20"/>
      <c r="AU3" s="21"/>
      <c r="AV3" s="152">
        <v>45312</v>
      </c>
      <c r="AW3" s="148"/>
      <c r="AX3" s="152">
        <v>45352</v>
      </c>
      <c r="AY3" s="148"/>
      <c r="AZ3" s="152">
        <v>45382</v>
      </c>
      <c r="BA3" s="148"/>
      <c r="BB3" s="152">
        <v>45263</v>
      </c>
      <c r="BC3" s="148"/>
      <c r="BD3" s="152">
        <v>45324</v>
      </c>
      <c r="BE3" s="148"/>
      <c r="BF3" s="152">
        <v>45353</v>
      </c>
      <c r="BG3" s="148"/>
      <c r="BH3" s="152">
        <v>45374</v>
      </c>
      <c r="BI3" s="148"/>
      <c r="BJ3" s="152">
        <v>45382</v>
      </c>
      <c r="BK3" s="148"/>
      <c r="BL3" s="152">
        <v>45375</v>
      </c>
      <c r="BM3" s="148"/>
      <c r="BN3" s="152">
        <v>45389</v>
      </c>
      <c r="BO3" s="148"/>
      <c r="BP3" s="152">
        <v>45365</v>
      </c>
      <c r="BQ3" s="148"/>
      <c r="BR3" s="151">
        <v>44958</v>
      </c>
      <c r="BS3" s="148"/>
      <c r="BT3" s="150">
        <v>2023</v>
      </c>
      <c r="BU3" s="148"/>
      <c r="BV3" s="150">
        <v>2023</v>
      </c>
      <c r="BW3" s="148"/>
      <c r="BX3" s="151">
        <v>2023</v>
      </c>
      <c r="BY3" s="148"/>
      <c r="BZ3" s="151">
        <v>2023</v>
      </c>
      <c r="CA3" s="148"/>
      <c r="CB3" s="19"/>
      <c r="CC3" s="21"/>
      <c r="CD3" s="153"/>
      <c r="CE3" s="148"/>
      <c r="CF3" s="153"/>
      <c r="CG3" s="148"/>
      <c r="CH3" s="152">
        <v>45375</v>
      </c>
      <c r="CI3" s="148"/>
      <c r="CJ3" s="22"/>
      <c r="CK3" s="19"/>
      <c r="CL3" s="20"/>
      <c r="CM3" s="20"/>
      <c r="CN3" s="21"/>
      <c r="CO3" s="22"/>
      <c r="CP3" s="23"/>
    </row>
    <row r="4" spans="1:94" ht="15.75" customHeight="1">
      <c r="A4" s="24" t="s">
        <v>30</v>
      </c>
      <c r="B4" s="25"/>
      <c r="C4" s="25"/>
      <c r="D4" s="25"/>
      <c r="E4" s="25"/>
      <c r="F4" s="25"/>
      <c r="G4" s="25"/>
      <c r="H4" s="154" t="s">
        <v>31</v>
      </c>
      <c r="I4" s="148"/>
      <c r="J4" s="154" t="s">
        <v>31</v>
      </c>
      <c r="K4" s="148"/>
      <c r="L4" s="154" t="s">
        <v>31</v>
      </c>
      <c r="M4" s="148"/>
      <c r="N4" s="154" t="s">
        <v>31</v>
      </c>
      <c r="O4" s="148"/>
      <c r="P4" s="154" t="s">
        <v>31</v>
      </c>
      <c r="Q4" s="148"/>
      <c r="R4" s="154" t="s">
        <v>31</v>
      </c>
      <c r="S4" s="148"/>
      <c r="T4" s="154" t="s">
        <v>31</v>
      </c>
      <c r="U4" s="148"/>
      <c r="V4" s="154" t="s">
        <v>31</v>
      </c>
      <c r="W4" s="148"/>
      <c r="X4" s="154" t="s">
        <v>31</v>
      </c>
      <c r="Y4" s="148"/>
      <c r="Z4" s="154" t="s">
        <v>31</v>
      </c>
      <c r="AA4" s="148"/>
      <c r="AB4" s="154" t="s">
        <v>31</v>
      </c>
      <c r="AC4" s="148"/>
      <c r="AD4" s="154" t="s">
        <v>31</v>
      </c>
      <c r="AE4" s="148"/>
      <c r="AF4" s="154" t="s">
        <v>31</v>
      </c>
      <c r="AG4" s="148"/>
      <c r="AH4" s="155" t="s">
        <v>31</v>
      </c>
      <c r="AI4" s="148"/>
      <c r="AJ4" s="155" t="s">
        <v>31</v>
      </c>
      <c r="AK4" s="148"/>
      <c r="AL4" s="155" t="s">
        <v>31</v>
      </c>
      <c r="AM4" s="148"/>
      <c r="AN4" s="155" t="s">
        <v>31</v>
      </c>
      <c r="AO4" s="148"/>
      <c r="AP4" s="155" t="s">
        <v>31</v>
      </c>
      <c r="AQ4" s="148"/>
      <c r="AR4" s="156" t="s">
        <v>32</v>
      </c>
      <c r="AS4" s="157"/>
      <c r="AT4" s="157"/>
      <c r="AU4" s="148"/>
      <c r="AV4" s="154" t="s">
        <v>33</v>
      </c>
      <c r="AW4" s="148"/>
      <c r="AX4" s="154" t="s">
        <v>33</v>
      </c>
      <c r="AY4" s="148"/>
      <c r="AZ4" s="154" t="s">
        <v>33</v>
      </c>
      <c r="BA4" s="148"/>
      <c r="BB4" s="154" t="s">
        <v>33</v>
      </c>
      <c r="BC4" s="148"/>
      <c r="BD4" s="154" t="s">
        <v>33</v>
      </c>
      <c r="BE4" s="148"/>
      <c r="BF4" s="154" t="s">
        <v>33</v>
      </c>
      <c r="BG4" s="148"/>
      <c r="BH4" s="154" t="s">
        <v>33</v>
      </c>
      <c r="BI4" s="148"/>
      <c r="BJ4" s="154" t="s">
        <v>33</v>
      </c>
      <c r="BK4" s="148"/>
      <c r="BL4" s="154" t="s">
        <v>33</v>
      </c>
      <c r="BM4" s="148"/>
      <c r="BN4" s="154" t="s">
        <v>33</v>
      </c>
      <c r="BO4" s="148"/>
      <c r="BP4" s="154" t="s">
        <v>33</v>
      </c>
      <c r="BQ4" s="148"/>
      <c r="BR4" s="155" t="s">
        <v>33</v>
      </c>
      <c r="BS4" s="148"/>
      <c r="BT4" s="155" t="s">
        <v>33</v>
      </c>
      <c r="BU4" s="148"/>
      <c r="BV4" s="155" t="s">
        <v>33</v>
      </c>
      <c r="BW4" s="148"/>
      <c r="BX4" s="155" t="s">
        <v>33</v>
      </c>
      <c r="BY4" s="148"/>
      <c r="BZ4" s="155" t="s">
        <v>33</v>
      </c>
      <c r="CA4" s="148"/>
      <c r="CB4" s="156" t="s">
        <v>34</v>
      </c>
      <c r="CC4" s="148"/>
      <c r="CD4" s="154" t="s">
        <v>35</v>
      </c>
      <c r="CE4" s="148"/>
      <c r="CF4" s="154" t="s">
        <v>35</v>
      </c>
      <c r="CG4" s="148"/>
      <c r="CH4" s="154" t="s">
        <v>35</v>
      </c>
      <c r="CI4" s="148"/>
      <c r="CJ4" s="26" t="s">
        <v>36</v>
      </c>
      <c r="CK4" s="156" t="s">
        <v>37</v>
      </c>
      <c r="CL4" s="157"/>
      <c r="CM4" s="157"/>
      <c r="CN4" s="148"/>
      <c r="CO4" s="26" t="s">
        <v>10</v>
      </c>
      <c r="CP4" s="7"/>
    </row>
    <row r="5" spans="1:94" ht="15.75" customHeight="1">
      <c r="A5" s="27" t="s">
        <v>38</v>
      </c>
      <c r="B5" s="28"/>
      <c r="C5" s="28"/>
      <c r="D5" s="28"/>
      <c r="E5" s="28"/>
      <c r="F5" s="29"/>
      <c r="G5" s="29"/>
      <c r="H5" s="161">
        <v>500</v>
      </c>
      <c r="I5" s="148"/>
      <c r="J5" s="161">
        <v>500</v>
      </c>
      <c r="K5" s="148"/>
      <c r="L5" s="161">
        <v>500</v>
      </c>
      <c r="M5" s="148"/>
      <c r="N5" s="161">
        <v>700</v>
      </c>
      <c r="O5" s="148"/>
      <c r="P5" s="161">
        <v>700</v>
      </c>
      <c r="Q5" s="148"/>
      <c r="R5" s="161">
        <v>700</v>
      </c>
      <c r="S5" s="148"/>
      <c r="T5" s="161">
        <v>950</v>
      </c>
      <c r="U5" s="148"/>
      <c r="V5" s="161">
        <v>950</v>
      </c>
      <c r="W5" s="148"/>
      <c r="X5" s="161">
        <v>950</v>
      </c>
      <c r="Y5" s="148"/>
      <c r="Z5" s="161">
        <v>950</v>
      </c>
      <c r="AA5" s="148"/>
      <c r="AB5" s="161">
        <v>600</v>
      </c>
      <c r="AC5" s="148"/>
      <c r="AD5" s="161">
        <v>850</v>
      </c>
      <c r="AE5" s="148"/>
      <c r="AF5" s="161">
        <v>800</v>
      </c>
      <c r="AG5" s="148"/>
      <c r="AH5" s="162">
        <v>500</v>
      </c>
      <c r="AI5" s="148"/>
      <c r="AJ5" s="162">
        <v>700</v>
      </c>
      <c r="AK5" s="148"/>
      <c r="AL5" s="162">
        <v>700</v>
      </c>
      <c r="AM5" s="148"/>
      <c r="AN5" s="162">
        <v>700</v>
      </c>
      <c r="AO5" s="148"/>
      <c r="AP5" s="162">
        <v>950</v>
      </c>
      <c r="AQ5" s="148"/>
      <c r="AR5" s="30"/>
      <c r="AS5" s="31"/>
      <c r="AT5" s="31"/>
      <c r="AU5" s="32"/>
      <c r="AV5" s="161">
        <v>500</v>
      </c>
      <c r="AW5" s="148"/>
      <c r="AX5" s="161">
        <v>500</v>
      </c>
      <c r="AY5" s="148"/>
      <c r="AZ5" s="161">
        <v>500</v>
      </c>
      <c r="BA5" s="148"/>
      <c r="BB5" s="161">
        <v>700</v>
      </c>
      <c r="BC5" s="148"/>
      <c r="BD5" s="161">
        <v>700</v>
      </c>
      <c r="BE5" s="148"/>
      <c r="BF5" s="161">
        <v>700</v>
      </c>
      <c r="BG5" s="148"/>
      <c r="BH5" s="161">
        <v>950</v>
      </c>
      <c r="BI5" s="148"/>
      <c r="BJ5" s="161">
        <v>950</v>
      </c>
      <c r="BK5" s="148"/>
      <c r="BL5" s="161">
        <v>600</v>
      </c>
      <c r="BM5" s="148"/>
      <c r="BN5" s="161">
        <v>850</v>
      </c>
      <c r="BO5" s="148"/>
      <c r="BP5" s="161">
        <v>800</v>
      </c>
      <c r="BQ5" s="148"/>
      <c r="BR5" s="162">
        <v>500</v>
      </c>
      <c r="BS5" s="148"/>
      <c r="BT5" s="162">
        <v>700</v>
      </c>
      <c r="BU5" s="148"/>
      <c r="BV5" s="162">
        <v>700</v>
      </c>
      <c r="BW5" s="148"/>
      <c r="BX5" s="162">
        <v>700</v>
      </c>
      <c r="BY5" s="148"/>
      <c r="BZ5" s="162">
        <v>950</v>
      </c>
      <c r="CA5" s="148"/>
      <c r="CB5" s="30"/>
      <c r="CC5" s="32"/>
      <c r="CD5" s="161">
        <v>950</v>
      </c>
      <c r="CE5" s="148"/>
      <c r="CF5" s="161">
        <v>950</v>
      </c>
      <c r="CG5" s="148"/>
      <c r="CH5" s="161">
        <v>600</v>
      </c>
      <c r="CI5" s="148"/>
      <c r="CJ5" s="33"/>
      <c r="CK5" s="30"/>
      <c r="CL5" s="31"/>
      <c r="CM5" s="31"/>
      <c r="CN5" s="32"/>
      <c r="CO5" s="33"/>
      <c r="CP5" s="34"/>
    </row>
    <row r="6" spans="1:94" ht="15.75" customHeight="1">
      <c r="A6" s="35" t="s">
        <v>39</v>
      </c>
      <c r="B6" s="36" t="s">
        <v>40</v>
      </c>
      <c r="C6" s="36" t="s">
        <v>41</v>
      </c>
      <c r="D6" s="36" t="s">
        <v>42</v>
      </c>
      <c r="E6" s="36" t="s">
        <v>43</v>
      </c>
      <c r="F6" s="37" t="s">
        <v>44</v>
      </c>
      <c r="G6" s="37" t="s">
        <v>45</v>
      </c>
      <c r="H6" s="160">
        <v>2.5000000000000001E-2</v>
      </c>
      <c r="I6" s="159"/>
      <c r="J6" s="160">
        <v>2.5000000000000001E-2</v>
      </c>
      <c r="K6" s="159"/>
      <c r="L6" s="160">
        <v>2.5000000000000001E-2</v>
      </c>
      <c r="M6" s="159"/>
      <c r="N6" s="160">
        <v>0.02</v>
      </c>
      <c r="O6" s="159"/>
      <c r="P6" s="160">
        <v>0.02</v>
      </c>
      <c r="Q6" s="159"/>
      <c r="R6" s="160">
        <v>0.02</v>
      </c>
      <c r="S6" s="159"/>
      <c r="T6" s="160">
        <v>1.4999999999999999E-2</v>
      </c>
      <c r="U6" s="159"/>
      <c r="V6" s="160">
        <v>1.4999999999999999E-2</v>
      </c>
      <c r="W6" s="159"/>
      <c r="X6" s="160">
        <v>1.4999999999999999E-2</v>
      </c>
      <c r="Y6" s="159"/>
      <c r="Z6" s="160">
        <v>1.4999999999999999E-2</v>
      </c>
      <c r="AA6" s="159"/>
      <c r="AB6" s="160">
        <v>0.02</v>
      </c>
      <c r="AC6" s="159"/>
      <c r="AD6" s="160">
        <v>0.02</v>
      </c>
      <c r="AE6" s="159"/>
      <c r="AF6" s="160">
        <v>0.02</v>
      </c>
      <c r="AG6" s="159"/>
      <c r="AH6" s="158">
        <v>2.5000000000000001E-2</v>
      </c>
      <c r="AI6" s="159"/>
      <c r="AJ6" s="158">
        <v>0.02</v>
      </c>
      <c r="AK6" s="159"/>
      <c r="AL6" s="158">
        <v>0.02</v>
      </c>
      <c r="AM6" s="159"/>
      <c r="AN6" s="158">
        <v>0.02</v>
      </c>
      <c r="AO6" s="159"/>
      <c r="AP6" s="158">
        <v>1.4999999999999999E-2</v>
      </c>
      <c r="AQ6" s="159"/>
      <c r="AR6" s="38"/>
      <c r="AS6" s="39"/>
      <c r="AT6" s="39"/>
      <c r="AU6" s="40"/>
      <c r="AV6" s="160">
        <v>2.5000000000000001E-2</v>
      </c>
      <c r="AW6" s="159"/>
      <c r="AX6" s="160">
        <v>2.5000000000000001E-2</v>
      </c>
      <c r="AY6" s="159"/>
      <c r="AZ6" s="160">
        <v>2.5000000000000001E-2</v>
      </c>
      <c r="BA6" s="159"/>
      <c r="BB6" s="160">
        <v>0.02</v>
      </c>
      <c r="BC6" s="159"/>
      <c r="BD6" s="160">
        <v>0.02</v>
      </c>
      <c r="BE6" s="159"/>
      <c r="BF6" s="160">
        <v>0.02</v>
      </c>
      <c r="BG6" s="159"/>
      <c r="BH6" s="160">
        <v>1.4999999999999999E-2</v>
      </c>
      <c r="BI6" s="159"/>
      <c r="BJ6" s="160">
        <v>1.4999999999999999E-2</v>
      </c>
      <c r="BK6" s="159"/>
      <c r="BL6" s="160">
        <v>0.02</v>
      </c>
      <c r="BM6" s="159"/>
      <c r="BN6" s="160">
        <v>0.02</v>
      </c>
      <c r="BO6" s="159"/>
      <c r="BP6" s="160">
        <v>0.02</v>
      </c>
      <c r="BQ6" s="159"/>
      <c r="BR6" s="158">
        <v>2.5000000000000001E-2</v>
      </c>
      <c r="BS6" s="159"/>
      <c r="BT6" s="158">
        <v>0.02</v>
      </c>
      <c r="BU6" s="159"/>
      <c r="BV6" s="158">
        <v>0.02</v>
      </c>
      <c r="BW6" s="159"/>
      <c r="BX6" s="158">
        <v>0.02</v>
      </c>
      <c r="BY6" s="159"/>
      <c r="BZ6" s="158">
        <v>1.4999999999999999E-2</v>
      </c>
      <c r="CA6" s="159"/>
      <c r="CB6" s="38"/>
      <c r="CC6" s="40"/>
      <c r="CD6" s="160">
        <v>1.4999999999999999E-2</v>
      </c>
      <c r="CE6" s="159"/>
      <c r="CF6" s="160">
        <v>1.4999999999999999E-2</v>
      </c>
      <c r="CG6" s="159"/>
      <c r="CH6" s="160">
        <v>0.02</v>
      </c>
      <c r="CI6" s="159"/>
      <c r="CJ6" s="41"/>
      <c r="CK6" s="38"/>
      <c r="CL6" s="39"/>
      <c r="CM6" s="39"/>
      <c r="CN6" s="40"/>
      <c r="CO6" s="41"/>
      <c r="CP6" s="42"/>
    </row>
    <row r="7" spans="1:94" ht="15.75" customHeight="1">
      <c r="A7" s="43" t="str">
        <f t="shared" ref="A7:A261" si="0">CONCATENATE(C7,D7)</f>
        <v/>
      </c>
      <c r="B7" s="44"/>
      <c r="C7" s="44"/>
      <c r="D7" s="44"/>
      <c r="E7" s="45">
        <v>45657</v>
      </c>
      <c r="F7" s="44"/>
      <c r="G7" s="44"/>
      <c r="H7" s="46" t="s">
        <v>46</v>
      </c>
      <c r="I7" s="46" t="s">
        <v>47</v>
      </c>
      <c r="J7" s="46" t="s">
        <v>46</v>
      </c>
      <c r="K7" s="46" t="s">
        <v>47</v>
      </c>
      <c r="L7" s="46" t="s">
        <v>46</v>
      </c>
      <c r="M7" s="46" t="s">
        <v>47</v>
      </c>
      <c r="N7" s="46" t="s">
        <v>46</v>
      </c>
      <c r="O7" s="46" t="s">
        <v>47</v>
      </c>
      <c r="P7" s="46" t="s">
        <v>46</v>
      </c>
      <c r="Q7" s="46" t="s">
        <v>47</v>
      </c>
      <c r="R7" s="46" t="s">
        <v>46</v>
      </c>
      <c r="S7" s="46" t="s">
        <v>47</v>
      </c>
      <c r="T7" s="46" t="s">
        <v>46</v>
      </c>
      <c r="U7" s="46" t="s">
        <v>47</v>
      </c>
      <c r="V7" s="46" t="s">
        <v>46</v>
      </c>
      <c r="W7" s="46" t="s">
        <v>47</v>
      </c>
      <c r="X7" s="46" t="s">
        <v>46</v>
      </c>
      <c r="Y7" s="46" t="s">
        <v>47</v>
      </c>
      <c r="Z7" s="46" t="s">
        <v>46</v>
      </c>
      <c r="AA7" s="46" t="s">
        <v>47</v>
      </c>
      <c r="AB7" s="46" t="s">
        <v>46</v>
      </c>
      <c r="AC7" s="46" t="s">
        <v>47</v>
      </c>
      <c r="AD7" s="46" t="s">
        <v>46</v>
      </c>
      <c r="AE7" s="46" t="s">
        <v>47</v>
      </c>
      <c r="AF7" s="46" t="s">
        <v>46</v>
      </c>
      <c r="AG7" s="47" t="s">
        <v>47</v>
      </c>
      <c r="AH7" s="10" t="s">
        <v>46</v>
      </c>
      <c r="AI7" s="48" t="s">
        <v>47</v>
      </c>
      <c r="AJ7" s="48" t="s">
        <v>46</v>
      </c>
      <c r="AK7" s="48" t="s">
        <v>47</v>
      </c>
      <c r="AL7" s="48" t="s">
        <v>46</v>
      </c>
      <c r="AM7" s="48" t="s">
        <v>47</v>
      </c>
      <c r="AN7" s="48" t="s">
        <v>46</v>
      </c>
      <c r="AO7" s="48" t="s">
        <v>47</v>
      </c>
      <c r="AP7" s="48" t="s">
        <v>46</v>
      </c>
      <c r="AQ7" s="48" t="s">
        <v>47</v>
      </c>
      <c r="AR7" s="49" t="s">
        <v>48</v>
      </c>
      <c r="AS7" s="50" t="s">
        <v>49</v>
      </c>
      <c r="AT7" s="50" t="s">
        <v>50</v>
      </c>
      <c r="AU7" s="51" t="s">
        <v>51</v>
      </c>
      <c r="AV7" s="46" t="s">
        <v>46</v>
      </c>
      <c r="AW7" s="46" t="s">
        <v>47</v>
      </c>
      <c r="AX7" s="46" t="s">
        <v>46</v>
      </c>
      <c r="AY7" s="46" t="s">
        <v>47</v>
      </c>
      <c r="AZ7" s="46" t="s">
        <v>46</v>
      </c>
      <c r="BA7" s="46" t="s">
        <v>47</v>
      </c>
      <c r="BB7" s="46" t="s">
        <v>46</v>
      </c>
      <c r="BC7" s="46" t="s">
        <v>47</v>
      </c>
      <c r="BD7" s="46" t="s">
        <v>46</v>
      </c>
      <c r="BE7" s="46" t="s">
        <v>47</v>
      </c>
      <c r="BF7" s="46" t="s">
        <v>46</v>
      </c>
      <c r="BG7" s="46" t="s">
        <v>47</v>
      </c>
      <c r="BH7" s="46" t="s">
        <v>46</v>
      </c>
      <c r="BI7" s="46" t="s">
        <v>47</v>
      </c>
      <c r="BJ7" s="46" t="s">
        <v>46</v>
      </c>
      <c r="BK7" s="46" t="s">
        <v>47</v>
      </c>
      <c r="BL7" s="46" t="s">
        <v>46</v>
      </c>
      <c r="BM7" s="46" t="s">
        <v>47</v>
      </c>
      <c r="BN7" s="46" t="s">
        <v>46</v>
      </c>
      <c r="BO7" s="46" t="s">
        <v>47</v>
      </c>
      <c r="BP7" s="46" t="s">
        <v>46</v>
      </c>
      <c r="BQ7" s="47" t="s">
        <v>47</v>
      </c>
      <c r="BR7" s="10" t="s">
        <v>46</v>
      </c>
      <c r="BS7" s="48" t="s">
        <v>47</v>
      </c>
      <c r="BT7" s="48" t="s">
        <v>46</v>
      </c>
      <c r="BU7" s="48" t="s">
        <v>47</v>
      </c>
      <c r="BV7" s="48" t="s">
        <v>46</v>
      </c>
      <c r="BW7" s="48" t="s">
        <v>47</v>
      </c>
      <c r="BX7" s="48" t="s">
        <v>46</v>
      </c>
      <c r="BY7" s="48" t="s">
        <v>47</v>
      </c>
      <c r="BZ7" s="48" t="s">
        <v>46</v>
      </c>
      <c r="CA7" s="48" t="s">
        <v>47</v>
      </c>
      <c r="CB7" s="49" t="s">
        <v>48</v>
      </c>
      <c r="CC7" s="51" t="s">
        <v>49</v>
      </c>
      <c r="CD7" s="46" t="s">
        <v>46</v>
      </c>
      <c r="CE7" s="46" t="s">
        <v>47</v>
      </c>
      <c r="CF7" s="46" t="s">
        <v>46</v>
      </c>
      <c r="CG7" s="46" t="s">
        <v>47</v>
      </c>
      <c r="CH7" s="46" t="s">
        <v>46</v>
      </c>
      <c r="CI7" s="46" t="s">
        <v>47</v>
      </c>
      <c r="CJ7" s="52" t="s">
        <v>48</v>
      </c>
      <c r="CK7" s="50" t="s">
        <v>48</v>
      </c>
      <c r="CL7" s="50" t="s">
        <v>49</v>
      </c>
      <c r="CM7" s="50" t="s">
        <v>50</v>
      </c>
      <c r="CN7" s="51" t="s">
        <v>51</v>
      </c>
      <c r="CO7" s="51" t="s">
        <v>52</v>
      </c>
      <c r="CP7" s="7"/>
    </row>
    <row r="8" spans="1:94" ht="15.75" customHeight="1">
      <c r="A8" s="53" t="str">
        <f t="shared" si="0"/>
        <v>LandonOwen-Mold</v>
      </c>
      <c r="B8" s="46">
        <f t="shared" ref="B8:B262" si="1">RANK(CO8,CO$8:CO$554,0)</f>
        <v>1</v>
      </c>
      <c r="C8" s="54" t="s">
        <v>53</v>
      </c>
      <c r="D8" s="54" t="s">
        <v>54</v>
      </c>
      <c r="E8" s="55">
        <v>18</v>
      </c>
      <c r="F8" s="56" t="s">
        <v>55</v>
      </c>
      <c r="G8" s="57" t="s">
        <v>56</v>
      </c>
      <c r="H8" s="58">
        <f>IF(ISNA(VLOOKUP($A8,'TT 2024 SS BA'!$A$4:$N$52,2,FALSE)),0,(VLOOKUP($A8,'TT 2024 SS BA'!$A$4:$N$52,2,FALSE)))</f>
        <v>0</v>
      </c>
      <c r="I8" s="59">
        <f t="shared" ref="I8:I262" si="2">IF((H8&gt;=1),H$5*(1-H$6)^(H8-1),0)</f>
        <v>0</v>
      </c>
      <c r="J8" s="58">
        <f>IF(ISNA(VLOOKUP($A8,'TT 2024 SS BA'!$A$69:$B$109,2,FALSE)),0,(VLOOKUP($A8,'TT 2024 SS BA'!$A$77:$C$126,2,FALSE)))</f>
        <v>0</v>
      </c>
      <c r="K8" s="59">
        <f t="shared" ref="K8:K262" si="3">IF((J8&gt;=1),J$5*(1-J$6)^(J8-1),0)</f>
        <v>0</v>
      </c>
      <c r="L8" s="60">
        <f>IF(ISNA(VLOOKUP($A8,'TT 2024 SS BA'!$A$157:$H$231,2,FALSE)),0,(VLOOKUP($A8,'TT 2024 SS BA'!$A$157:$H$231,2,FALSE)))</f>
        <v>0</v>
      </c>
      <c r="M8" s="59">
        <f t="shared" ref="M8:M262" si="4">IF((L8&gt;=1),L$5*(1-L$6)^(L8-1),0)</f>
        <v>0</v>
      </c>
      <c r="N8" s="60">
        <f>IF(ISNA(VLOOKUP($A8,Worksheet!$A$278:$E$305,5,FALSE)),0,(VLOOKUP($A8,Worksheet!$A$278:$E$305,5,FALSE)))</f>
        <v>0</v>
      </c>
      <c r="O8" s="59">
        <f t="shared" ref="O8:O262" si="5">IF((N8&gt;=1),N$5*(1-N$6)^(N8-1),0)</f>
        <v>0</v>
      </c>
      <c r="P8" s="60">
        <f>IF(ISNA(VLOOKUP($A8,Worksheet!$A$4:$F$29,5,FALSE)),0,(VLOOKUP($A8,Worksheet!$A$4:$F$29,5,FALSE)))</f>
        <v>6</v>
      </c>
      <c r="Q8" s="59">
        <f t="shared" ref="Q8:Q262" si="6">IF((P8&gt;=1),P$5*(1-P$6)^(P8-1),0)</f>
        <v>632.74455775999991</v>
      </c>
      <c r="R8" s="60">
        <f>IF(ISNA(VLOOKUP($A8,Worksheet!$A$160:$F$179,5,FALSE)),0,(VLOOKUP($A8,Worksheet!$A$160:$F$179,5,FALSE)))</f>
        <v>12</v>
      </c>
      <c r="S8" s="59">
        <f t="shared" ref="S8:S262" si="7">IF((R8&gt;=1),R$5*(1-R$6)^(R8-1),0)</f>
        <v>560.51194552485697</v>
      </c>
      <c r="T8" s="60">
        <f>IF(ISNA(VLOOKUP($A8,Worksheet!$A$103:$L$126,5,FALSE)),0,(VLOOKUP($A8,Worksheet!$A$103:$L$126,5,FALSE)))</f>
        <v>0</v>
      </c>
      <c r="U8" s="59">
        <f t="shared" ref="U8:U262" si="8">IF((T8&gt;=1),T$5*(1-T$6)^(T8-1),0)</f>
        <v>0</v>
      </c>
      <c r="V8" s="60">
        <f>IF(ISNA(VLOOKUP($A8,Worksheet!$A$39:$E$45,5,FALSE)),0,(VLOOKUP($A8,Worksheet!$A$39:$E$45,5,FALSE)))</f>
        <v>0</v>
      </c>
      <c r="W8" s="59">
        <f t="shared" ref="W8:W262" si="9">IF((V8&gt;=1),V$5*(1-V$6)^(V8-1),0)</f>
        <v>0</v>
      </c>
      <c r="X8" s="60">
        <f>IF(ISNA(VLOOKUP($A8,Worksheet!$A$182:$E$188,5,FALSE)),0,(VLOOKUP($A8,Worksheet!$A$182:$E$188,5,FALSE)))</f>
        <v>48</v>
      </c>
      <c r="Y8" s="59">
        <f t="shared" ref="Y8:Y262" si="10">IF((X8&gt;=1),X$5*(1-X$6)^(X8-1),0)</f>
        <v>466.90275730730349</v>
      </c>
      <c r="Z8" s="60">
        <f>IF(ISNA(VLOOKUP($A8,Worksheet!$A$191:$F$202,5,FALSE)),0,(VLOOKUP($A8,Worksheet!$A$191:$F$202,5,FALSE)))</f>
        <v>15</v>
      </c>
      <c r="AA8" s="59">
        <f t="shared" ref="AA8:AA262" si="11">IF((Z8&gt;=1),Z$5*(1-Z$6)^(Z8-1),0)</f>
        <v>768.83090453435113</v>
      </c>
      <c r="AB8" s="60">
        <f>IF(ISNA(VLOOKUP($A8,Worksheet!$A$211:$G$237,5,FALSE)),0,(VLOOKUP($A8,Worksheet!$A$211:$G$237,5,FALSE)))</f>
        <v>0</v>
      </c>
      <c r="AC8" s="59">
        <f t="shared" ref="AC8:AC262" si="12">IF((AB8&gt;=1),AB$5*(1-AB$6)^(AB8-1),0)</f>
        <v>0</v>
      </c>
      <c r="AD8" s="60">
        <f>IF(ISNA(VLOOKUP($A8,Worksheet!$A$242:$G$274,5,FALSE)),0,(VLOOKUP($A8,Worksheet!$A$242:$G$274,5,FALSE)))</f>
        <v>7</v>
      </c>
      <c r="AE8" s="59">
        <f t="shared" ref="AE8:AE262" si="13">IF((AD8&gt;=1),AD$5*(1-AD$6)^(AD8-1),0)</f>
        <v>752.96602373439987</v>
      </c>
      <c r="AF8" s="60">
        <f>IF(ISNA(VLOOKUP($A8,Worksheet!$A$205:$F$208,5,FALSE)),0,(VLOOKUP($A8,Worksheet!$A$205:$F$208,5,FALSE)))</f>
        <v>0</v>
      </c>
      <c r="AG8" s="59">
        <f t="shared" ref="AG8:AG262" si="14">IF((AF8&gt;=1),AF$5*(1-AF$6)^(AF8-1),0)</f>
        <v>0</v>
      </c>
      <c r="AH8" s="61">
        <v>0</v>
      </c>
      <c r="AI8" s="62">
        <f t="shared" ref="AI8:AI262" si="15">IF((AH8&gt;=1),AH$5*(1-AH$6)^(AH8-1),0)</f>
        <v>0</v>
      </c>
      <c r="AJ8" s="63">
        <v>19</v>
      </c>
      <c r="AK8" s="62">
        <f t="shared" ref="AK8:AK262" si="16">IF((AJ8&gt;=1),AJ$5*(1-AJ$6)^(AJ8-1),0)</f>
        <v>486.59473159992285</v>
      </c>
      <c r="AL8" s="63">
        <v>0</v>
      </c>
      <c r="AM8" s="62">
        <f t="shared" ref="AM8:AM262" si="17">IF((AL8&gt;=1),AL$5*(1-AL$6)^(AL8-1),0)</f>
        <v>0</v>
      </c>
      <c r="AN8" s="62">
        <v>0</v>
      </c>
      <c r="AO8" s="62">
        <f t="shared" ref="AO8:AO262" si="18">IF((AN8&gt;=1),AN$5*(1-AN$6)^(AN8-1),0)</f>
        <v>0</v>
      </c>
      <c r="AP8" s="62">
        <v>0</v>
      </c>
      <c r="AQ8" s="62">
        <f t="shared" ref="AQ8:AQ262" si="19">IF((AP8&gt;=1),AP$5*(1-AP$6)^(AP8-1),0)</f>
        <v>0</v>
      </c>
      <c r="AR8" s="64">
        <f t="shared" ref="AR8:AR262" si="20">MAX(I8,K8,M8,O8,Q8,S8,U8,W8,Y8,AA8,AC8,AE8,AG8,AI8,AK8,AM8,AO8,AQ8)</f>
        <v>768.83090453435113</v>
      </c>
      <c r="AS8" s="65">
        <v>752.96602370000005</v>
      </c>
      <c r="AT8" s="65">
        <v>632.74455780000005</v>
      </c>
      <c r="AU8" s="66">
        <v>560.51194550000002</v>
      </c>
      <c r="AV8" s="58">
        <f>IF(ISNA(VLOOKUP($A8,'TT 2024 SS BA'!$P$4:$Z$46,2,FALSE)),0,(VLOOKUP($A8,'TT 2024 SS BA'!$P$4:$Z$46,2,FALSE)))</f>
        <v>0</v>
      </c>
      <c r="AW8" s="59">
        <f t="shared" ref="AW8:AW262" si="21">IF((AV8&gt;=1),AV$5*(1-AV$6)^(AV8-1),0)</f>
        <v>0</v>
      </c>
      <c r="AX8" s="58">
        <f>IF(ISNA(VLOOKUP($A8,'TT 2024 SS BA'!$P$77:$Q$128,2,FALSE)),0,(VLOOKUP($A8,'TT 2024 SS BA'!$P$77:$Q$128,2,FALSE)))</f>
        <v>0</v>
      </c>
      <c r="AY8" s="59">
        <f t="shared" ref="AY8:AY262" si="22">IF((AX8&gt;=1),AX$5*(1-AX$6)^(AX8-1),0)</f>
        <v>0</v>
      </c>
      <c r="AZ8" s="60">
        <f>IF(ISNA(VLOOKUP($A8,'TT 2024 SS BA'!$A$265:$H$332,2,FALSE)),0,(VLOOKUP($A8,'TT 2024 SS BA'!$A$265:$H$332,2,FALSE)))</f>
        <v>0</v>
      </c>
      <c r="BA8" s="59">
        <f t="shared" ref="BA8:BA262" si="23">IF((AZ8&gt;=1),AZ$5*(1-AZ$6)^(AZ8-1),0)</f>
        <v>0</v>
      </c>
      <c r="BB8" s="60">
        <f>IF(ISNA(VLOOKUP($A8,Worksheet!$A$278:$F$305,6,FALSE)),0,(VLOOKUP($A8,Worksheet!$A$278:$F$305,6,FALSE)))</f>
        <v>0</v>
      </c>
      <c r="BC8" s="59">
        <f t="shared" ref="BC8:BC262" si="24">IF((BB8&gt;=1),BB$5*(1-BB$6)^(BB8-1),0)</f>
        <v>0</v>
      </c>
      <c r="BD8" s="60">
        <f>IF(ISNA(VLOOKUP($A8,Worksheet!$G$4:$K$29,5,FALSE)),0,(VLOOKUP($A8,Worksheet!$G$4:$K$29,5,FALSE)))</f>
        <v>6</v>
      </c>
      <c r="BE8" s="59">
        <f t="shared" ref="BE8:BE262" si="25">IF((BD8&gt;=1),BD$5*(1-BD$6)^(BD8-1),0)</f>
        <v>632.74455775999991</v>
      </c>
      <c r="BF8" s="60">
        <f>IF(ISNA(VLOOKUP($A8,Worksheet!$A$160:$F$179,6,FALSE)),0,(VLOOKUP($A8,Worksheet!$A$160:$F$179,6,FALSE)))</f>
        <v>11</v>
      </c>
      <c r="BG8" s="59">
        <f t="shared" ref="BG8:BG262" si="26">IF((BF8&gt;=1),BF$5*(1-BF$6)^(BF8-1),0)</f>
        <v>571.95096482128258</v>
      </c>
      <c r="BH8" s="25"/>
      <c r="BI8" s="67"/>
      <c r="BJ8" s="60">
        <f>IF(ISNA(VLOOKUP($A8,Worksheet!$A$191:$F$202,6,FALSE)),0,(VLOOKUP($A8,Worksheet!$A$191:$F$202,6,FALSE)))</f>
        <v>21</v>
      </c>
      <c r="BK8" s="59">
        <f t="shared" ref="BK8:BK262" si="27">IF((BJ8&gt;=1),BJ$5*(1-BJ$6)^(BJ8-1),0)</f>
        <v>702.1796116797467</v>
      </c>
      <c r="BL8" s="60">
        <f>IF(ISNA(VLOOKUP($A8,Worksheet!$A$211:$G$237,6,FALSE)),0,(VLOOKUP($A8,Worksheet!$A$211:$G$237,6,FALSE)))</f>
        <v>0</v>
      </c>
      <c r="BM8" s="59">
        <f t="shared" ref="BM8:BM262" si="28">IF((BL8&gt;=1),BL$5*(1-BL$6)^(BL8-1),0)</f>
        <v>0</v>
      </c>
      <c r="BN8" s="59">
        <f>IF(ISNA(VLOOKUP($A8,Worksheet!$A$242:$G$274,6,FALSE)),0,(VLOOKUP($A8,Worksheet!$A$242:$G$274,6,FALSE)))</f>
        <v>6</v>
      </c>
      <c r="BO8" s="59">
        <f t="shared" ref="BO8:BO262" si="29">IF((BN8&gt;=1),BN$5*(1-BN$6)^(BN8-1),0)</f>
        <v>768.33267727999987</v>
      </c>
      <c r="BP8" s="67"/>
      <c r="BQ8" s="67"/>
      <c r="BR8" s="68">
        <v>0</v>
      </c>
      <c r="BS8" s="62">
        <f t="shared" ref="BS8:BS262" si="30">IF((BR8&gt;=1),BR$5*(1-BR$6)^(BR8-1),0)</f>
        <v>0</v>
      </c>
      <c r="BT8" s="62">
        <v>8</v>
      </c>
      <c r="BU8" s="62">
        <f t="shared" ref="BU8:BU262" si="31">IF((BT8&gt;=1),BT$5*(1-BT$6)^(BT8-1),0)</f>
        <v>607.68787327270388</v>
      </c>
      <c r="BV8" s="62">
        <v>0</v>
      </c>
      <c r="BW8" s="62">
        <f t="shared" ref="BW8:BW262" si="32">IF((BV8&gt;=1),BV$5*(1-BV$6)^(BV8-1),0)</f>
        <v>0</v>
      </c>
      <c r="BX8" s="62">
        <v>0</v>
      </c>
      <c r="BY8" s="62">
        <f t="shared" ref="BY8:BY262" si="33">IF((BX8&gt;=1),BX$5*(1-BX$6)^(BX8-1),0)</f>
        <v>0</v>
      </c>
      <c r="BZ8" s="62">
        <v>0</v>
      </c>
      <c r="CA8" s="62">
        <f t="shared" ref="CA8:CA262" si="34">IF((BZ8&gt;=1),BZ$5*(1-BZ$6)^(BZ8-1),0)</f>
        <v>0</v>
      </c>
      <c r="CB8" s="64">
        <f t="shared" ref="CB8:CB262" si="35">MAX(AW8,AY8,BA8,BC8,BE8,BG8,BI8,BK8,BM8,BO8,BS8,BU8,BW8,BY8,CA8)</f>
        <v>768.33267727999987</v>
      </c>
      <c r="CC8" s="66">
        <v>702.17961170000001</v>
      </c>
      <c r="CD8" s="25"/>
      <c r="CE8" s="67"/>
      <c r="CF8" s="67"/>
      <c r="CG8" s="67"/>
      <c r="CH8" s="59">
        <f>IF(ISNA(VLOOKUP($A8,Worksheet!$A$211:$G$237,7,FALSE)),0,(VLOOKUP($A8,Worksheet!$A$211:$G$237,7,FALSE)))</f>
        <v>0</v>
      </c>
      <c r="CI8" s="59">
        <f t="shared" ref="CI8:CI262" si="36">IF((CH8&gt;=1),CH$5*(1-CH$6)^(CH8-1),0)</f>
        <v>0</v>
      </c>
      <c r="CJ8" s="69">
        <f t="shared" ref="CJ8:CJ262" si="37">MAX(CE8,CG8,CI8)</f>
        <v>0</v>
      </c>
      <c r="CK8" s="65">
        <f t="shared" ref="CK8:CK262" si="38">MAX(AR8,AS8,AT8,AU8,CB8,CC8,CJ8)</f>
        <v>768.83090453435113</v>
      </c>
      <c r="CL8" s="65">
        <v>768.3326773</v>
      </c>
      <c r="CM8" s="65">
        <v>752.96602370000005</v>
      </c>
      <c r="CN8" s="66">
        <v>702.17961170000001</v>
      </c>
      <c r="CO8" s="66">
        <f t="shared" ref="CO8:CO262" si="39">SUM(CK8:CN8)</f>
        <v>2992.3092172343509</v>
      </c>
      <c r="CP8" s="70"/>
    </row>
    <row r="9" spans="1:94" ht="15.75" customHeight="1">
      <c r="A9" s="53" t="str">
        <f t="shared" si="0"/>
        <v>DestonSwift</v>
      </c>
      <c r="B9" s="46">
        <f t="shared" si="1"/>
        <v>2</v>
      </c>
      <c r="C9" s="71" t="s">
        <v>57</v>
      </c>
      <c r="D9" s="71" t="s">
        <v>58</v>
      </c>
      <c r="E9" s="55">
        <v>19</v>
      </c>
      <c r="F9" s="56" t="s">
        <v>55</v>
      </c>
      <c r="G9" s="57" t="s">
        <v>56</v>
      </c>
      <c r="H9" s="58">
        <f>IF(ISNA(VLOOKUP($A9,'TT 2024 SS BA'!$A$4:$N$52,2,FALSE)),0,(VLOOKUP($A9,'TT 2024 SS BA'!$A$4:$N$52,2,FALSE)))</f>
        <v>0</v>
      </c>
      <c r="I9" s="59">
        <f t="shared" si="2"/>
        <v>0</v>
      </c>
      <c r="J9" s="58">
        <f>IF(ISNA(VLOOKUP($A9,'TT 2024 SS BA'!$A$69:$B$109,2,FALSE)),0,(VLOOKUP($A9,'TT 2024 SS BA'!$A$77:$C$126,2,FALSE)))</f>
        <v>0</v>
      </c>
      <c r="K9" s="59">
        <f t="shared" si="3"/>
        <v>0</v>
      </c>
      <c r="L9" s="60">
        <f>IF(ISNA(VLOOKUP($A9,'TT 2024 SS BA'!$A$157:$H$231,2,FALSE)),0,(VLOOKUP($A9,'TT 2024 SS BA'!$A$157:$H$231,2,FALSE)))</f>
        <v>0</v>
      </c>
      <c r="M9" s="59">
        <f t="shared" si="4"/>
        <v>0</v>
      </c>
      <c r="N9" s="60">
        <f>IF(ISNA(VLOOKUP($A9,Worksheet!$A$278:$E$305,5,FALSE)),0,(VLOOKUP($A9,Worksheet!$A$278:$E$305,5,FALSE)))</f>
        <v>0</v>
      </c>
      <c r="O9" s="59">
        <f t="shared" si="5"/>
        <v>0</v>
      </c>
      <c r="P9" s="60">
        <f>IF(ISNA(VLOOKUP($A9,Worksheet!$A$4:$F$29,5,FALSE)),0,(VLOOKUP($A9,Worksheet!$A$4:$F$29,5,FALSE)))</f>
        <v>19</v>
      </c>
      <c r="Q9" s="59">
        <f t="shared" si="6"/>
        <v>486.59473159992285</v>
      </c>
      <c r="R9" s="60">
        <f>IF(ISNA(VLOOKUP($A9,Worksheet!$A$160:$F$179,5,FALSE)),0,(VLOOKUP($A9,Worksheet!$A$160:$F$179,5,FALSE)))</f>
        <v>5</v>
      </c>
      <c r="S9" s="59">
        <f t="shared" si="7"/>
        <v>645.65771199999995</v>
      </c>
      <c r="T9" s="60">
        <f>IF(ISNA(VLOOKUP($A9,Worksheet!$A$103:$L$126,5,FALSE)),0,(VLOOKUP($A9,Worksheet!$A$103:$L$126,5,FALSE)))</f>
        <v>0</v>
      </c>
      <c r="U9" s="59">
        <f t="shared" si="8"/>
        <v>0</v>
      </c>
      <c r="V9" s="60">
        <f>IF(ISNA(VLOOKUP($A9,Worksheet!$A$39:$E$45,5,FALSE)),0,(VLOOKUP($A9,Worksheet!$A$39:$E$45,5,FALSE)))</f>
        <v>0</v>
      </c>
      <c r="W9" s="59">
        <f t="shared" si="9"/>
        <v>0</v>
      </c>
      <c r="X9" s="60">
        <f>IF(ISNA(VLOOKUP($A9,Worksheet!$A$182:$E$188,5,FALSE)),0,(VLOOKUP($A9,Worksheet!$A$182:$E$188,5,FALSE)))</f>
        <v>29</v>
      </c>
      <c r="Y9" s="59">
        <f t="shared" si="10"/>
        <v>622.21153659695631</v>
      </c>
      <c r="Z9" s="60">
        <f>IF(ISNA(VLOOKUP($A9,Worksheet!$A$191:$F$202,5,FALSE)),0,(VLOOKUP($A9,Worksheet!$A$191:$F$202,5,FALSE)))</f>
        <v>25</v>
      </c>
      <c r="AA9" s="59">
        <f t="shared" si="11"/>
        <v>660.98733357781475</v>
      </c>
      <c r="AB9" s="60">
        <f>IF(ISNA(VLOOKUP($A9,Worksheet!$A$211:$G$237,5,FALSE)),0,(VLOOKUP($A9,Worksheet!$A$211:$G$237,5,FALSE)))</f>
        <v>0</v>
      </c>
      <c r="AC9" s="59">
        <f t="shared" si="12"/>
        <v>0</v>
      </c>
      <c r="AD9" s="60">
        <f>IF(ISNA(VLOOKUP($A9,Worksheet!$A$242:$G$274,5,FALSE)),0,(VLOOKUP($A9,Worksheet!$A$242:$G$274,5,FALSE)))</f>
        <v>5</v>
      </c>
      <c r="AE9" s="59">
        <f t="shared" si="13"/>
        <v>784.01293599999985</v>
      </c>
      <c r="AF9" s="60">
        <f>IF(ISNA(VLOOKUP($A9,Worksheet!$A$205:$F$208,5,FALSE)),0,(VLOOKUP($A9,Worksheet!$A$205:$F$208,5,FALSE)))</f>
        <v>0</v>
      </c>
      <c r="AG9" s="59">
        <f t="shared" si="14"/>
        <v>0</v>
      </c>
      <c r="AH9" s="61">
        <v>0</v>
      </c>
      <c r="AI9" s="62">
        <f t="shared" si="15"/>
        <v>0</v>
      </c>
      <c r="AJ9" s="63">
        <v>0</v>
      </c>
      <c r="AK9" s="62">
        <f t="shared" si="16"/>
        <v>0</v>
      </c>
      <c r="AL9" s="63">
        <v>0</v>
      </c>
      <c r="AM9" s="62">
        <f t="shared" si="17"/>
        <v>0</v>
      </c>
      <c r="AN9" s="62">
        <v>0</v>
      </c>
      <c r="AO9" s="62">
        <f t="shared" si="18"/>
        <v>0</v>
      </c>
      <c r="AP9" s="62">
        <v>0</v>
      </c>
      <c r="AQ9" s="62">
        <f t="shared" si="19"/>
        <v>0</v>
      </c>
      <c r="AR9" s="64">
        <f t="shared" si="20"/>
        <v>784.01293599999985</v>
      </c>
      <c r="AS9" s="65">
        <v>660.98733360000006</v>
      </c>
      <c r="AT9" s="65">
        <v>645.65771199999995</v>
      </c>
      <c r="AU9" s="66">
        <v>622.21153660000004</v>
      </c>
      <c r="AV9" s="58">
        <f>IF(ISNA(VLOOKUP($A9,'TT 2024 SS BA'!$P$4:$Z$46,2,FALSE)),0,(VLOOKUP($A9,'TT 2024 SS BA'!$P$4:$Z$46,2,FALSE)))</f>
        <v>0</v>
      </c>
      <c r="AW9" s="59">
        <f t="shared" si="21"/>
        <v>0</v>
      </c>
      <c r="AX9" s="58">
        <f>IF(ISNA(VLOOKUP($A9,'TT 2024 SS BA'!$P$77:$Q$128,2,FALSE)),0,(VLOOKUP($A9,'TT 2024 SS BA'!$P$77:$Q$128,2,FALSE)))</f>
        <v>0</v>
      </c>
      <c r="AY9" s="59">
        <f t="shared" si="22"/>
        <v>0</v>
      </c>
      <c r="AZ9" s="60">
        <f>IF(ISNA(VLOOKUP($A9,'TT 2024 SS BA'!$A$265:$H$332,2,FALSE)),0,(VLOOKUP($A9,'TT 2024 SS BA'!$A$265:$H$332,2,FALSE)))</f>
        <v>0</v>
      </c>
      <c r="BA9" s="59">
        <f t="shared" si="23"/>
        <v>0</v>
      </c>
      <c r="BB9" s="60">
        <f>IF(ISNA(VLOOKUP($A9,Worksheet!$A$278:$F$305,6,FALSE)),0,(VLOOKUP($A9,Worksheet!$A$278:$F$305,6,FALSE)))</f>
        <v>0</v>
      </c>
      <c r="BC9" s="59">
        <f t="shared" si="24"/>
        <v>0</v>
      </c>
      <c r="BD9" s="60">
        <f>IF(ISNA(VLOOKUP($A9,Worksheet!$G$4:$K$29,5,FALSE)),0,(VLOOKUP($A9,Worksheet!$G$4:$K$29,5,FALSE)))</f>
        <v>14</v>
      </c>
      <c r="BE9" s="59">
        <f t="shared" si="25"/>
        <v>538.31567248207261</v>
      </c>
      <c r="BF9" s="60">
        <f>IF(ISNA(VLOOKUP($A9,Worksheet!$A$160:$F$179,6,FALSE)),0,(VLOOKUP($A9,Worksheet!$A$160:$F$179,6,FALSE)))</f>
        <v>14</v>
      </c>
      <c r="BG9" s="59">
        <f t="shared" si="26"/>
        <v>538.31567248207261</v>
      </c>
      <c r="BH9" s="25"/>
      <c r="BI9" s="67"/>
      <c r="BJ9" s="60">
        <f>IF(ISNA(VLOOKUP($A9,Worksheet!$A$191:$F$202,6,FALSE)),0,(VLOOKUP($A9,Worksheet!$A$191:$F$202,6,FALSE)))</f>
        <v>6</v>
      </c>
      <c r="BK9" s="59">
        <f t="shared" si="27"/>
        <v>880.85567724734381</v>
      </c>
      <c r="BL9" s="60">
        <f>IF(ISNA(VLOOKUP($A9,Worksheet!$A$211:$G$237,6,FALSE)),0,(VLOOKUP($A9,Worksheet!$A$211:$G$237,6,FALSE)))</f>
        <v>0</v>
      </c>
      <c r="BM9" s="59">
        <f t="shared" si="28"/>
        <v>0</v>
      </c>
      <c r="BN9" s="59">
        <f>IF(ISNA(VLOOKUP($A9,Worksheet!$A$242:$G$274,6,FALSE)),0,(VLOOKUP($A9,Worksheet!$A$242:$G$274,6,FALSE)))</f>
        <v>17</v>
      </c>
      <c r="BO9" s="59">
        <f t="shared" si="29"/>
        <v>615.22806250362112</v>
      </c>
      <c r="BP9" s="67"/>
      <c r="BQ9" s="67"/>
      <c r="BR9" s="68">
        <v>0</v>
      </c>
      <c r="BS9" s="62">
        <f t="shared" si="30"/>
        <v>0</v>
      </c>
      <c r="BT9" s="62">
        <v>0</v>
      </c>
      <c r="BU9" s="62">
        <f t="shared" si="31"/>
        <v>0</v>
      </c>
      <c r="BV9" s="62">
        <v>0</v>
      </c>
      <c r="BW9" s="62">
        <f t="shared" si="32"/>
        <v>0</v>
      </c>
      <c r="BX9" s="62">
        <v>0</v>
      </c>
      <c r="BY9" s="62">
        <f t="shared" si="33"/>
        <v>0</v>
      </c>
      <c r="BZ9" s="62">
        <v>0</v>
      </c>
      <c r="CA9" s="62">
        <f t="shared" si="34"/>
        <v>0</v>
      </c>
      <c r="CB9" s="64">
        <f t="shared" si="35"/>
        <v>880.85567724734381</v>
      </c>
      <c r="CC9" s="66">
        <v>615.22806249999996</v>
      </c>
      <c r="CD9" s="25"/>
      <c r="CE9" s="67"/>
      <c r="CF9" s="67"/>
      <c r="CG9" s="67"/>
      <c r="CH9" s="59">
        <f>IF(ISNA(VLOOKUP($A9,Worksheet!$A$211:$G$237,7,FALSE)),0,(VLOOKUP($A9,Worksheet!$A$211:$G$237,7,FALSE)))</f>
        <v>0</v>
      </c>
      <c r="CI9" s="59">
        <f t="shared" si="36"/>
        <v>0</v>
      </c>
      <c r="CJ9" s="69">
        <f t="shared" si="37"/>
        <v>0</v>
      </c>
      <c r="CK9" s="65">
        <f t="shared" si="38"/>
        <v>880.85567724734381</v>
      </c>
      <c r="CL9" s="65">
        <v>784.01293599999997</v>
      </c>
      <c r="CM9" s="65">
        <v>660.98733360000006</v>
      </c>
      <c r="CN9" s="66">
        <v>645.65771199999995</v>
      </c>
      <c r="CO9" s="66">
        <f t="shared" si="39"/>
        <v>2971.5136588473442</v>
      </c>
      <c r="CP9" s="70"/>
    </row>
    <row r="10" spans="1:94" ht="15.75" customHeight="1">
      <c r="A10" s="53" t="str">
        <f t="shared" si="0"/>
        <v>MatthaeusHeslop</v>
      </c>
      <c r="B10" s="46">
        <f t="shared" si="1"/>
        <v>3</v>
      </c>
      <c r="C10" s="71" t="s">
        <v>59</v>
      </c>
      <c r="D10" s="71" t="s">
        <v>60</v>
      </c>
      <c r="E10" s="55">
        <v>18</v>
      </c>
      <c r="F10" s="56" t="s">
        <v>55</v>
      </c>
      <c r="G10" s="57" t="s">
        <v>56</v>
      </c>
      <c r="H10" s="58">
        <f>IF(ISNA(VLOOKUP($A10,'TT 2024 SS BA'!$A$4:$N$52,2,FALSE)),0,(VLOOKUP($A10,'TT 2024 SS BA'!$A$4:$N$52,2,FALSE)))</f>
        <v>0</v>
      </c>
      <c r="I10" s="59">
        <f t="shared" si="2"/>
        <v>0</v>
      </c>
      <c r="J10" s="58">
        <f>IF(ISNA(VLOOKUP($A10,'TT 2024 SS BA'!$A$69:$B$109,2,FALSE)),0,(VLOOKUP($A10,'TT 2024 SS BA'!$A$77:$C$126,2,FALSE)))</f>
        <v>0</v>
      </c>
      <c r="K10" s="59">
        <f t="shared" si="3"/>
        <v>0</v>
      </c>
      <c r="L10" s="60">
        <f>IF(ISNA(VLOOKUP($A10,'TT 2024 SS BA'!$A$157:$H$231,2,FALSE)),0,(VLOOKUP($A10,'TT 2024 SS BA'!$A$157:$H$231,2,FALSE)))</f>
        <v>0</v>
      </c>
      <c r="M10" s="59">
        <f t="shared" si="4"/>
        <v>0</v>
      </c>
      <c r="N10" s="60">
        <f>IF(ISNA(VLOOKUP($A10,Worksheet!$A$278:$E$305,5,FALSE)),0,(VLOOKUP($A10,Worksheet!$A$278:$E$305,5,FALSE)))</f>
        <v>0</v>
      </c>
      <c r="O10" s="59">
        <f t="shared" si="5"/>
        <v>0</v>
      </c>
      <c r="P10" s="60">
        <f>IF(ISNA(VLOOKUP($A10,Worksheet!$A$4:$F$29,5,FALSE)),0,(VLOOKUP($A10,Worksheet!$A$4:$F$29,5,FALSE)))</f>
        <v>0</v>
      </c>
      <c r="Q10" s="59">
        <f t="shared" si="6"/>
        <v>0</v>
      </c>
      <c r="R10" s="60">
        <f>IF(ISNA(VLOOKUP($A10,Worksheet!$A$160:$F$179,5,FALSE)),0,(VLOOKUP($A10,Worksheet!$A$160:$F$179,5,FALSE)))</f>
        <v>0</v>
      </c>
      <c r="S10" s="59">
        <f t="shared" si="7"/>
        <v>0</v>
      </c>
      <c r="T10" s="60">
        <f>IF(ISNA(VLOOKUP($A10,Worksheet!$A$103:$L$126,5,FALSE)),0,(VLOOKUP($A10,Worksheet!$A$103:$L$126,5,FALSE)))</f>
        <v>46</v>
      </c>
      <c r="U10" s="59">
        <f t="shared" si="8"/>
        <v>481.23142292489223</v>
      </c>
      <c r="V10" s="60">
        <f>IF(ISNA(VLOOKUP($A10,Worksheet!$A$39:$E$45,5,FALSE)),0,(VLOOKUP($A10,Worksheet!$A$39:$E$45,5,FALSE)))</f>
        <v>17</v>
      </c>
      <c r="W10" s="59">
        <f t="shared" si="9"/>
        <v>745.93896435184081</v>
      </c>
      <c r="X10" s="60">
        <f>IF(ISNA(VLOOKUP($A10,Worksheet!$A$182:$E$188,5,FALSE)),0,(VLOOKUP($A10,Worksheet!$A$182:$E$188,5,FALSE)))</f>
        <v>19</v>
      </c>
      <c r="Y10" s="59">
        <f t="shared" si="10"/>
        <v>723.72863168826473</v>
      </c>
      <c r="Z10" s="60">
        <f>IF(ISNA(VLOOKUP($A10,Worksheet!$A$191:$F$202,5,FALSE)),0,(VLOOKUP($A10,Worksheet!$A$191:$F$202,5,FALSE)))</f>
        <v>0</v>
      </c>
      <c r="AA10" s="59">
        <f t="shared" si="11"/>
        <v>0</v>
      </c>
      <c r="AB10" s="60">
        <f>IF(ISNA(VLOOKUP($A10,Worksheet!$A$211:$G$237,5,FALSE)),0,(VLOOKUP($A10,Worksheet!$A$211:$G$237,5,FALSE)))</f>
        <v>0</v>
      </c>
      <c r="AC10" s="59">
        <f t="shared" si="12"/>
        <v>0</v>
      </c>
      <c r="AD10" s="60">
        <f>IF(ISNA(VLOOKUP($A10,Worksheet!$A$242:$G$274,5,FALSE)),0,(VLOOKUP($A10,Worksheet!$A$242:$G$274,5,FALSE)))</f>
        <v>1</v>
      </c>
      <c r="AE10" s="59">
        <f t="shared" si="13"/>
        <v>850</v>
      </c>
      <c r="AF10" s="60">
        <f>IF(ISNA(VLOOKUP($A10,Worksheet!$A$205:$F$208,5,FALSE)),0,(VLOOKUP($A10,Worksheet!$A$205:$F$208,5,FALSE)))</f>
        <v>15</v>
      </c>
      <c r="AG10" s="59">
        <f t="shared" si="14"/>
        <v>602.91355317992134</v>
      </c>
      <c r="AH10" s="61">
        <v>0</v>
      </c>
      <c r="AI10" s="62">
        <f t="shared" si="15"/>
        <v>0</v>
      </c>
      <c r="AJ10" s="63">
        <v>0</v>
      </c>
      <c r="AK10" s="62">
        <f t="shared" si="16"/>
        <v>0</v>
      </c>
      <c r="AL10" s="63">
        <v>0</v>
      </c>
      <c r="AM10" s="62">
        <f t="shared" si="17"/>
        <v>0</v>
      </c>
      <c r="AN10" s="62">
        <v>0</v>
      </c>
      <c r="AO10" s="62">
        <f t="shared" si="18"/>
        <v>0</v>
      </c>
      <c r="AP10" s="62">
        <v>0</v>
      </c>
      <c r="AQ10" s="62">
        <f t="shared" si="19"/>
        <v>0</v>
      </c>
      <c r="AR10" s="64">
        <f t="shared" si="20"/>
        <v>850</v>
      </c>
      <c r="AS10" s="65">
        <v>745.93896440000003</v>
      </c>
      <c r="AT10" s="65">
        <v>723.72863170000005</v>
      </c>
      <c r="AU10" s="66">
        <v>602.91355320000002</v>
      </c>
      <c r="AV10" s="58">
        <f>IF(ISNA(VLOOKUP($A10,'TT 2024 SS BA'!$P$4:$Z$46,2,FALSE)),0,(VLOOKUP($A10,'TT 2024 SS BA'!$P$4:$Z$46,2,FALSE)))</f>
        <v>0</v>
      </c>
      <c r="AW10" s="59">
        <f t="shared" si="21"/>
        <v>0</v>
      </c>
      <c r="AX10" s="58">
        <f>IF(ISNA(VLOOKUP($A10,'TT 2024 SS BA'!$P$77:$Q$128,2,FALSE)),0,(VLOOKUP($A10,'TT 2024 SS BA'!$P$77:$Q$128,2,FALSE)))</f>
        <v>0</v>
      </c>
      <c r="AY10" s="59">
        <f t="shared" si="22"/>
        <v>0</v>
      </c>
      <c r="AZ10" s="60">
        <f>IF(ISNA(VLOOKUP($A10,'TT 2024 SS BA'!$A$265:$H$332,2,FALSE)),0,(VLOOKUP($A10,'TT 2024 SS BA'!$A$265:$H$332,2,FALSE)))</f>
        <v>0</v>
      </c>
      <c r="BA10" s="59">
        <f t="shared" si="23"/>
        <v>0</v>
      </c>
      <c r="BB10" s="60">
        <f>IF(ISNA(VLOOKUP($A10,Worksheet!$A$278:$F$305,6,FALSE)),0,(VLOOKUP($A10,Worksheet!$A$278:$F$305,6,FALSE)))</f>
        <v>0</v>
      </c>
      <c r="BC10" s="59">
        <f t="shared" si="24"/>
        <v>0</v>
      </c>
      <c r="BD10" s="60">
        <f>IF(ISNA(VLOOKUP($A10,Worksheet!$G$4:$K$29,5,FALSE)),0,(VLOOKUP($A10,Worksheet!$G$4:$K$29,5,FALSE)))</f>
        <v>0</v>
      </c>
      <c r="BE10" s="59">
        <f t="shared" si="25"/>
        <v>0</v>
      </c>
      <c r="BF10" s="60">
        <f>IF(ISNA(VLOOKUP($A10,Worksheet!$A$160:$F$179,6,FALSE)),0,(VLOOKUP($A10,Worksheet!$A$160:$F$179,6,FALSE)))</f>
        <v>0</v>
      </c>
      <c r="BG10" s="59">
        <f t="shared" si="26"/>
        <v>0</v>
      </c>
      <c r="BH10" s="25"/>
      <c r="BI10" s="67"/>
      <c r="BJ10" s="60">
        <f>IF(ISNA(VLOOKUP($A10,Worksheet!$A$191:$F$202,6,FALSE)),0,(VLOOKUP($A10,Worksheet!$A$191:$F$202,6,FALSE)))</f>
        <v>0</v>
      </c>
      <c r="BK10" s="59">
        <f t="shared" si="27"/>
        <v>0</v>
      </c>
      <c r="BL10" s="60">
        <f>IF(ISNA(VLOOKUP($A10,Worksheet!$A$211:$G$237,6,FALSE)),0,(VLOOKUP($A10,Worksheet!$A$211:$G$237,6,FALSE)))</f>
        <v>0</v>
      </c>
      <c r="BM10" s="59">
        <f t="shared" si="28"/>
        <v>0</v>
      </c>
      <c r="BN10" s="59">
        <f>IF(ISNA(VLOOKUP($A10,Worksheet!$A$242:$G$274,6,FALSE)),0,(VLOOKUP($A10,Worksheet!$A$242:$G$274,6,FALSE)))</f>
        <v>35</v>
      </c>
      <c r="BO10" s="59">
        <f t="shared" si="29"/>
        <v>427.66676278098583</v>
      </c>
      <c r="BP10" s="67"/>
      <c r="BQ10" s="67"/>
      <c r="BR10" s="68">
        <v>0</v>
      </c>
      <c r="BS10" s="62">
        <f t="shared" si="30"/>
        <v>0</v>
      </c>
      <c r="BT10" s="62">
        <v>0</v>
      </c>
      <c r="BU10" s="62">
        <f t="shared" si="31"/>
        <v>0</v>
      </c>
      <c r="BV10" s="62">
        <v>0</v>
      </c>
      <c r="BW10" s="62">
        <f t="shared" si="32"/>
        <v>0</v>
      </c>
      <c r="BX10" s="62">
        <v>0</v>
      </c>
      <c r="BY10" s="62">
        <f t="shared" si="33"/>
        <v>0</v>
      </c>
      <c r="BZ10" s="62">
        <v>0</v>
      </c>
      <c r="CA10" s="62">
        <f t="shared" si="34"/>
        <v>0</v>
      </c>
      <c r="CB10" s="64">
        <f t="shared" si="35"/>
        <v>427.66676278098583</v>
      </c>
      <c r="CC10" s="66">
        <v>0</v>
      </c>
      <c r="CD10" s="25"/>
      <c r="CE10" s="67"/>
      <c r="CF10" s="67"/>
      <c r="CG10" s="67"/>
      <c r="CH10" s="59">
        <f>IF(ISNA(VLOOKUP($A10,Worksheet!$A$211:$G$237,7,FALSE)),0,(VLOOKUP($A10,Worksheet!$A$211:$G$237,7,FALSE)))</f>
        <v>0</v>
      </c>
      <c r="CI10" s="59">
        <f t="shared" si="36"/>
        <v>0</v>
      </c>
      <c r="CJ10" s="69">
        <f t="shared" si="37"/>
        <v>0</v>
      </c>
      <c r="CK10" s="65">
        <f t="shared" si="38"/>
        <v>850</v>
      </c>
      <c r="CL10" s="65">
        <v>745.93896440000003</v>
      </c>
      <c r="CM10" s="65">
        <v>723.72863170000005</v>
      </c>
      <c r="CN10" s="66">
        <v>602.91355320000002</v>
      </c>
      <c r="CO10" s="66">
        <f t="shared" si="39"/>
        <v>2922.5811493000001</v>
      </c>
      <c r="CP10" s="70"/>
    </row>
    <row r="11" spans="1:94" ht="15.75" customHeight="1">
      <c r="A11" s="53" t="str">
        <f t="shared" si="0"/>
        <v>JoelMacNair</v>
      </c>
      <c r="B11" s="46">
        <f t="shared" si="1"/>
        <v>4</v>
      </c>
      <c r="C11" s="71" t="s">
        <v>62</v>
      </c>
      <c r="D11" s="71" t="s">
        <v>63</v>
      </c>
      <c r="E11" s="55">
        <v>22</v>
      </c>
      <c r="F11" s="56" t="s">
        <v>55</v>
      </c>
      <c r="G11" s="57" t="s">
        <v>64</v>
      </c>
      <c r="H11" s="58">
        <f>IF(ISNA(VLOOKUP($A11,'TT 2024 SS BA'!$A$4:$N$52,2,FALSE)),0,(VLOOKUP($A11,'TT 2024 SS BA'!$A$4:$N$52,2,FALSE)))</f>
        <v>0</v>
      </c>
      <c r="I11" s="59">
        <f t="shared" si="2"/>
        <v>0</v>
      </c>
      <c r="J11" s="58">
        <f>IF(ISNA(VLOOKUP($A11,'TT 2024 SS BA'!$A$69:$B$109,2,FALSE)),0,(VLOOKUP($A11,'TT 2024 SS BA'!$A$77:$C$126,2,FALSE)))</f>
        <v>0</v>
      </c>
      <c r="K11" s="59">
        <f t="shared" si="3"/>
        <v>0</v>
      </c>
      <c r="L11" s="60">
        <f>IF(ISNA(VLOOKUP($A11,'TT 2024 SS BA'!$A$157:$H$231,2,FALSE)),0,(VLOOKUP($A11,'TT 2024 SS BA'!$A$157:$H$231,2,FALSE)))</f>
        <v>0</v>
      </c>
      <c r="M11" s="59">
        <f t="shared" si="4"/>
        <v>0</v>
      </c>
      <c r="N11" s="60">
        <f>IF(ISNA(VLOOKUP($A11,Worksheet!$A$278:$E$305,5,FALSE)),0,(VLOOKUP($A11,Worksheet!$A$278:$E$305,5,FALSE)))</f>
        <v>0</v>
      </c>
      <c r="O11" s="59">
        <f t="shared" si="5"/>
        <v>0</v>
      </c>
      <c r="P11" s="60">
        <f>IF(ISNA(VLOOKUP($A11,Worksheet!$A$4:$F$29,5,FALSE)),0,(VLOOKUP($A11,Worksheet!$A$4:$F$29,5,FALSE)))</f>
        <v>0</v>
      </c>
      <c r="Q11" s="59">
        <f t="shared" si="6"/>
        <v>0</v>
      </c>
      <c r="R11" s="60">
        <f>IF(ISNA(VLOOKUP($A11,Worksheet!$A$160:$F$179,5,FALSE)),0,(VLOOKUP($A11,Worksheet!$A$160:$F$179,5,FALSE)))</f>
        <v>9</v>
      </c>
      <c r="S11" s="59">
        <f t="shared" si="7"/>
        <v>595.5341158072498</v>
      </c>
      <c r="T11" s="60">
        <f>IF(ISNA(VLOOKUP($A11,Worksheet!$A$103:$L$126,5,FALSE)),0,(VLOOKUP($A11,Worksheet!$A$103:$L$126,5,FALSE)))</f>
        <v>34</v>
      </c>
      <c r="U11" s="59">
        <f t="shared" si="8"/>
        <v>576.92480469497093</v>
      </c>
      <c r="V11" s="60">
        <f>IF(ISNA(VLOOKUP($A11,Worksheet!$A$39:$E$45,5,FALSE)),0,(VLOOKUP($A11,Worksheet!$A$39:$E$45,5,FALSE)))</f>
        <v>44</v>
      </c>
      <c r="W11" s="59">
        <f t="shared" si="9"/>
        <v>495.99981749067712</v>
      </c>
      <c r="X11" s="60">
        <f>IF(ISNA(VLOOKUP($A11,Worksheet!$A$182:$E$188,5,FALSE)),0,(VLOOKUP($A11,Worksheet!$A$182:$E$188,5,FALSE)))</f>
        <v>28</v>
      </c>
      <c r="Y11" s="59">
        <f t="shared" si="10"/>
        <v>631.68683918472721</v>
      </c>
      <c r="Z11" s="60">
        <f>IF(ISNA(VLOOKUP($A11,Worksheet!$A$191:$F$202,5,FALSE)),0,(VLOOKUP($A11,Worksheet!$A$191:$F$202,5,FALSE)))</f>
        <v>16</v>
      </c>
      <c r="AA11" s="59">
        <f t="shared" si="11"/>
        <v>757.29844096633576</v>
      </c>
      <c r="AB11" s="60">
        <f>IF(ISNA(VLOOKUP($A11,Worksheet!$A$211:$G$237,5,FALSE)),0,(VLOOKUP($A11,Worksheet!$A$211:$G$237,5,FALSE)))</f>
        <v>0</v>
      </c>
      <c r="AC11" s="59">
        <f t="shared" si="12"/>
        <v>0</v>
      </c>
      <c r="AD11" s="60">
        <f>IF(ISNA(VLOOKUP($A11,Worksheet!$A$242:$G$274,5,FALSE)),0,(VLOOKUP($A11,Worksheet!$A$242:$G$274,5,FALSE)))</f>
        <v>14</v>
      </c>
      <c r="AE11" s="59">
        <f t="shared" si="13"/>
        <v>653.66903087108813</v>
      </c>
      <c r="AF11" s="60">
        <f>IF(ISNA(VLOOKUP($A11,Worksheet!$A$205:$F$208,5,FALSE)),0,(VLOOKUP($A11,Worksheet!$A$205:$F$208,5,FALSE)))</f>
        <v>0</v>
      </c>
      <c r="AG11" s="59">
        <f t="shared" si="14"/>
        <v>0</v>
      </c>
      <c r="AH11" s="61">
        <v>0</v>
      </c>
      <c r="AI11" s="62">
        <f t="shared" si="15"/>
        <v>0</v>
      </c>
      <c r="AJ11" s="63">
        <v>0</v>
      </c>
      <c r="AK11" s="62">
        <f t="shared" si="16"/>
        <v>0</v>
      </c>
      <c r="AL11" s="63">
        <v>0</v>
      </c>
      <c r="AM11" s="62">
        <f t="shared" si="17"/>
        <v>0</v>
      </c>
      <c r="AN11" s="62">
        <v>0</v>
      </c>
      <c r="AO11" s="62">
        <f t="shared" si="18"/>
        <v>0</v>
      </c>
      <c r="AP11" s="62">
        <v>0</v>
      </c>
      <c r="AQ11" s="62">
        <f t="shared" si="19"/>
        <v>0</v>
      </c>
      <c r="AR11" s="64">
        <f t="shared" si="20"/>
        <v>757.29844096633576</v>
      </c>
      <c r="AS11" s="65">
        <v>653.66903090000005</v>
      </c>
      <c r="AT11" s="65">
        <v>631.68683920000001</v>
      </c>
      <c r="AU11" s="66">
        <v>595.5341158</v>
      </c>
      <c r="AV11" s="58">
        <f>IF(ISNA(VLOOKUP($A11,'TT 2024 SS BA'!$P$4:$Z$46,2,FALSE)),0,(VLOOKUP($A11,'TT 2024 SS BA'!$P$4:$Z$46,2,FALSE)))</f>
        <v>0</v>
      </c>
      <c r="AW11" s="59">
        <f t="shared" si="21"/>
        <v>0</v>
      </c>
      <c r="AX11" s="58">
        <f>IF(ISNA(VLOOKUP($A11,'TT 2024 SS BA'!$P$77:$Q$128,2,FALSE)),0,(VLOOKUP($A11,'TT 2024 SS BA'!$P$77:$Q$128,2,FALSE)))</f>
        <v>0</v>
      </c>
      <c r="AY11" s="59">
        <f t="shared" si="22"/>
        <v>0</v>
      </c>
      <c r="AZ11" s="60">
        <f>IF(ISNA(VLOOKUP($A11,'TT 2024 SS BA'!$A$265:$H$332,2,FALSE)),0,(VLOOKUP($A11,'TT 2024 SS BA'!$A$265:$H$332,2,FALSE)))</f>
        <v>0</v>
      </c>
      <c r="BA11" s="59">
        <f t="shared" si="23"/>
        <v>0</v>
      </c>
      <c r="BB11" s="60">
        <f>IF(ISNA(VLOOKUP($A11,Worksheet!$A$278:$F$305,6,FALSE)),0,(VLOOKUP($A11,Worksheet!$A$278:$F$305,6,FALSE)))</f>
        <v>0</v>
      </c>
      <c r="BC11" s="59">
        <f t="shared" si="24"/>
        <v>0</v>
      </c>
      <c r="BD11" s="60">
        <f>IF(ISNA(VLOOKUP($A11,Worksheet!$G$4:$K$29,5,FALSE)),0,(VLOOKUP($A11,Worksheet!$G$4:$K$29,5,FALSE)))</f>
        <v>0</v>
      </c>
      <c r="BE11" s="59">
        <f t="shared" si="25"/>
        <v>0</v>
      </c>
      <c r="BF11" s="60">
        <f>IF(ISNA(VLOOKUP($A11,Worksheet!$A$160:$F$179,6,FALSE)),0,(VLOOKUP($A11,Worksheet!$A$160:$F$179,6,FALSE)))</f>
        <v>9</v>
      </c>
      <c r="BG11" s="59">
        <f t="shared" si="26"/>
        <v>595.5341158072498</v>
      </c>
      <c r="BH11" s="25"/>
      <c r="BI11" s="67"/>
      <c r="BJ11" s="60">
        <f>IF(ISNA(VLOOKUP($A11,Worksheet!$A$191:$F$202,6,FALSE)),0,(VLOOKUP($A11,Worksheet!$A$191:$F$202,6,FALSE)))</f>
        <v>32</v>
      </c>
      <c r="BK11" s="59">
        <f t="shared" si="27"/>
        <v>594.62991027336011</v>
      </c>
      <c r="BL11" s="60">
        <f>IF(ISNA(VLOOKUP($A11,Worksheet!$A$211:$G$237,6,FALSE)),0,(VLOOKUP($A11,Worksheet!$A$211:$G$237,6,FALSE)))</f>
        <v>0</v>
      </c>
      <c r="BM11" s="59">
        <f t="shared" si="28"/>
        <v>0</v>
      </c>
      <c r="BN11" s="59">
        <f>IF(ISNA(VLOOKUP($A11,Worksheet!$A$242:$G$274,6,FALSE)),0,(VLOOKUP($A11,Worksheet!$A$242:$G$274,6,FALSE)))</f>
        <v>5</v>
      </c>
      <c r="BO11" s="59">
        <f t="shared" si="29"/>
        <v>784.01293599999985</v>
      </c>
      <c r="BP11" s="67"/>
      <c r="BQ11" s="67"/>
      <c r="BR11" s="68">
        <v>0</v>
      </c>
      <c r="BS11" s="62">
        <f t="shared" si="30"/>
        <v>0</v>
      </c>
      <c r="BT11" s="62">
        <v>0</v>
      </c>
      <c r="BU11" s="62">
        <f t="shared" si="31"/>
        <v>0</v>
      </c>
      <c r="BV11" s="62">
        <v>0</v>
      </c>
      <c r="BW11" s="62">
        <f t="shared" si="32"/>
        <v>0</v>
      </c>
      <c r="BX11" s="62">
        <v>0</v>
      </c>
      <c r="BY11" s="62">
        <f t="shared" si="33"/>
        <v>0</v>
      </c>
      <c r="BZ11" s="62">
        <v>0</v>
      </c>
      <c r="CA11" s="62">
        <f t="shared" si="34"/>
        <v>0</v>
      </c>
      <c r="CB11" s="64">
        <f t="shared" si="35"/>
        <v>784.01293599999985</v>
      </c>
      <c r="CC11" s="66">
        <v>595.5341158</v>
      </c>
      <c r="CD11" s="25"/>
      <c r="CE11" s="67"/>
      <c r="CF11" s="67"/>
      <c r="CG11" s="67"/>
      <c r="CH11" s="59">
        <f>IF(ISNA(VLOOKUP($A11,Worksheet!$A$211:$G$237,7,FALSE)),0,(VLOOKUP($A11,Worksheet!$A$211:$G$237,7,FALSE)))</f>
        <v>0</v>
      </c>
      <c r="CI11" s="59">
        <f t="shared" si="36"/>
        <v>0</v>
      </c>
      <c r="CJ11" s="69">
        <f t="shared" si="37"/>
        <v>0</v>
      </c>
      <c r="CK11" s="65">
        <f t="shared" si="38"/>
        <v>784.01293599999985</v>
      </c>
      <c r="CL11" s="65">
        <v>757.29844100000003</v>
      </c>
      <c r="CM11" s="65">
        <v>653.66903090000005</v>
      </c>
      <c r="CN11" s="66">
        <v>631.68683920000001</v>
      </c>
      <c r="CO11" s="66">
        <f t="shared" si="39"/>
        <v>2826.6672471000002</v>
      </c>
      <c r="CP11" s="70"/>
    </row>
    <row r="12" spans="1:94" ht="15.75" customHeight="1">
      <c r="A12" s="53" t="str">
        <f t="shared" si="0"/>
        <v>DrewChristensen</v>
      </c>
      <c r="B12" s="46">
        <f t="shared" si="1"/>
        <v>5</v>
      </c>
      <c r="C12" s="71" t="s">
        <v>65</v>
      </c>
      <c r="D12" s="71" t="s">
        <v>66</v>
      </c>
      <c r="E12" s="55">
        <v>17</v>
      </c>
      <c r="F12" s="56" t="s">
        <v>55</v>
      </c>
      <c r="G12" s="57" t="s">
        <v>67</v>
      </c>
      <c r="H12" s="58">
        <f>IF(ISNA(VLOOKUP($A12,'TT 2024 SS BA'!$A$4:$N$52,2,FALSE)),0,(VLOOKUP($A12,'TT 2024 SS BA'!$A$4:$N$52,2,FALSE)))</f>
        <v>0</v>
      </c>
      <c r="I12" s="59">
        <f t="shared" si="2"/>
        <v>0</v>
      </c>
      <c r="J12" s="58">
        <f>IF(ISNA(VLOOKUP($A12,'TT 2024 SS BA'!$A$69:$B$109,2,FALSE)),0,(VLOOKUP($A12,'TT 2024 SS BA'!$A$77:$C$126,2,FALSE)))</f>
        <v>0</v>
      </c>
      <c r="K12" s="59">
        <f t="shared" si="3"/>
        <v>0</v>
      </c>
      <c r="L12" s="60">
        <f>IF(ISNA(VLOOKUP($A12,'TT 2024 SS BA'!$A$157:$H$231,2,FALSE)),0,(VLOOKUP($A12,'TT 2024 SS BA'!$A$157:$H$231,2,FALSE)))</f>
        <v>0</v>
      </c>
      <c r="M12" s="59">
        <f t="shared" si="4"/>
        <v>0</v>
      </c>
      <c r="N12" s="60">
        <f>IF(ISNA(VLOOKUP($A12,Worksheet!$A$278:$E$305,5,FALSE)),0,(VLOOKUP($A12,Worksheet!$A$278:$E$305,5,FALSE)))</f>
        <v>3</v>
      </c>
      <c r="O12" s="59">
        <f t="shared" si="5"/>
        <v>672.28</v>
      </c>
      <c r="P12" s="60">
        <f>IF(ISNA(VLOOKUP($A12,Worksheet!$A$4:$F$29,5,FALSE)),0,(VLOOKUP($A12,Worksheet!$A$4:$F$29,5,FALSE)))</f>
        <v>4</v>
      </c>
      <c r="Q12" s="59">
        <f t="shared" si="6"/>
        <v>658.83439999999996</v>
      </c>
      <c r="R12" s="60">
        <f>IF(ISNA(VLOOKUP($A12,Worksheet!$A$160:$F$179,5,FALSE)),0,(VLOOKUP($A12,Worksheet!$A$160:$F$179,5,FALSE)))</f>
        <v>8</v>
      </c>
      <c r="S12" s="59">
        <f t="shared" si="7"/>
        <v>607.68787327270388</v>
      </c>
      <c r="T12" s="60">
        <f>IF(ISNA(VLOOKUP($A12,Worksheet!$A$103:$L$126,5,FALSE)),0,(VLOOKUP($A12,Worksheet!$A$103:$L$126,5,FALSE)))</f>
        <v>36</v>
      </c>
      <c r="U12" s="59">
        <f t="shared" si="8"/>
        <v>559.7468686351782</v>
      </c>
      <c r="V12" s="60">
        <f>IF(ISNA(VLOOKUP($A12,Worksheet!$A$39:$E$45,5,FALSE)),0,(VLOOKUP($A12,Worksheet!$A$39:$E$45,5,FALSE)))</f>
        <v>0</v>
      </c>
      <c r="W12" s="59">
        <f t="shared" si="9"/>
        <v>0</v>
      </c>
      <c r="X12" s="60">
        <f>IF(ISNA(VLOOKUP($A12,Worksheet!$A$182:$E$188,5,FALSE)),0,(VLOOKUP($A12,Worksheet!$A$182:$E$188,5,FALSE)))</f>
        <v>0</v>
      </c>
      <c r="Y12" s="59">
        <f t="shared" si="10"/>
        <v>0</v>
      </c>
      <c r="Z12" s="60">
        <f>IF(ISNA(VLOOKUP($A12,Worksheet!$A$191:$F$202,5,FALSE)),0,(VLOOKUP($A12,Worksheet!$A$191:$F$202,5,FALSE)))</f>
        <v>60</v>
      </c>
      <c r="AA12" s="59">
        <f t="shared" si="11"/>
        <v>389.45851597652393</v>
      </c>
      <c r="AB12" s="60">
        <f>IF(ISNA(VLOOKUP($A12,Worksheet!$A$211:$G$237,5,FALSE)),0,(VLOOKUP($A12,Worksheet!$A$211:$G$237,5,FALSE)))</f>
        <v>0</v>
      </c>
      <c r="AC12" s="59">
        <f t="shared" si="12"/>
        <v>0</v>
      </c>
      <c r="AD12" s="60">
        <f>IF(ISNA(VLOOKUP($A12,Worksheet!$A$242:$G$274,5,FALSE)),0,(VLOOKUP($A12,Worksheet!$A$242:$G$274,5,FALSE)))</f>
        <v>15</v>
      </c>
      <c r="AE12" s="59">
        <f t="shared" si="13"/>
        <v>640.59565025366635</v>
      </c>
      <c r="AF12" s="60">
        <f>IF(ISNA(VLOOKUP($A12,Worksheet!$A$205:$F$208,5,FALSE)),0,(VLOOKUP($A12,Worksheet!$A$205:$F$208,5,FALSE)))</f>
        <v>0</v>
      </c>
      <c r="AG12" s="59">
        <f t="shared" si="14"/>
        <v>0</v>
      </c>
      <c r="AH12" s="61">
        <v>0</v>
      </c>
      <c r="AI12" s="62">
        <f t="shared" si="15"/>
        <v>0</v>
      </c>
      <c r="AJ12" s="63">
        <v>0</v>
      </c>
      <c r="AK12" s="62">
        <f t="shared" si="16"/>
        <v>0</v>
      </c>
      <c r="AL12" s="63">
        <v>0</v>
      </c>
      <c r="AM12" s="62">
        <f t="shared" si="17"/>
        <v>0</v>
      </c>
      <c r="AN12" s="62">
        <v>0</v>
      </c>
      <c r="AO12" s="62">
        <f t="shared" si="18"/>
        <v>0</v>
      </c>
      <c r="AP12" s="62">
        <v>0</v>
      </c>
      <c r="AQ12" s="62">
        <f t="shared" si="19"/>
        <v>0</v>
      </c>
      <c r="AR12" s="64">
        <f t="shared" si="20"/>
        <v>672.28</v>
      </c>
      <c r="AS12" s="65">
        <v>658.83439999999996</v>
      </c>
      <c r="AT12" s="65">
        <v>640.59565029999999</v>
      </c>
      <c r="AU12" s="66">
        <v>607.68787329999998</v>
      </c>
      <c r="AV12" s="58">
        <f>IF(ISNA(VLOOKUP($A12,'TT 2024 SS BA'!$P$4:$Z$46,2,FALSE)),0,(VLOOKUP($A12,'TT 2024 SS BA'!$P$4:$Z$46,2,FALSE)))</f>
        <v>0</v>
      </c>
      <c r="AW12" s="59">
        <f t="shared" si="21"/>
        <v>0</v>
      </c>
      <c r="AX12" s="58">
        <f>IF(ISNA(VLOOKUP($A12,'TT 2024 SS BA'!$P$77:$Q$128,2,FALSE)),0,(VLOOKUP($A12,'TT 2024 SS BA'!$P$77:$Q$128,2,FALSE)))</f>
        <v>0</v>
      </c>
      <c r="AY12" s="59">
        <f t="shared" si="22"/>
        <v>0</v>
      </c>
      <c r="AZ12" s="60">
        <f>IF(ISNA(VLOOKUP($A12,'TT 2024 SS BA'!$A$265:$H$332,2,FALSE)),0,(VLOOKUP($A12,'TT 2024 SS BA'!$A$265:$H$332,2,FALSE)))</f>
        <v>0</v>
      </c>
      <c r="BA12" s="59">
        <f t="shared" si="23"/>
        <v>0</v>
      </c>
      <c r="BB12" s="60">
        <f>IF(ISNA(VLOOKUP($A12,Worksheet!$A$278:$F$305,6,FALSE)),0,(VLOOKUP($A12,Worksheet!$A$278:$F$305,6,FALSE)))</f>
        <v>11</v>
      </c>
      <c r="BC12" s="59">
        <f t="shared" si="24"/>
        <v>571.95096482128258</v>
      </c>
      <c r="BD12" s="60">
        <f>IF(ISNA(VLOOKUP($A12,Worksheet!$G$4:$K$29,5,FALSE)),0,(VLOOKUP($A12,Worksheet!$G$4:$K$29,5,FALSE)))</f>
        <v>5</v>
      </c>
      <c r="BE12" s="59">
        <f t="shared" si="25"/>
        <v>645.65771199999995</v>
      </c>
      <c r="BF12" s="60">
        <f>IF(ISNA(VLOOKUP($A12,Worksheet!$A$160:$F$179,6,FALSE)),0,(VLOOKUP($A12,Worksheet!$A$160:$F$179,6,FALSE)))</f>
        <v>15</v>
      </c>
      <c r="BG12" s="59">
        <f t="shared" si="26"/>
        <v>527.54935903243108</v>
      </c>
      <c r="BH12" s="25"/>
      <c r="BI12" s="67"/>
      <c r="BJ12" s="60">
        <f>IF(ISNA(VLOOKUP($A12,Worksheet!$A$191:$F$202,6,FALSE)),0,(VLOOKUP($A12,Worksheet!$A$191:$F$202,6,FALSE)))</f>
        <v>50</v>
      </c>
      <c r="BK12" s="59">
        <f t="shared" si="27"/>
        <v>453.00072770847856</v>
      </c>
      <c r="BL12" s="60">
        <f>IF(ISNA(VLOOKUP($A12,Worksheet!$A$211:$G$237,6,FALSE)),0,(VLOOKUP($A12,Worksheet!$A$211:$G$237,6,FALSE)))</f>
        <v>0</v>
      </c>
      <c r="BM12" s="59">
        <f t="shared" si="28"/>
        <v>0</v>
      </c>
      <c r="BN12" s="59">
        <f>IF(ISNA(VLOOKUP($A12,Worksheet!$A$242:$G$274,6,FALSE)),0,(VLOOKUP($A12,Worksheet!$A$242:$G$274,6,FALSE)))</f>
        <v>3</v>
      </c>
      <c r="BO12" s="59">
        <f t="shared" si="29"/>
        <v>816.33999999999992</v>
      </c>
      <c r="BP12" s="67"/>
      <c r="BQ12" s="67"/>
      <c r="BR12" s="68">
        <v>0</v>
      </c>
      <c r="BS12" s="62">
        <f t="shared" si="30"/>
        <v>0</v>
      </c>
      <c r="BT12" s="62">
        <v>0</v>
      </c>
      <c r="BU12" s="62">
        <f t="shared" si="31"/>
        <v>0</v>
      </c>
      <c r="BV12" s="62">
        <v>0</v>
      </c>
      <c r="BW12" s="62">
        <f t="shared" si="32"/>
        <v>0</v>
      </c>
      <c r="BX12" s="62">
        <v>0</v>
      </c>
      <c r="BY12" s="62">
        <f t="shared" si="33"/>
        <v>0</v>
      </c>
      <c r="BZ12" s="62">
        <v>0</v>
      </c>
      <c r="CA12" s="62">
        <f t="shared" si="34"/>
        <v>0</v>
      </c>
      <c r="CB12" s="64">
        <f t="shared" si="35"/>
        <v>816.33999999999992</v>
      </c>
      <c r="CC12" s="66">
        <v>645.65771199999995</v>
      </c>
      <c r="CD12" s="25"/>
      <c r="CE12" s="67"/>
      <c r="CF12" s="67"/>
      <c r="CG12" s="67"/>
      <c r="CH12" s="59">
        <f>IF(ISNA(VLOOKUP($A12,Worksheet!$A$211:$G$237,7,FALSE)),0,(VLOOKUP($A12,Worksheet!$A$211:$G$237,7,FALSE)))</f>
        <v>0</v>
      </c>
      <c r="CI12" s="59">
        <f t="shared" si="36"/>
        <v>0</v>
      </c>
      <c r="CJ12" s="69">
        <f t="shared" si="37"/>
        <v>0</v>
      </c>
      <c r="CK12" s="65">
        <f t="shared" si="38"/>
        <v>816.33999999999992</v>
      </c>
      <c r="CL12" s="65">
        <v>672.28</v>
      </c>
      <c r="CM12" s="65">
        <v>658.83439999999996</v>
      </c>
      <c r="CN12" s="66">
        <v>645.65771199999995</v>
      </c>
      <c r="CO12" s="66">
        <f t="shared" si="39"/>
        <v>2793.1121119999998</v>
      </c>
      <c r="CP12" s="70"/>
    </row>
    <row r="13" spans="1:94" ht="15.75" customHeight="1">
      <c r="A13" s="53" t="str">
        <f t="shared" si="0"/>
        <v>JudeOliver</v>
      </c>
      <c r="B13" s="46">
        <f t="shared" si="1"/>
        <v>6</v>
      </c>
      <c r="C13" s="71" t="s">
        <v>68</v>
      </c>
      <c r="D13" s="71" t="s">
        <v>69</v>
      </c>
      <c r="E13" s="55">
        <v>15</v>
      </c>
      <c r="F13" s="56" t="s">
        <v>55</v>
      </c>
      <c r="G13" s="57" t="s">
        <v>70</v>
      </c>
      <c r="H13" s="58">
        <f>IF(ISNA(VLOOKUP($A13,'TT 2024 SS BA'!$A$4:$N$52,2,FALSE)),0,(VLOOKUP($A13,'TT 2024 SS BA'!$A$4:$N$52,2,FALSE)))</f>
        <v>1</v>
      </c>
      <c r="I13" s="59">
        <f t="shared" si="2"/>
        <v>500</v>
      </c>
      <c r="J13" s="58">
        <f>IF(ISNA(VLOOKUP($A13,'TT 2024 SS BA'!$A$69:$B$109,2,FALSE)),0,(VLOOKUP($A13,'TT 2024 SS BA'!$A$77:$C$126,2,FALSE)))</f>
        <v>2</v>
      </c>
      <c r="K13" s="59">
        <f t="shared" si="3"/>
        <v>487.5</v>
      </c>
      <c r="L13" s="60">
        <f>IF(ISNA(VLOOKUP($A13,'TT 2024 SS BA'!$A$157:$H$231,2,FALSE)),0,(VLOOKUP($A13,'TT 2024 SS BA'!$A$157:$H$231,2,FALSE)))</f>
        <v>0</v>
      </c>
      <c r="M13" s="59">
        <f t="shared" si="4"/>
        <v>0</v>
      </c>
      <c r="N13" s="60">
        <f>IF(ISNA(VLOOKUP($A13,Worksheet!$A$278:$E$305,5,FALSE)),0,(VLOOKUP($A13,Worksheet!$A$278:$E$305,5,FALSE)))</f>
        <v>24</v>
      </c>
      <c r="O13" s="59">
        <f t="shared" si="5"/>
        <v>439.8430975064843</v>
      </c>
      <c r="P13" s="60">
        <f>IF(ISNA(VLOOKUP($A13,Worksheet!$A$4:$F$29,5,FALSE)),0,(VLOOKUP($A13,Worksheet!$A$4:$F$29,5,FALSE)))</f>
        <v>22</v>
      </c>
      <c r="Q13" s="59">
        <f t="shared" si="6"/>
        <v>457.97906862399452</v>
      </c>
      <c r="R13" s="60">
        <f>IF(ISNA(VLOOKUP($A13,Worksheet!$A$160:$F$179,5,FALSE)),0,(VLOOKUP($A13,Worksheet!$A$160:$F$179,5,FALSE)))</f>
        <v>0</v>
      </c>
      <c r="S13" s="59">
        <f t="shared" si="7"/>
        <v>0</v>
      </c>
      <c r="T13" s="60">
        <f>IF(ISNA(VLOOKUP($A13,Worksheet!$A$103:$L$126,5,FALSE)),0,(VLOOKUP($A13,Worksheet!$A$103:$L$126,5,FALSE)))</f>
        <v>0</v>
      </c>
      <c r="U13" s="59">
        <f t="shared" si="8"/>
        <v>0</v>
      </c>
      <c r="V13" s="60">
        <f>IF(ISNA(VLOOKUP($A13,Worksheet!$A$39:$E$45,5,FALSE)),0,(VLOOKUP($A13,Worksheet!$A$39:$E$45,5,FALSE)))</f>
        <v>0</v>
      </c>
      <c r="W13" s="59">
        <f t="shared" si="9"/>
        <v>0</v>
      </c>
      <c r="X13" s="60">
        <f>IF(ISNA(VLOOKUP($A13,Worksheet!$A$182:$E$188,5,FALSE)),0,(VLOOKUP($A13,Worksheet!$A$182:$E$188,5,FALSE)))</f>
        <v>0</v>
      </c>
      <c r="Y13" s="59">
        <f t="shared" si="10"/>
        <v>0</v>
      </c>
      <c r="Z13" s="60">
        <f>IF(ISNA(VLOOKUP($A13,Worksheet!$A$191:$F$202,5,FALSE)),0,(VLOOKUP($A13,Worksheet!$A$191:$F$202,5,FALSE)))</f>
        <v>0</v>
      </c>
      <c r="AA13" s="59">
        <f t="shared" si="11"/>
        <v>0</v>
      </c>
      <c r="AB13" s="60">
        <f>IF(ISNA(VLOOKUP($A13,Worksheet!$A$211:$G$237,5,FALSE)),0,(VLOOKUP($A13,Worksheet!$A$211:$G$237,5,FALSE)))</f>
        <v>3</v>
      </c>
      <c r="AC13" s="59">
        <f t="shared" si="12"/>
        <v>576.24</v>
      </c>
      <c r="AD13" s="60">
        <f>IF(ISNA(VLOOKUP($A13,Worksheet!$A$242:$G$274,5,FALSE)),0,(VLOOKUP($A13,Worksheet!$A$242:$G$274,5,FALSE)))</f>
        <v>2</v>
      </c>
      <c r="AE13" s="59">
        <f t="shared" si="13"/>
        <v>833</v>
      </c>
      <c r="AF13" s="60">
        <f>IF(ISNA(VLOOKUP($A13,Worksheet!$A$205:$F$208,5,FALSE)),0,(VLOOKUP($A13,Worksheet!$A$205:$F$208,5,FALSE)))</f>
        <v>0</v>
      </c>
      <c r="AG13" s="59">
        <f t="shared" si="14"/>
        <v>0</v>
      </c>
      <c r="AH13" s="61">
        <v>0</v>
      </c>
      <c r="AI13" s="62">
        <f t="shared" si="15"/>
        <v>0</v>
      </c>
      <c r="AJ13" s="63">
        <v>0</v>
      </c>
      <c r="AK13" s="62">
        <f t="shared" si="16"/>
        <v>0</v>
      </c>
      <c r="AL13" s="63">
        <v>0</v>
      </c>
      <c r="AM13" s="62">
        <f t="shared" si="17"/>
        <v>0</v>
      </c>
      <c r="AN13" s="62">
        <v>0</v>
      </c>
      <c r="AO13" s="62">
        <f t="shared" si="18"/>
        <v>0</v>
      </c>
      <c r="AP13" s="62">
        <v>0</v>
      </c>
      <c r="AQ13" s="62">
        <f t="shared" si="19"/>
        <v>0</v>
      </c>
      <c r="AR13" s="64">
        <f t="shared" si="20"/>
        <v>833</v>
      </c>
      <c r="AS13" s="65">
        <v>576.24</v>
      </c>
      <c r="AT13" s="65">
        <v>500</v>
      </c>
      <c r="AU13" s="66">
        <v>487.5</v>
      </c>
      <c r="AV13" s="58">
        <f>IF(ISNA(VLOOKUP($A13,'TT 2024 SS BA'!$P$4:$Z$46,2,FALSE)),0,(VLOOKUP($A13,'TT 2024 SS BA'!$P$4:$Z$46,2,FALSE)))</f>
        <v>1</v>
      </c>
      <c r="AW13" s="59">
        <f t="shared" si="21"/>
        <v>500</v>
      </c>
      <c r="AX13" s="58">
        <f>IF(ISNA(VLOOKUP($A13,'TT 2024 SS BA'!$P$77:$Q$128,2,FALSE)),0,(VLOOKUP($A13,'TT 2024 SS BA'!$P$77:$Q$128,2,FALSE)))</f>
        <v>1</v>
      </c>
      <c r="AY13" s="59">
        <f t="shared" si="22"/>
        <v>500</v>
      </c>
      <c r="AZ13" s="60">
        <f>IF(ISNA(VLOOKUP($A13,'TT 2024 SS BA'!$A$265:$H$332,2,FALSE)),0,(VLOOKUP($A13,'TT 2024 SS BA'!$A$265:$H$332,2,FALSE)))</f>
        <v>0</v>
      </c>
      <c r="BA13" s="59">
        <f t="shared" si="23"/>
        <v>0</v>
      </c>
      <c r="BB13" s="60">
        <f>IF(ISNA(VLOOKUP($A13,Worksheet!$A$278:$F$305,6,FALSE)),0,(VLOOKUP($A13,Worksheet!$A$278:$F$305,6,FALSE)))</f>
        <v>7</v>
      </c>
      <c r="BC13" s="59">
        <f t="shared" si="24"/>
        <v>620.08966660479985</v>
      </c>
      <c r="BD13" s="60">
        <f>IF(ISNA(VLOOKUP($A13,Worksheet!$G$4:$K$29,5,FALSE)),0,(VLOOKUP($A13,Worksheet!$G$4:$K$29,5,FALSE)))</f>
        <v>16</v>
      </c>
      <c r="BE13" s="59">
        <f t="shared" si="25"/>
        <v>516.99837185178251</v>
      </c>
      <c r="BF13" s="60">
        <f>IF(ISNA(VLOOKUP($A13,Worksheet!$A$160:$F$179,6,FALSE)),0,(VLOOKUP($A13,Worksheet!$A$160:$F$179,6,FALSE)))</f>
        <v>0</v>
      </c>
      <c r="BG13" s="59">
        <f t="shared" si="26"/>
        <v>0</v>
      </c>
      <c r="BH13" s="25"/>
      <c r="BI13" s="67"/>
      <c r="BJ13" s="60">
        <f>IF(ISNA(VLOOKUP($A13,Worksheet!$A$191:$F$202,6,FALSE)),0,(VLOOKUP($A13,Worksheet!$A$191:$F$202,6,FALSE)))</f>
        <v>0</v>
      </c>
      <c r="BK13" s="59">
        <f t="shared" si="27"/>
        <v>0</v>
      </c>
      <c r="BL13" s="60">
        <f>IF(ISNA(VLOOKUP($A13,Worksheet!$A$211:$G$237,6,FALSE)),0,(VLOOKUP($A13,Worksheet!$A$211:$G$237,6,FALSE)))</f>
        <v>1</v>
      </c>
      <c r="BM13" s="59">
        <f t="shared" si="28"/>
        <v>600</v>
      </c>
      <c r="BN13" s="59">
        <f>IF(ISNA(VLOOKUP($A13,Worksheet!$A$242:$G$274,6,FALSE)),0,(VLOOKUP($A13,Worksheet!$A$242:$G$274,6,FALSE)))</f>
        <v>8</v>
      </c>
      <c r="BO13" s="59">
        <f t="shared" si="29"/>
        <v>737.90670325971189</v>
      </c>
      <c r="BP13" s="67"/>
      <c r="BQ13" s="67"/>
      <c r="BR13" s="68">
        <v>0</v>
      </c>
      <c r="BS13" s="62">
        <f t="shared" si="30"/>
        <v>0</v>
      </c>
      <c r="BT13" s="62">
        <v>0</v>
      </c>
      <c r="BU13" s="62">
        <f t="shared" si="31"/>
        <v>0</v>
      </c>
      <c r="BV13" s="62">
        <v>0</v>
      </c>
      <c r="BW13" s="62">
        <f t="shared" si="32"/>
        <v>0</v>
      </c>
      <c r="BX13" s="62">
        <v>0</v>
      </c>
      <c r="BY13" s="62">
        <f t="shared" si="33"/>
        <v>0</v>
      </c>
      <c r="BZ13" s="62">
        <v>0</v>
      </c>
      <c r="CA13" s="62">
        <f t="shared" si="34"/>
        <v>0</v>
      </c>
      <c r="CB13" s="64">
        <f t="shared" si="35"/>
        <v>737.90670325971189</v>
      </c>
      <c r="CC13" s="66">
        <v>620.08966659999999</v>
      </c>
      <c r="CD13" s="25"/>
      <c r="CE13" s="67"/>
      <c r="CF13" s="67"/>
      <c r="CG13" s="67"/>
      <c r="CH13" s="59">
        <f>IF(ISNA(VLOOKUP($A13,Worksheet!$A$211:$G$237,7,FALSE)),0,(VLOOKUP($A13,Worksheet!$A$211:$G$237,7,FALSE)))</f>
        <v>23</v>
      </c>
      <c r="CI13" s="59">
        <f t="shared" si="36"/>
        <v>384.70241764415539</v>
      </c>
      <c r="CJ13" s="69">
        <f t="shared" si="37"/>
        <v>384.70241764415539</v>
      </c>
      <c r="CK13" s="65">
        <f t="shared" si="38"/>
        <v>833</v>
      </c>
      <c r="CL13" s="65">
        <v>737.9067033</v>
      </c>
      <c r="CM13" s="65">
        <v>620.08966659999999</v>
      </c>
      <c r="CN13" s="66">
        <v>576.24</v>
      </c>
      <c r="CO13" s="66">
        <f t="shared" si="39"/>
        <v>2767.2363698999998</v>
      </c>
      <c r="CP13" s="70"/>
    </row>
    <row r="14" spans="1:94" ht="15.75" customHeight="1">
      <c r="A14" s="53" t="str">
        <f t="shared" si="0"/>
        <v>JesseDowns</v>
      </c>
      <c r="B14" s="46">
        <f t="shared" si="1"/>
        <v>7</v>
      </c>
      <c r="C14" s="54" t="s">
        <v>71</v>
      </c>
      <c r="D14" s="54" t="s">
        <v>72</v>
      </c>
      <c r="E14" s="55">
        <v>18</v>
      </c>
      <c r="F14" s="56" t="s">
        <v>55</v>
      </c>
      <c r="G14" s="57" t="s">
        <v>56</v>
      </c>
      <c r="H14" s="58">
        <f>IF(ISNA(VLOOKUP($A14,'TT 2024 SS BA'!$A$4:$N$52,2,FALSE)),0,(VLOOKUP($A14,'TT 2024 SS BA'!$A$4:$N$52,2,FALSE)))</f>
        <v>0</v>
      </c>
      <c r="I14" s="59">
        <f t="shared" si="2"/>
        <v>0</v>
      </c>
      <c r="J14" s="58">
        <f>IF(ISNA(VLOOKUP($A14,'TT 2024 SS BA'!$A$69:$B$109,2,FALSE)),0,(VLOOKUP($A14,'TT 2024 SS BA'!$A$77:$C$126,2,FALSE)))</f>
        <v>0</v>
      </c>
      <c r="K14" s="59">
        <f t="shared" si="3"/>
        <v>0</v>
      </c>
      <c r="L14" s="60">
        <f>IF(ISNA(VLOOKUP($A14,'TT 2024 SS BA'!$A$157:$H$231,2,FALSE)),0,(VLOOKUP($A14,'TT 2024 SS BA'!$A$157:$H$231,2,FALSE)))</f>
        <v>0</v>
      </c>
      <c r="M14" s="59">
        <f t="shared" si="4"/>
        <v>0</v>
      </c>
      <c r="N14" s="60">
        <f>IF(ISNA(VLOOKUP($A14,Worksheet!$A$278:$E$305,5,FALSE)),0,(VLOOKUP($A14,Worksheet!$A$278:$E$305,5,FALSE)))</f>
        <v>0</v>
      </c>
      <c r="O14" s="59">
        <f t="shared" si="5"/>
        <v>0</v>
      </c>
      <c r="P14" s="60">
        <f>IF(ISNA(VLOOKUP($A14,Worksheet!$A$4:$F$29,5,FALSE)),0,(VLOOKUP($A14,Worksheet!$A$4:$F$29,5,FALSE)))</f>
        <v>7</v>
      </c>
      <c r="Q14" s="59">
        <f t="shared" si="6"/>
        <v>620.08966660479985</v>
      </c>
      <c r="R14" s="60">
        <f>IF(ISNA(VLOOKUP($A14,Worksheet!$A$160:$F$179,5,FALSE)),0,(VLOOKUP($A14,Worksheet!$A$160:$F$179,5,FALSE)))</f>
        <v>6</v>
      </c>
      <c r="S14" s="59">
        <f t="shared" si="7"/>
        <v>632.74455775999991</v>
      </c>
      <c r="T14" s="60">
        <f>IF(ISNA(VLOOKUP($A14,Worksheet!$A$103:$L$126,5,FALSE)),0,(VLOOKUP($A14,Worksheet!$A$103:$L$126,5,FALSE)))</f>
        <v>0</v>
      </c>
      <c r="U14" s="59">
        <f t="shared" si="8"/>
        <v>0</v>
      </c>
      <c r="V14" s="60">
        <f>IF(ISNA(VLOOKUP($A14,Worksheet!$A$39:$E$45,5,FALSE)),0,(VLOOKUP($A14,Worksheet!$A$39:$E$45,5,FALSE)))</f>
        <v>50</v>
      </c>
      <c r="W14" s="59">
        <f t="shared" si="9"/>
        <v>453.00072770847856</v>
      </c>
      <c r="X14" s="60">
        <f>IF(ISNA(VLOOKUP($A14,Worksheet!$A$182:$E$188,5,FALSE)),0,(VLOOKUP($A14,Worksheet!$A$182:$E$188,5,FALSE)))</f>
        <v>0</v>
      </c>
      <c r="Y14" s="59">
        <f t="shared" si="10"/>
        <v>0</v>
      </c>
      <c r="Z14" s="60">
        <f>IF(ISNA(VLOOKUP($A14,Worksheet!$A$191:$F$202,5,FALSE)),0,(VLOOKUP($A14,Worksheet!$A$191:$F$202,5,FALSE)))</f>
        <v>0</v>
      </c>
      <c r="AA14" s="59">
        <f t="shared" si="11"/>
        <v>0</v>
      </c>
      <c r="AB14" s="60">
        <f>IF(ISNA(VLOOKUP($A14,Worksheet!$A$211:$G$237,5,FALSE)),0,(VLOOKUP($A14,Worksheet!$A$211:$G$237,5,FALSE)))</f>
        <v>0</v>
      </c>
      <c r="AC14" s="59">
        <f t="shared" si="12"/>
        <v>0</v>
      </c>
      <c r="AD14" s="60">
        <f>IF(ISNA(VLOOKUP($A14,Worksheet!$A$242:$G$274,5,FALSE)),0,(VLOOKUP($A14,Worksheet!$A$242:$G$274,5,FALSE)))</f>
        <v>0</v>
      </c>
      <c r="AE14" s="59">
        <f t="shared" si="13"/>
        <v>0</v>
      </c>
      <c r="AF14" s="60">
        <f>IF(ISNA(VLOOKUP($A14,Worksheet!$A$205:$F$208,5,FALSE)),0,(VLOOKUP($A14,Worksheet!$A$205:$F$208,5,FALSE)))</f>
        <v>0</v>
      </c>
      <c r="AG14" s="59">
        <f t="shared" si="14"/>
        <v>0</v>
      </c>
      <c r="AH14" s="61">
        <v>0</v>
      </c>
      <c r="AI14" s="62">
        <f t="shared" si="15"/>
        <v>0</v>
      </c>
      <c r="AJ14" s="63">
        <v>17</v>
      </c>
      <c r="AK14" s="62">
        <f t="shared" si="16"/>
        <v>506.65840441474683</v>
      </c>
      <c r="AL14" s="63">
        <v>0</v>
      </c>
      <c r="AM14" s="62">
        <f t="shared" si="17"/>
        <v>0</v>
      </c>
      <c r="AN14" s="62">
        <v>0</v>
      </c>
      <c r="AO14" s="62">
        <f t="shared" si="18"/>
        <v>0</v>
      </c>
      <c r="AP14" s="62">
        <v>24</v>
      </c>
      <c r="AQ14" s="62">
        <f t="shared" si="19"/>
        <v>671.05313053585246</v>
      </c>
      <c r="AR14" s="64">
        <f t="shared" si="20"/>
        <v>671.05313053585246</v>
      </c>
      <c r="AS14" s="65">
        <v>632.74455780000005</v>
      </c>
      <c r="AT14" s="65">
        <v>620.08966659999999</v>
      </c>
      <c r="AU14" s="66">
        <v>506.65840439999999</v>
      </c>
      <c r="AV14" s="58">
        <f>IF(ISNA(VLOOKUP($A14,'TT 2024 SS BA'!$P$4:$Z$46,2,FALSE)),0,(VLOOKUP($A14,'TT 2024 SS BA'!$P$4:$Z$46,2,FALSE)))</f>
        <v>0</v>
      </c>
      <c r="AW14" s="59">
        <f t="shared" si="21"/>
        <v>0</v>
      </c>
      <c r="AX14" s="58">
        <f>IF(ISNA(VLOOKUP($A14,'TT 2024 SS BA'!$P$77:$Q$128,2,FALSE)),0,(VLOOKUP($A14,'TT 2024 SS BA'!$P$77:$Q$128,2,FALSE)))</f>
        <v>0</v>
      </c>
      <c r="AY14" s="59">
        <f t="shared" si="22"/>
        <v>0</v>
      </c>
      <c r="AZ14" s="60">
        <f>IF(ISNA(VLOOKUP($A14,'TT 2024 SS BA'!$A$265:$H$332,2,FALSE)),0,(VLOOKUP($A14,'TT 2024 SS BA'!$A$265:$H$332,2,FALSE)))</f>
        <v>0</v>
      </c>
      <c r="BA14" s="59">
        <f t="shared" si="23"/>
        <v>0</v>
      </c>
      <c r="BB14" s="60">
        <f>IF(ISNA(VLOOKUP($A14,Worksheet!$A$278:$F$305,6,FALSE)),0,(VLOOKUP($A14,Worksheet!$A$278:$F$305,6,FALSE)))</f>
        <v>0</v>
      </c>
      <c r="BC14" s="59">
        <f t="shared" si="24"/>
        <v>0</v>
      </c>
      <c r="BD14" s="60">
        <f>IF(ISNA(VLOOKUP($A14,Worksheet!$G$4:$K$29,5,FALSE)),0,(VLOOKUP($A14,Worksheet!$G$4:$K$29,5,FALSE)))</f>
        <v>11</v>
      </c>
      <c r="BE14" s="59">
        <f t="shared" si="25"/>
        <v>571.95096482128258</v>
      </c>
      <c r="BF14" s="60">
        <f>IF(ISNA(VLOOKUP($A14,Worksheet!$A$160:$F$179,6,FALSE)),0,(VLOOKUP($A14,Worksheet!$A$160:$F$179,6,FALSE)))</f>
        <v>26</v>
      </c>
      <c r="BG14" s="59">
        <f t="shared" si="26"/>
        <v>422.4253108452275</v>
      </c>
      <c r="BH14" s="25"/>
      <c r="BI14" s="67"/>
      <c r="BJ14" s="60">
        <f>IF(ISNA(VLOOKUP($A14,Worksheet!$A$191:$F$202,6,FALSE)),0,(VLOOKUP($A14,Worksheet!$A$191:$F$202,6,FALSE)))</f>
        <v>0</v>
      </c>
      <c r="BK14" s="59">
        <f t="shared" si="27"/>
        <v>0</v>
      </c>
      <c r="BL14" s="60">
        <f>IF(ISNA(VLOOKUP($A14,Worksheet!$A$211:$G$237,6,FALSE)),0,(VLOOKUP($A14,Worksheet!$A$211:$G$237,6,FALSE)))</f>
        <v>0</v>
      </c>
      <c r="BM14" s="59">
        <f t="shared" si="28"/>
        <v>0</v>
      </c>
      <c r="BN14" s="59">
        <f>IF(ISNA(VLOOKUP($A14,Worksheet!$A$242:$G$274,6,FALSE)),0,(VLOOKUP($A14,Worksheet!$A$242:$G$274,6,FALSE)))</f>
        <v>0</v>
      </c>
      <c r="BO14" s="59">
        <f t="shared" si="29"/>
        <v>0</v>
      </c>
      <c r="BP14" s="67"/>
      <c r="BQ14" s="67"/>
      <c r="BR14" s="68">
        <v>0</v>
      </c>
      <c r="BS14" s="62">
        <f t="shared" si="30"/>
        <v>0</v>
      </c>
      <c r="BT14" s="62">
        <v>17</v>
      </c>
      <c r="BU14" s="62">
        <f t="shared" si="31"/>
        <v>506.65840441474683</v>
      </c>
      <c r="BV14" s="62">
        <v>0</v>
      </c>
      <c r="BW14" s="62">
        <f t="shared" si="32"/>
        <v>0</v>
      </c>
      <c r="BX14" s="62">
        <v>0</v>
      </c>
      <c r="BY14" s="62">
        <f t="shared" si="33"/>
        <v>0</v>
      </c>
      <c r="BZ14" s="62">
        <v>12</v>
      </c>
      <c r="CA14" s="62">
        <f t="shared" si="34"/>
        <v>804.49276134399315</v>
      </c>
      <c r="CB14" s="64">
        <f t="shared" si="35"/>
        <v>804.49276134399315</v>
      </c>
      <c r="CC14" s="66">
        <v>571.95096479999995</v>
      </c>
      <c r="CD14" s="25"/>
      <c r="CE14" s="67"/>
      <c r="CF14" s="67"/>
      <c r="CG14" s="67"/>
      <c r="CH14" s="59">
        <f>IF(ISNA(VLOOKUP($A14,Worksheet!$A$211:$G$237,7,FALSE)),0,(VLOOKUP($A14,Worksheet!$A$211:$G$237,7,FALSE)))</f>
        <v>0</v>
      </c>
      <c r="CI14" s="59">
        <f t="shared" si="36"/>
        <v>0</v>
      </c>
      <c r="CJ14" s="69">
        <f t="shared" si="37"/>
        <v>0</v>
      </c>
      <c r="CK14" s="65">
        <f t="shared" si="38"/>
        <v>804.49276134399315</v>
      </c>
      <c r="CL14" s="65">
        <v>671.05313049999995</v>
      </c>
      <c r="CM14" s="65">
        <v>632.74455780000005</v>
      </c>
      <c r="CN14" s="66">
        <v>620.08966659999999</v>
      </c>
      <c r="CO14" s="66">
        <f t="shared" si="39"/>
        <v>2728.3801162439931</v>
      </c>
      <c r="CP14" s="70"/>
    </row>
    <row r="15" spans="1:94" ht="15.75" customHeight="1">
      <c r="A15" s="53" t="str">
        <f t="shared" si="0"/>
        <v>RyderHennessy</v>
      </c>
      <c r="B15" s="46">
        <f t="shared" si="1"/>
        <v>8</v>
      </c>
      <c r="C15" s="71" t="s">
        <v>73</v>
      </c>
      <c r="D15" s="71" t="s">
        <v>74</v>
      </c>
      <c r="E15" s="55">
        <v>18</v>
      </c>
      <c r="F15" s="56" t="s">
        <v>75</v>
      </c>
      <c r="G15" s="57" t="s">
        <v>56</v>
      </c>
      <c r="H15" s="58">
        <f>IF(ISNA(VLOOKUP($A15,'TT 2024 SS BA'!$A$4:$N$52,2,FALSE)),0,(VLOOKUP($A15,'TT 2024 SS BA'!$A$4:$N$52,2,FALSE)))</f>
        <v>0</v>
      </c>
      <c r="I15" s="59">
        <f t="shared" si="2"/>
        <v>0</v>
      </c>
      <c r="J15" s="58">
        <f>IF(ISNA(VLOOKUP($A15,'TT 2024 SS BA'!$A$69:$B$109,2,FALSE)),0,(VLOOKUP($A15,'TT 2024 SS BA'!$A$77:$C$126,2,FALSE)))</f>
        <v>0</v>
      </c>
      <c r="K15" s="59">
        <f t="shared" si="3"/>
        <v>0</v>
      </c>
      <c r="L15" s="60">
        <f>IF(ISNA(VLOOKUP($A15,'TT 2024 SS BA'!$A$157:$H$231,2,FALSE)),0,(VLOOKUP($A15,'TT 2024 SS BA'!$A$157:$H$231,2,FALSE)))</f>
        <v>0</v>
      </c>
      <c r="M15" s="59">
        <f t="shared" si="4"/>
        <v>0</v>
      </c>
      <c r="N15" s="60">
        <f>IF(ISNA(VLOOKUP($A15,Worksheet!$A$278:$E$305,5,FALSE)),0,(VLOOKUP($A15,Worksheet!$A$278:$E$305,5,FALSE)))</f>
        <v>0</v>
      </c>
      <c r="O15" s="59">
        <f t="shared" si="5"/>
        <v>0</v>
      </c>
      <c r="P15" s="60">
        <f>IF(ISNA(VLOOKUP($A15,Worksheet!$A$4:$F$29,5,FALSE)),0,(VLOOKUP($A15,Worksheet!$A$4:$F$29,5,FALSE)))</f>
        <v>15</v>
      </c>
      <c r="Q15" s="59">
        <f t="shared" si="6"/>
        <v>527.54935903243108</v>
      </c>
      <c r="R15" s="60">
        <f>IF(ISNA(VLOOKUP($A15,Worksheet!$A$160:$F$179,5,FALSE)),0,(VLOOKUP($A15,Worksheet!$A$160:$F$179,5,FALSE)))</f>
        <v>28</v>
      </c>
      <c r="S15" s="59">
        <f t="shared" si="7"/>
        <v>405.69726853575645</v>
      </c>
      <c r="T15" s="60">
        <f>IF(ISNA(VLOOKUP($A15,Worksheet!$A$103:$L$126,5,FALSE)),0,(VLOOKUP($A15,Worksheet!$A$103:$L$126,5,FALSE)))</f>
        <v>0</v>
      </c>
      <c r="U15" s="59">
        <f t="shared" si="8"/>
        <v>0</v>
      </c>
      <c r="V15" s="60">
        <f>IF(ISNA(VLOOKUP($A15,Worksheet!$A$39:$E$45,5,FALSE)),0,(VLOOKUP($A15,Worksheet!$A$39:$E$45,5,FALSE)))</f>
        <v>0</v>
      </c>
      <c r="W15" s="59">
        <f t="shared" si="9"/>
        <v>0</v>
      </c>
      <c r="X15" s="60">
        <f>IF(ISNA(VLOOKUP($A15,Worksheet!$A$182:$E$188,5,FALSE)),0,(VLOOKUP($A15,Worksheet!$A$182:$E$188,5,FALSE)))</f>
        <v>0</v>
      </c>
      <c r="Y15" s="59">
        <f t="shared" si="10"/>
        <v>0</v>
      </c>
      <c r="Z15" s="60">
        <f>IF(ISNA(VLOOKUP($A15,Worksheet!$A$191:$F$202,5,FALSE)),0,(VLOOKUP($A15,Worksheet!$A$191:$F$202,5,FALSE)))</f>
        <v>24</v>
      </c>
      <c r="AA15" s="59">
        <f t="shared" si="11"/>
        <v>671.05313053585246</v>
      </c>
      <c r="AB15" s="60">
        <f>IF(ISNA(VLOOKUP($A15,Worksheet!$A$211:$G$237,5,FALSE)),0,(VLOOKUP($A15,Worksheet!$A$211:$G$237,5,FALSE)))</f>
        <v>0</v>
      </c>
      <c r="AC15" s="59">
        <f t="shared" si="12"/>
        <v>0</v>
      </c>
      <c r="AD15" s="60">
        <f>IF(ISNA(VLOOKUP($A15,Worksheet!$A$242:$G$274,5,FALSE)),0,(VLOOKUP($A15,Worksheet!$A$242:$G$274,5,FALSE)))</f>
        <v>12</v>
      </c>
      <c r="AE15" s="59">
        <f t="shared" si="13"/>
        <v>680.62164813732625</v>
      </c>
      <c r="AF15" s="60">
        <f>IF(ISNA(VLOOKUP($A15,Worksheet!$A$205:$F$208,5,FALSE)),0,(VLOOKUP($A15,Worksheet!$A$205:$F$208,5,FALSE)))</f>
        <v>0</v>
      </c>
      <c r="AG15" s="59">
        <f t="shared" si="14"/>
        <v>0</v>
      </c>
      <c r="AH15" s="61">
        <v>0</v>
      </c>
      <c r="AI15" s="62">
        <f t="shared" si="15"/>
        <v>0</v>
      </c>
      <c r="AJ15" s="63">
        <v>0</v>
      </c>
      <c r="AK15" s="62">
        <f t="shared" si="16"/>
        <v>0</v>
      </c>
      <c r="AL15" s="63">
        <v>0</v>
      </c>
      <c r="AM15" s="62">
        <f t="shared" si="17"/>
        <v>0</v>
      </c>
      <c r="AN15" s="62">
        <v>0</v>
      </c>
      <c r="AO15" s="62">
        <f t="shared" si="18"/>
        <v>0</v>
      </c>
      <c r="AP15" s="62">
        <v>0</v>
      </c>
      <c r="AQ15" s="62">
        <f t="shared" si="19"/>
        <v>0</v>
      </c>
      <c r="AR15" s="64">
        <f t="shared" si="20"/>
        <v>680.62164813732625</v>
      </c>
      <c r="AS15" s="65">
        <v>671.05313049999995</v>
      </c>
      <c r="AT15" s="65">
        <v>527.54935899999998</v>
      </c>
      <c r="AU15" s="66">
        <v>405.69726850000001</v>
      </c>
      <c r="AV15" s="58">
        <f>IF(ISNA(VLOOKUP($A15,'TT 2024 SS BA'!$P$4:$Z$46,2,FALSE)),0,(VLOOKUP($A15,'TT 2024 SS BA'!$P$4:$Z$46,2,FALSE)))</f>
        <v>0</v>
      </c>
      <c r="AW15" s="59">
        <f t="shared" si="21"/>
        <v>0</v>
      </c>
      <c r="AX15" s="58">
        <f>IF(ISNA(VLOOKUP($A15,'TT 2024 SS BA'!$P$77:$Q$128,2,FALSE)),0,(VLOOKUP($A15,'TT 2024 SS BA'!$P$77:$Q$128,2,FALSE)))</f>
        <v>0</v>
      </c>
      <c r="AY15" s="59">
        <f t="shared" si="22"/>
        <v>0</v>
      </c>
      <c r="AZ15" s="60">
        <f>IF(ISNA(VLOOKUP($A15,'TT 2024 SS BA'!$A$265:$H$332,2,FALSE)),0,(VLOOKUP($A15,'TT 2024 SS BA'!$A$265:$H$332,2,FALSE)))</f>
        <v>0</v>
      </c>
      <c r="BA15" s="59">
        <f t="shared" si="23"/>
        <v>0</v>
      </c>
      <c r="BB15" s="60">
        <f>IF(ISNA(VLOOKUP($A15,Worksheet!$A$278:$F$305,6,FALSE)),0,(VLOOKUP($A15,Worksheet!$A$278:$F$305,6,FALSE)))</f>
        <v>0</v>
      </c>
      <c r="BC15" s="59">
        <f t="shared" si="24"/>
        <v>0</v>
      </c>
      <c r="BD15" s="60">
        <f>IF(ISNA(VLOOKUP($A15,Worksheet!$G$4:$K$29,5,FALSE)),0,(VLOOKUP($A15,Worksheet!$G$4:$K$29,5,FALSE)))</f>
        <v>58</v>
      </c>
      <c r="BE15" s="59">
        <f t="shared" si="25"/>
        <v>221.30149840254077</v>
      </c>
      <c r="BF15" s="60">
        <f>IF(ISNA(VLOOKUP($A15,Worksheet!$A$160:$F$179,6,FALSE)),0,(VLOOKUP($A15,Worksheet!$A$160:$F$179,6,FALSE)))</f>
        <v>6</v>
      </c>
      <c r="BG15" s="59">
        <f t="shared" si="26"/>
        <v>632.74455775999991</v>
      </c>
      <c r="BH15" s="25"/>
      <c r="BI15" s="67"/>
      <c r="BJ15" s="60">
        <f>IF(ISNA(VLOOKUP($A15,Worksheet!$A$191:$F$202,6,FALSE)),0,(VLOOKUP($A15,Worksheet!$A$191:$F$202,6,FALSE)))</f>
        <v>46</v>
      </c>
      <c r="BK15" s="59">
        <f t="shared" si="27"/>
        <v>481.23142292489223</v>
      </c>
      <c r="BL15" s="60">
        <f>IF(ISNA(VLOOKUP($A15,Worksheet!$A$211:$G$237,6,FALSE)),0,(VLOOKUP($A15,Worksheet!$A$211:$G$237,6,FALSE)))</f>
        <v>0</v>
      </c>
      <c r="BM15" s="59">
        <f t="shared" si="28"/>
        <v>0</v>
      </c>
      <c r="BN15" s="59">
        <f>IF(ISNA(VLOOKUP($A15,Worksheet!$A$242:$G$274,6,FALSE)),0,(VLOOKUP($A15,Worksheet!$A$242:$G$274,6,FALSE)))</f>
        <v>21</v>
      </c>
      <c r="BO15" s="59">
        <f t="shared" si="29"/>
        <v>567.46677599182999</v>
      </c>
      <c r="BP15" s="67"/>
      <c r="BQ15" s="67"/>
      <c r="BR15" s="68">
        <v>0</v>
      </c>
      <c r="BS15" s="62">
        <f t="shared" si="30"/>
        <v>0</v>
      </c>
      <c r="BT15" s="62">
        <v>0</v>
      </c>
      <c r="BU15" s="62">
        <f t="shared" si="31"/>
        <v>0</v>
      </c>
      <c r="BV15" s="62">
        <v>0</v>
      </c>
      <c r="BW15" s="62">
        <f t="shared" si="32"/>
        <v>0</v>
      </c>
      <c r="BX15" s="62">
        <v>0</v>
      </c>
      <c r="BY15" s="62">
        <f t="shared" si="33"/>
        <v>0</v>
      </c>
      <c r="BZ15" s="62">
        <v>0</v>
      </c>
      <c r="CA15" s="62">
        <f t="shared" si="34"/>
        <v>0</v>
      </c>
      <c r="CB15" s="64">
        <f t="shared" si="35"/>
        <v>632.74455775999991</v>
      </c>
      <c r="CC15" s="66">
        <v>567.46677599999998</v>
      </c>
      <c r="CD15" s="25"/>
      <c r="CE15" s="67"/>
      <c r="CF15" s="67"/>
      <c r="CG15" s="67"/>
      <c r="CH15" s="59">
        <f>IF(ISNA(VLOOKUP($A15,Worksheet!$A$211:$G$237,7,FALSE)),0,(VLOOKUP($A15,Worksheet!$A$211:$G$237,7,FALSE)))</f>
        <v>0</v>
      </c>
      <c r="CI15" s="59">
        <f t="shared" si="36"/>
        <v>0</v>
      </c>
      <c r="CJ15" s="69">
        <f t="shared" si="37"/>
        <v>0</v>
      </c>
      <c r="CK15" s="65">
        <f t="shared" si="38"/>
        <v>680.62164813732625</v>
      </c>
      <c r="CL15" s="65">
        <v>671.05313049999995</v>
      </c>
      <c r="CM15" s="65">
        <v>632.74455780000005</v>
      </c>
      <c r="CN15" s="66">
        <v>567.46677599999998</v>
      </c>
      <c r="CO15" s="66">
        <f t="shared" si="39"/>
        <v>2551.8861124373261</v>
      </c>
      <c r="CP15" s="70"/>
    </row>
    <row r="16" spans="1:94" ht="15.75" customHeight="1">
      <c r="A16" s="53" t="str">
        <f t="shared" si="0"/>
        <v>RyderBartlett</v>
      </c>
      <c r="B16" s="46">
        <f t="shared" si="1"/>
        <v>9</v>
      </c>
      <c r="C16" s="71" t="s">
        <v>73</v>
      </c>
      <c r="D16" s="71" t="s">
        <v>76</v>
      </c>
      <c r="E16" s="55">
        <v>18</v>
      </c>
      <c r="F16" s="56" t="s">
        <v>75</v>
      </c>
      <c r="G16" s="57" t="s">
        <v>56</v>
      </c>
      <c r="H16" s="58">
        <f>IF(ISNA(VLOOKUP($A16,'TT 2024 SS BA'!$A$4:$N$52,2,FALSE)),0,(VLOOKUP($A16,'TT 2024 SS BA'!$A$4:$N$52,2,FALSE)))</f>
        <v>0</v>
      </c>
      <c r="I16" s="59">
        <f t="shared" si="2"/>
        <v>0</v>
      </c>
      <c r="J16" s="58">
        <f>IF(ISNA(VLOOKUP($A16,'TT 2024 SS BA'!$A$69:$B$109,2,FALSE)),0,(VLOOKUP($A16,'TT 2024 SS BA'!$A$77:$C$126,2,FALSE)))</f>
        <v>0</v>
      </c>
      <c r="K16" s="59">
        <f t="shared" si="3"/>
        <v>0</v>
      </c>
      <c r="L16" s="60">
        <f>IF(ISNA(VLOOKUP($A16,'TT 2024 SS BA'!$A$157:$H$231,2,FALSE)),0,(VLOOKUP($A16,'TT 2024 SS BA'!$A$157:$H$231,2,FALSE)))</f>
        <v>0</v>
      </c>
      <c r="M16" s="59">
        <f t="shared" si="4"/>
        <v>0</v>
      </c>
      <c r="N16" s="60">
        <f>IF(ISNA(VLOOKUP($A16,Worksheet!$A$278:$E$305,5,FALSE)),0,(VLOOKUP($A16,Worksheet!$A$278:$E$305,5,FALSE)))</f>
        <v>37</v>
      </c>
      <c r="O16" s="59">
        <f t="shared" si="5"/>
        <v>338.24918974400128</v>
      </c>
      <c r="P16" s="60">
        <f>IF(ISNA(VLOOKUP($A16,Worksheet!$A$4:$F$29,5,FALSE)),0,(VLOOKUP($A16,Worksheet!$A$4:$F$29,5,FALSE)))</f>
        <v>8</v>
      </c>
      <c r="Q16" s="59">
        <f t="shared" si="6"/>
        <v>607.68787327270388</v>
      </c>
      <c r="R16" s="60">
        <f>IF(ISNA(VLOOKUP($A16,Worksheet!$A$160:$F$179,5,FALSE)),0,(VLOOKUP($A16,Worksheet!$A$160:$F$179,5,FALSE)))</f>
        <v>16</v>
      </c>
      <c r="S16" s="59">
        <f t="shared" si="7"/>
        <v>516.99837185178251</v>
      </c>
      <c r="T16" s="60">
        <f>IF(ISNA(VLOOKUP($A16,Worksheet!$A$103:$L$126,5,FALSE)),0,(VLOOKUP($A16,Worksheet!$A$103:$L$126,5,FALSE)))</f>
        <v>0</v>
      </c>
      <c r="U16" s="59">
        <f t="shared" si="8"/>
        <v>0</v>
      </c>
      <c r="V16" s="60">
        <f>IF(ISNA(VLOOKUP($A16,Worksheet!$A$39:$E$45,5,FALSE)),0,(VLOOKUP($A16,Worksheet!$A$39:$E$45,5,FALSE)))</f>
        <v>0</v>
      </c>
      <c r="W16" s="59">
        <f t="shared" si="9"/>
        <v>0</v>
      </c>
      <c r="X16" s="60">
        <f>IF(ISNA(VLOOKUP($A16,Worksheet!$A$182:$E$188,5,FALSE)),0,(VLOOKUP($A16,Worksheet!$A$182:$E$188,5,FALSE)))</f>
        <v>0</v>
      </c>
      <c r="Y16" s="59">
        <f t="shared" si="10"/>
        <v>0</v>
      </c>
      <c r="Z16" s="60">
        <f>IF(ISNA(VLOOKUP($A16,Worksheet!$A$191:$F$202,5,FALSE)),0,(VLOOKUP($A16,Worksheet!$A$191:$F$202,5,FALSE)))</f>
        <v>42</v>
      </c>
      <c r="AA16" s="59">
        <f t="shared" si="11"/>
        <v>511.2214357398305</v>
      </c>
      <c r="AB16" s="60">
        <f>IF(ISNA(VLOOKUP($A16,Worksheet!$A$211:$G$237,5,FALSE)),0,(VLOOKUP($A16,Worksheet!$A$211:$G$237,5,FALSE)))</f>
        <v>0</v>
      </c>
      <c r="AC16" s="59">
        <f t="shared" si="12"/>
        <v>0</v>
      </c>
      <c r="AD16" s="60">
        <f>IF(ISNA(VLOOKUP($A16,Worksheet!$A$242:$G$274,5,FALSE)),0,(VLOOKUP($A16,Worksheet!$A$242:$G$274,5,FALSE)))</f>
        <v>18</v>
      </c>
      <c r="AE16" s="59">
        <f t="shared" si="13"/>
        <v>602.92350125354869</v>
      </c>
      <c r="AF16" s="60">
        <f>IF(ISNA(VLOOKUP($A16,Worksheet!$A$205:$F$208,5,FALSE)),0,(VLOOKUP($A16,Worksheet!$A$205:$F$208,5,FALSE)))</f>
        <v>0</v>
      </c>
      <c r="AG16" s="59">
        <f t="shared" si="14"/>
        <v>0</v>
      </c>
      <c r="AH16" s="61">
        <v>0</v>
      </c>
      <c r="AI16" s="62">
        <f t="shared" si="15"/>
        <v>0</v>
      </c>
      <c r="AJ16" s="63">
        <v>0</v>
      </c>
      <c r="AK16" s="62">
        <f t="shared" si="16"/>
        <v>0</v>
      </c>
      <c r="AL16" s="63">
        <v>0</v>
      </c>
      <c r="AM16" s="62">
        <f t="shared" si="17"/>
        <v>0</v>
      </c>
      <c r="AN16" s="62">
        <v>0</v>
      </c>
      <c r="AO16" s="62">
        <f t="shared" si="18"/>
        <v>0</v>
      </c>
      <c r="AP16" s="62">
        <v>0</v>
      </c>
      <c r="AQ16" s="62">
        <f t="shared" si="19"/>
        <v>0</v>
      </c>
      <c r="AR16" s="64">
        <f t="shared" si="20"/>
        <v>607.68787327270388</v>
      </c>
      <c r="AS16" s="65">
        <v>602.9235013</v>
      </c>
      <c r="AT16" s="65">
        <v>516.99837190000005</v>
      </c>
      <c r="AU16" s="66">
        <v>511.22143569999997</v>
      </c>
      <c r="AV16" s="58">
        <f>IF(ISNA(VLOOKUP($A16,'TT 2024 SS BA'!$P$4:$Z$46,2,FALSE)),0,(VLOOKUP($A16,'TT 2024 SS BA'!$P$4:$Z$46,2,FALSE)))</f>
        <v>0</v>
      </c>
      <c r="AW16" s="59">
        <f t="shared" si="21"/>
        <v>0</v>
      </c>
      <c r="AX16" s="58">
        <f>IF(ISNA(VLOOKUP($A16,'TT 2024 SS BA'!$P$77:$Q$128,2,FALSE)),0,(VLOOKUP($A16,'TT 2024 SS BA'!$P$77:$Q$128,2,FALSE)))</f>
        <v>0</v>
      </c>
      <c r="AY16" s="59">
        <f t="shared" si="22"/>
        <v>0</v>
      </c>
      <c r="AZ16" s="60">
        <f>IF(ISNA(VLOOKUP($A16,'TT 2024 SS BA'!$A$265:$H$332,2,FALSE)),0,(VLOOKUP($A16,'TT 2024 SS BA'!$A$265:$H$332,2,FALSE)))</f>
        <v>0</v>
      </c>
      <c r="BA16" s="59">
        <f t="shared" si="23"/>
        <v>0</v>
      </c>
      <c r="BB16" s="60">
        <f>IF(ISNA(VLOOKUP($A16,Worksheet!$A$278:$F$305,6,FALSE)),0,(VLOOKUP($A16,Worksheet!$A$278:$F$305,6,FALSE)))</f>
        <v>64</v>
      </c>
      <c r="BC16" s="59">
        <f t="shared" si="24"/>
        <v>196.03824623367734</v>
      </c>
      <c r="BD16" s="60">
        <f>IF(ISNA(VLOOKUP($A16,Worksheet!$G$4:$K$29,5,FALSE)),0,(VLOOKUP($A16,Worksheet!$G$4:$K$29,5,FALSE)))</f>
        <v>23</v>
      </c>
      <c r="BE16" s="59">
        <f t="shared" si="25"/>
        <v>448.81948725151466</v>
      </c>
      <c r="BF16" s="60">
        <f>IF(ISNA(VLOOKUP($A16,Worksheet!$A$160:$F$179,6,FALSE)),0,(VLOOKUP($A16,Worksheet!$A$160:$F$179,6,FALSE)))</f>
        <v>24</v>
      </c>
      <c r="BG16" s="59">
        <f t="shared" si="26"/>
        <v>439.8430975064843</v>
      </c>
      <c r="BH16" s="25"/>
      <c r="BI16" s="67"/>
      <c r="BJ16" s="60">
        <f>IF(ISNA(VLOOKUP($A16,Worksheet!$A$191:$F$202,6,FALSE)),0,(VLOOKUP($A16,Worksheet!$A$191:$F$202,6,FALSE)))</f>
        <v>33</v>
      </c>
      <c r="BK16" s="59">
        <f t="shared" si="27"/>
        <v>585.71046161925983</v>
      </c>
      <c r="BL16" s="60">
        <f>IF(ISNA(VLOOKUP($A16,Worksheet!$A$211:$G$237,6,FALSE)),0,(VLOOKUP($A16,Worksheet!$A$211:$G$237,6,FALSE)))</f>
        <v>0</v>
      </c>
      <c r="BM16" s="59">
        <f t="shared" si="28"/>
        <v>0</v>
      </c>
      <c r="BN16" s="59">
        <f>IF(ISNA(VLOOKUP($A16,Worksheet!$A$242:$G$274,6,FALSE)),0,(VLOOKUP($A16,Worksheet!$A$242:$G$274,6,FALSE)))</f>
        <v>15</v>
      </c>
      <c r="BO16" s="59">
        <f t="shared" si="29"/>
        <v>640.59565025366635</v>
      </c>
      <c r="BP16" s="67"/>
      <c r="BQ16" s="67"/>
      <c r="BR16" s="68">
        <v>0</v>
      </c>
      <c r="BS16" s="62">
        <f t="shared" si="30"/>
        <v>0</v>
      </c>
      <c r="BT16" s="62">
        <v>0</v>
      </c>
      <c r="BU16" s="62">
        <f t="shared" si="31"/>
        <v>0</v>
      </c>
      <c r="BV16" s="62">
        <v>0</v>
      </c>
      <c r="BW16" s="62">
        <f t="shared" si="32"/>
        <v>0</v>
      </c>
      <c r="BX16" s="62">
        <v>0</v>
      </c>
      <c r="BY16" s="62">
        <f t="shared" si="33"/>
        <v>0</v>
      </c>
      <c r="BZ16" s="62">
        <v>0</v>
      </c>
      <c r="CA16" s="62">
        <f t="shared" si="34"/>
        <v>0</v>
      </c>
      <c r="CB16" s="64">
        <f t="shared" si="35"/>
        <v>640.59565025366635</v>
      </c>
      <c r="CC16" s="66">
        <v>585.71046160000003</v>
      </c>
      <c r="CD16" s="25"/>
      <c r="CE16" s="67"/>
      <c r="CF16" s="67"/>
      <c r="CG16" s="67"/>
      <c r="CH16" s="59">
        <f>IF(ISNA(VLOOKUP($A16,Worksheet!$A$211:$G$237,7,FALSE)),0,(VLOOKUP($A16,Worksheet!$A$211:$G$237,7,FALSE)))</f>
        <v>0</v>
      </c>
      <c r="CI16" s="59">
        <f t="shared" si="36"/>
        <v>0</v>
      </c>
      <c r="CJ16" s="69">
        <f t="shared" si="37"/>
        <v>0</v>
      </c>
      <c r="CK16" s="65">
        <f t="shared" si="38"/>
        <v>640.59565025366635</v>
      </c>
      <c r="CL16" s="65">
        <v>607.68787329999998</v>
      </c>
      <c r="CM16" s="65">
        <v>602.9235013</v>
      </c>
      <c r="CN16" s="66">
        <v>585.71046160000003</v>
      </c>
      <c r="CO16" s="66">
        <f t="shared" si="39"/>
        <v>2436.9174864536662</v>
      </c>
      <c r="CP16" s="70"/>
    </row>
    <row r="17" spans="1:94" ht="15.75" customHeight="1">
      <c r="A17" s="53" t="str">
        <f t="shared" si="0"/>
        <v>RyderMCKENZIE-WHITE</v>
      </c>
      <c r="B17" s="46">
        <f t="shared" si="1"/>
        <v>10</v>
      </c>
      <c r="C17" s="71" t="s">
        <v>73</v>
      </c>
      <c r="D17" s="71" t="s">
        <v>77</v>
      </c>
      <c r="E17" s="55">
        <v>16</v>
      </c>
      <c r="F17" s="56" t="s">
        <v>78</v>
      </c>
      <c r="G17" s="57" t="s">
        <v>67</v>
      </c>
      <c r="H17" s="58">
        <f>IF(ISNA(VLOOKUP($A17,'TT 2024 SS BA'!$A$4:$N$52,2,FALSE)),0,(VLOOKUP($A17,'TT 2024 SS BA'!$A$4:$N$52,2,FALSE)))</f>
        <v>0</v>
      </c>
      <c r="I17" s="59">
        <f t="shared" si="2"/>
        <v>0</v>
      </c>
      <c r="J17" s="58">
        <f>IF(ISNA(VLOOKUP($A17,'TT 2024 SS BA'!$A$69:$B$109,2,FALSE)),0,(VLOOKUP($A17,'TT 2024 SS BA'!$A$77:$C$126,2,FALSE)))</f>
        <v>0</v>
      </c>
      <c r="K17" s="59">
        <f t="shared" si="3"/>
        <v>0</v>
      </c>
      <c r="L17" s="60">
        <f>IF(ISNA(VLOOKUP($A17,'TT 2024 SS BA'!$A$157:$H$231,2,FALSE)),0,(VLOOKUP($A17,'TT 2024 SS BA'!$A$157:$H$231,2,FALSE)))</f>
        <v>0</v>
      </c>
      <c r="M17" s="59">
        <f t="shared" si="4"/>
        <v>0</v>
      </c>
      <c r="N17" s="60">
        <f>IF(ISNA(VLOOKUP($A17,Worksheet!$A$278:$E$305,5,FALSE)),0,(VLOOKUP($A17,Worksheet!$A$278:$E$305,5,FALSE)))</f>
        <v>12</v>
      </c>
      <c r="O17" s="59">
        <f t="shared" si="5"/>
        <v>560.51194552485697</v>
      </c>
      <c r="P17" s="60">
        <f>IF(ISNA(VLOOKUP($A17,Worksheet!$A$4:$F$29,5,FALSE)),0,(VLOOKUP($A17,Worksheet!$A$4:$F$29,5,FALSE)))</f>
        <v>17</v>
      </c>
      <c r="Q17" s="59">
        <f t="shared" si="6"/>
        <v>506.65840441474683</v>
      </c>
      <c r="R17" s="60">
        <f>IF(ISNA(VLOOKUP($A17,Worksheet!$A$160:$F$179,5,FALSE)),0,(VLOOKUP($A17,Worksheet!$A$160:$F$179,5,FALSE)))</f>
        <v>35</v>
      </c>
      <c r="S17" s="59">
        <f t="shared" si="7"/>
        <v>352.19615758434128</v>
      </c>
      <c r="T17" s="60">
        <f>IF(ISNA(VLOOKUP($A17,Worksheet!$A$103:$L$126,5,FALSE)),0,(VLOOKUP($A17,Worksheet!$A$103:$L$126,5,FALSE)))</f>
        <v>0</v>
      </c>
      <c r="U17" s="59">
        <f t="shared" si="8"/>
        <v>0</v>
      </c>
      <c r="V17" s="60">
        <f>IF(ISNA(VLOOKUP($A17,Worksheet!$A$39:$E$45,5,FALSE)),0,(VLOOKUP($A17,Worksheet!$A$39:$E$45,5,FALSE)))</f>
        <v>0</v>
      </c>
      <c r="W17" s="59">
        <f t="shared" si="9"/>
        <v>0</v>
      </c>
      <c r="X17" s="60">
        <f>IF(ISNA(VLOOKUP($A17,Worksheet!$A$182:$E$188,5,FALSE)),0,(VLOOKUP($A17,Worksheet!$A$182:$E$188,5,FALSE)))</f>
        <v>0</v>
      </c>
      <c r="Y17" s="59">
        <f t="shared" si="10"/>
        <v>0</v>
      </c>
      <c r="Z17" s="60">
        <f>IF(ISNA(VLOOKUP($A17,Worksheet!$A$191:$F$202,5,FALSE)),0,(VLOOKUP($A17,Worksheet!$A$191:$F$202,5,FALSE)))</f>
        <v>0</v>
      </c>
      <c r="AA17" s="59">
        <f t="shared" si="11"/>
        <v>0</v>
      </c>
      <c r="AB17" s="60">
        <f>IF(ISNA(VLOOKUP($A17,Worksheet!$A$211:$G$237,5,FALSE)),0,(VLOOKUP($A17,Worksheet!$A$211:$G$237,5,FALSE)))</f>
        <v>1</v>
      </c>
      <c r="AC17" s="59">
        <f t="shared" si="12"/>
        <v>600</v>
      </c>
      <c r="AD17" s="60">
        <f>IF(ISNA(VLOOKUP($A17,Worksheet!$A$242:$G$274,5,FALSE)),0,(VLOOKUP($A17,Worksheet!$A$242:$G$274,5,FALSE)))</f>
        <v>41</v>
      </c>
      <c r="AE17" s="59">
        <f t="shared" si="13"/>
        <v>378.8453433583079</v>
      </c>
      <c r="AF17" s="60">
        <f>IF(ISNA(VLOOKUP($A17,Worksheet!$A$205:$F$208,5,FALSE)),0,(VLOOKUP($A17,Worksheet!$A$205:$F$208,5,FALSE)))</f>
        <v>0</v>
      </c>
      <c r="AG17" s="59">
        <f t="shared" si="14"/>
        <v>0</v>
      </c>
      <c r="AH17" s="61">
        <v>0</v>
      </c>
      <c r="AI17" s="62">
        <f t="shared" si="15"/>
        <v>0</v>
      </c>
      <c r="AJ17" s="63">
        <v>0</v>
      </c>
      <c r="AK17" s="62">
        <f t="shared" si="16"/>
        <v>0</v>
      </c>
      <c r="AL17" s="63">
        <v>0</v>
      </c>
      <c r="AM17" s="62">
        <f t="shared" si="17"/>
        <v>0</v>
      </c>
      <c r="AN17" s="62">
        <v>0</v>
      </c>
      <c r="AO17" s="62">
        <f t="shared" si="18"/>
        <v>0</v>
      </c>
      <c r="AP17" s="62">
        <v>0</v>
      </c>
      <c r="AQ17" s="62">
        <f t="shared" si="19"/>
        <v>0</v>
      </c>
      <c r="AR17" s="64">
        <f t="shared" si="20"/>
        <v>600</v>
      </c>
      <c r="AS17" s="65">
        <v>560.51194550000002</v>
      </c>
      <c r="AT17" s="65">
        <v>506.65840439999999</v>
      </c>
      <c r="AU17" s="66">
        <v>378.84534339999999</v>
      </c>
      <c r="AV17" s="58">
        <f>IF(ISNA(VLOOKUP($A17,'TT 2024 SS BA'!$P$4:$Z$46,2,FALSE)),0,(VLOOKUP($A17,'TT 2024 SS BA'!$P$4:$Z$46,2,FALSE)))</f>
        <v>0</v>
      </c>
      <c r="AW17" s="59">
        <f t="shared" si="21"/>
        <v>0</v>
      </c>
      <c r="AX17" s="58">
        <f>IF(ISNA(VLOOKUP($A17,'TT 2024 SS BA'!$P$77:$Q$128,2,FALSE)),0,(VLOOKUP($A17,'TT 2024 SS BA'!$P$77:$Q$128,2,FALSE)))</f>
        <v>0</v>
      </c>
      <c r="AY17" s="59">
        <f t="shared" si="22"/>
        <v>0</v>
      </c>
      <c r="AZ17" s="60">
        <f>IF(ISNA(VLOOKUP($A17,'TT 2024 SS BA'!$A$265:$H$332,2,FALSE)),0,(VLOOKUP($A17,'TT 2024 SS BA'!$A$265:$H$332,2,FALSE)))</f>
        <v>0</v>
      </c>
      <c r="BA17" s="59">
        <f t="shared" si="23"/>
        <v>0</v>
      </c>
      <c r="BB17" s="60">
        <f>IF(ISNA(VLOOKUP($A17,Worksheet!$A$278:$F$305,6,FALSE)),0,(VLOOKUP($A17,Worksheet!$A$278:$F$305,6,FALSE)))</f>
        <v>9</v>
      </c>
      <c r="BC17" s="59">
        <f t="shared" si="24"/>
        <v>595.5341158072498</v>
      </c>
      <c r="BD17" s="60">
        <f>IF(ISNA(VLOOKUP($A17,Worksheet!$G$4:$K$29,5,FALSE)),0,(VLOOKUP($A17,Worksheet!$G$4:$K$29,5,FALSE)))</f>
        <v>24</v>
      </c>
      <c r="BE17" s="59">
        <f t="shared" si="25"/>
        <v>439.8430975064843</v>
      </c>
      <c r="BF17" s="60">
        <f>IF(ISNA(VLOOKUP($A17,Worksheet!$A$160:$F$179,6,FALSE)),0,(VLOOKUP($A17,Worksheet!$A$160:$F$179,6,FALSE)))</f>
        <v>37</v>
      </c>
      <c r="BG17" s="59">
        <f t="shared" si="26"/>
        <v>338.24918974400128</v>
      </c>
      <c r="BH17" s="25"/>
      <c r="BI17" s="67"/>
      <c r="BJ17" s="60">
        <f>IF(ISNA(VLOOKUP($A17,Worksheet!$A$191:$F$202,6,FALSE)),0,(VLOOKUP($A17,Worksheet!$A$191:$F$202,6,FALSE)))</f>
        <v>0</v>
      </c>
      <c r="BK17" s="59">
        <f t="shared" si="27"/>
        <v>0</v>
      </c>
      <c r="BL17" s="60">
        <f>IF(ISNA(VLOOKUP($A17,Worksheet!$A$211:$G$237,6,FALSE)),0,(VLOOKUP($A17,Worksheet!$A$211:$G$237,6,FALSE)))</f>
        <v>11</v>
      </c>
      <c r="BM17" s="59">
        <f t="shared" si="28"/>
        <v>490.24368413252796</v>
      </c>
      <c r="BN17" s="59">
        <f>IF(ISNA(VLOOKUP($A17,Worksheet!$A$242:$G$274,6,FALSE)),0,(VLOOKUP($A17,Worksheet!$A$242:$G$274,6,FALSE)))</f>
        <v>14</v>
      </c>
      <c r="BO17" s="59">
        <f t="shared" si="29"/>
        <v>653.66903087108813</v>
      </c>
      <c r="BP17" s="67"/>
      <c r="BQ17" s="67"/>
      <c r="BR17" s="68">
        <v>0</v>
      </c>
      <c r="BS17" s="62">
        <f t="shared" si="30"/>
        <v>0</v>
      </c>
      <c r="BT17" s="62">
        <v>0</v>
      </c>
      <c r="BU17" s="62">
        <f t="shared" si="31"/>
        <v>0</v>
      </c>
      <c r="BV17" s="62">
        <v>0</v>
      </c>
      <c r="BW17" s="62">
        <f t="shared" si="32"/>
        <v>0</v>
      </c>
      <c r="BX17" s="62">
        <v>0</v>
      </c>
      <c r="BY17" s="62">
        <f t="shared" si="33"/>
        <v>0</v>
      </c>
      <c r="BZ17" s="62">
        <v>0</v>
      </c>
      <c r="CA17" s="62">
        <f t="shared" si="34"/>
        <v>0</v>
      </c>
      <c r="CB17" s="64">
        <f t="shared" si="35"/>
        <v>653.66903087108813</v>
      </c>
      <c r="CC17" s="66">
        <v>595.5341158</v>
      </c>
      <c r="CD17" s="25"/>
      <c r="CE17" s="67"/>
      <c r="CF17" s="67"/>
      <c r="CG17" s="67"/>
      <c r="CH17" s="59">
        <f>IF(ISNA(VLOOKUP($A17,Worksheet!$A$211:$G$237,7,FALSE)),0,(VLOOKUP($A17,Worksheet!$A$211:$G$237,7,FALSE)))</f>
        <v>0</v>
      </c>
      <c r="CI17" s="59">
        <f t="shared" si="36"/>
        <v>0</v>
      </c>
      <c r="CJ17" s="69">
        <f t="shared" si="37"/>
        <v>0</v>
      </c>
      <c r="CK17" s="65">
        <f t="shared" si="38"/>
        <v>653.66903087108813</v>
      </c>
      <c r="CL17" s="65">
        <v>600</v>
      </c>
      <c r="CM17" s="65">
        <v>595.5341158</v>
      </c>
      <c r="CN17" s="66">
        <v>560.51194550000002</v>
      </c>
      <c r="CO17" s="66">
        <f t="shared" si="39"/>
        <v>2409.7150921710881</v>
      </c>
      <c r="CP17" s="70"/>
    </row>
    <row r="18" spans="1:94" ht="15.75" customHeight="1">
      <c r="A18" s="53" t="str">
        <f t="shared" si="0"/>
        <v>ByronLambert</v>
      </c>
      <c r="B18" s="46">
        <f t="shared" si="1"/>
        <v>11</v>
      </c>
      <c r="C18" s="71" t="s">
        <v>79</v>
      </c>
      <c r="D18" s="71" t="s">
        <v>80</v>
      </c>
      <c r="E18" s="55">
        <v>16</v>
      </c>
      <c r="F18" s="56" t="s">
        <v>81</v>
      </c>
      <c r="G18" s="57" t="s">
        <v>67</v>
      </c>
      <c r="H18" s="58">
        <f>IF(ISNA(VLOOKUP($A18,'TT 2024 SS BA'!$A$4:$N$52,2,FALSE)),0,(VLOOKUP($A18,'TT 2024 SS BA'!$A$4:$N$52,2,FALSE)))</f>
        <v>4</v>
      </c>
      <c r="I18" s="59">
        <f t="shared" si="2"/>
        <v>463.42968749999994</v>
      </c>
      <c r="J18" s="58">
        <f>IF(ISNA(VLOOKUP($A18,'TT 2024 SS BA'!$A$69:$B$109,2,FALSE)),0,(VLOOKUP($A18,'TT 2024 SS BA'!$A$77:$C$126,2,FALSE)))</f>
        <v>1</v>
      </c>
      <c r="K18" s="59">
        <f t="shared" si="3"/>
        <v>500</v>
      </c>
      <c r="L18" s="60">
        <f>IF(ISNA(VLOOKUP($A18,'TT 2024 SS BA'!$A$157:$H$231,2,FALSE)),0,(VLOOKUP($A18,'TT 2024 SS BA'!$A$157:$H$231,2,FALSE)))</f>
        <v>1</v>
      </c>
      <c r="M18" s="59">
        <f t="shared" si="4"/>
        <v>500</v>
      </c>
      <c r="N18" s="60">
        <f>IF(ISNA(VLOOKUP($A18,Worksheet!$A$278:$E$305,5,FALSE)),0,(VLOOKUP($A18,Worksheet!$A$278:$E$305,5,FALSE)))</f>
        <v>41</v>
      </c>
      <c r="O18" s="59">
        <f t="shared" si="5"/>
        <v>311.99028276566531</v>
      </c>
      <c r="P18" s="60">
        <f>IF(ISNA(VLOOKUP($A18,Worksheet!$A$4:$F$29,5,FALSE)),0,(VLOOKUP($A18,Worksheet!$A$4:$F$29,5,FALSE)))</f>
        <v>26</v>
      </c>
      <c r="Q18" s="59">
        <f t="shared" si="6"/>
        <v>422.4253108452275</v>
      </c>
      <c r="R18" s="60">
        <f>IF(ISNA(VLOOKUP($A18,Worksheet!$A$160:$F$179,5,FALSE)),0,(VLOOKUP($A18,Worksheet!$A$160:$F$179,5,FALSE)))</f>
        <v>0</v>
      </c>
      <c r="S18" s="59">
        <f t="shared" si="7"/>
        <v>0</v>
      </c>
      <c r="T18" s="60">
        <f>IF(ISNA(VLOOKUP($A18,Worksheet!$A$103:$L$126,5,FALSE)),0,(VLOOKUP($A18,Worksheet!$A$103:$L$126,5,FALSE)))</f>
        <v>0</v>
      </c>
      <c r="U18" s="59">
        <f t="shared" si="8"/>
        <v>0</v>
      </c>
      <c r="V18" s="60">
        <f>IF(ISNA(VLOOKUP($A18,Worksheet!$A$39:$E$45,5,FALSE)),0,(VLOOKUP($A18,Worksheet!$A$39:$E$45,5,FALSE)))</f>
        <v>0</v>
      </c>
      <c r="W18" s="59">
        <f t="shared" si="9"/>
        <v>0</v>
      </c>
      <c r="X18" s="60">
        <f>IF(ISNA(VLOOKUP($A18,Worksheet!$A$182:$E$188,5,FALSE)),0,(VLOOKUP($A18,Worksheet!$A$182:$E$188,5,FALSE)))</f>
        <v>0</v>
      </c>
      <c r="Y18" s="59">
        <f t="shared" si="10"/>
        <v>0</v>
      </c>
      <c r="Z18" s="60">
        <f>IF(ISNA(VLOOKUP($A18,Worksheet!$A$191:$F$202,5,FALSE)),0,(VLOOKUP($A18,Worksheet!$A$191:$F$202,5,FALSE)))</f>
        <v>0</v>
      </c>
      <c r="AA18" s="59">
        <f t="shared" si="11"/>
        <v>0</v>
      </c>
      <c r="AB18" s="60">
        <f>IF(ISNA(VLOOKUP($A18,Worksheet!$A$211:$G$237,5,FALSE)),0,(VLOOKUP($A18,Worksheet!$A$211:$G$237,5,FALSE)))</f>
        <v>6</v>
      </c>
      <c r="AC18" s="59">
        <f t="shared" si="12"/>
        <v>542.35247807999986</v>
      </c>
      <c r="AD18" s="60">
        <f>IF(ISNA(VLOOKUP($A18,Worksheet!$A$242:$G$274,5,FALSE)),0,(VLOOKUP($A18,Worksheet!$A$242:$G$274,5,FALSE)))</f>
        <v>42</v>
      </c>
      <c r="AE18" s="59">
        <f t="shared" si="13"/>
        <v>371.26843649114176</v>
      </c>
      <c r="AF18" s="60">
        <f>IF(ISNA(VLOOKUP($A18,Worksheet!$A$205:$F$208,5,FALSE)),0,(VLOOKUP($A18,Worksheet!$A$205:$F$208,5,FALSE)))</f>
        <v>0</v>
      </c>
      <c r="AG18" s="59">
        <f t="shared" si="14"/>
        <v>0</v>
      </c>
      <c r="AH18" s="61">
        <v>0</v>
      </c>
      <c r="AI18" s="62">
        <f t="shared" si="15"/>
        <v>0</v>
      </c>
      <c r="AJ18" s="63">
        <v>0</v>
      </c>
      <c r="AK18" s="62">
        <f t="shared" si="16"/>
        <v>0</v>
      </c>
      <c r="AL18" s="63">
        <v>0</v>
      </c>
      <c r="AM18" s="62">
        <f t="shared" si="17"/>
        <v>0</v>
      </c>
      <c r="AN18" s="62">
        <v>0</v>
      </c>
      <c r="AO18" s="62">
        <f t="shared" si="18"/>
        <v>0</v>
      </c>
      <c r="AP18" s="62">
        <v>0</v>
      </c>
      <c r="AQ18" s="62">
        <f t="shared" si="19"/>
        <v>0</v>
      </c>
      <c r="AR18" s="64">
        <f t="shared" si="20"/>
        <v>542.35247807999986</v>
      </c>
      <c r="AS18" s="65">
        <v>500</v>
      </c>
      <c r="AT18" s="65">
        <v>500</v>
      </c>
      <c r="AU18" s="66">
        <v>463.4296875</v>
      </c>
      <c r="AV18" s="58">
        <f>IF(ISNA(VLOOKUP($A18,'TT 2024 SS BA'!$P$4:$Z$46,2,FALSE)),0,(VLOOKUP($A18,'TT 2024 SS BA'!$P$4:$Z$46,2,FALSE)))</f>
        <v>3</v>
      </c>
      <c r="AW18" s="59">
        <f t="shared" si="21"/>
        <v>475.31249999999994</v>
      </c>
      <c r="AX18" s="58">
        <f>IF(ISNA(VLOOKUP($A18,'TT 2024 SS BA'!$P$77:$Q$128,2,FALSE)),0,(VLOOKUP($A18,'TT 2024 SS BA'!$P$77:$Q$128,2,FALSE)))</f>
        <v>7</v>
      </c>
      <c r="AY18" s="59">
        <f t="shared" si="22"/>
        <v>429.53415051269525</v>
      </c>
      <c r="AZ18" s="60">
        <f>IF(ISNA(VLOOKUP($A18,'TT 2024 SS BA'!$A$265:$H$332,2,FALSE)),0,(VLOOKUP($A18,'TT 2024 SS BA'!$A$265:$H$332,2,FALSE)))</f>
        <v>2</v>
      </c>
      <c r="BA18" s="59">
        <f t="shared" si="23"/>
        <v>487.5</v>
      </c>
      <c r="BB18" s="60">
        <f>IF(ISNA(VLOOKUP($A18,Worksheet!$A$278:$F$305,6,FALSE)),0,(VLOOKUP($A18,Worksheet!$A$278:$F$305,6,FALSE)))</f>
        <v>22</v>
      </c>
      <c r="BC18" s="59">
        <f t="shared" si="24"/>
        <v>457.97906862399452</v>
      </c>
      <c r="BD18" s="60">
        <f>IF(ISNA(VLOOKUP($A18,Worksheet!$G$4:$K$29,5,FALSE)),0,(VLOOKUP($A18,Worksheet!$G$4:$K$29,5,FALSE)))</f>
        <v>25</v>
      </c>
      <c r="BE18" s="59">
        <f t="shared" si="25"/>
        <v>431.04623555635465</v>
      </c>
      <c r="BF18" s="60">
        <f>IF(ISNA(VLOOKUP($A18,Worksheet!$A$160:$F$179,6,FALSE)),0,(VLOOKUP($A18,Worksheet!$A$160:$F$179,6,FALSE)))</f>
        <v>0</v>
      </c>
      <c r="BG18" s="59">
        <f t="shared" si="26"/>
        <v>0</v>
      </c>
      <c r="BH18" s="25"/>
      <c r="BI18" s="67"/>
      <c r="BJ18" s="60">
        <f>IF(ISNA(VLOOKUP($A18,Worksheet!$A$191:$F$202,6,FALSE)),0,(VLOOKUP($A18,Worksheet!$A$191:$F$202,6,FALSE)))</f>
        <v>0</v>
      </c>
      <c r="BK18" s="59">
        <f t="shared" si="27"/>
        <v>0</v>
      </c>
      <c r="BL18" s="60">
        <f>IF(ISNA(VLOOKUP($A18,Worksheet!$A$211:$G$237,6,FALSE)),0,(VLOOKUP($A18,Worksheet!$A$211:$G$237,6,FALSE)))</f>
        <v>13</v>
      </c>
      <c r="BM18" s="59">
        <f t="shared" si="28"/>
        <v>470.83003424087985</v>
      </c>
      <c r="BN18" s="59">
        <f>IF(ISNA(VLOOKUP($A18,Worksheet!$A$242:$G$274,6,FALSE)),0,(VLOOKUP($A18,Worksheet!$A$242:$G$274,6,FALSE)))</f>
        <v>24</v>
      </c>
      <c r="BO18" s="59">
        <f t="shared" si="29"/>
        <v>534.0951898293024</v>
      </c>
      <c r="BP18" s="67"/>
      <c r="BQ18" s="67"/>
      <c r="BR18" s="68">
        <v>0</v>
      </c>
      <c r="BS18" s="62">
        <f t="shared" si="30"/>
        <v>0</v>
      </c>
      <c r="BT18" s="62">
        <v>0</v>
      </c>
      <c r="BU18" s="62">
        <f t="shared" si="31"/>
        <v>0</v>
      </c>
      <c r="BV18" s="62">
        <v>0</v>
      </c>
      <c r="BW18" s="62">
        <f t="shared" si="32"/>
        <v>0</v>
      </c>
      <c r="BX18" s="62">
        <v>0</v>
      </c>
      <c r="BY18" s="62">
        <f t="shared" si="33"/>
        <v>0</v>
      </c>
      <c r="BZ18" s="62">
        <v>0</v>
      </c>
      <c r="CA18" s="62">
        <f t="shared" si="34"/>
        <v>0</v>
      </c>
      <c r="CB18" s="64">
        <f t="shared" si="35"/>
        <v>534.0951898293024</v>
      </c>
      <c r="CC18" s="66">
        <v>487.5</v>
      </c>
      <c r="CD18" s="25"/>
      <c r="CE18" s="67"/>
      <c r="CF18" s="67"/>
      <c r="CG18" s="67"/>
      <c r="CH18" s="59">
        <f>IF(ISNA(VLOOKUP($A18,Worksheet!$A$211:$G$237,7,FALSE)),0,(VLOOKUP($A18,Worksheet!$A$211:$G$237,7,FALSE)))</f>
        <v>64</v>
      </c>
      <c r="CI18" s="59">
        <f t="shared" si="36"/>
        <v>168.03278248600915</v>
      </c>
      <c r="CJ18" s="69">
        <f t="shared" si="37"/>
        <v>168.03278248600915</v>
      </c>
      <c r="CK18" s="65">
        <f t="shared" si="38"/>
        <v>542.35247807999986</v>
      </c>
      <c r="CL18" s="65">
        <v>534.09518979999996</v>
      </c>
      <c r="CM18" s="65">
        <v>500</v>
      </c>
      <c r="CN18" s="66">
        <v>500</v>
      </c>
      <c r="CO18" s="66">
        <f t="shared" si="39"/>
        <v>2076.4476678799997</v>
      </c>
      <c r="CP18" s="70"/>
    </row>
    <row r="19" spans="1:94" ht="15.75" customHeight="1">
      <c r="A19" s="53" t="str">
        <f t="shared" si="0"/>
        <v>EwanClemenson</v>
      </c>
      <c r="B19" s="46">
        <f t="shared" si="1"/>
        <v>12</v>
      </c>
      <c r="C19" s="71" t="s">
        <v>82</v>
      </c>
      <c r="D19" s="71" t="s">
        <v>83</v>
      </c>
      <c r="E19" s="55">
        <v>19</v>
      </c>
      <c r="F19" s="56" t="s">
        <v>75</v>
      </c>
      <c r="G19" s="57" t="s">
        <v>56</v>
      </c>
      <c r="H19" s="58">
        <f>IF(ISNA(VLOOKUP($A19,'TT 2024 SS BA'!$A$4:$N$52,2,FALSE)),0,(VLOOKUP($A19,'TT 2024 SS BA'!$A$4:$N$52,2,FALSE)))</f>
        <v>0</v>
      </c>
      <c r="I19" s="59">
        <f t="shared" si="2"/>
        <v>0</v>
      </c>
      <c r="J19" s="58">
        <f>IF(ISNA(VLOOKUP($A19,'TT 2024 SS BA'!$A$69:$B$109,2,FALSE)),0,(VLOOKUP($A19,'TT 2024 SS BA'!$A$77:$C$126,2,FALSE)))</f>
        <v>0</v>
      </c>
      <c r="K19" s="59">
        <f t="shared" si="3"/>
        <v>0</v>
      </c>
      <c r="L19" s="60">
        <f>IF(ISNA(VLOOKUP($A19,'TT 2024 SS BA'!$A$157:$H$231,2,FALSE)),0,(VLOOKUP($A19,'TT 2024 SS BA'!$A$157:$H$231,2,FALSE)))</f>
        <v>0</v>
      </c>
      <c r="M19" s="59">
        <f t="shared" si="4"/>
        <v>0</v>
      </c>
      <c r="N19" s="60">
        <f>IF(ISNA(VLOOKUP($A19,Worksheet!$A$278:$E$305,5,FALSE)),0,(VLOOKUP($A19,Worksheet!$A$278:$E$305,5,FALSE)))</f>
        <v>50</v>
      </c>
      <c r="O19" s="59">
        <f t="shared" si="5"/>
        <v>260.12120006222608</v>
      </c>
      <c r="P19" s="60">
        <f>IF(ISNA(VLOOKUP($A19,Worksheet!$A$4:$F$29,5,FALSE)),0,(VLOOKUP($A19,Worksheet!$A$4:$F$29,5,FALSE)))</f>
        <v>13</v>
      </c>
      <c r="Q19" s="59">
        <f t="shared" si="6"/>
        <v>549.30170661435977</v>
      </c>
      <c r="R19" s="60">
        <f>IF(ISNA(VLOOKUP($A19,Worksheet!$A$160:$F$179,5,FALSE)),0,(VLOOKUP($A19,Worksheet!$A$160:$F$179,5,FALSE)))</f>
        <v>26</v>
      </c>
      <c r="S19" s="59">
        <f t="shared" si="7"/>
        <v>422.4253108452275</v>
      </c>
      <c r="T19" s="60">
        <f>IF(ISNA(VLOOKUP($A19,Worksheet!$A$103:$L$126,5,FALSE)),0,(VLOOKUP($A19,Worksheet!$A$103:$L$126,5,FALSE)))</f>
        <v>0</v>
      </c>
      <c r="U19" s="59">
        <f t="shared" si="8"/>
        <v>0</v>
      </c>
      <c r="V19" s="60">
        <f>IF(ISNA(VLOOKUP($A19,Worksheet!$A$39:$E$45,5,FALSE)),0,(VLOOKUP($A19,Worksheet!$A$39:$E$45,5,FALSE)))</f>
        <v>0</v>
      </c>
      <c r="W19" s="59">
        <f t="shared" si="9"/>
        <v>0</v>
      </c>
      <c r="X19" s="60">
        <f>IF(ISNA(VLOOKUP($A19,Worksheet!$A$182:$E$188,5,FALSE)),0,(VLOOKUP($A19,Worksheet!$A$182:$E$188,5,FALSE)))</f>
        <v>0</v>
      </c>
      <c r="Y19" s="59">
        <f t="shared" si="10"/>
        <v>0</v>
      </c>
      <c r="Z19" s="60">
        <f>IF(ISNA(VLOOKUP($A19,Worksheet!$A$191:$F$202,5,FALSE)),0,(VLOOKUP($A19,Worksheet!$A$191:$F$202,5,FALSE)))</f>
        <v>63</v>
      </c>
      <c r="AA19" s="59">
        <f t="shared" si="11"/>
        <v>372.19445283337313</v>
      </c>
      <c r="AB19" s="60">
        <f>IF(ISNA(VLOOKUP($A19,Worksheet!$A$211:$G$237,5,FALSE)),0,(VLOOKUP($A19,Worksheet!$A$211:$G$237,5,FALSE)))</f>
        <v>0</v>
      </c>
      <c r="AC19" s="59">
        <f t="shared" si="12"/>
        <v>0</v>
      </c>
      <c r="AD19" s="60">
        <f>IF(ISNA(VLOOKUP($A19,Worksheet!$A$242:$G$274,5,FALSE)),0,(VLOOKUP($A19,Worksheet!$A$242:$G$274,5,FALSE)))</f>
        <v>0</v>
      </c>
      <c r="AE19" s="59">
        <f t="shared" si="13"/>
        <v>0</v>
      </c>
      <c r="AF19" s="60">
        <f>IF(ISNA(VLOOKUP($A19,Worksheet!$A$205:$F$208,5,FALSE)),0,(VLOOKUP($A19,Worksheet!$A$205:$F$208,5,FALSE)))</f>
        <v>0</v>
      </c>
      <c r="AG19" s="59">
        <f t="shared" si="14"/>
        <v>0</v>
      </c>
      <c r="AH19" s="61">
        <v>0</v>
      </c>
      <c r="AI19" s="62">
        <f t="shared" si="15"/>
        <v>0</v>
      </c>
      <c r="AJ19" s="63">
        <v>0</v>
      </c>
      <c r="AK19" s="62">
        <f t="shared" si="16"/>
        <v>0</v>
      </c>
      <c r="AL19" s="63">
        <v>0</v>
      </c>
      <c r="AM19" s="62">
        <f t="shared" si="17"/>
        <v>0</v>
      </c>
      <c r="AN19" s="62">
        <v>0</v>
      </c>
      <c r="AO19" s="62">
        <f t="shared" si="18"/>
        <v>0</v>
      </c>
      <c r="AP19" s="62">
        <v>0</v>
      </c>
      <c r="AQ19" s="62">
        <f t="shared" si="19"/>
        <v>0</v>
      </c>
      <c r="AR19" s="64">
        <f t="shared" si="20"/>
        <v>549.30170661435977</v>
      </c>
      <c r="AS19" s="65">
        <v>422.42531079999998</v>
      </c>
      <c r="AT19" s="65">
        <v>372.19445280000002</v>
      </c>
      <c r="AU19" s="66">
        <v>260.12120010000001</v>
      </c>
      <c r="AV19" s="58">
        <f>IF(ISNA(VLOOKUP($A19,'TT 2024 SS BA'!$P$4:$Z$46,2,FALSE)),0,(VLOOKUP($A19,'TT 2024 SS BA'!$P$4:$Z$46,2,FALSE)))</f>
        <v>0</v>
      </c>
      <c r="AW19" s="59">
        <f t="shared" si="21"/>
        <v>0</v>
      </c>
      <c r="AX19" s="58">
        <f>IF(ISNA(VLOOKUP($A19,'TT 2024 SS BA'!$P$77:$Q$128,2,FALSE)),0,(VLOOKUP($A19,'TT 2024 SS BA'!$P$77:$Q$128,2,FALSE)))</f>
        <v>0</v>
      </c>
      <c r="AY19" s="59">
        <f t="shared" si="22"/>
        <v>0</v>
      </c>
      <c r="AZ19" s="60">
        <f>IF(ISNA(VLOOKUP($A19,'TT 2024 SS BA'!$A$265:$H$332,2,FALSE)),0,(VLOOKUP($A19,'TT 2024 SS BA'!$A$265:$H$332,2,FALSE)))</f>
        <v>0</v>
      </c>
      <c r="BA19" s="59">
        <f t="shared" si="23"/>
        <v>0</v>
      </c>
      <c r="BB19" s="60">
        <f>IF(ISNA(VLOOKUP($A19,Worksheet!$A$278:$F$305,6,FALSE)),0,(VLOOKUP($A19,Worksheet!$A$278:$F$305,6,FALSE)))</f>
        <v>62</v>
      </c>
      <c r="BC19" s="59">
        <f t="shared" si="24"/>
        <v>204.12145588679442</v>
      </c>
      <c r="BD19" s="60">
        <f>IF(ISNA(VLOOKUP($A19,Worksheet!$G$4:$K$29,5,FALSE)),0,(VLOOKUP($A19,Worksheet!$G$4:$K$29,5,FALSE)))</f>
        <v>0</v>
      </c>
      <c r="BE19" s="59">
        <f t="shared" si="25"/>
        <v>0</v>
      </c>
      <c r="BF19" s="60">
        <f>IF(ISNA(VLOOKUP($A19,Worksheet!$A$160:$F$179,6,FALSE)),0,(VLOOKUP($A19,Worksheet!$A$160:$F$179,6,FALSE)))</f>
        <v>7</v>
      </c>
      <c r="BG19" s="59">
        <f t="shared" si="26"/>
        <v>620.08966660479985</v>
      </c>
      <c r="BH19" s="25"/>
      <c r="BI19" s="67"/>
      <c r="BJ19" s="60">
        <f>IF(ISNA(VLOOKUP($A19,Worksheet!$A$191:$F$202,6,FALSE)),0,(VLOOKUP($A19,Worksheet!$A$191:$F$202,6,FALSE)))</f>
        <v>0</v>
      </c>
      <c r="BK19" s="59">
        <f t="shared" si="27"/>
        <v>0</v>
      </c>
      <c r="BL19" s="60">
        <f>IF(ISNA(VLOOKUP($A19,Worksheet!$A$211:$G$237,6,FALSE)),0,(VLOOKUP($A19,Worksheet!$A$211:$G$237,6,FALSE)))</f>
        <v>0</v>
      </c>
      <c r="BM19" s="59">
        <f t="shared" si="28"/>
        <v>0</v>
      </c>
      <c r="BN19" s="59">
        <f>IF(ISNA(VLOOKUP($A19,Worksheet!$A$242:$G$274,6,FALSE)),0,(VLOOKUP($A19,Worksheet!$A$242:$G$274,6,FALSE)))</f>
        <v>0</v>
      </c>
      <c r="BO19" s="59">
        <f t="shared" si="29"/>
        <v>0</v>
      </c>
      <c r="BP19" s="67"/>
      <c r="BQ19" s="67"/>
      <c r="BR19" s="68">
        <v>0</v>
      </c>
      <c r="BS19" s="62">
        <f t="shared" si="30"/>
        <v>0</v>
      </c>
      <c r="BT19" s="62">
        <v>0</v>
      </c>
      <c r="BU19" s="62">
        <f t="shared" si="31"/>
        <v>0</v>
      </c>
      <c r="BV19" s="62">
        <v>0</v>
      </c>
      <c r="BW19" s="62">
        <f t="shared" si="32"/>
        <v>0</v>
      </c>
      <c r="BX19" s="62">
        <v>0</v>
      </c>
      <c r="BY19" s="62">
        <f t="shared" si="33"/>
        <v>0</v>
      </c>
      <c r="BZ19" s="62">
        <v>0</v>
      </c>
      <c r="CA19" s="62">
        <f t="shared" si="34"/>
        <v>0</v>
      </c>
      <c r="CB19" s="64">
        <f t="shared" si="35"/>
        <v>620.08966660479985</v>
      </c>
      <c r="CC19" s="66">
        <v>204.1214559</v>
      </c>
      <c r="CD19" s="25"/>
      <c r="CE19" s="67"/>
      <c r="CF19" s="67"/>
      <c r="CG19" s="67"/>
      <c r="CH19" s="59">
        <f>IF(ISNA(VLOOKUP($A19,Worksheet!$A$211:$G$237,7,FALSE)),0,(VLOOKUP($A19,Worksheet!$A$211:$G$237,7,FALSE)))</f>
        <v>0</v>
      </c>
      <c r="CI19" s="59">
        <f t="shared" si="36"/>
        <v>0</v>
      </c>
      <c r="CJ19" s="69">
        <f t="shared" si="37"/>
        <v>0</v>
      </c>
      <c r="CK19" s="65">
        <f t="shared" si="38"/>
        <v>620.08966660479985</v>
      </c>
      <c r="CL19" s="65">
        <v>549.30170659999999</v>
      </c>
      <c r="CM19" s="65">
        <v>422.42531079999998</v>
      </c>
      <c r="CN19" s="66">
        <v>372.19445280000002</v>
      </c>
      <c r="CO19" s="66">
        <f t="shared" si="39"/>
        <v>1964.0111368048001</v>
      </c>
      <c r="CP19" s="70"/>
    </row>
    <row r="20" spans="1:94" ht="15.75" customHeight="1">
      <c r="A20" s="53" t="str">
        <f t="shared" si="0"/>
        <v>BoazChiu</v>
      </c>
      <c r="B20" s="46">
        <f t="shared" si="1"/>
        <v>13</v>
      </c>
      <c r="C20" s="71" t="s">
        <v>84</v>
      </c>
      <c r="D20" s="71" t="s">
        <v>85</v>
      </c>
      <c r="E20" s="55">
        <v>16</v>
      </c>
      <c r="F20" s="56" t="s">
        <v>81</v>
      </c>
      <c r="G20" s="57" t="s">
        <v>67</v>
      </c>
      <c r="H20" s="58">
        <f>IF(ISNA(VLOOKUP($A20,'TT 2024 SS BA'!$A$4:$N$52,2,FALSE)),0,(VLOOKUP($A20,'TT 2024 SS BA'!$A$4:$N$52,2,FALSE)))</f>
        <v>2</v>
      </c>
      <c r="I20" s="59">
        <f t="shared" si="2"/>
        <v>487.5</v>
      </c>
      <c r="J20" s="58">
        <f>IF(ISNA(VLOOKUP($A20,'TT 2024 SS BA'!$A$69:$B$109,2,FALSE)),0,(VLOOKUP($A20,'TT 2024 SS BA'!$A$77:$C$126,2,FALSE)))</f>
        <v>0</v>
      </c>
      <c r="K20" s="59">
        <f t="shared" si="3"/>
        <v>0</v>
      </c>
      <c r="L20" s="60">
        <f>IF(ISNA(VLOOKUP($A20,'TT 2024 SS BA'!$A$157:$H$231,2,FALSE)),0,(VLOOKUP($A20,'TT 2024 SS BA'!$A$157:$H$231,2,FALSE)))</f>
        <v>5</v>
      </c>
      <c r="M20" s="59">
        <f t="shared" si="4"/>
        <v>451.84394531249995</v>
      </c>
      <c r="N20" s="60">
        <f>IF(ISNA(VLOOKUP($A20,Worksheet!$A$278:$E$305,5,FALSE)),0,(VLOOKUP($A20,Worksheet!$A$278:$E$305,5,FALSE)))</f>
        <v>44</v>
      </c>
      <c r="O20" s="59">
        <f t="shared" si="5"/>
        <v>293.64275821678206</v>
      </c>
      <c r="P20" s="60">
        <f>IF(ISNA(VLOOKUP($A20,Worksheet!$A$4:$F$29,5,FALSE)),0,(VLOOKUP($A20,Worksheet!$A$4:$F$29,5,FALSE)))</f>
        <v>0</v>
      </c>
      <c r="Q20" s="59">
        <f t="shared" si="6"/>
        <v>0</v>
      </c>
      <c r="R20" s="60">
        <f>IF(ISNA(VLOOKUP($A20,Worksheet!$A$160:$F$179,5,FALSE)),0,(VLOOKUP($A20,Worksheet!$A$160:$F$179,5,FALSE)))</f>
        <v>0</v>
      </c>
      <c r="S20" s="59">
        <f t="shared" si="7"/>
        <v>0</v>
      </c>
      <c r="T20" s="60">
        <f>IF(ISNA(VLOOKUP($A20,Worksheet!$A$103:$L$126,5,FALSE)),0,(VLOOKUP($A20,Worksheet!$A$103:$L$126,5,FALSE)))</f>
        <v>0</v>
      </c>
      <c r="U20" s="59">
        <f t="shared" si="8"/>
        <v>0</v>
      </c>
      <c r="V20" s="60">
        <f>IF(ISNA(VLOOKUP($A20,Worksheet!$A$39:$E$45,5,FALSE)),0,(VLOOKUP($A20,Worksheet!$A$39:$E$45,5,FALSE)))</f>
        <v>0</v>
      </c>
      <c r="W20" s="59">
        <f t="shared" si="9"/>
        <v>0</v>
      </c>
      <c r="X20" s="60">
        <f>IF(ISNA(VLOOKUP($A20,Worksheet!$A$182:$E$188,5,FALSE)),0,(VLOOKUP($A20,Worksheet!$A$182:$E$188,5,FALSE)))</f>
        <v>0</v>
      </c>
      <c r="Y20" s="59">
        <f t="shared" si="10"/>
        <v>0</v>
      </c>
      <c r="Z20" s="60">
        <f>IF(ISNA(VLOOKUP($A20,Worksheet!$A$191:$F$202,5,FALSE)),0,(VLOOKUP($A20,Worksheet!$A$191:$F$202,5,FALSE)))</f>
        <v>0</v>
      </c>
      <c r="AA20" s="59">
        <f t="shared" si="11"/>
        <v>0</v>
      </c>
      <c r="AB20" s="60">
        <f>IF(ISNA(VLOOKUP($A20,Worksheet!$A$211:$G$237,5,FALSE)),0,(VLOOKUP($A20,Worksheet!$A$211:$G$237,5,FALSE)))</f>
        <v>29</v>
      </c>
      <c r="AC20" s="59">
        <f t="shared" si="12"/>
        <v>340.78570557003542</v>
      </c>
      <c r="AD20" s="60">
        <f>IF(ISNA(VLOOKUP($A20,Worksheet!$A$242:$G$274,5,FALSE)),0,(VLOOKUP($A20,Worksheet!$A$242:$G$274,5,FALSE)))</f>
        <v>35</v>
      </c>
      <c r="AE20" s="59">
        <f t="shared" si="13"/>
        <v>427.66676278098583</v>
      </c>
      <c r="AF20" s="60">
        <f>IF(ISNA(VLOOKUP($A20,Worksheet!$A$205:$F$208,5,FALSE)),0,(VLOOKUP($A20,Worksheet!$A$205:$F$208,5,FALSE)))</f>
        <v>0</v>
      </c>
      <c r="AG20" s="59">
        <f t="shared" si="14"/>
        <v>0</v>
      </c>
      <c r="AH20" s="61">
        <v>0</v>
      </c>
      <c r="AI20" s="62">
        <f t="shared" si="15"/>
        <v>0</v>
      </c>
      <c r="AJ20" s="63">
        <v>0</v>
      </c>
      <c r="AK20" s="62">
        <f t="shared" si="16"/>
        <v>0</v>
      </c>
      <c r="AL20" s="63">
        <v>0</v>
      </c>
      <c r="AM20" s="62">
        <f t="shared" si="17"/>
        <v>0</v>
      </c>
      <c r="AN20" s="62">
        <v>0</v>
      </c>
      <c r="AO20" s="62">
        <f t="shared" si="18"/>
        <v>0</v>
      </c>
      <c r="AP20" s="62">
        <v>0</v>
      </c>
      <c r="AQ20" s="62">
        <f t="shared" si="19"/>
        <v>0</v>
      </c>
      <c r="AR20" s="64">
        <f t="shared" si="20"/>
        <v>487.5</v>
      </c>
      <c r="AS20" s="65">
        <v>451.84394529999997</v>
      </c>
      <c r="AT20" s="65">
        <v>427.66676280000001</v>
      </c>
      <c r="AU20" s="66">
        <v>340.78570560000003</v>
      </c>
      <c r="AV20" s="58">
        <f>IF(ISNA(VLOOKUP($A20,'TT 2024 SS BA'!$P$4:$Z$46,2,FALSE)),0,(VLOOKUP($A20,'TT 2024 SS BA'!$P$4:$Z$46,2,FALSE)))</f>
        <v>2</v>
      </c>
      <c r="AW20" s="59">
        <f t="shared" si="21"/>
        <v>487.5</v>
      </c>
      <c r="AX20" s="58">
        <f>IF(ISNA(VLOOKUP($A20,'TT 2024 SS BA'!$P$77:$Q$128,2,FALSE)),0,(VLOOKUP($A20,'TT 2024 SS BA'!$P$77:$Q$128,2,FALSE)))</f>
        <v>2</v>
      </c>
      <c r="AY20" s="59">
        <f t="shared" si="22"/>
        <v>487.5</v>
      </c>
      <c r="AZ20" s="60">
        <f>IF(ISNA(VLOOKUP($A20,'TT 2024 SS BA'!$A$265:$H$332,2,FALSE)),0,(VLOOKUP($A20,'TT 2024 SS BA'!$A$265:$H$332,2,FALSE)))</f>
        <v>65</v>
      </c>
      <c r="BA20" s="59">
        <f t="shared" si="23"/>
        <v>98.915741068771155</v>
      </c>
      <c r="BB20" s="60">
        <f>IF(ISNA(VLOOKUP($A20,Worksheet!$A$278:$F$305,6,FALSE)),0,(VLOOKUP($A20,Worksheet!$A$278:$F$305,6,FALSE)))</f>
        <v>23</v>
      </c>
      <c r="BC20" s="59">
        <f t="shared" si="24"/>
        <v>448.81948725151466</v>
      </c>
      <c r="BD20" s="60">
        <f>IF(ISNA(VLOOKUP($A20,Worksheet!$G$4:$K$29,5,FALSE)),0,(VLOOKUP($A20,Worksheet!$G$4:$K$29,5,FALSE)))</f>
        <v>0</v>
      </c>
      <c r="BE20" s="59">
        <f t="shared" si="25"/>
        <v>0</v>
      </c>
      <c r="BF20" s="60">
        <f>IF(ISNA(VLOOKUP($A20,Worksheet!$A$160:$F$179,6,FALSE)),0,(VLOOKUP($A20,Worksheet!$A$160:$F$179,6,FALSE)))</f>
        <v>0</v>
      </c>
      <c r="BG20" s="59">
        <f t="shared" si="26"/>
        <v>0</v>
      </c>
      <c r="BH20" s="25"/>
      <c r="BI20" s="67"/>
      <c r="BJ20" s="60">
        <f>IF(ISNA(VLOOKUP($A20,Worksheet!$A$191:$F$202,6,FALSE)),0,(VLOOKUP($A20,Worksheet!$A$191:$F$202,6,FALSE)))</f>
        <v>0</v>
      </c>
      <c r="BK20" s="59">
        <f t="shared" si="27"/>
        <v>0</v>
      </c>
      <c r="BL20" s="60">
        <f>IF(ISNA(VLOOKUP($A20,Worksheet!$A$211:$G$237,6,FALSE)),0,(VLOOKUP($A20,Worksheet!$A$211:$G$237,6,FALSE)))</f>
        <v>7</v>
      </c>
      <c r="BM20" s="59">
        <f t="shared" si="28"/>
        <v>531.50542851839987</v>
      </c>
      <c r="BN20" s="59">
        <f>IF(ISNA(VLOOKUP($A20,Worksheet!$A$242:$G$274,6,FALSE)),0,(VLOOKUP($A20,Worksheet!$A$242:$G$274,6,FALSE)))</f>
        <v>29</v>
      </c>
      <c r="BO20" s="59">
        <f t="shared" si="29"/>
        <v>482.77974955755013</v>
      </c>
      <c r="BP20" s="67"/>
      <c r="BQ20" s="67"/>
      <c r="BR20" s="68">
        <v>0</v>
      </c>
      <c r="BS20" s="62">
        <f t="shared" si="30"/>
        <v>0</v>
      </c>
      <c r="BT20" s="62">
        <v>0</v>
      </c>
      <c r="BU20" s="62">
        <f t="shared" si="31"/>
        <v>0</v>
      </c>
      <c r="BV20" s="62">
        <v>0</v>
      </c>
      <c r="BW20" s="62">
        <f t="shared" si="32"/>
        <v>0</v>
      </c>
      <c r="BX20" s="62">
        <v>0</v>
      </c>
      <c r="BY20" s="62">
        <f t="shared" si="33"/>
        <v>0</v>
      </c>
      <c r="BZ20" s="62">
        <v>0</v>
      </c>
      <c r="CA20" s="62">
        <f t="shared" si="34"/>
        <v>0</v>
      </c>
      <c r="CB20" s="64">
        <f t="shared" si="35"/>
        <v>531.50542851839987</v>
      </c>
      <c r="CC20" s="66">
        <v>487.5</v>
      </c>
      <c r="CD20" s="25"/>
      <c r="CE20" s="67"/>
      <c r="CF20" s="67"/>
      <c r="CG20" s="67"/>
      <c r="CH20" s="59">
        <f>IF(ISNA(VLOOKUP($A20,Worksheet!$A$211:$G$237,7,FALSE)),0,(VLOOKUP($A20,Worksheet!$A$211:$G$237,7,FALSE)))</f>
        <v>60</v>
      </c>
      <c r="CI20" s="59">
        <f t="shared" si="36"/>
        <v>182.17539348497152</v>
      </c>
      <c r="CJ20" s="69">
        <f t="shared" si="37"/>
        <v>182.17539348497152</v>
      </c>
      <c r="CK20" s="65">
        <f t="shared" si="38"/>
        <v>531.50542851839987</v>
      </c>
      <c r="CL20" s="65">
        <v>487.5</v>
      </c>
      <c r="CM20" s="65">
        <v>487.5</v>
      </c>
      <c r="CN20" s="66">
        <v>451.84394529999997</v>
      </c>
      <c r="CO20" s="66">
        <f t="shared" si="39"/>
        <v>1958.3493738183997</v>
      </c>
      <c r="CP20" s="70"/>
    </row>
    <row r="21" spans="1:94" ht="15.75" customHeight="1">
      <c r="A21" s="53" t="str">
        <f t="shared" si="0"/>
        <v>JacksonAtkinson</v>
      </c>
      <c r="B21" s="46">
        <f t="shared" si="1"/>
        <v>14</v>
      </c>
      <c r="C21" s="54" t="s">
        <v>86</v>
      </c>
      <c r="D21" s="54" t="s">
        <v>87</v>
      </c>
      <c r="E21" s="55">
        <v>15</v>
      </c>
      <c r="F21" s="56" t="s">
        <v>78</v>
      </c>
      <c r="G21" s="57" t="s">
        <v>70</v>
      </c>
      <c r="H21" s="58">
        <f>IF(ISNA(VLOOKUP($A21,'TT 2024 SS BA'!$A$4:$N$52,2,FALSE)),0,(VLOOKUP($A21,'TT 2024 SS BA'!$A$4:$N$52,2,FALSE)))</f>
        <v>0</v>
      </c>
      <c r="I21" s="59">
        <f t="shared" si="2"/>
        <v>0</v>
      </c>
      <c r="J21" s="58">
        <f>IF(ISNA(VLOOKUP($A21,'TT 2024 SS BA'!$A$69:$B$109,2,FALSE)),0,(VLOOKUP($A21,'TT 2024 SS BA'!$A$77:$C$126,2,FALSE)))</f>
        <v>0</v>
      </c>
      <c r="K21" s="59">
        <f t="shared" si="3"/>
        <v>0</v>
      </c>
      <c r="L21" s="60">
        <f>IF(ISNA(VLOOKUP($A21,'TT 2024 SS BA'!$A$157:$H$231,2,FALSE)),0,(VLOOKUP($A21,'TT 2024 SS BA'!$A$157:$H$231,2,FALSE)))</f>
        <v>2</v>
      </c>
      <c r="M21" s="59">
        <f t="shared" si="4"/>
        <v>487.5</v>
      </c>
      <c r="N21" s="60">
        <f>IF(ISNA(VLOOKUP($A21,Worksheet!$A$278:$E$305,5,FALSE)),0,(VLOOKUP($A21,Worksheet!$A$278:$E$305,5,FALSE)))</f>
        <v>0</v>
      </c>
      <c r="O21" s="59">
        <f t="shared" si="5"/>
        <v>0</v>
      </c>
      <c r="P21" s="60">
        <f>IF(ISNA(VLOOKUP($A21,Worksheet!$A$4:$F$29,5,FALSE)),0,(VLOOKUP($A21,Worksheet!$A$4:$F$29,5,FALSE)))</f>
        <v>0</v>
      </c>
      <c r="Q21" s="59">
        <f t="shared" si="6"/>
        <v>0</v>
      </c>
      <c r="R21" s="60">
        <f>IF(ISNA(VLOOKUP($A21,Worksheet!$A$160:$F$179,5,FALSE)),0,(VLOOKUP($A21,Worksheet!$A$160:$F$179,5,FALSE)))</f>
        <v>0</v>
      </c>
      <c r="S21" s="59">
        <f t="shared" si="7"/>
        <v>0</v>
      </c>
      <c r="T21" s="60">
        <f>IF(ISNA(VLOOKUP($A21,Worksheet!$A$103:$L$126,5,FALSE)),0,(VLOOKUP($A21,Worksheet!$A$103:$L$126,5,FALSE)))</f>
        <v>0</v>
      </c>
      <c r="U21" s="59">
        <f t="shared" si="8"/>
        <v>0</v>
      </c>
      <c r="V21" s="60">
        <f>IF(ISNA(VLOOKUP($A21,Worksheet!$A$39:$E$45,5,FALSE)),0,(VLOOKUP($A21,Worksheet!$A$39:$E$45,5,FALSE)))</f>
        <v>0</v>
      </c>
      <c r="W21" s="59">
        <f t="shared" si="9"/>
        <v>0</v>
      </c>
      <c r="X21" s="60">
        <f>IF(ISNA(VLOOKUP($A21,Worksheet!$A$182:$E$188,5,FALSE)),0,(VLOOKUP($A21,Worksheet!$A$182:$E$188,5,FALSE)))</f>
        <v>0</v>
      </c>
      <c r="Y21" s="59">
        <f t="shared" si="10"/>
        <v>0</v>
      </c>
      <c r="Z21" s="60">
        <f>IF(ISNA(VLOOKUP($A21,Worksheet!$A$191:$F$202,5,FALSE)),0,(VLOOKUP($A21,Worksheet!$A$191:$F$202,5,FALSE)))</f>
        <v>0</v>
      </c>
      <c r="AA21" s="59">
        <f t="shared" si="11"/>
        <v>0</v>
      </c>
      <c r="AB21" s="60">
        <f>IF(ISNA(VLOOKUP($A21,Worksheet!$A$211:$G$237,5,FALSE)),0,(VLOOKUP($A21,Worksheet!$A$211:$G$237,5,FALSE)))</f>
        <v>19</v>
      </c>
      <c r="AC21" s="59">
        <f t="shared" si="12"/>
        <v>417.08119851421958</v>
      </c>
      <c r="AD21" s="60">
        <f>IF(ISNA(VLOOKUP($A21,Worksheet!$A$242:$G$274,5,FALSE)),0,(VLOOKUP($A21,Worksheet!$A$242:$G$274,5,FALSE)))</f>
        <v>30</v>
      </c>
      <c r="AE21" s="59">
        <f t="shared" si="13"/>
        <v>473.12415456639917</v>
      </c>
      <c r="AF21" s="60">
        <f>IF(ISNA(VLOOKUP($A21,Worksheet!$A$205:$F$208,5,FALSE)),0,(VLOOKUP($A21,Worksheet!$A$205:$F$208,5,FALSE)))</f>
        <v>0</v>
      </c>
      <c r="AG21" s="59">
        <f t="shared" si="14"/>
        <v>0</v>
      </c>
      <c r="AH21" s="61">
        <v>0</v>
      </c>
      <c r="AI21" s="62">
        <f t="shared" si="15"/>
        <v>0</v>
      </c>
      <c r="AJ21" s="63">
        <v>29</v>
      </c>
      <c r="AK21" s="62">
        <f t="shared" si="16"/>
        <v>397.58332316504129</v>
      </c>
      <c r="AL21" s="63">
        <v>38</v>
      </c>
      <c r="AM21" s="62">
        <f t="shared" si="17"/>
        <v>331.48420594912125</v>
      </c>
      <c r="AN21" s="62">
        <v>27</v>
      </c>
      <c r="AO21" s="62">
        <f t="shared" si="18"/>
        <v>413.97680462832295</v>
      </c>
      <c r="AP21" s="62">
        <v>0</v>
      </c>
      <c r="AQ21" s="62">
        <f t="shared" si="19"/>
        <v>0</v>
      </c>
      <c r="AR21" s="64">
        <f t="shared" si="20"/>
        <v>487.5</v>
      </c>
      <c r="AS21" s="65">
        <v>473.1241546</v>
      </c>
      <c r="AT21" s="65">
        <v>417.08119850000003</v>
      </c>
      <c r="AU21" s="66">
        <v>413.97680459999998</v>
      </c>
      <c r="AV21" s="58">
        <f>IF(ISNA(VLOOKUP($A21,'TT 2024 SS BA'!$P$4:$Z$46,2,FALSE)),0,(VLOOKUP($A21,'TT 2024 SS BA'!$P$4:$Z$46,2,FALSE)))</f>
        <v>0</v>
      </c>
      <c r="AW21" s="59">
        <f t="shared" si="21"/>
        <v>0</v>
      </c>
      <c r="AX21" s="58">
        <f>IF(ISNA(VLOOKUP($A21,'TT 2024 SS BA'!$P$77:$Q$128,2,FALSE)),0,(VLOOKUP($A21,'TT 2024 SS BA'!$P$77:$Q$128,2,FALSE)))</f>
        <v>0</v>
      </c>
      <c r="AY21" s="59">
        <f t="shared" si="22"/>
        <v>0</v>
      </c>
      <c r="AZ21" s="60">
        <f>IF(ISNA(VLOOKUP($A21,'TT 2024 SS BA'!$A$265:$H$332,2,FALSE)),0,(VLOOKUP($A21,'TT 2024 SS BA'!$A$265:$H$332,2,FALSE)))</f>
        <v>3</v>
      </c>
      <c r="BA21" s="59">
        <f t="shared" si="23"/>
        <v>475.31249999999994</v>
      </c>
      <c r="BB21" s="60">
        <f>IF(ISNA(VLOOKUP($A21,Worksheet!$A$278:$F$305,6,FALSE)),0,(VLOOKUP($A21,Worksheet!$A$278:$F$305,6,FALSE)))</f>
        <v>0</v>
      </c>
      <c r="BC21" s="59">
        <f t="shared" si="24"/>
        <v>0</v>
      </c>
      <c r="BD21" s="60">
        <f>IF(ISNA(VLOOKUP($A21,Worksheet!$G$4:$K$29,5,FALSE)),0,(VLOOKUP($A21,Worksheet!$G$4:$K$29,5,FALSE)))</f>
        <v>0</v>
      </c>
      <c r="BE21" s="59">
        <f t="shared" si="25"/>
        <v>0</v>
      </c>
      <c r="BF21" s="60">
        <f>IF(ISNA(VLOOKUP($A21,Worksheet!$A$160:$F$179,6,FALSE)),0,(VLOOKUP($A21,Worksheet!$A$160:$F$179,6,FALSE)))</f>
        <v>0</v>
      </c>
      <c r="BG21" s="59">
        <f t="shared" si="26"/>
        <v>0</v>
      </c>
      <c r="BH21" s="25"/>
      <c r="BI21" s="67"/>
      <c r="BJ21" s="60">
        <f>IF(ISNA(VLOOKUP($A21,Worksheet!$A$191:$F$202,6,FALSE)),0,(VLOOKUP($A21,Worksheet!$A$191:$F$202,6,FALSE)))</f>
        <v>0</v>
      </c>
      <c r="BK21" s="59">
        <f t="shared" si="27"/>
        <v>0</v>
      </c>
      <c r="BL21" s="60">
        <f>IF(ISNA(VLOOKUP($A21,Worksheet!$A$211:$G$237,6,FALSE)),0,(VLOOKUP($A21,Worksheet!$A$211:$G$237,6,FALSE)))</f>
        <v>15</v>
      </c>
      <c r="BM21" s="59">
        <f t="shared" si="28"/>
        <v>452.18516488494095</v>
      </c>
      <c r="BN21" s="59">
        <f>IF(ISNA(VLOOKUP($A21,Worksheet!$A$242:$G$274,6,FALSE)),0,(VLOOKUP($A21,Worksheet!$A$242:$G$274,6,FALSE)))</f>
        <v>27</v>
      </c>
      <c r="BO21" s="59">
        <f t="shared" si="29"/>
        <v>502.6861199058207</v>
      </c>
      <c r="BP21" s="67"/>
      <c r="BQ21" s="67"/>
      <c r="BR21" s="68">
        <v>0</v>
      </c>
      <c r="BS21" s="62">
        <f t="shared" si="30"/>
        <v>0</v>
      </c>
      <c r="BT21" s="62">
        <v>35</v>
      </c>
      <c r="BU21" s="62">
        <f t="shared" si="31"/>
        <v>352.19615758434128</v>
      </c>
      <c r="BV21" s="62">
        <v>49</v>
      </c>
      <c r="BW21" s="62">
        <f t="shared" si="32"/>
        <v>265.42979598186332</v>
      </c>
      <c r="BX21" s="62">
        <v>30</v>
      </c>
      <c r="BY21" s="62">
        <f t="shared" si="33"/>
        <v>389.6316567017405</v>
      </c>
      <c r="BZ21" s="62">
        <v>0</v>
      </c>
      <c r="CA21" s="62">
        <f t="shared" si="34"/>
        <v>0</v>
      </c>
      <c r="CB21" s="64">
        <f t="shared" si="35"/>
        <v>502.6861199058207</v>
      </c>
      <c r="CC21" s="66">
        <v>475.3125</v>
      </c>
      <c r="CD21" s="25"/>
      <c r="CE21" s="67"/>
      <c r="CF21" s="67"/>
      <c r="CG21" s="67"/>
      <c r="CH21" s="59">
        <f>IF(ISNA(VLOOKUP($A21,Worksheet!$A$211:$G$237,7,FALSE)),0,(VLOOKUP($A21,Worksheet!$A$211:$G$237,7,FALSE)))</f>
        <v>30</v>
      </c>
      <c r="CI21" s="59">
        <f t="shared" si="36"/>
        <v>333.96999145863469</v>
      </c>
      <c r="CJ21" s="69">
        <f t="shared" si="37"/>
        <v>333.96999145863469</v>
      </c>
      <c r="CK21" s="65">
        <f t="shared" si="38"/>
        <v>502.6861199058207</v>
      </c>
      <c r="CL21" s="65">
        <v>487.5</v>
      </c>
      <c r="CM21" s="65">
        <v>475.3125</v>
      </c>
      <c r="CN21" s="66">
        <v>473.1241546</v>
      </c>
      <c r="CO21" s="66">
        <f t="shared" si="39"/>
        <v>1938.6227745058209</v>
      </c>
      <c r="CP21" s="70"/>
    </row>
    <row r="22" spans="1:94" ht="15.75" customHeight="1">
      <c r="A22" s="53" t="str">
        <f t="shared" si="0"/>
        <v>DexterMcPherson</v>
      </c>
      <c r="B22" s="46">
        <f t="shared" si="1"/>
        <v>15</v>
      </c>
      <c r="C22" s="71" t="s">
        <v>88</v>
      </c>
      <c r="D22" s="71" t="s">
        <v>89</v>
      </c>
      <c r="E22" s="55">
        <v>18</v>
      </c>
      <c r="F22" s="56" t="s">
        <v>75</v>
      </c>
      <c r="G22" s="57" t="s">
        <v>56</v>
      </c>
      <c r="H22" s="58">
        <f>IF(ISNA(VLOOKUP($A22,'TT 2024 SS BA'!$A$4:$N$52,2,FALSE)),0,(VLOOKUP($A22,'TT 2024 SS BA'!$A$4:$N$52,2,FALSE)))</f>
        <v>0</v>
      </c>
      <c r="I22" s="59">
        <f t="shared" si="2"/>
        <v>0</v>
      </c>
      <c r="J22" s="58">
        <f>IF(ISNA(VLOOKUP($A22,'TT 2024 SS BA'!$A$69:$B$109,2,FALSE)),0,(VLOOKUP($A22,'TT 2024 SS BA'!$A$77:$C$126,2,FALSE)))</f>
        <v>0</v>
      </c>
      <c r="K22" s="59">
        <f t="shared" si="3"/>
        <v>0</v>
      </c>
      <c r="L22" s="60">
        <f>IF(ISNA(VLOOKUP($A22,'TT 2024 SS BA'!$A$157:$H$231,2,FALSE)),0,(VLOOKUP($A22,'TT 2024 SS BA'!$A$157:$H$231,2,FALSE)))</f>
        <v>0</v>
      </c>
      <c r="M22" s="59">
        <f t="shared" si="4"/>
        <v>0</v>
      </c>
      <c r="N22" s="60">
        <f>IF(ISNA(VLOOKUP($A22,Worksheet!$A$278:$E$305,5,FALSE)),0,(VLOOKUP($A22,Worksheet!$A$278:$E$305,5,FALSE)))</f>
        <v>63</v>
      </c>
      <c r="O22" s="59">
        <f t="shared" si="5"/>
        <v>200.03902676905855</v>
      </c>
      <c r="P22" s="60">
        <f>IF(ISNA(VLOOKUP($A22,Worksheet!$A$4:$F$29,5,FALSE)),0,(VLOOKUP($A22,Worksheet!$A$4:$F$29,5,FALSE)))</f>
        <v>18</v>
      </c>
      <c r="Q22" s="59">
        <f t="shared" si="6"/>
        <v>496.52523632645187</v>
      </c>
      <c r="R22" s="60">
        <f>IF(ISNA(VLOOKUP($A22,Worksheet!$A$160:$F$179,5,FALSE)),0,(VLOOKUP($A22,Worksheet!$A$160:$F$179,5,FALSE)))</f>
        <v>56</v>
      </c>
      <c r="S22" s="59">
        <f t="shared" si="7"/>
        <v>230.42638317632318</v>
      </c>
      <c r="T22" s="60">
        <f>IF(ISNA(VLOOKUP($A22,Worksheet!$A$103:$L$126,5,FALSE)),0,(VLOOKUP($A22,Worksheet!$A$103:$L$126,5,FALSE)))</f>
        <v>0</v>
      </c>
      <c r="U22" s="59">
        <f t="shared" si="8"/>
        <v>0</v>
      </c>
      <c r="V22" s="60">
        <f>IF(ISNA(VLOOKUP($A22,Worksheet!$A$39:$E$45,5,FALSE)),0,(VLOOKUP($A22,Worksheet!$A$39:$E$45,5,FALSE)))</f>
        <v>0</v>
      </c>
      <c r="W22" s="59">
        <f t="shared" si="9"/>
        <v>0</v>
      </c>
      <c r="X22" s="60">
        <f>IF(ISNA(VLOOKUP($A22,Worksheet!$A$182:$E$188,5,FALSE)),0,(VLOOKUP($A22,Worksheet!$A$182:$E$188,5,FALSE)))</f>
        <v>0</v>
      </c>
      <c r="Y22" s="59">
        <f t="shared" si="10"/>
        <v>0</v>
      </c>
      <c r="Z22" s="60">
        <f>IF(ISNA(VLOOKUP($A22,Worksheet!$A$191:$F$202,5,FALSE)),0,(VLOOKUP($A22,Worksheet!$A$191:$F$202,5,FALSE)))</f>
        <v>59</v>
      </c>
      <c r="AA22" s="59">
        <f t="shared" si="11"/>
        <v>395.38935632134411</v>
      </c>
      <c r="AB22" s="60">
        <f>IF(ISNA(VLOOKUP($A22,Worksheet!$A$211:$G$237,5,FALSE)),0,(VLOOKUP($A22,Worksheet!$A$211:$G$237,5,FALSE)))</f>
        <v>0</v>
      </c>
      <c r="AC22" s="59">
        <f t="shared" si="12"/>
        <v>0</v>
      </c>
      <c r="AD22" s="60">
        <f>IF(ISNA(VLOOKUP($A22,Worksheet!$A$242:$G$274,5,FALSE)),0,(VLOOKUP($A22,Worksheet!$A$242:$G$274,5,FALSE)))</f>
        <v>44</v>
      </c>
      <c r="AE22" s="59">
        <f t="shared" si="13"/>
        <v>356.56620640609248</v>
      </c>
      <c r="AF22" s="60">
        <f>IF(ISNA(VLOOKUP($A22,Worksheet!$A$205:$F$208,5,FALSE)),0,(VLOOKUP($A22,Worksheet!$A$205:$F$208,5,FALSE)))</f>
        <v>0</v>
      </c>
      <c r="AG22" s="59">
        <f t="shared" si="14"/>
        <v>0</v>
      </c>
      <c r="AH22" s="61">
        <v>0</v>
      </c>
      <c r="AI22" s="62">
        <f t="shared" si="15"/>
        <v>0</v>
      </c>
      <c r="AJ22" s="63">
        <v>0</v>
      </c>
      <c r="AK22" s="62">
        <f t="shared" si="16"/>
        <v>0</v>
      </c>
      <c r="AL22" s="63">
        <v>0</v>
      </c>
      <c r="AM22" s="62">
        <f t="shared" si="17"/>
        <v>0</v>
      </c>
      <c r="AN22" s="62">
        <v>0</v>
      </c>
      <c r="AO22" s="62">
        <f t="shared" si="18"/>
        <v>0</v>
      </c>
      <c r="AP22" s="62">
        <v>0</v>
      </c>
      <c r="AQ22" s="62">
        <f t="shared" si="19"/>
        <v>0</v>
      </c>
      <c r="AR22" s="64">
        <f t="shared" si="20"/>
        <v>496.52523632645187</v>
      </c>
      <c r="AS22" s="65">
        <v>395.38935629999997</v>
      </c>
      <c r="AT22" s="65">
        <v>356.5662064</v>
      </c>
      <c r="AU22" s="66">
        <v>230.4263832</v>
      </c>
      <c r="AV22" s="58">
        <f>IF(ISNA(VLOOKUP($A22,'TT 2024 SS BA'!$P$4:$Z$46,2,FALSE)),0,(VLOOKUP($A22,'TT 2024 SS BA'!$P$4:$Z$46,2,FALSE)))</f>
        <v>0</v>
      </c>
      <c r="AW22" s="59">
        <f t="shared" si="21"/>
        <v>0</v>
      </c>
      <c r="AX22" s="58">
        <f>IF(ISNA(VLOOKUP($A22,'TT 2024 SS BA'!$P$77:$Q$128,2,FALSE)),0,(VLOOKUP($A22,'TT 2024 SS BA'!$P$77:$Q$128,2,FALSE)))</f>
        <v>0</v>
      </c>
      <c r="AY22" s="59">
        <f t="shared" si="22"/>
        <v>0</v>
      </c>
      <c r="AZ22" s="60">
        <f>IF(ISNA(VLOOKUP($A22,'TT 2024 SS BA'!$A$265:$H$332,2,FALSE)),0,(VLOOKUP($A22,'TT 2024 SS BA'!$A$265:$H$332,2,FALSE)))</f>
        <v>0</v>
      </c>
      <c r="BA22" s="59">
        <f t="shared" si="23"/>
        <v>0</v>
      </c>
      <c r="BB22" s="60">
        <f>IF(ISNA(VLOOKUP($A22,Worksheet!$A$278:$F$305,6,FALSE)),0,(VLOOKUP($A22,Worksheet!$A$278:$F$305,6,FALSE)))</f>
        <v>15</v>
      </c>
      <c r="BC22" s="59">
        <f t="shared" si="24"/>
        <v>527.54935903243108</v>
      </c>
      <c r="BD22" s="60">
        <f>IF(ISNA(VLOOKUP($A22,Worksheet!$G$4:$K$29,5,FALSE)),0,(VLOOKUP($A22,Worksheet!$G$4:$K$29,5,FALSE)))</f>
        <v>21</v>
      </c>
      <c r="BE22" s="59">
        <f t="shared" si="25"/>
        <v>467.32558022856591</v>
      </c>
      <c r="BF22" s="60">
        <f>IF(ISNA(VLOOKUP($A22,Worksheet!$A$160:$F$179,6,FALSE)),0,(VLOOKUP($A22,Worksheet!$A$160:$F$179,6,FALSE)))</f>
        <v>53</v>
      </c>
      <c r="BG22" s="59">
        <f t="shared" si="26"/>
        <v>244.82399252896667</v>
      </c>
      <c r="BH22" s="25"/>
      <c r="BI22" s="67"/>
      <c r="BJ22" s="60">
        <f>IF(ISNA(VLOOKUP($A22,Worksheet!$A$191:$F$202,6,FALSE)),0,(VLOOKUP($A22,Worksheet!$A$191:$F$202,6,FALSE)))</f>
        <v>43</v>
      </c>
      <c r="BK22" s="59">
        <f t="shared" si="27"/>
        <v>503.55311420373306</v>
      </c>
      <c r="BL22" s="60">
        <f>IF(ISNA(VLOOKUP($A22,Worksheet!$A$211:$G$237,6,FALSE)),0,(VLOOKUP($A22,Worksheet!$A$211:$G$237,6,FALSE)))</f>
        <v>0</v>
      </c>
      <c r="BM22" s="59">
        <f t="shared" si="28"/>
        <v>0</v>
      </c>
      <c r="BN22" s="59">
        <f>IF(ISNA(VLOOKUP($A22,Worksheet!$A$242:$G$274,6,FALSE)),0,(VLOOKUP($A22,Worksheet!$A$242:$G$274,6,FALSE)))</f>
        <v>0</v>
      </c>
      <c r="BO22" s="59">
        <f t="shared" si="29"/>
        <v>0</v>
      </c>
      <c r="BP22" s="67"/>
      <c r="BQ22" s="67"/>
      <c r="BR22" s="68">
        <v>0</v>
      </c>
      <c r="BS22" s="62">
        <f t="shared" si="30"/>
        <v>0</v>
      </c>
      <c r="BT22" s="62">
        <v>0</v>
      </c>
      <c r="BU22" s="62">
        <f t="shared" si="31"/>
        <v>0</v>
      </c>
      <c r="BV22" s="62">
        <v>0</v>
      </c>
      <c r="BW22" s="62">
        <f t="shared" si="32"/>
        <v>0</v>
      </c>
      <c r="BX22" s="62">
        <v>0</v>
      </c>
      <c r="BY22" s="62">
        <f t="shared" si="33"/>
        <v>0</v>
      </c>
      <c r="BZ22" s="62">
        <v>0</v>
      </c>
      <c r="CA22" s="62">
        <f t="shared" si="34"/>
        <v>0</v>
      </c>
      <c r="CB22" s="64">
        <f t="shared" si="35"/>
        <v>527.54935903243108</v>
      </c>
      <c r="CC22" s="66">
        <v>503.55311419999998</v>
      </c>
      <c r="CD22" s="25"/>
      <c r="CE22" s="67"/>
      <c r="CF22" s="67"/>
      <c r="CG22" s="67"/>
      <c r="CH22" s="59">
        <f>IF(ISNA(VLOOKUP($A22,Worksheet!$A$211:$G$237,7,FALSE)),0,(VLOOKUP($A22,Worksheet!$A$211:$G$237,7,FALSE)))</f>
        <v>0</v>
      </c>
      <c r="CI22" s="59">
        <f t="shared" si="36"/>
        <v>0</v>
      </c>
      <c r="CJ22" s="69">
        <f t="shared" si="37"/>
        <v>0</v>
      </c>
      <c r="CK22" s="65">
        <f t="shared" si="38"/>
        <v>527.54935903243108</v>
      </c>
      <c r="CL22" s="65">
        <v>503.55311419999998</v>
      </c>
      <c r="CM22" s="65">
        <v>496.52523630000002</v>
      </c>
      <c r="CN22" s="66">
        <v>395.38935629999997</v>
      </c>
      <c r="CO22" s="66">
        <f t="shared" si="39"/>
        <v>1923.0170658324309</v>
      </c>
      <c r="CP22" s="70"/>
    </row>
    <row r="23" spans="1:94" ht="15.75" customHeight="1">
      <c r="A23" s="53" t="str">
        <f t="shared" si="0"/>
        <v>GraysonWitvoet</v>
      </c>
      <c r="B23" s="46">
        <f t="shared" si="1"/>
        <v>16</v>
      </c>
      <c r="C23" s="71" t="s">
        <v>90</v>
      </c>
      <c r="D23" s="71" t="s">
        <v>91</v>
      </c>
      <c r="E23" s="55">
        <v>17</v>
      </c>
      <c r="F23" s="56" t="s">
        <v>81</v>
      </c>
      <c r="G23" s="57" t="s">
        <v>67</v>
      </c>
      <c r="H23" s="58">
        <f>IF(ISNA(VLOOKUP($A23,'TT 2024 SS BA'!$A$4:$N$52,2,FALSE)),0,(VLOOKUP($A23,'TT 2024 SS BA'!$A$4:$N$52,2,FALSE)))</f>
        <v>0</v>
      </c>
      <c r="I23" s="59">
        <f t="shared" si="2"/>
        <v>0</v>
      </c>
      <c r="J23" s="58">
        <f>IF(ISNA(VLOOKUP($A23,'TT 2024 SS BA'!$A$69:$B$109,2,FALSE)),0,(VLOOKUP($A23,'TT 2024 SS BA'!$A$77:$C$126,2,FALSE)))</f>
        <v>0</v>
      </c>
      <c r="K23" s="59">
        <f t="shared" si="3"/>
        <v>0</v>
      </c>
      <c r="L23" s="60">
        <f>IF(ISNA(VLOOKUP($A23,'TT 2024 SS BA'!$A$157:$H$231,2,FALSE)),0,(VLOOKUP($A23,'TT 2024 SS BA'!$A$157:$H$231,2,FALSE)))</f>
        <v>3</v>
      </c>
      <c r="M23" s="59">
        <f t="shared" si="4"/>
        <v>475.31249999999994</v>
      </c>
      <c r="N23" s="60">
        <f>IF(ISNA(VLOOKUP($A23,Worksheet!$A$278:$E$305,5,FALSE)),0,(VLOOKUP($A23,Worksheet!$A$278:$E$305,5,FALSE)))</f>
        <v>39</v>
      </c>
      <c r="O23" s="59">
        <f t="shared" si="5"/>
        <v>324.85452183013882</v>
      </c>
      <c r="P23" s="60">
        <f>IF(ISNA(VLOOKUP($A23,Worksheet!$A$4:$F$29,5,FALSE)),0,(VLOOKUP($A23,Worksheet!$A$4:$F$29,5,FALSE)))</f>
        <v>0</v>
      </c>
      <c r="Q23" s="59">
        <f t="shared" si="6"/>
        <v>0</v>
      </c>
      <c r="R23" s="60">
        <f>IF(ISNA(VLOOKUP($A23,Worksheet!$A$160:$F$179,5,FALSE)),0,(VLOOKUP($A23,Worksheet!$A$160:$F$179,5,FALSE)))</f>
        <v>32</v>
      </c>
      <c r="S23" s="59">
        <f t="shared" si="7"/>
        <v>374.20224309635154</v>
      </c>
      <c r="T23" s="60">
        <f>IF(ISNA(VLOOKUP($A23,Worksheet!$A$103:$L$126,5,FALSE)),0,(VLOOKUP($A23,Worksheet!$A$103:$L$126,5,FALSE)))</f>
        <v>0</v>
      </c>
      <c r="U23" s="59">
        <f t="shared" si="8"/>
        <v>0</v>
      </c>
      <c r="V23" s="60">
        <f>IF(ISNA(VLOOKUP($A23,Worksheet!$A$39:$E$45,5,FALSE)),0,(VLOOKUP($A23,Worksheet!$A$39:$E$45,5,FALSE)))</f>
        <v>0</v>
      </c>
      <c r="W23" s="59">
        <f t="shared" si="9"/>
        <v>0</v>
      </c>
      <c r="X23" s="60">
        <f>IF(ISNA(VLOOKUP($A23,Worksheet!$A$182:$E$188,5,FALSE)),0,(VLOOKUP($A23,Worksheet!$A$182:$E$188,5,FALSE)))</f>
        <v>0</v>
      </c>
      <c r="Y23" s="59">
        <f t="shared" si="10"/>
        <v>0</v>
      </c>
      <c r="Z23" s="60">
        <f>IF(ISNA(VLOOKUP($A23,Worksheet!$A$191:$F$202,5,FALSE)),0,(VLOOKUP($A23,Worksheet!$A$191:$F$202,5,FALSE)))</f>
        <v>0</v>
      </c>
      <c r="AA23" s="59">
        <f t="shared" si="11"/>
        <v>0</v>
      </c>
      <c r="AB23" s="60">
        <f>IF(ISNA(VLOOKUP($A23,Worksheet!$A$211:$G$237,5,FALSE)),0,(VLOOKUP($A23,Worksheet!$A$211:$G$237,5,FALSE)))</f>
        <v>39</v>
      </c>
      <c r="AC23" s="59">
        <f t="shared" si="12"/>
        <v>278.44673299726185</v>
      </c>
      <c r="AD23" s="60">
        <f>IF(ISNA(VLOOKUP($A23,Worksheet!$A$242:$G$274,5,FALSE)),0,(VLOOKUP($A23,Worksheet!$A$242:$G$274,5,FALSE)))</f>
        <v>29</v>
      </c>
      <c r="AE23" s="59">
        <f t="shared" si="13"/>
        <v>482.77974955755013</v>
      </c>
      <c r="AF23" s="60">
        <f>IF(ISNA(VLOOKUP($A23,Worksheet!$A$205:$F$208,5,FALSE)),0,(VLOOKUP($A23,Worksheet!$A$205:$F$208,5,FALSE)))</f>
        <v>0</v>
      </c>
      <c r="AG23" s="59">
        <f t="shared" si="14"/>
        <v>0</v>
      </c>
      <c r="AH23" s="61">
        <v>0</v>
      </c>
      <c r="AI23" s="62">
        <f t="shared" si="15"/>
        <v>0</v>
      </c>
      <c r="AJ23" s="63">
        <v>0</v>
      </c>
      <c r="AK23" s="62">
        <f t="shared" si="16"/>
        <v>0</v>
      </c>
      <c r="AL23" s="63">
        <v>0</v>
      </c>
      <c r="AM23" s="62">
        <f t="shared" si="17"/>
        <v>0</v>
      </c>
      <c r="AN23" s="62">
        <v>0</v>
      </c>
      <c r="AO23" s="62">
        <f t="shared" si="18"/>
        <v>0</v>
      </c>
      <c r="AP23" s="62">
        <v>0</v>
      </c>
      <c r="AQ23" s="62">
        <f t="shared" si="19"/>
        <v>0</v>
      </c>
      <c r="AR23" s="64">
        <f t="shared" si="20"/>
        <v>482.77974955755013</v>
      </c>
      <c r="AS23" s="65">
        <v>475.3125</v>
      </c>
      <c r="AT23" s="65">
        <v>374.20224309999998</v>
      </c>
      <c r="AU23" s="66">
        <v>324.85452179999999</v>
      </c>
      <c r="AV23" s="58">
        <f>IF(ISNA(VLOOKUP($A23,'TT 2024 SS BA'!$P$4:$Z$46,2,FALSE)),0,(VLOOKUP($A23,'TT 2024 SS BA'!$P$4:$Z$46,2,FALSE)))</f>
        <v>0</v>
      </c>
      <c r="AW23" s="59">
        <f t="shared" si="21"/>
        <v>0</v>
      </c>
      <c r="AX23" s="58">
        <f>IF(ISNA(VLOOKUP($A23,'TT 2024 SS BA'!$P$77:$Q$128,2,FALSE)),0,(VLOOKUP($A23,'TT 2024 SS BA'!$P$77:$Q$128,2,FALSE)))</f>
        <v>0</v>
      </c>
      <c r="AY23" s="59">
        <f t="shared" si="22"/>
        <v>0</v>
      </c>
      <c r="AZ23" s="60">
        <f>IF(ISNA(VLOOKUP($A23,'TT 2024 SS BA'!$A$265:$H$332,2,FALSE)),0,(VLOOKUP($A23,'TT 2024 SS BA'!$A$265:$H$332,2,FALSE)))</f>
        <v>5</v>
      </c>
      <c r="BA23" s="59">
        <f t="shared" si="23"/>
        <v>451.84394531249995</v>
      </c>
      <c r="BB23" s="60">
        <f>IF(ISNA(VLOOKUP($A23,Worksheet!$A$278:$F$305,6,FALSE)),0,(VLOOKUP($A23,Worksheet!$A$278:$F$305,6,FALSE)))</f>
        <v>20</v>
      </c>
      <c r="BC23" s="59">
        <f t="shared" si="24"/>
        <v>476.86283696792435</v>
      </c>
      <c r="BD23" s="60">
        <f>IF(ISNA(VLOOKUP($A23,Worksheet!$G$4:$K$29,5,FALSE)),0,(VLOOKUP($A23,Worksheet!$G$4:$K$29,5,FALSE)))</f>
        <v>26</v>
      </c>
      <c r="BE23" s="59">
        <f t="shared" si="25"/>
        <v>422.4253108452275</v>
      </c>
      <c r="BF23" s="60">
        <f>IF(ISNA(VLOOKUP($A23,Worksheet!$A$160:$F$179,6,FALSE)),0,(VLOOKUP($A23,Worksheet!$A$160:$F$179,6,FALSE)))</f>
        <v>49</v>
      </c>
      <c r="BG23" s="59">
        <f t="shared" si="26"/>
        <v>265.42979598186332</v>
      </c>
      <c r="BH23" s="25"/>
      <c r="BI23" s="67"/>
      <c r="BJ23" s="60">
        <f>IF(ISNA(VLOOKUP($A23,Worksheet!$A$191:$F$202,6,FALSE)),0,(VLOOKUP($A23,Worksheet!$A$191:$F$202,6,FALSE)))</f>
        <v>0</v>
      </c>
      <c r="BK23" s="59">
        <f t="shared" si="27"/>
        <v>0</v>
      </c>
      <c r="BL23" s="60">
        <f>IF(ISNA(VLOOKUP($A23,Worksheet!$A$211:$G$237,6,FALSE)),0,(VLOOKUP($A23,Worksheet!$A$211:$G$237,6,FALSE)))</f>
        <v>26</v>
      </c>
      <c r="BM23" s="59">
        <f t="shared" si="28"/>
        <v>362.07883786733788</v>
      </c>
      <c r="BN23" s="59">
        <f>IF(ISNA(VLOOKUP($A23,Worksheet!$A$242:$G$274,6,FALSE)),0,(VLOOKUP($A23,Worksheet!$A$242:$G$274,6,FALSE)))</f>
        <v>30</v>
      </c>
      <c r="BO23" s="59">
        <f t="shared" si="29"/>
        <v>473.12415456639917</v>
      </c>
      <c r="BP23" s="67"/>
      <c r="BQ23" s="67"/>
      <c r="BR23" s="68">
        <v>0</v>
      </c>
      <c r="BS23" s="62">
        <f t="shared" si="30"/>
        <v>0</v>
      </c>
      <c r="BT23" s="62">
        <v>0</v>
      </c>
      <c r="BU23" s="62">
        <f t="shared" si="31"/>
        <v>0</v>
      </c>
      <c r="BV23" s="62">
        <v>0</v>
      </c>
      <c r="BW23" s="62">
        <f t="shared" si="32"/>
        <v>0</v>
      </c>
      <c r="BX23" s="62">
        <v>0</v>
      </c>
      <c r="BY23" s="62">
        <f t="shared" si="33"/>
        <v>0</v>
      </c>
      <c r="BZ23" s="62">
        <v>0</v>
      </c>
      <c r="CA23" s="62">
        <f t="shared" si="34"/>
        <v>0</v>
      </c>
      <c r="CB23" s="64">
        <f t="shared" si="35"/>
        <v>476.86283696792435</v>
      </c>
      <c r="CC23" s="66">
        <v>473.1241546</v>
      </c>
      <c r="CD23" s="25"/>
      <c r="CE23" s="67"/>
      <c r="CF23" s="67"/>
      <c r="CG23" s="67"/>
      <c r="CH23" s="59">
        <f>IF(ISNA(VLOOKUP($A23,Worksheet!$A$211:$G$237,7,FALSE)),0,(VLOOKUP($A23,Worksheet!$A$211:$G$237,7,FALSE)))</f>
        <v>20</v>
      </c>
      <c r="CI23" s="59">
        <f t="shared" si="36"/>
        <v>408.73957454393519</v>
      </c>
      <c r="CJ23" s="69">
        <f t="shared" si="37"/>
        <v>408.73957454393519</v>
      </c>
      <c r="CK23" s="65">
        <f t="shared" si="38"/>
        <v>482.77974955755013</v>
      </c>
      <c r="CL23" s="65">
        <v>476.86283700000001</v>
      </c>
      <c r="CM23" s="65">
        <v>475.3125</v>
      </c>
      <c r="CN23" s="66">
        <v>473.1241546</v>
      </c>
      <c r="CO23" s="66">
        <f t="shared" si="39"/>
        <v>1908.0792411575503</v>
      </c>
      <c r="CP23" s="70"/>
    </row>
    <row r="24" spans="1:94" ht="15.75" customHeight="1">
      <c r="A24" s="53" t="str">
        <f t="shared" si="0"/>
        <v>ConnorWhite</v>
      </c>
      <c r="B24" s="46">
        <f t="shared" si="1"/>
        <v>17</v>
      </c>
      <c r="C24" s="71" t="s">
        <v>92</v>
      </c>
      <c r="D24" s="71" t="s">
        <v>93</v>
      </c>
      <c r="E24" s="55">
        <v>17</v>
      </c>
      <c r="F24" s="56" t="s">
        <v>81</v>
      </c>
      <c r="G24" s="57" t="s">
        <v>67</v>
      </c>
      <c r="H24" s="58">
        <f>IF(ISNA(VLOOKUP($A24,'TT 2024 SS BA'!$A$4:$N$52,2,FALSE)),0,(VLOOKUP($A24,'TT 2024 SS BA'!$A$4:$N$52,2,FALSE)))</f>
        <v>0</v>
      </c>
      <c r="I24" s="59">
        <f t="shared" si="2"/>
        <v>0</v>
      </c>
      <c r="J24" s="58">
        <f>IF(ISNA(VLOOKUP($A24,'TT 2024 SS BA'!$A$69:$B$109,2,FALSE)),0,(VLOOKUP($A24,'TT 2024 SS BA'!$A$77:$C$126,2,FALSE)))</f>
        <v>6</v>
      </c>
      <c r="K24" s="59">
        <f t="shared" si="3"/>
        <v>440.54784667968744</v>
      </c>
      <c r="L24" s="60">
        <f>IF(ISNA(VLOOKUP($A24,'TT 2024 SS BA'!$A$157:$H$231,2,FALSE)),0,(VLOOKUP($A24,'TT 2024 SS BA'!$A$157:$H$231,2,FALSE)))</f>
        <v>10</v>
      </c>
      <c r="M24" s="59">
        <f t="shared" si="4"/>
        <v>398.11775428535265</v>
      </c>
      <c r="N24" s="60">
        <f>IF(ISNA(VLOOKUP($A24,Worksheet!$A$278:$E$305,5,FALSE)),0,(VLOOKUP($A24,Worksheet!$A$278:$E$305,5,FALSE)))</f>
        <v>40</v>
      </c>
      <c r="O24" s="59">
        <f t="shared" si="5"/>
        <v>318.35743139353605</v>
      </c>
      <c r="P24" s="60">
        <f>IF(ISNA(VLOOKUP($A24,Worksheet!$A$4:$F$29,5,FALSE)),0,(VLOOKUP($A24,Worksheet!$A$4:$F$29,5,FALSE)))</f>
        <v>37</v>
      </c>
      <c r="Q24" s="59">
        <f t="shared" si="6"/>
        <v>338.24918974400128</v>
      </c>
      <c r="R24" s="60">
        <f>IF(ISNA(VLOOKUP($A24,Worksheet!$A$160:$F$179,5,FALSE)),0,(VLOOKUP($A24,Worksheet!$A$160:$F$179,5,FALSE)))</f>
        <v>0</v>
      </c>
      <c r="S24" s="59">
        <f t="shared" si="7"/>
        <v>0</v>
      </c>
      <c r="T24" s="60">
        <f>IF(ISNA(VLOOKUP($A24,Worksheet!$A$103:$L$126,5,FALSE)),0,(VLOOKUP($A24,Worksheet!$A$103:$L$126,5,FALSE)))</f>
        <v>0</v>
      </c>
      <c r="U24" s="59">
        <f t="shared" si="8"/>
        <v>0</v>
      </c>
      <c r="V24" s="60">
        <f>IF(ISNA(VLOOKUP($A24,Worksheet!$A$39:$E$45,5,FALSE)),0,(VLOOKUP($A24,Worksheet!$A$39:$E$45,5,FALSE)))</f>
        <v>0</v>
      </c>
      <c r="W24" s="59">
        <f t="shared" si="9"/>
        <v>0</v>
      </c>
      <c r="X24" s="60">
        <f>IF(ISNA(VLOOKUP($A24,Worksheet!$A$182:$E$188,5,FALSE)),0,(VLOOKUP($A24,Worksheet!$A$182:$E$188,5,FALSE)))</f>
        <v>0</v>
      </c>
      <c r="Y24" s="59">
        <f t="shared" si="10"/>
        <v>0</v>
      </c>
      <c r="Z24" s="60">
        <f>IF(ISNA(VLOOKUP($A24,Worksheet!$A$191:$F$202,5,FALSE)),0,(VLOOKUP($A24,Worksheet!$A$191:$F$202,5,FALSE)))</f>
        <v>0</v>
      </c>
      <c r="AA24" s="59">
        <f t="shared" si="11"/>
        <v>0</v>
      </c>
      <c r="AB24" s="60">
        <f>IF(ISNA(VLOOKUP($A24,Worksheet!$A$211:$G$237,5,FALSE)),0,(VLOOKUP($A24,Worksheet!$A$211:$G$237,5,FALSE)))</f>
        <v>47</v>
      </c>
      <c r="AC24" s="59">
        <f t="shared" si="12"/>
        <v>236.89218419277387</v>
      </c>
      <c r="AD24" s="60">
        <f>IF(ISNA(VLOOKUP($A24,Worksheet!$A$242:$G$274,5,FALSE)),0,(VLOOKUP($A24,Worksheet!$A$242:$G$274,5,FALSE)))</f>
        <v>24</v>
      </c>
      <c r="AE24" s="59">
        <f t="shared" si="13"/>
        <v>534.0951898293024</v>
      </c>
      <c r="AF24" s="60">
        <f>IF(ISNA(VLOOKUP($A24,Worksheet!$A$205:$F$208,5,FALSE)),0,(VLOOKUP($A24,Worksheet!$A$205:$F$208,5,FALSE)))</f>
        <v>0</v>
      </c>
      <c r="AG24" s="59">
        <f t="shared" si="14"/>
        <v>0</v>
      </c>
      <c r="AH24" s="61">
        <v>0</v>
      </c>
      <c r="AI24" s="62">
        <f t="shared" si="15"/>
        <v>0</v>
      </c>
      <c r="AJ24" s="63">
        <v>0</v>
      </c>
      <c r="AK24" s="62">
        <f t="shared" si="16"/>
        <v>0</v>
      </c>
      <c r="AL24" s="63">
        <v>0</v>
      </c>
      <c r="AM24" s="62">
        <f t="shared" si="17"/>
        <v>0</v>
      </c>
      <c r="AN24" s="62">
        <v>0</v>
      </c>
      <c r="AO24" s="62">
        <f t="shared" si="18"/>
        <v>0</v>
      </c>
      <c r="AP24" s="62">
        <v>0</v>
      </c>
      <c r="AQ24" s="62">
        <f t="shared" si="19"/>
        <v>0</v>
      </c>
      <c r="AR24" s="64">
        <f t="shared" si="20"/>
        <v>534.0951898293024</v>
      </c>
      <c r="AS24" s="65">
        <v>440.54784669999998</v>
      </c>
      <c r="AT24" s="65">
        <v>398.1177543</v>
      </c>
      <c r="AU24" s="66">
        <v>338.24918969999999</v>
      </c>
      <c r="AV24" s="58">
        <f>IF(ISNA(VLOOKUP($A24,'TT 2024 SS BA'!$P$4:$Z$46,2,FALSE)),0,(VLOOKUP($A24,'TT 2024 SS BA'!$P$4:$Z$46,2,FALSE)))</f>
        <v>0</v>
      </c>
      <c r="AW24" s="59">
        <f t="shared" si="21"/>
        <v>0</v>
      </c>
      <c r="AX24" s="58">
        <f>IF(ISNA(VLOOKUP($A24,'TT 2024 SS BA'!$P$77:$Q$128,2,FALSE)),0,(VLOOKUP($A24,'TT 2024 SS BA'!$P$77:$Q$128,2,FALSE)))</f>
        <v>5</v>
      </c>
      <c r="AY24" s="59">
        <f t="shared" si="22"/>
        <v>451.84394531249995</v>
      </c>
      <c r="AZ24" s="60">
        <f>IF(ISNA(VLOOKUP($A24,'TT 2024 SS BA'!$A$265:$H$332,2,FALSE)),0,(VLOOKUP($A24,'TT 2024 SS BA'!$A$265:$H$332,2,FALSE)))</f>
        <v>4</v>
      </c>
      <c r="BA24" s="59">
        <f t="shared" si="23"/>
        <v>463.42968749999994</v>
      </c>
      <c r="BB24" s="25">
        <f>IF(ISNA(VLOOKUP($A24,Worksheet!$A$278:$F$305,6,FALSE)),0,(VLOOKUP($A24,Worksheet!$A$278:$F$305,6,FALSE)))</f>
        <v>0</v>
      </c>
      <c r="BC24" s="59">
        <f t="shared" si="24"/>
        <v>0</v>
      </c>
      <c r="BD24" s="60">
        <f>IF(ISNA(VLOOKUP($A24,Worksheet!$G$4:$K$29,5,FALSE)),0,(VLOOKUP($A24,Worksheet!$G$4:$K$29,5,FALSE)))</f>
        <v>27</v>
      </c>
      <c r="BE24" s="59">
        <f t="shared" si="25"/>
        <v>413.97680462832295</v>
      </c>
      <c r="BF24" s="60">
        <f>IF(ISNA(VLOOKUP($A24,Worksheet!$A$160:$F$179,6,FALSE)),0,(VLOOKUP($A24,Worksheet!$A$160:$F$179,6,FALSE)))</f>
        <v>0</v>
      </c>
      <c r="BG24" s="59">
        <f t="shared" si="26"/>
        <v>0</v>
      </c>
      <c r="BH24" s="25"/>
      <c r="BI24" s="67"/>
      <c r="BJ24" s="60">
        <f>IF(ISNA(VLOOKUP($A24,Worksheet!$A$191:$F$202,6,FALSE)),0,(VLOOKUP($A24,Worksheet!$A$191:$F$202,6,FALSE)))</f>
        <v>0</v>
      </c>
      <c r="BK24" s="59">
        <f t="shared" si="27"/>
        <v>0</v>
      </c>
      <c r="BL24" s="60">
        <f>IF(ISNA(VLOOKUP($A24,Worksheet!$A$211:$G$237,6,FALSE)),0,(VLOOKUP($A24,Worksheet!$A$211:$G$237,6,FALSE)))</f>
        <v>24</v>
      </c>
      <c r="BM24" s="59">
        <f t="shared" si="28"/>
        <v>377.00836929127229</v>
      </c>
      <c r="BN24" s="59">
        <f>IF(ISNA(VLOOKUP($A24,Worksheet!$A$242:$G$274,6,FALSE)),0,(VLOOKUP($A24,Worksheet!$A$242:$G$274,6,FALSE)))</f>
        <v>39</v>
      </c>
      <c r="BO24" s="59">
        <f t="shared" si="29"/>
        <v>394.46620507945431</v>
      </c>
      <c r="BP24" s="67"/>
      <c r="BQ24" s="67"/>
      <c r="BR24" s="68">
        <v>0</v>
      </c>
      <c r="BS24" s="62">
        <f t="shared" si="30"/>
        <v>0</v>
      </c>
      <c r="BT24" s="62">
        <v>0</v>
      </c>
      <c r="BU24" s="62">
        <f t="shared" si="31"/>
        <v>0</v>
      </c>
      <c r="BV24" s="62">
        <v>0</v>
      </c>
      <c r="BW24" s="62">
        <f t="shared" si="32"/>
        <v>0</v>
      </c>
      <c r="BX24" s="62">
        <v>0</v>
      </c>
      <c r="BY24" s="62">
        <f t="shared" si="33"/>
        <v>0</v>
      </c>
      <c r="BZ24" s="62">
        <v>0</v>
      </c>
      <c r="CA24" s="62">
        <f t="shared" si="34"/>
        <v>0</v>
      </c>
      <c r="CB24" s="64">
        <f t="shared" si="35"/>
        <v>463.42968749999994</v>
      </c>
      <c r="CC24" s="66">
        <v>451.84394529999997</v>
      </c>
      <c r="CD24" s="25"/>
      <c r="CE24" s="67"/>
      <c r="CF24" s="67"/>
      <c r="CG24" s="67"/>
      <c r="CH24" s="59">
        <f>IF(ISNA(VLOOKUP($A24,Worksheet!$A$211:$G$237,7,FALSE)),0,(VLOOKUP($A24,Worksheet!$A$211:$G$237,7,FALSE)))</f>
        <v>36</v>
      </c>
      <c r="CI24" s="59">
        <f t="shared" si="36"/>
        <v>295.84477237084667</v>
      </c>
      <c r="CJ24" s="69">
        <f t="shared" si="37"/>
        <v>295.84477237084667</v>
      </c>
      <c r="CK24" s="65">
        <f t="shared" si="38"/>
        <v>534.0951898293024</v>
      </c>
      <c r="CL24" s="65">
        <v>463.4296875</v>
      </c>
      <c r="CM24" s="65">
        <v>451.84394529999997</v>
      </c>
      <c r="CN24" s="66">
        <v>440.54784669999998</v>
      </c>
      <c r="CO24" s="66">
        <f t="shared" si="39"/>
        <v>1889.9166693293025</v>
      </c>
      <c r="CP24" s="70"/>
    </row>
    <row r="25" spans="1:94" ht="15.75" customHeight="1">
      <c r="A25" s="53" t="str">
        <f t="shared" si="0"/>
        <v>WrenGrunling</v>
      </c>
      <c r="B25" s="46">
        <f t="shared" si="1"/>
        <v>18</v>
      </c>
      <c r="C25" s="71" t="s">
        <v>94</v>
      </c>
      <c r="D25" s="71" t="s">
        <v>95</v>
      </c>
      <c r="E25" s="55">
        <v>14</v>
      </c>
      <c r="F25" s="56" t="s">
        <v>78</v>
      </c>
      <c r="G25" s="57" t="s">
        <v>70</v>
      </c>
      <c r="H25" s="58">
        <f>IF(ISNA(VLOOKUP($A25,'TT 2024 SS BA'!$A$4:$N$52,2,FALSE)),0,(VLOOKUP($A25,'TT 2024 SS BA'!$A$4:$N$52,2,FALSE)))</f>
        <v>8</v>
      </c>
      <c r="I25" s="59">
        <f t="shared" si="2"/>
        <v>418.79579674987781</v>
      </c>
      <c r="J25" s="58">
        <f>IF(ISNA(VLOOKUP($A25,'TT 2024 SS BA'!$A$69:$B$109,2,FALSE)),0,(VLOOKUP($A25,'TT 2024 SS BA'!$A$77:$C$126,2,FALSE)))</f>
        <v>9</v>
      </c>
      <c r="K25" s="59">
        <f t="shared" si="3"/>
        <v>408.32590183113086</v>
      </c>
      <c r="L25" s="60">
        <f>IF(ISNA(VLOOKUP($A25,'TT 2024 SS BA'!$A$157:$H$231,2,FALSE)),0,(VLOOKUP($A25,'TT 2024 SS BA'!$A$157:$H$231,2,FALSE)))</f>
        <v>13</v>
      </c>
      <c r="M25" s="59">
        <f t="shared" si="4"/>
        <v>368.99917291332548</v>
      </c>
      <c r="N25" s="60">
        <f>IF(ISNA(VLOOKUP($A25,Worksheet!$A$278:$E$305,5,FALSE)),0,(VLOOKUP($A25,Worksheet!$A$278:$E$305,5,FALSE)))</f>
        <v>0</v>
      </c>
      <c r="O25" s="59">
        <f t="shared" si="5"/>
        <v>0</v>
      </c>
      <c r="P25" s="60">
        <f>IF(ISNA(VLOOKUP($A25,Worksheet!$A$4:$F$29,5,FALSE)),0,(VLOOKUP($A25,Worksheet!$A$4:$F$29,5,FALSE)))</f>
        <v>47</v>
      </c>
      <c r="Q25" s="59">
        <f t="shared" si="6"/>
        <v>276.37421489156952</v>
      </c>
      <c r="R25" s="60">
        <f>IF(ISNA(VLOOKUP($A25,Worksheet!$A$160:$F$179,5,FALSE)),0,(VLOOKUP($A25,Worksheet!$A$160:$F$179,5,FALSE)))</f>
        <v>0</v>
      </c>
      <c r="S25" s="59">
        <f t="shared" si="7"/>
        <v>0</v>
      </c>
      <c r="T25" s="60">
        <f>IF(ISNA(VLOOKUP($A25,Worksheet!$A$103:$L$126,5,FALSE)),0,(VLOOKUP($A25,Worksheet!$A$103:$L$126,5,FALSE)))</f>
        <v>0</v>
      </c>
      <c r="U25" s="59">
        <f t="shared" si="8"/>
        <v>0</v>
      </c>
      <c r="V25" s="60">
        <f>IF(ISNA(VLOOKUP($A25,Worksheet!$A$39:$E$45,5,FALSE)),0,(VLOOKUP($A25,Worksheet!$A$39:$E$45,5,FALSE)))</f>
        <v>0</v>
      </c>
      <c r="W25" s="59">
        <f t="shared" si="9"/>
        <v>0</v>
      </c>
      <c r="X25" s="60">
        <f>IF(ISNA(VLOOKUP($A25,Worksheet!$A$182:$E$188,5,FALSE)),0,(VLOOKUP($A25,Worksheet!$A$182:$E$188,5,FALSE)))</f>
        <v>0</v>
      </c>
      <c r="Y25" s="59">
        <f t="shared" si="10"/>
        <v>0</v>
      </c>
      <c r="Z25" s="60">
        <f>IF(ISNA(VLOOKUP($A25,Worksheet!$A$191:$F$202,5,FALSE)),0,(VLOOKUP($A25,Worksheet!$A$191:$F$202,5,FALSE)))</f>
        <v>0</v>
      </c>
      <c r="AA25" s="59">
        <f t="shared" si="11"/>
        <v>0</v>
      </c>
      <c r="AB25" s="60">
        <f>IF(ISNA(VLOOKUP($A25,Worksheet!$A$211:$G$237,5,FALSE)),0,(VLOOKUP($A25,Worksheet!$A$211:$G$237,5,FALSE)))</f>
        <v>11</v>
      </c>
      <c r="AC25" s="59">
        <f t="shared" si="12"/>
        <v>490.24368413252796</v>
      </c>
      <c r="AD25" s="60">
        <f>IF(ISNA(VLOOKUP($A25,Worksheet!$A$242:$G$274,5,FALSE)),0,(VLOOKUP($A25,Worksheet!$A$242:$G$274,5,FALSE)))</f>
        <v>0</v>
      </c>
      <c r="AE25" s="59">
        <f t="shared" si="13"/>
        <v>0</v>
      </c>
      <c r="AF25" s="60">
        <f>IF(ISNA(VLOOKUP($A25,Worksheet!$A$205:$F$208,5,FALSE)),0,(VLOOKUP($A25,Worksheet!$A$205:$F$208,5,FALSE)))</f>
        <v>0</v>
      </c>
      <c r="AG25" s="59">
        <f t="shared" si="14"/>
        <v>0</v>
      </c>
      <c r="AH25" s="61">
        <v>0</v>
      </c>
      <c r="AI25" s="62">
        <f t="shared" si="15"/>
        <v>0</v>
      </c>
      <c r="AJ25" s="63">
        <v>0</v>
      </c>
      <c r="AK25" s="62">
        <f t="shared" si="16"/>
        <v>0</v>
      </c>
      <c r="AL25" s="63">
        <v>0</v>
      </c>
      <c r="AM25" s="62">
        <f t="shared" si="17"/>
        <v>0</v>
      </c>
      <c r="AN25" s="62">
        <v>0</v>
      </c>
      <c r="AO25" s="62">
        <f t="shared" si="18"/>
        <v>0</v>
      </c>
      <c r="AP25" s="62">
        <v>0</v>
      </c>
      <c r="AQ25" s="62">
        <f t="shared" si="19"/>
        <v>0</v>
      </c>
      <c r="AR25" s="64">
        <f t="shared" si="20"/>
        <v>490.24368413252796</v>
      </c>
      <c r="AS25" s="65">
        <v>418.79579669999998</v>
      </c>
      <c r="AT25" s="65">
        <v>408.3259018</v>
      </c>
      <c r="AU25" s="66">
        <v>368.99917290000002</v>
      </c>
      <c r="AV25" s="58">
        <f>IF(ISNA(VLOOKUP($A25,'TT 2024 SS BA'!$P$4:$Z$46,2,FALSE)),0,(VLOOKUP($A25,'TT 2024 SS BA'!$P$4:$Z$46,2,FALSE)))</f>
        <v>16</v>
      </c>
      <c r="AW25" s="59">
        <f t="shared" si="21"/>
        <v>342.0103427819617</v>
      </c>
      <c r="AX25" s="58">
        <f>IF(ISNA(VLOOKUP($A25,'TT 2024 SS BA'!$P$77:$Q$128,2,FALSE)),0,(VLOOKUP($A25,'TT 2024 SS BA'!$P$77:$Q$128,2,FALSE)))</f>
        <v>23</v>
      </c>
      <c r="AY25" s="59">
        <f t="shared" si="22"/>
        <v>286.46498800414099</v>
      </c>
      <c r="AZ25" s="60">
        <f>IF(ISNA(VLOOKUP($A25,'TT 2024 SS BA'!$A$265:$H$332,2,FALSE)),0,(VLOOKUP($A25,'TT 2024 SS BA'!$A$265:$H$332,2,FALSE)))</f>
        <v>22</v>
      </c>
      <c r="BA25" s="59">
        <f t="shared" si="23"/>
        <v>293.8102441068113</v>
      </c>
      <c r="BB25" s="60">
        <f>IF(ISNA(VLOOKUP($A25,Worksheet!$A$278:$F$305,6,FALSE)),0,(VLOOKUP($A25,Worksheet!$A$278:$F$305,6,FALSE)))</f>
        <v>0</v>
      </c>
      <c r="BC25" s="59">
        <f t="shared" si="24"/>
        <v>0</v>
      </c>
      <c r="BD25" s="60">
        <f>IF(ISNA(VLOOKUP($A25,Worksheet!$G$4:$K$29,5,FALSE)),0,(VLOOKUP($A25,Worksheet!$G$4:$K$29,5,FALSE)))</f>
        <v>46</v>
      </c>
      <c r="BE25" s="59">
        <f t="shared" si="25"/>
        <v>282.01450499139747</v>
      </c>
      <c r="BF25" s="60">
        <f>IF(ISNA(VLOOKUP($A25,Worksheet!$A$160:$F$179,6,FALSE)),0,(VLOOKUP($A25,Worksheet!$A$160:$F$179,6,FALSE)))</f>
        <v>0</v>
      </c>
      <c r="BG25" s="59">
        <f t="shared" si="26"/>
        <v>0</v>
      </c>
      <c r="BH25" s="25"/>
      <c r="BI25" s="67"/>
      <c r="BJ25" s="60">
        <f>IF(ISNA(VLOOKUP($A25,Worksheet!$A$191:$F$202,6,FALSE)),0,(VLOOKUP($A25,Worksheet!$A$191:$F$202,6,FALSE)))</f>
        <v>0</v>
      </c>
      <c r="BK25" s="59">
        <f t="shared" si="27"/>
        <v>0</v>
      </c>
      <c r="BL25" s="60">
        <f>IF(ISNA(VLOOKUP($A25,Worksheet!$A$211:$G$237,6,FALSE)),0,(VLOOKUP($A25,Worksheet!$A$211:$G$237,6,FALSE)))</f>
        <v>5</v>
      </c>
      <c r="BM25" s="59">
        <f t="shared" si="28"/>
        <v>553.42089599999997</v>
      </c>
      <c r="BN25" s="59">
        <f>IF(ISNA(VLOOKUP($A25,Worksheet!$A$242:$G$274,6,FALSE)),0,(VLOOKUP($A25,Worksheet!$A$242:$G$274,6,FALSE)))</f>
        <v>0</v>
      </c>
      <c r="BO25" s="59">
        <f t="shared" si="29"/>
        <v>0</v>
      </c>
      <c r="BP25" s="67"/>
      <c r="BQ25" s="67"/>
      <c r="BR25" s="68">
        <v>0</v>
      </c>
      <c r="BS25" s="62">
        <f t="shared" si="30"/>
        <v>0</v>
      </c>
      <c r="BT25" s="62">
        <v>0</v>
      </c>
      <c r="BU25" s="62">
        <f t="shared" si="31"/>
        <v>0</v>
      </c>
      <c r="BV25" s="62">
        <v>0</v>
      </c>
      <c r="BW25" s="62">
        <f t="shared" si="32"/>
        <v>0</v>
      </c>
      <c r="BX25" s="62">
        <v>0</v>
      </c>
      <c r="BY25" s="62">
        <f t="shared" si="33"/>
        <v>0</v>
      </c>
      <c r="BZ25" s="62">
        <v>0</v>
      </c>
      <c r="CA25" s="62">
        <f t="shared" si="34"/>
        <v>0</v>
      </c>
      <c r="CB25" s="64">
        <f t="shared" si="35"/>
        <v>553.42089599999997</v>
      </c>
      <c r="CC25" s="66">
        <v>342.01034279999999</v>
      </c>
      <c r="CD25" s="25"/>
      <c r="CE25" s="67"/>
      <c r="CF25" s="67"/>
      <c r="CG25" s="67"/>
      <c r="CH25" s="59">
        <f>IF(ISNA(VLOOKUP($A25,Worksheet!$A$211:$G$237,7,FALSE)),0,(VLOOKUP($A25,Worksheet!$A$211:$G$237,7,FALSE)))</f>
        <v>51</v>
      </c>
      <c r="CI25" s="59">
        <f t="shared" si="36"/>
        <v>218.50180805226989</v>
      </c>
      <c r="CJ25" s="69">
        <f t="shared" si="37"/>
        <v>218.50180805226989</v>
      </c>
      <c r="CK25" s="65">
        <f t="shared" si="38"/>
        <v>553.42089599999997</v>
      </c>
      <c r="CL25" s="65">
        <v>490.2436841</v>
      </c>
      <c r="CM25" s="65">
        <v>418.79579669999998</v>
      </c>
      <c r="CN25" s="66">
        <v>408.3259018</v>
      </c>
      <c r="CO25" s="66">
        <f t="shared" si="39"/>
        <v>1870.7862786000001</v>
      </c>
      <c r="CP25" s="70"/>
    </row>
    <row r="26" spans="1:94" ht="15.75" customHeight="1">
      <c r="A26" s="53" t="str">
        <f t="shared" si="0"/>
        <v>CooperBasko</v>
      </c>
      <c r="B26" s="46">
        <f t="shared" si="1"/>
        <v>19</v>
      </c>
      <c r="C26" s="71" t="s">
        <v>96</v>
      </c>
      <c r="D26" s="71" t="s">
        <v>97</v>
      </c>
      <c r="E26" s="55">
        <v>14</v>
      </c>
      <c r="F26" s="56" t="s">
        <v>75</v>
      </c>
      <c r="G26" s="57" t="s">
        <v>70</v>
      </c>
      <c r="H26" s="58">
        <f>IF(ISNA(VLOOKUP($A26,'TT 2024 SS BA'!$A$4:$N$52,2,FALSE)),0,(VLOOKUP($A26,'TT 2024 SS BA'!$A$4:$N$52,2,FALSE)))</f>
        <v>5</v>
      </c>
      <c r="I26" s="59">
        <f t="shared" si="2"/>
        <v>451.84394531249995</v>
      </c>
      <c r="J26" s="58">
        <f>IF(ISNA(VLOOKUP($A26,'TT 2024 SS BA'!$A$69:$B$109,2,FALSE)),0,(VLOOKUP($A26,'TT 2024 SS BA'!$A$77:$C$126,2,FALSE)))</f>
        <v>0</v>
      </c>
      <c r="K26" s="59">
        <f t="shared" si="3"/>
        <v>0</v>
      </c>
      <c r="L26" s="60">
        <f>IF(ISNA(VLOOKUP($A26,'TT 2024 SS BA'!$A$157:$H$231,2,FALSE)),0,(VLOOKUP($A26,'TT 2024 SS BA'!$A$157:$H$231,2,FALSE)))</f>
        <v>0</v>
      </c>
      <c r="M26" s="59">
        <f t="shared" si="4"/>
        <v>0</v>
      </c>
      <c r="N26" s="60">
        <f>IF(ISNA(VLOOKUP($A26,Worksheet!$A$278:$E$305,5,FALSE)),0,(VLOOKUP($A26,Worksheet!$A$278:$E$305,5,FALSE)))</f>
        <v>19</v>
      </c>
      <c r="O26" s="59">
        <f t="shared" si="5"/>
        <v>486.59473159992285</v>
      </c>
      <c r="P26" s="60">
        <f>IF(ISNA(VLOOKUP($A26,Worksheet!$A$4:$F$29,5,FALSE)),0,(VLOOKUP($A26,Worksheet!$A$4:$F$29,5,FALSE)))</f>
        <v>23</v>
      </c>
      <c r="Q26" s="59">
        <f t="shared" si="6"/>
        <v>448.81948725151466</v>
      </c>
      <c r="R26" s="60">
        <f>IF(ISNA(VLOOKUP($A26,Worksheet!$A$160:$F$179,5,FALSE)),0,(VLOOKUP($A26,Worksheet!$A$160:$F$179,5,FALSE)))</f>
        <v>52</v>
      </c>
      <c r="S26" s="59">
        <f t="shared" si="7"/>
        <v>249.82040053976192</v>
      </c>
      <c r="T26" s="60">
        <f>IF(ISNA(VLOOKUP($A26,Worksheet!$A$103:$L$126,5,FALSE)),0,(VLOOKUP($A26,Worksheet!$A$103:$L$126,5,FALSE)))</f>
        <v>0</v>
      </c>
      <c r="U26" s="59">
        <f t="shared" si="8"/>
        <v>0</v>
      </c>
      <c r="V26" s="60">
        <f>IF(ISNA(VLOOKUP($A26,Worksheet!$A$39:$E$45,5,FALSE)),0,(VLOOKUP($A26,Worksheet!$A$39:$E$45,5,FALSE)))</f>
        <v>0</v>
      </c>
      <c r="W26" s="59">
        <f t="shared" si="9"/>
        <v>0</v>
      </c>
      <c r="X26" s="60">
        <f>IF(ISNA(VLOOKUP($A26,Worksheet!$A$182:$E$188,5,FALSE)),0,(VLOOKUP($A26,Worksheet!$A$182:$E$188,5,FALSE)))</f>
        <v>0</v>
      </c>
      <c r="Y26" s="59">
        <f t="shared" si="10"/>
        <v>0</v>
      </c>
      <c r="Z26" s="60">
        <f>IF(ISNA(VLOOKUP($A26,Worksheet!$A$191:$F$202,5,FALSE)),0,(VLOOKUP($A26,Worksheet!$A$191:$F$202,5,FALSE)))</f>
        <v>0</v>
      </c>
      <c r="AA26" s="59">
        <f t="shared" si="11"/>
        <v>0</v>
      </c>
      <c r="AB26" s="60">
        <f>IF(ISNA(VLOOKUP($A26,Worksheet!$A$211:$G$237,5,FALSE)),0,(VLOOKUP($A26,Worksheet!$A$211:$G$237,5,FALSE)))</f>
        <v>14</v>
      </c>
      <c r="AC26" s="59">
        <f t="shared" si="12"/>
        <v>461.41343355606222</v>
      </c>
      <c r="AD26" s="60">
        <f>IF(ISNA(VLOOKUP($A26,Worksheet!$A$242:$G$274,5,FALSE)),0,(VLOOKUP($A26,Worksheet!$A$242:$G$274,5,FALSE)))</f>
        <v>32</v>
      </c>
      <c r="AE26" s="59">
        <f t="shared" si="13"/>
        <v>454.38843804556973</v>
      </c>
      <c r="AF26" s="60">
        <f>IF(ISNA(VLOOKUP($A26,Worksheet!$A$205:$F$208,5,FALSE)),0,(VLOOKUP($A26,Worksheet!$A$205:$F$208,5,FALSE)))</f>
        <v>0</v>
      </c>
      <c r="AG26" s="59">
        <f t="shared" si="14"/>
        <v>0</v>
      </c>
      <c r="AH26" s="61">
        <v>0</v>
      </c>
      <c r="AI26" s="62">
        <f t="shared" si="15"/>
        <v>0</v>
      </c>
      <c r="AJ26" s="63">
        <v>0</v>
      </c>
      <c r="AK26" s="62">
        <f t="shared" si="16"/>
        <v>0</v>
      </c>
      <c r="AL26" s="63">
        <v>0</v>
      </c>
      <c r="AM26" s="62">
        <f t="shared" si="17"/>
        <v>0</v>
      </c>
      <c r="AN26" s="62">
        <v>0</v>
      </c>
      <c r="AO26" s="62">
        <f t="shared" si="18"/>
        <v>0</v>
      </c>
      <c r="AP26" s="62">
        <v>0</v>
      </c>
      <c r="AQ26" s="62">
        <f t="shared" si="19"/>
        <v>0</v>
      </c>
      <c r="AR26" s="64">
        <f t="shared" si="20"/>
        <v>486.59473159992285</v>
      </c>
      <c r="AS26" s="65">
        <v>461.41343360000002</v>
      </c>
      <c r="AT26" s="65">
        <v>454.38843800000001</v>
      </c>
      <c r="AU26" s="66">
        <v>451.84394529999997</v>
      </c>
      <c r="AV26" s="58">
        <f>IF(ISNA(VLOOKUP($A26,'TT 2024 SS BA'!$P$4:$Z$46,2,FALSE)),0,(VLOOKUP($A26,'TT 2024 SS BA'!$P$4:$Z$46,2,FALSE)))</f>
        <v>19</v>
      </c>
      <c r="AW26" s="59">
        <f t="shared" si="21"/>
        <v>316.9954925544248</v>
      </c>
      <c r="AX26" s="58">
        <f>IF(ISNA(VLOOKUP($A26,'TT 2024 SS BA'!$P$77:$Q$128,2,FALSE)),0,(VLOOKUP($A26,'TT 2024 SS BA'!$P$77:$Q$128,2,FALSE)))</f>
        <v>0</v>
      </c>
      <c r="AY26" s="59">
        <f t="shared" si="22"/>
        <v>0</v>
      </c>
      <c r="AZ26" s="60">
        <f>IF(ISNA(VLOOKUP($A26,'TT 2024 SS BA'!$A$265:$H$332,2,FALSE)),0,(VLOOKUP($A26,'TT 2024 SS BA'!$A$265:$H$332,2,FALSE)))</f>
        <v>0</v>
      </c>
      <c r="BA26" s="59">
        <f t="shared" si="23"/>
        <v>0</v>
      </c>
      <c r="BB26" s="60">
        <f>IF(ISNA(VLOOKUP($A26,Worksheet!$A$278:$F$305,6,FALSE)),0,(VLOOKUP($A26,Worksheet!$A$278:$F$305,6,FALSE)))</f>
        <v>32</v>
      </c>
      <c r="BC26" s="59">
        <f t="shared" si="24"/>
        <v>374.20224309635154</v>
      </c>
      <c r="BD26" s="60">
        <f>IF(ISNA(VLOOKUP($A26,Worksheet!$G$4:$K$29,5,FALSE)),0,(VLOOKUP($A26,Worksheet!$G$4:$K$29,5,FALSE)))</f>
        <v>33</v>
      </c>
      <c r="BE26" s="59">
        <f t="shared" si="25"/>
        <v>366.71819823442451</v>
      </c>
      <c r="BF26" s="60">
        <f>IF(ISNA(VLOOKUP($A26,Worksheet!$A$160:$F$179,6,FALSE)),0,(VLOOKUP($A26,Worksheet!$A$160:$F$179,6,FALSE)))</f>
        <v>42</v>
      </c>
      <c r="BG26" s="59">
        <f t="shared" si="26"/>
        <v>305.75047711035205</v>
      </c>
      <c r="BH26" s="25"/>
      <c r="BI26" s="67"/>
      <c r="BJ26" s="60">
        <f>IF(ISNA(VLOOKUP($A26,Worksheet!$A$191:$F$202,6,FALSE)),0,(VLOOKUP($A26,Worksheet!$A$191:$F$202,6,FALSE)))</f>
        <v>0</v>
      </c>
      <c r="BK26" s="59">
        <f t="shared" si="27"/>
        <v>0</v>
      </c>
      <c r="BL26" s="60">
        <f>IF(ISNA(VLOOKUP($A26,Worksheet!$A$211:$G$237,6,FALSE)),0,(VLOOKUP($A26,Worksheet!$A$211:$G$237,6,FALSE)))</f>
        <v>27</v>
      </c>
      <c r="BM26" s="59">
        <f t="shared" si="28"/>
        <v>354.83726110999112</v>
      </c>
      <c r="BN26" s="59">
        <f>IF(ISNA(VLOOKUP($A26,Worksheet!$A$242:$G$274,6,FALSE)),0,(VLOOKUP($A26,Worksheet!$A$242:$G$274,6,FALSE)))</f>
        <v>38</v>
      </c>
      <c r="BO26" s="59">
        <f t="shared" si="29"/>
        <v>402.51653579536156</v>
      </c>
      <c r="BP26" s="67"/>
      <c r="BQ26" s="67"/>
      <c r="BR26" s="68">
        <v>0</v>
      </c>
      <c r="BS26" s="62">
        <f t="shared" si="30"/>
        <v>0</v>
      </c>
      <c r="BT26" s="62">
        <v>0</v>
      </c>
      <c r="BU26" s="62">
        <f t="shared" si="31"/>
        <v>0</v>
      </c>
      <c r="BV26" s="62">
        <v>0</v>
      </c>
      <c r="BW26" s="62">
        <f t="shared" si="32"/>
        <v>0</v>
      </c>
      <c r="BX26" s="62">
        <v>0</v>
      </c>
      <c r="BY26" s="62">
        <f t="shared" si="33"/>
        <v>0</v>
      </c>
      <c r="BZ26" s="62">
        <v>0</v>
      </c>
      <c r="CA26" s="62">
        <f t="shared" si="34"/>
        <v>0</v>
      </c>
      <c r="CB26" s="64">
        <f t="shared" si="35"/>
        <v>402.51653579536156</v>
      </c>
      <c r="CC26" s="66">
        <v>374.20224309999998</v>
      </c>
      <c r="CD26" s="25"/>
      <c r="CE26" s="67"/>
      <c r="CF26" s="67"/>
      <c r="CG26" s="67"/>
      <c r="CH26" s="59">
        <f>IF(ISNA(VLOOKUP($A26,Worksheet!$A$211:$G$237,7,FALSE)),0,(VLOOKUP($A26,Worksheet!$A$211:$G$237,7,FALSE)))</f>
        <v>0</v>
      </c>
      <c r="CI26" s="59">
        <f t="shared" si="36"/>
        <v>0</v>
      </c>
      <c r="CJ26" s="69">
        <f t="shared" si="37"/>
        <v>0</v>
      </c>
      <c r="CK26" s="65">
        <f t="shared" si="38"/>
        <v>486.59473159992285</v>
      </c>
      <c r="CL26" s="65">
        <v>461.41343360000002</v>
      </c>
      <c r="CM26" s="65">
        <v>454.38843800000001</v>
      </c>
      <c r="CN26" s="66">
        <v>451.84394529999997</v>
      </c>
      <c r="CO26" s="66">
        <f t="shared" si="39"/>
        <v>1854.2405484999226</v>
      </c>
      <c r="CP26" s="70"/>
    </row>
    <row r="27" spans="1:94" ht="15.75" customHeight="1">
      <c r="A27" s="53" t="str">
        <f t="shared" si="0"/>
        <v>ElijahKrumme</v>
      </c>
      <c r="B27" s="46">
        <f t="shared" si="1"/>
        <v>20</v>
      </c>
      <c r="C27" s="71" t="s">
        <v>98</v>
      </c>
      <c r="D27" s="71" t="s">
        <v>99</v>
      </c>
      <c r="E27" s="55">
        <v>14</v>
      </c>
      <c r="F27" s="56" t="s">
        <v>75</v>
      </c>
      <c r="G27" s="57" t="s">
        <v>70</v>
      </c>
      <c r="H27" s="58">
        <f>IF(ISNA(VLOOKUP($A27,'TT 2024 SS BA'!$A$4:$N$52,2,FALSE)),0,(VLOOKUP($A27,'TT 2024 SS BA'!$A$4:$N$52,2,FALSE)))</f>
        <v>34</v>
      </c>
      <c r="I27" s="59">
        <f t="shared" si="2"/>
        <v>216.83147413775126</v>
      </c>
      <c r="J27" s="58">
        <f>IF(ISNA(VLOOKUP($A27,'TT 2024 SS BA'!$A$69:$B$109,2,FALSE)),0,(VLOOKUP($A27,'TT 2024 SS BA'!$A$77:$C$126,2,FALSE)))</f>
        <v>8</v>
      </c>
      <c r="K27" s="59">
        <f t="shared" si="3"/>
        <v>418.79579674987781</v>
      </c>
      <c r="L27" s="60">
        <f>IF(ISNA(VLOOKUP($A27,'TT 2024 SS BA'!$A$157:$H$231,2,FALSE)),0,(VLOOKUP($A27,'TT 2024 SS BA'!$A$157:$H$231,2,FALSE)))</f>
        <v>4</v>
      </c>
      <c r="M27" s="59">
        <f t="shared" si="4"/>
        <v>463.42968749999994</v>
      </c>
      <c r="N27" s="60">
        <f>IF(ISNA(VLOOKUP($A27,Worksheet!$A$278:$E$305,5,FALSE)),0,(VLOOKUP($A27,Worksheet!$A$278:$E$305,5,FALSE)))</f>
        <v>0</v>
      </c>
      <c r="O27" s="59">
        <f t="shared" si="5"/>
        <v>0</v>
      </c>
      <c r="P27" s="60">
        <f>IF(ISNA(VLOOKUP($A27,Worksheet!$A$4:$F$29,5,FALSE)),0,(VLOOKUP($A27,Worksheet!$A$4:$F$29,5,FALSE)))</f>
        <v>54</v>
      </c>
      <c r="Q27" s="59">
        <f t="shared" si="6"/>
        <v>239.92751267838736</v>
      </c>
      <c r="R27" s="60">
        <f>IF(ISNA(VLOOKUP($A27,Worksheet!$A$160:$F$179,5,FALSE)),0,(VLOOKUP($A27,Worksheet!$A$160:$F$179,5,FALSE)))</f>
        <v>0</v>
      </c>
      <c r="S27" s="59">
        <f t="shared" si="7"/>
        <v>0</v>
      </c>
      <c r="T27" s="60">
        <f>IF(ISNA(VLOOKUP($A27,Worksheet!$A$103:$L$126,5,FALSE)),0,(VLOOKUP($A27,Worksheet!$A$103:$L$126,5,FALSE)))</f>
        <v>0</v>
      </c>
      <c r="U27" s="59">
        <f t="shared" si="8"/>
        <v>0</v>
      </c>
      <c r="V27" s="60">
        <f>IF(ISNA(VLOOKUP($A27,Worksheet!$A$39:$E$45,5,FALSE)),0,(VLOOKUP($A27,Worksheet!$A$39:$E$45,5,FALSE)))</f>
        <v>0</v>
      </c>
      <c r="W27" s="59">
        <f t="shared" si="9"/>
        <v>0</v>
      </c>
      <c r="X27" s="60">
        <f>IF(ISNA(VLOOKUP($A27,Worksheet!$A$182:$E$188,5,FALSE)),0,(VLOOKUP($A27,Worksheet!$A$182:$E$188,5,FALSE)))</f>
        <v>0</v>
      </c>
      <c r="Y27" s="59">
        <f t="shared" si="10"/>
        <v>0</v>
      </c>
      <c r="Z27" s="60">
        <f>IF(ISNA(VLOOKUP($A27,Worksheet!$A$191:$F$202,5,FALSE)),0,(VLOOKUP($A27,Worksheet!$A$191:$F$202,5,FALSE)))</f>
        <v>0</v>
      </c>
      <c r="AA27" s="59">
        <f t="shared" si="11"/>
        <v>0</v>
      </c>
      <c r="AB27" s="60">
        <f>IF(ISNA(VLOOKUP($A27,Worksheet!$A$211:$G$237,5,FALSE)),0,(VLOOKUP($A27,Worksheet!$A$211:$G$237,5,FALSE)))</f>
        <v>17</v>
      </c>
      <c r="AC27" s="59">
        <f t="shared" si="12"/>
        <v>434.27863235549728</v>
      </c>
      <c r="AD27" s="60">
        <f>IF(ISNA(VLOOKUP($A27,Worksheet!$A$242:$G$274,5,FALSE)),0,(VLOOKUP($A27,Worksheet!$A$242:$G$274,5,FALSE)))</f>
        <v>33</v>
      </c>
      <c r="AE27" s="59">
        <f t="shared" si="13"/>
        <v>445.30066928465834</v>
      </c>
      <c r="AF27" s="60">
        <f>IF(ISNA(VLOOKUP($A27,Worksheet!$A$205:$F$208,5,FALSE)),0,(VLOOKUP($A27,Worksheet!$A$205:$F$208,5,FALSE)))</f>
        <v>0</v>
      </c>
      <c r="AG27" s="59">
        <f t="shared" si="14"/>
        <v>0</v>
      </c>
      <c r="AH27" s="61">
        <v>0</v>
      </c>
      <c r="AI27" s="62">
        <f t="shared" si="15"/>
        <v>0</v>
      </c>
      <c r="AJ27" s="63">
        <v>0</v>
      </c>
      <c r="AK27" s="62">
        <f t="shared" si="16"/>
        <v>0</v>
      </c>
      <c r="AL27" s="63">
        <v>0</v>
      </c>
      <c r="AM27" s="62">
        <f t="shared" si="17"/>
        <v>0</v>
      </c>
      <c r="AN27" s="62">
        <v>0</v>
      </c>
      <c r="AO27" s="62">
        <f t="shared" si="18"/>
        <v>0</v>
      </c>
      <c r="AP27" s="62">
        <v>0</v>
      </c>
      <c r="AQ27" s="62">
        <f t="shared" si="19"/>
        <v>0</v>
      </c>
      <c r="AR27" s="64">
        <f t="shared" si="20"/>
        <v>463.42968749999994</v>
      </c>
      <c r="AS27" s="65">
        <v>445.30066929999998</v>
      </c>
      <c r="AT27" s="65">
        <v>434.27863239999999</v>
      </c>
      <c r="AU27" s="66">
        <v>418.79579669999998</v>
      </c>
      <c r="AV27" s="58">
        <f>IF(ISNA(VLOOKUP($A27,'TT 2024 SS BA'!$P$4:$Z$46,2,FALSE)),0,(VLOOKUP($A27,'TT 2024 SS BA'!$P$4:$Z$46,2,FALSE)))</f>
        <v>10</v>
      </c>
      <c r="AW27" s="59">
        <f t="shared" si="21"/>
        <v>398.11775428535265</v>
      </c>
      <c r="AX27" s="58">
        <f>IF(ISNA(VLOOKUP($A27,'TT 2024 SS BA'!$P$77:$Q$128,2,FALSE)),0,(VLOOKUP($A27,'TT 2024 SS BA'!$P$77:$Q$128,2,FALSE)))</f>
        <v>11</v>
      </c>
      <c r="AY27" s="59">
        <f t="shared" si="22"/>
        <v>388.16481042821874</v>
      </c>
      <c r="AZ27" s="60">
        <f>IF(ISNA(VLOOKUP($A27,'TT 2024 SS BA'!$A$265:$H$332,2,FALSE)),0,(VLOOKUP($A27,'TT 2024 SS BA'!$A$265:$H$332,2,FALSE)))</f>
        <v>1</v>
      </c>
      <c r="BA27" s="59">
        <f t="shared" si="23"/>
        <v>500</v>
      </c>
      <c r="BB27" s="60">
        <f>IF(ISNA(VLOOKUP($A27,Worksheet!$A$278:$F$305,6,FALSE)),0,(VLOOKUP($A27,Worksheet!$A$278:$F$305,6,FALSE)))</f>
        <v>0</v>
      </c>
      <c r="BC27" s="59">
        <f t="shared" si="24"/>
        <v>0</v>
      </c>
      <c r="BD27" s="60">
        <f>IF(ISNA(VLOOKUP($A27,Worksheet!$G$4:$K$29,5,FALSE)),0,(VLOOKUP($A27,Worksheet!$G$4:$K$29,5,FALSE)))</f>
        <v>65</v>
      </c>
      <c r="BE27" s="59">
        <f t="shared" si="25"/>
        <v>192.11748130900381</v>
      </c>
      <c r="BF27" s="60">
        <f>IF(ISNA(VLOOKUP($A27,Worksheet!$A$160:$F$179,6,FALSE)),0,(VLOOKUP($A27,Worksheet!$A$160:$F$179,6,FALSE)))</f>
        <v>0</v>
      </c>
      <c r="BG27" s="59">
        <f t="shared" si="26"/>
        <v>0</v>
      </c>
      <c r="BH27" s="25"/>
      <c r="BI27" s="67"/>
      <c r="BJ27" s="60">
        <f>IF(ISNA(VLOOKUP($A27,Worksheet!$A$191:$F$202,6,FALSE)),0,(VLOOKUP($A27,Worksheet!$A$191:$F$202,6,FALSE)))</f>
        <v>0</v>
      </c>
      <c r="BK27" s="59">
        <f t="shared" si="27"/>
        <v>0</v>
      </c>
      <c r="BL27" s="60">
        <f>IF(ISNA(VLOOKUP($A27,Worksheet!$A$211:$G$237,6,FALSE)),0,(VLOOKUP($A27,Worksheet!$A$211:$G$237,6,FALSE)))</f>
        <v>19</v>
      </c>
      <c r="BM27" s="59">
        <f t="shared" si="28"/>
        <v>417.08119851421958</v>
      </c>
      <c r="BN27" s="59">
        <f>IF(ISNA(VLOOKUP($A27,Worksheet!$A$242:$G$274,6,FALSE)),0,(VLOOKUP($A27,Worksheet!$A$242:$G$274,6,FALSE)))</f>
        <v>0</v>
      </c>
      <c r="BO27" s="59">
        <f t="shared" si="29"/>
        <v>0</v>
      </c>
      <c r="BP27" s="67"/>
      <c r="BQ27" s="67"/>
      <c r="BR27" s="68">
        <v>0</v>
      </c>
      <c r="BS27" s="62">
        <f t="shared" si="30"/>
        <v>0</v>
      </c>
      <c r="BT27" s="62">
        <v>0</v>
      </c>
      <c r="BU27" s="62">
        <f t="shared" si="31"/>
        <v>0</v>
      </c>
      <c r="BV27" s="62">
        <v>0</v>
      </c>
      <c r="BW27" s="62">
        <f t="shared" si="32"/>
        <v>0</v>
      </c>
      <c r="BX27" s="62">
        <v>0</v>
      </c>
      <c r="BY27" s="62">
        <f t="shared" si="33"/>
        <v>0</v>
      </c>
      <c r="BZ27" s="62">
        <v>0</v>
      </c>
      <c r="CA27" s="62">
        <f t="shared" si="34"/>
        <v>0</v>
      </c>
      <c r="CB27" s="64">
        <f t="shared" si="35"/>
        <v>500</v>
      </c>
      <c r="CC27" s="66">
        <v>417.08119850000003</v>
      </c>
      <c r="CD27" s="25"/>
      <c r="CE27" s="67"/>
      <c r="CF27" s="67"/>
      <c r="CG27" s="67"/>
      <c r="CH27" s="59">
        <f>IF(ISNA(VLOOKUP($A27,Worksheet!$A$211:$G$237,7,FALSE)),0,(VLOOKUP($A27,Worksheet!$A$211:$G$237,7,FALSE)))</f>
        <v>73</v>
      </c>
      <c r="CI27" s="59">
        <f t="shared" si="36"/>
        <v>140.09695636221232</v>
      </c>
      <c r="CJ27" s="69">
        <f t="shared" si="37"/>
        <v>140.09695636221232</v>
      </c>
      <c r="CK27" s="65">
        <f t="shared" si="38"/>
        <v>500</v>
      </c>
      <c r="CL27" s="65">
        <v>463.4296875</v>
      </c>
      <c r="CM27" s="65">
        <v>445.30066929999998</v>
      </c>
      <c r="CN27" s="66">
        <v>434.27863239999999</v>
      </c>
      <c r="CO27" s="66">
        <f t="shared" si="39"/>
        <v>1843.0089892000001</v>
      </c>
      <c r="CP27" s="70"/>
    </row>
    <row r="28" spans="1:94" ht="15.75" customHeight="1">
      <c r="A28" s="53" t="str">
        <f t="shared" si="0"/>
        <v>EverettBrown</v>
      </c>
      <c r="B28" s="46">
        <f t="shared" si="1"/>
        <v>21</v>
      </c>
      <c r="C28" s="71" t="s">
        <v>100</v>
      </c>
      <c r="D28" s="71" t="s">
        <v>101</v>
      </c>
      <c r="E28" s="55">
        <v>17</v>
      </c>
      <c r="F28" s="56" t="s">
        <v>81</v>
      </c>
      <c r="G28" s="57" t="s">
        <v>67</v>
      </c>
      <c r="H28" s="58">
        <f>IF(ISNA(VLOOKUP($A28,'TT 2024 SS BA'!$A$4:$N$52,2,FALSE)),0,(VLOOKUP($A28,'TT 2024 SS BA'!$A$4:$N$52,2,FALSE)))</f>
        <v>0</v>
      </c>
      <c r="I28" s="59">
        <f t="shared" si="2"/>
        <v>0</v>
      </c>
      <c r="J28" s="58">
        <f>IF(ISNA(VLOOKUP($A28,'TT 2024 SS BA'!$A$69:$B$109,2,FALSE)),0,(VLOOKUP($A28,'TT 2024 SS BA'!$A$77:$C$126,2,FALSE)))</f>
        <v>3</v>
      </c>
      <c r="K28" s="59">
        <f t="shared" si="3"/>
        <v>475.31249999999994</v>
      </c>
      <c r="L28" s="60">
        <f>IF(ISNA(VLOOKUP($A28,'TT 2024 SS BA'!$A$157:$H$231,2,FALSE)),0,(VLOOKUP($A28,'TT 2024 SS BA'!$A$157:$H$231,2,FALSE)))</f>
        <v>7</v>
      </c>
      <c r="M28" s="59">
        <f t="shared" si="4"/>
        <v>429.53415051269525</v>
      </c>
      <c r="N28" s="60">
        <f>IF(ISNA(VLOOKUP($A28,Worksheet!$A$278:$E$305,5,FALSE)),0,(VLOOKUP($A28,Worksheet!$A$278:$E$305,5,FALSE)))</f>
        <v>53</v>
      </c>
      <c r="O28" s="59">
        <f t="shared" si="5"/>
        <v>244.82399252896667</v>
      </c>
      <c r="P28" s="60">
        <f>IF(ISNA(VLOOKUP($A28,Worksheet!$A$4:$F$29,5,FALSE)),0,(VLOOKUP($A28,Worksheet!$A$4:$F$29,5,FALSE)))</f>
        <v>58</v>
      </c>
      <c r="Q28" s="59">
        <f t="shared" si="6"/>
        <v>221.30149840254077</v>
      </c>
      <c r="R28" s="60">
        <f>IF(ISNA(VLOOKUP($A28,Worksheet!$A$160:$F$179,5,FALSE)),0,(VLOOKUP($A28,Worksheet!$A$160:$F$179,5,FALSE)))</f>
        <v>0</v>
      </c>
      <c r="S28" s="59">
        <f t="shared" si="7"/>
        <v>0</v>
      </c>
      <c r="T28" s="60">
        <f>IF(ISNA(VLOOKUP($A28,Worksheet!$A$103:$L$126,5,FALSE)),0,(VLOOKUP($A28,Worksheet!$A$103:$L$126,5,FALSE)))</f>
        <v>0</v>
      </c>
      <c r="U28" s="59">
        <f t="shared" si="8"/>
        <v>0</v>
      </c>
      <c r="V28" s="60">
        <f>IF(ISNA(VLOOKUP($A28,Worksheet!$A$39:$E$45,5,FALSE)),0,(VLOOKUP($A28,Worksheet!$A$39:$E$45,5,FALSE)))</f>
        <v>0</v>
      </c>
      <c r="W28" s="59">
        <f t="shared" si="9"/>
        <v>0</v>
      </c>
      <c r="X28" s="60">
        <f>IF(ISNA(VLOOKUP($A28,Worksheet!$A$182:$E$188,5,FALSE)),0,(VLOOKUP($A28,Worksheet!$A$182:$E$188,5,FALSE)))</f>
        <v>0</v>
      </c>
      <c r="Y28" s="59">
        <f t="shared" si="10"/>
        <v>0</v>
      </c>
      <c r="Z28" s="60">
        <f>IF(ISNA(VLOOKUP($A28,Worksheet!$A$191:$F$202,5,FALSE)),0,(VLOOKUP($A28,Worksheet!$A$191:$F$202,5,FALSE)))</f>
        <v>0</v>
      </c>
      <c r="AA28" s="59">
        <f t="shared" si="11"/>
        <v>0</v>
      </c>
      <c r="AB28" s="60">
        <f>IF(ISNA(VLOOKUP($A28,Worksheet!$A$211:$G$237,5,FALSE)),0,(VLOOKUP($A28,Worksheet!$A$211:$G$237,5,FALSE)))</f>
        <v>27</v>
      </c>
      <c r="AC28" s="59">
        <f t="shared" si="12"/>
        <v>354.83726110999112</v>
      </c>
      <c r="AD28" s="60">
        <f>IF(ISNA(VLOOKUP($A28,Worksheet!$A$242:$G$274,5,FALSE)),0,(VLOOKUP($A28,Worksheet!$A$242:$G$274,5,FALSE)))</f>
        <v>0</v>
      </c>
      <c r="AE28" s="59">
        <f t="shared" si="13"/>
        <v>0</v>
      </c>
      <c r="AF28" s="60">
        <f>IF(ISNA(VLOOKUP($A28,Worksheet!$A$205:$F$208,5,FALSE)),0,(VLOOKUP($A28,Worksheet!$A$205:$F$208,5,FALSE)))</f>
        <v>0</v>
      </c>
      <c r="AG28" s="59">
        <f t="shared" si="14"/>
        <v>0</v>
      </c>
      <c r="AH28" s="61">
        <v>0</v>
      </c>
      <c r="AI28" s="62">
        <f t="shared" si="15"/>
        <v>0</v>
      </c>
      <c r="AJ28" s="63">
        <v>0</v>
      </c>
      <c r="AK28" s="62">
        <f t="shared" si="16"/>
        <v>0</v>
      </c>
      <c r="AL28" s="63">
        <v>0</v>
      </c>
      <c r="AM28" s="62">
        <f t="shared" si="17"/>
        <v>0</v>
      </c>
      <c r="AN28" s="62">
        <v>0</v>
      </c>
      <c r="AO28" s="62">
        <f t="shared" si="18"/>
        <v>0</v>
      </c>
      <c r="AP28" s="62">
        <v>0</v>
      </c>
      <c r="AQ28" s="62">
        <f t="shared" si="19"/>
        <v>0</v>
      </c>
      <c r="AR28" s="64">
        <f t="shared" si="20"/>
        <v>475.31249999999994</v>
      </c>
      <c r="AS28" s="65">
        <v>429.53415050000001</v>
      </c>
      <c r="AT28" s="65">
        <v>354.83726109999998</v>
      </c>
      <c r="AU28" s="66">
        <v>244.8239925</v>
      </c>
      <c r="AV28" s="58">
        <f>IF(ISNA(VLOOKUP($A28,'TT 2024 SS BA'!$P$4:$Z$46,2,FALSE)),0,(VLOOKUP($A28,'TT 2024 SS BA'!$P$4:$Z$46,2,FALSE)))</f>
        <v>0</v>
      </c>
      <c r="AW28" s="59">
        <f t="shared" si="21"/>
        <v>0</v>
      </c>
      <c r="AX28" s="58">
        <f>IF(ISNA(VLOOKUP($A28,'TT 2024 SS BA'!$P$77:$Q$128,2,FALSE)),0,(VLOOKUP($A28,'TT 2024 SS BA'!$P$77:$Q$128,2,FALSE)))</f>
        <v>4</v>
      </c>
      <c r="AY28" s="59">
        <f t="shared" si="22"/>
        <v>463.42968749999994</v>
      </c>
      <c r="AZ28" s="60">
        <f>IF(ISNA(VLOOKUP($A28,'TT 2024 SS BA'!$A$265:$H$332,2,FALSE)),0,(VLOOKUP($A28,'TT 2024 SS BA'!$A$265:$H$332,2,FALSE)))</f>
        <v>13</v>
      </c>
      <c r="BA28" s="59">
        <f t="shared" si="23"/>
        <v>368.99917291332548</v>
      </c>
      <c r="BB28" s="60">
        <f>IF(ISNA(VLOOKUP($A28,Worksheet!$A$278:$F$305,6,FALSE)),0,(VLOOKUP($A28,Worksheet!$A$278:$F$305,6,FALSE)))</f>
        <v>47</v>
      </c>
      <c r="BC28" s="59">
        <f t="shared" si="24"/>
        <v>276.37421489156952</v>
      </c>
      <c r="BD28" s="60">
        <f>IF(ISNA(VLOOKUP($A28,Worksheet!$G$4:$K$29,5,FALSE)),0,(VLOOKUP($A28,Worksheet!$G$4:$K$29,5,FALSE)))</f>
        <v>22</v>
      </c>
      <c r="BE28" s="59">
        <f t="shared" si="25"/>
        <v>457.97906862399452</v>
      </c>
      <c r="BF28" s="60">
        <f>IF(ISNA(VLOOKUP($A28,Worksheet!$A$160:$F$179,6,FALSE)),0,(VLOOKUP($A28,Worksheet!$A$160:$F$179,6,FALSE)))</f>
        <v>0</v>
      </c>
      <c r="BG28" s="59">
        <f t="shared" si="26"/>
        <v>0</v>
      </c>
      <c r="BH28" s="25"/>
      <c r="BI28" s="67"/>
      <c r="BJ28" s="60">
        <f>IF(ISNA(VLOOKUP($A28,Worksheet!$A$191:$F$202,6,FALSE)),0,(VLOOKUP($A28,Worksheet!$A$191:$F$202,6,FALSE)))</f>
        <v>0</v>
      </c>
      <c r="BK28" s="59">
        <f t="shared" si="27"/>
        <v>0</v>
      </c>
      <c r="BL28" s="60">
        <f>IF(ISNA(VLOOKUP($A28,Worksheet!$A$211:$G$237,6,FALSE)),0,(VLOOKUP($A28,Worksheet!$A$211:$G$237,6,FALSE)))</f>
        <v>17</v>
      </c>
      <c r="BM28" s="59">
        <f t="shared" si="28"/>
        <v>434.27863235549728</v>
      </c>
      <c r="BN28" s="59">
        <f>IF(ISNA(VLOOKUP($A28,Worksheet!$A$242:$G$274,6,FALSE)),0,(VLOOKUP($A28,Worksheet!$A$242:$G$274,6,FALSE)))</f>
        <v>0</v>
      </c>
      <c r="BO28" s="59">
        <f t="shared" si="29"/>
        <v>0</v>
      </c>
      <c r="BP28" s="67"/>
      <c r="BQ28" s="67"/>
      <c r="BR28" s="68">
        <v>0</v>
      </c>
      <c r="BS28" s="62">
        <f t="shared" si="30"/>
        <v>0</v>
      </c>
      <c r="BT28" s="62">
        <v>0</v>
      </c>
      <c r="BU28" s="62">
        <f t="shared" si="31"/>
        <v>0</v>
      </c>
      <c r="BV28" s="62">
        <v>0</v>
      </c>
      <c r="BW28" s="62">
        <f t="shared" si="32"/>
        <v>0</v>
      </c>
      <c r="BX28" s="62">
        <v>0</v>
      </c>
      <c r="BY28" s="62">
        <f t="shared" si="33"/>
        <v>0</v>
      </c>
      <c r="BZ28" s="62">
        <v>0</v>
      </c>
      <c r="CA28" s="62">
        <f t="shared" si="34"/>
        <v>0</v>
      </c>
      <c r="CB28" s="64">
        <f t="shared" si="35"/>
        <v>463.42968749999994</v>
      </c>
      <c r="CC28" s="66">
        <v>457.97906860000001</v>
      </c>
      <c r="CD28" s="25"/>
      <c r="CE28" s="67"/>
      <c r="CF28" s="67"/>
      <c r="CG28" s="67"/>
      <c r="CH28" s="59">
        <f>IF(ISNA(VLOOKUP($A28,Worksheet!$A$211:$G$237,7,FALSE)),0,(VLOOKUP($A28,Worksheet!$A$211:$G$237,7,FALSE)))</f>
        <v>32</v>
      </c>
      <c r="CI28" s="59">
        <f t="shared" si="36"/>
        <v>320.74477979687276</v>
      </c>
      <c r="CJ28" s="69">
        <f t="shared" si="37"/>
        <v>320.74477979687276</v>
      </c>
      <c r="CK28" s="65">
        <f t="shared" si="38"/>
        <v>475.31249999999994</v>
      </c>
      <c r="CL28" s="65">
        <v>463.4296875</v>
      </c>
      <c r="CM28" s="65">
        <v>457.97906860000001</v>
      </c>
      <c r="CN28" s="66">
        <v>429.53415050000001</v>
      </c>
      <c r="CO28" s="66">
        <f t="shared" si="39"/>
        <v>1826.2554066000002</v>
      </c>
      <c r="CP28" s="70"/>
    </row>
    <row r="29" spans="1:94" ht="15.75" customHeight="1">
      <c r="A29" s="53" t="str">
        <f t="shared" si="0"/>
        <v>MavikMackinnon</v>
      </c>
      <c r="B29" s="46">
        <f t="shared" si="1"/>
        <v>22</v>
      </c>
      <c r="C29" s="71" t="s">
        <v>102</v>
      </c>
      <c r="D29" s="71" t="s">
        <v>103</v>
      </c>
      <c r="E29" s="55">
        <v>14</v>
      </c>
      <c r="F29" s="56" t="s">
        <v>75</v>
      </c>
      <c r="G29" s="57" t="s">
        <v>70</v>
      </c>
      <c r="H29" s="58">
        <f>IF(ISNA(VLOOKUP($A29,'TT 2024 SS BA'!$A$4:$N$52,2,FALSE)),0,(VLOOKUP($A29,'TT 2024 SS BA'!$A$4:$N$52,2,FALSE)))</f>
        <v>6</v>
      </c>
      <c r="I29" s="59">
        <f t="shared" si="2"/>
        <v>440.54784667968744</v>
      </c>
      <c r="J29" s="58">
        <f>IF(ISNA(VLOOKUP($A29,'TT 2024 SS BA'!$A$69:$B$109,2,FALSE)),0,(VLOOKUP($A29,'TT 2024 SS BA'!$A$77:$C$126,2,FALSE)))</f>
        <v>14</v>
      </c>
      <c r="K29" s="59">
        <f t="shared" si="3"/>
        <v>359.7741935904923</v>
      </c>
      <c r="L29" s="60">
        <f>IF(ISNA(VLOOKUP($A29,'TT 2024 SS BA'!$A$157:$H$231,2,FALSE)),0,(VLOOKUP($A29,'TT 2024 SS BA'!$A$157:$H$231,2,FALSE)))</f>
        <v>0</v>
      </c>
      <c r="M29" s="59">
        <f t="shared" si="4"/>
        <v>0</v>
      </c>
      <c r="N29" s="60">
        <f>IF(ISNA(VLOOKUP($A29,Worksheet!$A$278:$E$305,5,FALSE)),0,(VLOOKUP($A29,Worksheet!$A$278:$E$305,5,FALSE)))</f>
        <v>30</v>
      </c>
      <c r="O29" s="59">
        <f t="shared" si="5"/>
        <v>389.6316567017405</v>
      </c>
      <c r="P29" s="60">
        <f>IF(ISNA(VLOOKUP($A29,Worksheet!$A$4:$F$29,5,FALSE)),0,(VLOOKUP($A29,Worksheet!$A$4:$F$29,5,FALSE)))</f>
        <v>0</v>
      </c>
      <c r="Q29" s="59">
        <f t="shared" si="6"/>
        <v>0</v>
      </c>
      <c r="R29" s="60">
        <f>IF(ISNA(VLOOKUP($A29,Worksheet!$A$160:$F$179,5,FALSE)),0,(VLOOKUP($A29,Worksheet!$A$160:$F$179,5,FALSE)))</f>
        <v>0</v>
      </c>
      <c r="S29" s="59">
        <f t="shared" si="7"/>
        <v>0</v>
      </c>
      <c r="T29" s="60">
        <f>IF(ISNA(VLOOKUP($A29,Worksheet!$A$103:$L$126,5,FALSE)),0,(VLOOKUP($A29,Worksheet!$A$103:$L$126,5,FALSE)))</f>
        <v>0</v>
      </c>
      <c r="U29" s="59">
        <f t="shared" si="8"/>
        <v>0</v>
      </c>
      <c r="V29" s="60">
        <f>IF(ISNA(VLOOKUP($A29,Worksheet!$A$39:$E$45,5,FALSE)),0,(VLOOKUP($A29,Worksheet!$A$39:$E$45,5,FALSE)))</f>
        <v>0</v>
      </c>
      <c r="W29" s="59">
        <f t="shared" si="9"/>
        <v>0</v>
      </c>
      <c r="X29" s="60">
        <f>IF(ISNA(VLOOKUP($A29,Worksheet!$A$182:$E$188,5,FALSE)),0,(VLOOKUP($A29,Worksheet!$A$182:$E$188,5,FALSE)))</f>
        <v>0</v>
      </c>
      <c r="Y29" s="59">
        <f t="shared" si="10"/>
        <v>0</v>
      </c>
      <c r="Z29" s="60">
        <f>IF(ISNA(VLOOKUP($A29,Worksheet!$A$191:$F$202,5,FALSE)),0,(VLOOKUP($A29,Worksheet!$A$191:$F$202,5,FALSE)))</f>
        <v>0</v>
      </c>
      <c r="AA29" s="59">
        <f t="shared" si="11"/>
        <v>0</v>
      </c>
      <c r="AB29" s="60">
        <f>IF(ISNA(VLOOKUP($A29,Worksheet!$A$211:$G$237,5,FALSE)),0,(VLOOKUP($A29,Worksheet!$A$211:$G$237,5,FALSE)))</f>
        <v>24</v>
      </c>
      <c r="AC29" s="59">
        <f t="shared" si="12"/>
        <v>377.00836929127229</v>
      </c>
      <c r="AD29" s="60">
        <f>IF(ISNA(VLOOKUP($A29,Worksheet!$A$242:$G$274,5,FALSE)),0,(VLOOKUP($A29,Worksheet!$A$242:$G$274,5,FALSE)))</f>
        <v>0</v>
      </c>
      <c r="AE29" s="59">
        <f t="shared" si="13"/>
        <v>0</v>
      </c>
      <c r="AF29" s="60">
        <f>IF(ISNA(VLOOKUP($A29,Worksheet!$A$205:$F$208,5,FALSE)),0,(VLOOKUP($A29,Worksheet!$A$205:$F$208,5,FALSE)))</f>
        <v>0</v>
      </c>
      <c r="AG29" s="59">
        <f t="shared" si="14"/>
        <v>0</v>
      </c>
      <c r="AH29" s="61">
        <v>0</v>
      </c>
      <c r="AI29" s="62">
        <f t="shared" si="15"/>
        <v>0</v>
      </c>
      <c r="AJ29" s="63">
        <v>0</v>
      </c>
      <c r="AK29" s="62">
        <f t="shared" si="16"/>
        <v>0</v>
      </c>
      <c r="AL29" s="63">
        <v>0</v>
      </c>
      <c r="AM29" s="62">
        <f t="shared" si="17"/>
        <v>0</v>
      </c>
      <c r="AN29" s="62">
        <v>0</v>
      </c>
      <c r="AO29" s="62">
        <f t="shared" si="18"/>
        <v>0</v>
      </c>
      <c r="AP29" s="62">
        <v>0</v>
      </c>
      <c r="AQ29" s="62">
        <f t="shared" si="19"/>
        <v>0</v>
      </c>
      <c r="AR29" s="64">
        <f t="shared" si="20"/>
        <v>440.54784667968744</v>
      </c>
      <c r="AS29" s="65">
        <v>389.63165670000001</v>
      </c>
      <c r="AT29" s="65">
        <v>377.00836930000003</v>
      </c>
      <c r="AU29" s="66">
        <v>359.77419359999999</v>
      </c>
      <c r="AV29" s="58">
        <f>IF(ISNA(VLOOKUP($A29,'TT 2024 SS BA'!$P$4:$Z$46,2,FALSE)),0,(VLOOKUP($A29,'TT 2024 SS BA'!$P$4:$Z$46,2,FALSE)))</f>
        <v>13</v>
      </c>
      <c r="AW29" s="59">
        <f t="shared" si="21"/>
        <v>368.99917291332548</v>
      </c>
      <c r="AX29" s="58">
        <f>IF(ISNA(VLOOKUP($A29,'TT 2024 SS BA'!$P$77:$Q$128,2,FALSE)),0,(VLOOKUP($A29,'TT 2024 SS BA'!$P$77:$Q$128,2,FALSE)))</f>
        <v>3</v>
      </c>
      <c r="AY29" s="59">
        <f t="shared" si="22"/>
        <v>475.31249999999994</v>
      </c>
      <c r="AZ29" s="60">
        <f>IF(ISNA(VLOOKUP($A29,'TT 2024 SS BA'!$A$265:$H$332,2,FALSE)),0,(VLOOKUP($A29,'TT 2024 SS BA'!$A$265:$H$332,2,FALSE)))</f>
        <v>0</v>
      </c>
      <c r="BA29" s="59">
        <f t="shared" si="23"/>
        <v>0</v>
      </c>
      <c r="BB29" s="25">
        <f>IF(ISNA(VLOOKUP($A29,Worksheet!$A$278:$F$305,6,FALSE)),0,(VLOOKUP($A29,Worksheet!$A$278:$F$305,6,FALSE)))</f>
        <v>0</v>
      </c>
      <c r="BC29" s="59">
        <f t="shared" si="24"/>
        <v>0</v>
      </c>
      <c r="BD29" s="60">
        <f>IF(ISNA(VLOOKUP($A29,Worksheet!$G$4:$K$29,5,FALSE)),0,(VLOOKUP($A29,Worksheet!$G$4:$K$29,5,FALSE)))</f>
        <v>0</v>
      </c>
      <c r="BE29" s="59">
        <f t="shared" si="25"/>
        <v>0</v>
      </c>
      <c r="BF29" s="60">
        <f>IF(ISNA(VLOOKUP($A29,Worksheet!$A$160:$F$179,6,FALSE)),0,(VLOOKUP($A29,Worksheet!$A$160:$F$179,6,FALSE)))</f>
        <v>0</v>
      </c>
      <c r="BG29" s="59">
        <f t="shared" si="26"/>
        <v>0</v>
      </c>
      <c r="BH29" s="25"/>
      <c r="BI29" s="67"/>
      <c r="BJ29" s="60">
        <f>IF(ISNA(VLOOKUP($A29,Worksheet!$A$191:$F$202,6,FALSE)),0,(VLOOKUP($A29,Worksheet!$A$191:$F$202,6,FALSE)))</f>
        <v>0</v>
      </c>
      <c r="BK29" s="59">
        <f t="shared" si="27"/>
        <v>0</v>
      </c>
      <c r="BL29" s="60">
        <f>IF(ISNA(VLOOKUP($A29,Worksheet!$A$211:$G$237,6,FALSE)),0,(VLOOKUP($A29,Worksheet!$A$211:$G$237,6,FALSE)))</f>
        <v>14</v>
      </c>
      <c r="BM29" s="59">
        <f t="shared" si="28"/>
        <v>461.41343355606222</v>
      </c>
      <c r="BN29" s="59">
        <f>IF(ISNA(VLOOKUP($A29,Worksheet!$A$242:$G$274,6,FALSE)),0,(VLOOKUP($A29,Worksheet!$A$242:$G$274,6,FALSE)))</f>
        <v>0</v>
      </c>
      <c r="BO29" s="59">
        <f t="shared" si="29"/>
        <v>0</v>
      </c>
      <c r="BP29" s="67"/>
      <c r="BQ29" s="67"/>
      <c r="BR29" s="68">
        <v>0</v>
      </c>
      <c r="BS29" s="62">
        <f t="shared" si="30"/>
        <v>0</v>
      </c>
      <c r="BT29" s="62">
        <v>0</v>
      </c>
      <c r="BU29" s="62">
        <f t="shared" si="31"/>
        <v>0</v>
      </c>
      <c r="BV29" s="62">
        <v>0</v>
      </c>
      <c r="BW29" s="62">
        <f t="shared" si="32"/>
        <v>0</v>
      </c>
      <c r="BX29" s="62">
        <v>0</v>
      </c>
      <c r="BY29" s="62">
        <f t="shared" si="33"/>
        <v>0</v>
      </c>
      <c r="BZ29" s="62">
        <v>0</v>
      </c>
      <c r="CA29" s="62">
        <f t="shared" si="34"/>
        <v>0</v>
      </c>
      <c r="CB29" s="64">
        <f t="shared" si="35"/>
        <v>475.31249999999994</v>
      </c>
      <c r="CC29" s="66">
        <v>461.41343360000002</v>
      </c>
      <c r="CD29" s="25"/>
      <c r="CE29" s="67"/>
      <c r="CF29" s="67"/>
      <c r="CG29" s="67"/>
      <c r="CH29" s="59">
        <f>IF(ISNA(VLOOKUP($A29,Worksheet!$A$211:$G$237,7,FALSE)),0,(VLOOKUP($A29,Worksheet!$A$211:$G$237,7,FALSE)))</f>
        <v>18</v>
      </c>
      <c r="CI29" s="59">
        <f t="shared" si="36"/>
        <v>425.59305970838733</v>
      </c>
      <c r="CJ29" s="69">
        <f t="shared" si="37"/>
        <v>425.59305970838733</v>
      </c>
      <c r="CK29" s="65">
        <f t="shared" si="38"/>
        <v>475.31249999999994</v>
      </c>
      <c r="CL29" s="65">
        <v>461.41343360000002</v>
      </c>
      <c r="CM29" s="65">
        <v>440.54784669999998</v>
      </c>
      <c r="CN29" s="66">
        <v>425.59305970000003</v>
      </c>
      <c r="CO29" s="66">
        <f t="shared" si="39"/>
        <v>1802.8668400000001</v>
      </c>
      <c r="CP29" s="70"/>
    </row>
    <row r="30" spans="1:94" ht="15.75" customHeight="1">
      <c r="A30" s="53" t="str">
        <f t="shared" si="0"/>
        <v>LukeGareau</v>
      </c>
      <c r="B30" s="46">
        <f t="shared" si="1"/>
        <v>23</v>
      </c>
      <c r="C30" s="54" t="s">
        <v>104</v>
      </c>
      <c r="D30" s="54" t="s">
        <v>105</v>
      </c>
      <c r="E30" s="55">
        <v>17</v>
      </c>
      <c r="F30" s="56" t="s">
        <v>81</v>
      </c>
      <c r="G30" s="57" t="s">
        <v>67</v>
      </c>
      <c r="H30" s="58">
        <f>IF(ISNA(VLOOKUP($A30,'TT 2024 SS BA'!$A$4:$N$52,2,FALSE)),0,(VLOOKUP($A30,'TT 2024 SS BA'!$A$4:$N$52,2,FALSE)))</f>
        <v>0</v>
      </c>
      <c r="I30" s="59">
        <f t="shared" si="2"/>
        <v>0</v>
      </c>
      <c r="J30" s="58">
        <f>IF(ISNA(VLOOKUP($A30,'TT 2024 SS BA'!$A$69:$B$109,2,FALSE)),0,(VLOOKUP($A30,'TT 2024 SS BA'!$A$77:$C$126,2,FALSE)))</f>
        <v>0</v>
      </c>
      <c r="K30" s="59">
        <f t="shared" si="3"/>
        <v>0</v>
      </c>
      <c r="L30" s="60">
        <f>IF(ISNA(VLOOKUP($A30,'TT 2024 SS BA'!$A$157:$H$231,2,FALSE)),0,(VLOOKUP($A30,'TT 2024 SS BA'!$A$157:$H$231,2,FALSE)))</f>
        <v>0</v>
      </c>
      <c r="M30" s="59">
        <f t="shared" si="4"/>
        <v>0</v>
      </c>
      <c r="N30" s="60">
        <f>IF(ISNA(VLOOKUP($A30,Worksheet!$A$278:$E$305,5,FALSE)),0,(VLOOKUP($A30,Worksheet!$A$278:$E$305,5,FALSE)))</f>
        <v>0</v>
      </c>
      <c r="O30" s="59">
        <f t="shared" si="5"/>
        <v>0</v>
      </c>
      <c r="P30" s="60">
        <f>IF(ISNA(VLOOKUP($A30,Worksheet!$A$4:$F$29,5,FALSE)),0,(VLOOKUP($A30,Worksheet!$A$4:$F$29,5,FALSE)))</f>
        <v>50</v>
      </c>
      <c r="Q30" s="59">
        <f t="shared" si="6"/>
        <v>260.12120006222608</v>
      </c>
      <c r="R30" s="60">
        <f>IF(ISNA(VLOOKUP($A30,Worksheet!$A$160:$F$179,5,FALSE)),0,(VLOOKUP($A30,Worksheet!$A$160:$F$179,5,FALSE)))</f>
        <v>0</v>
      </c>
      <c r="S30" s="59">
        <f t="shared" si="7"/>
        <v>0</v>
      </c>
      <c r="T30" s="60">
        <f>IF(ISNA(VLOOKUP($A30,Worksheet!$A$103:$L$126,5,FALSE)),0,(VLOOKUP($A30,Worksheet!$A$103:$L$126,5,FALSE)))</f>
        <v>0</v>
      </c>
      <c r="U30" s="59">
        <f t="shared" si="8"/>
        <v>0</v>
      </c>
      <c r="V30" s="60">
        <f>IF(ISNA(VLOOKUP($A30,Worksheet!$A$39:$E$45,5,FALSE)),0,(VLOOKUP($A30,Worksheet!$A$39:$E$45,5,FALSE)))</f>
        <v>0</v>
      </c>
      <c r="W30" s="59">
        <f t="shared" si="9"/>
        <v>0</v>
      </c>
      <c r="X30" s="60">
        <f>IF(ISNA(VLOOKUP($A30,Worksheet!$A$182:$E$188,5,FALSE)),0,(VLOOKUP($A30,Worksheet!$A$182:$E$188,5,FALSE)))</f>
        <v>0</v>
      </c>
      <c r="Y30" s="59">
        <f t="shared" si="10"/>
        <v>0</v>
      </c>
      <c r="Z30" s="60">
        <f>IF(ISNA(VLOOKUP($A30,Worksheet!$A$191:$F$202,5,FALSE)),0,(VLOOKUP($A30,Worksheet!$A$191:$F$202,5,FALSE)))</f>
        <v>0</v>
      </c>
      <c r="AA30" s="59">
        <f t="shared" si="11"/>
        <v>0</v>
      </c>
      <c r="AB30" s="60">
        <f>IF(ISNA(VLOOKUP($A30,Worksheet!$A$211:$G$237,5,FALSE)),0,(VLOOKUP($A30,Worksheet!$A$211:$G$237,5,FALSE)))</f>
        <v>0</v>
      </c>
      <c r="AC30" s="59">
        <f t="shared" si="12"/>
        <v>0</v>
      </c>
      <c r="AD30" s="60">
        <f>IF(ISNA(VLOOKUP($A30,Worksheet!$A$242:$G$274,5,FALSE)),0,(VLOOKUP($A30,Worksheet!$A$242:$G$274,5,FALSE)))</f>
        <v>25</v>
      </c>
      <c r="AE30" s="59">
        <f t="shared" si="13"/>
        <v>523.41328603271631</v>
      </c>
      <c r="AF30" s="60">
        <f>IF(ISNA(VLOOKUP($A30,Worksheet!$A$205:$F$208,5,FALSE)),0,(VLOOKUP($A30,Worksheet!$A$205:$F$208,5,FALSE)))</f>
        <v>0</v>
      </c>
      <c r="AG30" s="59">
        <f t="shared" si="14"/>
        <v>0</v>
      </c>
      <c r="AH30" s="61">
        <v>0</v>
      </c>
      <c r="AI30" s="62">
        <f t="shared" si="15"/>
        <v>0</v>
      </c>
      <c r="AJ30" s="63">
        <v>22</v>
      </c>
      <c r="AK30" s="62">
        <f t="shared" si="16"/>
        <v>457.97906862399452</v>
      </c>
      <c r="AL30" s="63">
        <v>0</v>
      </c>
      <c r="AM30" s="62">
        <f t="shared" si="17"/>
        <v>0</v>
      </c>
      <c r="AN30" s="62">
        <v>0</v>
      </c>
      <c r="AO30" s="62">
        <f t="shared" si="18"/>
        <v>0</v>
      </c>
      <c r="AP30" s="62">
        <v>0</v>
      </c>
      <c r="AQ30" s="62">
        <f t="shared" si="19"/>
        <v>0</v>
      </c>
      <c r="AR30" s="64">
        <f t="shared" si="20"/>
        <v>523.41328603271631</v>
      </c>
      <c r="AS30" s="65">
        <v>457.97906860000001</v>
      </c>
      <c r="AT30" s="65">
        <v>260.12120010000001</v>
      </c>
      <c r="AU30" s="66">
        <v>0</v>
      </c>
      <c r="AV30" s="58">
        <f>IF(ISNA(VLOOKUP($A30,'TT 2024 SS BA'!$P$4:$Z$46,2,FALSE)),0,(VLOOKUP($A30,'TT 2024 SS BA'!$P$4:$Z$46,2,FALSE)))</f>
        <v>0</v>
      </c>
      <c r="AW30" s="59">
        <f t="shared" si="21"/>
        <v>0</v>
      </c>
      <c r="AX30" s="58">
        <f>IF(ISNA(VLOOKUP($A30,'TT 2024 SS BA'!$P$77:$Q$128,2,FALSE)),0,(VLOOKUP($A30,'TT 2024 SS BA'!$P$77:$Q$128,2,FALSE)))</f>
        <v>0</v>
      </c>
      <c r="AY30" s="59">
        <f t="shared" si="22"/>
        <v>0</v>
      </c>
      <c r="AZ30" s="60">
        <f>IF(ISNA(VLOOKUP($A30,'TT 2024 SS BA'!$A$265:$H$332,2,FALSE)),0,(VLOOKUP($A30,'TT 2024 SS BA'!$A$265:$H$332,2,FALSE)))</f>
        <v>0</v>
      </c>
      <c r="BA30" s="59">
        <f t="shared" si="23"/>
        <v>0</v>
      </c>
      <c r="BB30" s="60">
        <f>IF(ISNA(VLOOKUP($A30,Worksheet!$A$278:$F$305,6,FALSE)),0,(VLOOKUP($A30,Worksheet!$A$278:$F$305,6,FALSE)))</f>
        <v>0</v>
      </c>
      <c r="BC30" s="59">
        <f t="shared" si="24"/>
        <v>0</v>
      </c>
      <c r="BD30" s="60">
        <f>IF(ISNA(VLOOKUP($A30,Worksheet!$G$4:$K$29,5,FALSE)),0,(VLOOKUP($A30,Worksheet!$G$4:$K$29,5,FALSE)))</f>
        <v>62</v>
      </c>
      <c r="BE30" s="59">
        <f t="shared" si="25"/>
        <v>204.12145588679442</v>
      </c>
      <c r="BF30" s="60">
        <f>IF(ISNA(VLOOKUP($A30,Worksheet!$A$160:$F$179,6,FALSE)),0,(VLOOKUP($A30,Worksheet!$A$160:$F$179,6,FALSE)))</f>
        <v>0</v>
      </c>
      <c r="BG30" s="59">
        <f t="shared" si="26"/>
        <v>0</v>
      </c>
      <c r="BH30" s="25"/>
      <c r="BI30" s="67"/>
      <c r="BJ30" s="60">
        <f>IF(ISNA(VLOOKUP($A30,Worksheet!$A$191:$F$202,6,FALSE)),0,(VLOOKUP($A30,Worksheet!$A$191:$F$202,6,FALSE)))</f>
        <v>0</v>
      </c>
      <c r="BK30" s="59">
        <f t="shared" si="27"/>
        <v>0</v>
      </c>
      <c r="BL30" s="60">
        <f>IF(ISNA(VLOOKUP($A30,Worksheet!$A$211:$G$237,6,FALSE)),0,(VLOOKUP($A30,Worksheet!$A$211:$G$237,6,FALSE)))</f>
        <v>0</v>
      </c>
      <c r="BM30" s="59">
        <f t="shared" si="28"/>
        <v>0</v>
      </c>
      <c r="BN30" s="59">
        <f>IF(ISNA(VLOOKUP($A30,Worksheet!$A$242:$G$274,6,FALSE)),0,(VLOOKUP($A30,Worksheet!$A$242:$G$274,6,FALSE)))</f>
        <v>25</v>
      </c>
      <c r="BO30" s="59">
        <f t="shared" si="29"/>
        <v>523.41328603271631</v>
      </c>
      <c r="BP30" s="67"/>
      <c r="BQ30" s="67"/>
      <c r="BR30" s="68">
        <v>0</v>
      </c>
      <c r="BS30" s="62">
        <f t="shared" si="30"/>
        <v>0</v>
      </c>
      <c r="BT30" s="62">
        <v>31</v>
      </c>
      <c r="BU30" s="62">
        <f t="shared" si="31"/>
        <v>381.83902356770568</v>
      </c>
      <c r="BV30" s="62">
        <v>0</v>
      </c>
      <c r="BW30" s="62">
        <f t="shared" si="32"/>
        <v>0</v>
      </c>
      <c r="BX30" s="62">
        <v>0</v>
      </c>
      <c r="BY30" s="62">
        <f t="shared" si="33"/>
        <v>0</v>
      </c>
      <c r="BZ30" s="62">
        <v>0</v>
      </c>
      <c r="CA30" s="62">
        <f t="shared" si="34"/>
        <v>0</v>
      </c>
      <c r="CB30" s="64">
        <f t="shared" si="35"/>
        <v>523.41328603271631</v>
      </c>
      <c r="CC30" s="66">
        <v>204.1214559</v>
      </c>
      <c r="CD30" s="25"/>
      <c r="CE30" s="67"/>
      <c r="CF30" s="67"/>
      <c r="CG30" s="67"/>
      <c r="CH30" s="59">
        <f>IF(ISNA(VLOOKUP($A30,Worksheet!$A$211:$G$237,7,FALSE)),0,(VLOOKUP($A30,Worksheet!$A$211:$G$237,7,FALSE)))</f>
        <v>0</v>
      </c>
      <c r="CI30" s="59">
        <f t="shared" si="36"/>
        <v>0</v>
      </c>
      <c r="CJ30" s="69">
        <f t="shared" si="37"/>
        <v>0</v>
      </c>
      <c r="CK30" s="65">
        <f t="shared" si="38"/>
        <v>523.41328603271631</v>
      </c>
      <c r="CL30" s="65">
        <v>523.41328599999997</v>
      </c>
      <c r="CM30" s="65">
        <v>457.97906860000001</v>
      </c>
      <c r="CN30" s="66">
        <v>260.12120010000001</v>
      </c>
      <c r="CO30" s="66">
        <f t="shared" si="39"/>
        <v>1764.9268407327163</v>
      </c>
      <c r="CP30" s="70"/>
    </row>
    <row r="31" spans="1:94" ht="15.75" customHeight="1">
      <c r="A31" s="53" t="str">
        <f t="shared" si="0"/>
        <v>FinnHenderson</v>
      </c>
      <c r="B31" s="46">
        <f t="shared" si="1"/>
        <v>24</v>
      </c>
      <c r="C31" s="71" t="s">
        <v>106</v>
      </c>
      <c r="D31" s="71" t="s">
        <v>107</v>
      </c>
      <c r="E31" s="55">
        <v>16</v>
      </c>
      <c r="F31" s="56" t="s">
        <v>75</v>
      </c>
      <c r="G31" s="57" t="s">
        <v>67</v>
      </c>
      <c r="H31" s="58">
        <f>IF(ISNA(VLOOKUP($A31,'TT 2024 SS BA'!$A$4:$N$52,2,FALSE)),0,(VLOOKUP($A31,'TT 2024 SS BA'!$A$4:$N$52,2,FALSE)))</f>
        <v>9</v>
      </c>
      <c r="I31" s="59">
        <f t="shared" si="2"/>
        <v>408.32590183113086</v>
      </c>
      <c r="J31" s="58">
        <f>IF(ISNA(VLOOKUP($A31,'TT 2024 SS BA'!$A$69:$B$109,2,FALSE)),0,(VLOOKUP($A31,'TT 2024 SS BA'!$A$77:$C$126,2,FALSE)))</f>
        <v>0</v>
      </c>
      <c r="K31" s="59">
        <f t="shared" si="3"/>
        <v>0</v>
      </c>
      <c r="L31" s="60">
        <f>IF(ISNA(VLOOKUP($A31,'TT 2024 SS BA'!$A$157:$H$231,2,FALSE)),0,(VLOOKUP($A31,'TT 2024 SS BA'!$A$157:$H$231,2,FALSE)))</f>
        <v>6</v>
      </c>
      <c r="M31" s="59">
        <f t="shared" si="4"/>
        <v>440.54784667968744</v>
      </c>
      <c r="N31" s="60">
        <f>IF(ISNA(VLOOKUP($A31,Worksheet!$A$278:$E$305,5,FALSE)),0,(VLOOKUP($A31,Worksheet!$A$278:$E$305,5,FALSE)))</f>
        <v>54</v>
      </c>
      <c r="O31" s="59">
        <f t="shared" si="5"/>
        <v>239.92751267838736</v>
      </c>
      <c r="P31" s="60">
        <f>IF(ISNA(VLOOKUP($A31,Worksheet!$A$4:$F$29,5,FALSE)),0,(VLOOKUP($A31,Worksheet!$A$4:$F$29,5,FALSE)))</f>
        <v>0</v>
      </c>
      <c r="Q31" s="59">
        <f t="shared" si="6"/>
        <v>0</v>
      </c>
      <c r="R31" s="60">
        <f>IF(ISNA(VLOOKUP($A31,Worksheet!$A$160:$F$179,5,FALSE)),0,(VLOOKUP($A31,Worksheet!$A$160:$F$179,5,FALSE)))</f>
        <v>0</v>
      </c>
      <c r="S31" s="59">
        <f t="shared" si="7"/>
        <v>0</v>
      </c>
      <c r="T31" s="60">
        <f>IF(ISNA(VLOOKUP($A31,Worksheet!$A$103:$L$126,5,FALSE)),0,(VLOOKUP($A31,Worksheet!$A$103:$L$126,5,FALSE)))</f>
        <v>0</v>
      </c>
      <c r="U31" s="59">
        <f t="shared" si="8"/>
        <v>0</v>
      </c>
      <c r="V31" s="60">
        <f>IF(ISNA(VLOOKUP($A31,Worksheet!$A$39:$E$45,5,FALSE)),0,(VLOOKUP($A31,Worksheet!$A$39:$E$45,5,FALSE)))</f>
        <v>0</v>
      </c>
      <c r="W31" s="59">
        <f t="shared" si="9"/>
        <v>0</v>
      </c>
      <c r="X31" s="60">
        <f>IF(ISNA(VLOOKUP($A31,Worksheet!$A$182:$E$188,5,FALSE)),0,(VLOOKUP($A31,Worksheet!$A$182:$E$188,5,FALSE)))</f>
        <v>0</v>
      </c>
      <c r="Y31" s="59">
        <f t="shared" si="10"/>
        <v>0</v>
      </c>
      <c r="Z31" s="60">
        <f>IF(ISNA(VLOOKUP($A31,Worksheet!$A$191:$F$202,5,FALSE)),0,(VLOOKUP($A31,Worksheet!$A$191:$F$202,5,FALSE)))</f>
        <v>0</v>
      </c>
      <c r="AA31" s="59">
        <f t="shared" si="11"/>
        <v>0</v>
      </c>
      <c r="AB31" s="60">
        <f>IF(ISNA(VLOOKUP($A31,Worksheet!$A$211:$G$237,5,FALSE)),0,(VLOOKUP($A31,Worksheet!$A$211:$G$237,5,FALSE)))</f>
        <v>0</v>
      </c>
      <c r="AC31" s="59">
        <f t="shared" si="12"/>
        <v>0</v>
      </c>
      <c r="AD31" s="60">
        <f>IF(ISNA(VLOOKUP($A31,Worksheet!$A$242:$G$274,5,FALSE)),0,(VLOOKUP($A31,Worksheet!$A$242:$G$274,5,FALSE)))</f>
        <v>38</v>
      </c>
      <c r="AE31" s="59">
        <f t="shared" si="13"/>
        <v>402.51653579536156</v>
      </c>
      <c r="AF31" s="60">
        <f>IF(ISNA(VLOOKUP($A31,Worksheet!$A$205:$F$208,5,FALSE)),0,(VLOOKUP($A31,Worksheet!$A$205:$F$208,5,FALSE)))</f>
        <v>0</v>
      </c>
      <c r="AG31" s="59">
        <f t="shared" si="14"/>
        <v>0</v>
      </c>
      <c r="AH31" s="61">
        <v>0</v>
      </c>
      <c r="AI31" s="62">
        <f t="shared" si="15"/>
        <v>0</v>
      </c>
      <c r="AJ31" s="63">
        <v>0</v>
      </c>
      <c r="AK31" s="62">
        <f t="shared" si="16"/>
        <v>0</v>
      </c>
      <c r="AL31" s="63">
        <v>0</v>
      </c>
      <c r="AM31" s="62">
        <f t="shared" si="17"/>
        <v>0</v>
      </c>
      <c r="AN31" s="62">
        <v>0</v>
      </c>
      <c r="AO31" s="62">
        <f t="shared" si="18"/>
        <v>0</v>
      </c>
      <c r="AP31" s="62">
        <v>0</v>
      </c>
      <c r="AQ31" s="62">
        <f t="shared" si="19"/>
        <v>0</v>
      </c>
      <c r="AR31" s="64">
        <f t="shared" si="20"/>
        <v>440.54784667968744</v>
      </c>
      <c r="AS31" s="65">
        <v>408.3259018</v>
      </c>
      <c r="AT31" s="65">
        <v>402.51653579999999</v>
      </c>
      <c r="AU31" s="66">
        <v>239.92751269999999</v>
      </c>
      <c r="AV31" s="58">
        <f>IF(ISNA(VLOOKUP($A31,'TT 2024 SS BA'!$P$4:$Z$46,2,FALSE)),0,(VLOOKUP($A31,'TT 2024 SS BA'!$P$4:$Z$46,2,FALSE)))</f>
        <v>5</v>
      </c>
      <c r="AW31" s="59">
        <f t="shared" si="21"/>
        <v>451.84394531249995</v>
      </c>
      <c r="AX31" s="58">
        <f>IF(ISNA(VLOOKUP($A31,'TT 2024 SS BA'!$P$77:$Q$128,2,FALSE)),0,(VLOOKUP($A31,'TT 2024 SS BA'!$P$77:$Q$128,2,FALSE)))</f>
        <v>0</v>
      </c>
      <c r="AY31" s="59">
        <f t="shared" si="22"/>
        <v>0</v>
      </c>
      <c r="AZ31" s="60">
        <f>IF(ISNA(VLOOKUP($A31,'TT 2024 SS BA'!$A$265:$H$332,2,FALSE)),0,(VLOOKUP($A31,'TT 2024 SS BA'!$A$265:$H$332,2,FALSE)))</f>
        <v>6</v>
      </c>
      <c r="BA31" s="59">
        <f t="shared" si="23"/>
        <v>440.54784667968744</v>
      </c>
      <c r="BB31" s="60">
        <f>IF(ISNA(VLOOKUP($A31,Worksheet!$A$278:$F$305,6,FALSE)),0,(VLOOKUP($A31,Worksheet!$A$278:$F$305,6,FALSE)))</f>
        <v>54</v>
      </c>
      <c r="BC31" s="59">
        <f t="shared" si="24"/>
        <v>239.92751267838736</v>
      </c>
      <c r="BD31" s="60">
        <f>IF(ISNA(VLOOKUP($A31,Worksheet!$G$4:$K$29,5,FALSE)),0,(VLOOKUP($A31,Worksheet!$G$4:$K$29,5,FALSE)))</f>
        <v>0</v>
      </c>
      <c r="BE31" s="59">
        <f t="shared" si="25"/>
        <v>0</v>
      </c>
      <c r="BF31" s="60">
        <f>IF(ISNA(VLOOKUP($A31,Worksheet!$A$160:$F$179,6,FALSE)),0,(VLOOKUP($A31,Worksheet!$A$160:$F$179,6,FALSE)))</f>
        <v>0</v>
      </c>
      <c r="BG31" s="59">
        <f t="shared" si="26"/>
        <v>0</v>
      </c>
      <c r="BH31" s="25"/>
      <c r="BI31" s="67"/>
      <c r="BJ31" s="60">
        <f>IF(ISNA(VLOOKUP($A31,Worksheet!$A$191:$F$202,6,FALSE)),0,(VLOOKUP($A31,Worksheet!$A$191:$F$202,6,FALSE)))</f>
        <v>0</v>
      </c>
      <c r="BK31" s="59">
        <f t="shared" si="27"/>
        <v>0</v>
      </c>
      <c r="BL31" s="60">
        <f>IF(ISNA(VLOOKUP($A31,Worksheet!$A$211:$G$237,6,FALSE)),0,(VLOOKUP($A31,Worksheet!$A$211:$G$237,6,FALSE)))</f>
        <v>0</v>
      </c>
      <c r="BM31" s="59">
        <f t="shared" si="28"/>
        <v>0</v>
      </c>
      <c r="BN31" s="59">
        <f>IF(ISNA(VLOOKUP($A31,Worksheet!$A$242:$G$274,6,FALSE)),0,(VLOOKUP($A31,Worksheet!$A$242:$G$274,6,FALSE)))</f>
        <v>0</v>
      </c>
      <c r="BO31" s="59">
        <f t="shared" si="29"/>
        <v>0</v>
      </c>
      <c r="BP31" s="67"/>
      <c r="BQ31" s="67"/>
      <c r="BR31" s="68">
        <v>0</v>
      </c>
      <c r="BS31" s="62">
        <f t="shared" si="30"/>
        <v>0</v>
      </c>
      <c r="BT31" s="62">
        <v>0</v>
      </c>
      <c r="BU31" s="62">
        <f t="shared" si="31"/>
        <v>0</v>
      </c>
      <c r="BV31" s="62">
        <v>0</v>
      </c>
      <c r="BW31" s="62">
        <f t="shared" si="32"/>
        <v>0</v>
      </c>
      <c r="BX31" s="62">
        <v>0</v>
      </c>
      <c r="BY31" s="62">
        <f t="shared" si="33"/>
        <v>0</v>
      </c>
      <c r="BZ31" s="62">
        <v>0</v>
      </c>
      <c r="CA31" s="62">
        <f t="shared" si="34"/>
        <v>0</v>
      </c>
      <c r="CB31" s="64">
        <f t="shared" si="35"/>
        <v>451.84394531249995</v>
      </c>
      <c r="CC31" s="66">
        <v>440.54784669999998</v>
      </c>
      <c r="CD31" s="25"/>
      <c r="CE31" s="67"/>
      <c r="CF31" s="67"/>
      <c r="CG31" s="67"/>
      <c r="CH31" s="59">
        <f>IF(ISNA(VLOOKUP($A31,Worksheet!$A$211:$G$237,7,FALSE)),0,(VLOOKUP($A31,Worksheet!$A$211:$G$237,7,FALSE)))</f>
        <v>0</v>
      </c>
      <c r="CI31" s="59">
        <f t="shared" si="36"/>
        <v>0</v>
      </c>
      <c r="CJ31" s="69">
        <f t="shared" si="37"/>
        <v>0</v>
      </c>
      <c r="CK31" s="65">
        <f t="shared" si="38"/>
        <v>451.84394531249995</v>
      </c>
      <c r="CL31" s="65">
        <v>440.54784669999998</v>
      </c>
      <c r="CM31" s="65">
        <v>440.54784669999998</v>
      </c>
      <c r="CN31" s="66">
        <v>408.3259018</v>
      </c>
      <c r="CO31" s="66">
        <f t="shared" si="39"/>
        <v>1741.2655405125001</v>
      </c>
      <c r="CP31" s="70"/>
    </row>
    <row r="32" spans="1:94" ht="15.75" customHeight="1">
      <c r="A32" s="53" t="str">
        <f t="shared" si="0"/>
        <v>RoxtonDorward</v>
      </c>
      <c r="B32" s="46">
        <f t="shared" si="1"/>
        <v>25</v>
      </c>
      <c r="C32" s="71" t="s">
        <v>108</v>
      </c>
      <c r="D32" s="71" t="s">
        <v>109</v>
      </c>
      <c r="E32" s="55">
        <v>14</v>
      </c>
      <c r="F32" s="56" t="s">
        <v>81</v>
      </c>
      <c r="G32" s="57" t="s">
        <v>70</v>
      </c>
      <c r="H32" s="58">
        <f>IF(ISNA(VLOOKUP($A32,'TT 2024 SS BA'!$A$4:$N$52,2,FALSE)),0,(VLOOKUP($A32,'TT 2024 SS BA'!$A$4:$N$52,2,FALSE)))</f>
        <v>7</v>
      </c>
      <c r="I32" s="59">
        <f t="shared" si="2"/>
        <v>429.53415051269525</v>
      </c>
      <c r="J32" s="58">
        <f>IF(ISNA(VLOOKUP($A32,'TT 2024 SS BA'!$A$69:$B$109,2,FALSE)),0,(VLOOKUP($A32,'TT 2024 SS BA'!$A$77:$C$126,2,FALSE)))</f>
        <v>13</v>
      </c>
      <c r="K32" s="59">
        <f t="shared" si="3"/>
        <v>368.99917291332548</v>
      </c>
      <c r="L32" s="60">
        <f>IF(ISNA(VLOOKUP($A32,'TT 2024 SS BA'!$A$157:$H$231,2,FALSE)),0,(VLOOKUP($A32,'TT 2024 SS BA'!$A$157:$H$231,2,FALSE)))</f>
        <v>24</v>
      </c>
      <c r="M32" s="59">
        <f t="shared" si="4"/>
        <v>279.30336330403742</v>
      </c>
      <c r="N32" s="60">
        <f>IF(ISNA(VLOOKUP($A32,Worksheet!$A$278:$E$305,5,FALSE)),0,(VLOOKUP($A32,Worksheet!$A$278:$E$305,5,FALSE)))</f>
        <v>43</v>
      </c>
      <c r="O32" s="59">
        <f t="shared" si="5"/>
        <v>299.63546756814497</v>
      </c>
      <c r="P32" s="60">
        <f>IF(ISNA(VLOOKUP($A32,Worksheet!$A$4:$F$29,5,FALSE)),0,(VLOOKUP($A32,Worksheet!$A$4:$F$29,5,FALSE)))</f>
        <v>0</v>
      </c>
      <c r="Q32" s="59">
        <f t="shared" si="6"/>
        <v>0</v>
      </c>
      <c r="R32" s="60">
        <f>IF(ISNA(VLOOKUP($A32,Worksheet!$A$160:$F$179,5,FALSE)),0,(VLOOKUP($A32,Worksheet!$A$160:$F$179,5,FALSE)))</f>
        <v>0</v>
      </c>
      <c r="S32" s="59">
        <f t="shared" si="7"/>
        <v>0</v>
      </c>
      <c r="T32" s="60">
        <f>IF(ISNA(VLOOKUP($A32,Worksheet!$A$103:$L$126,5,FALSE)),0,(VLOOKUP($A32,Worksheet!$A$103:$L$126,5,FALSE)))</f>
        <v>0</v>
      </c>
      <c r="U32" s="59">
        <f t="shared" si="8"/>
        <v>0</v>
      </c>
      <c r="V32" s="60">
        <f>IF(ISNA(VLOOKUP($A32,Worksheet!$A$39:$E$45,5,FALSE)),0,(VLOOKUP($A32,Worksheet!$A$39:$E$45,5,FALSE)))</f>
        <v>0</v>
      </c>
      <c r="W32" s="59">
        <f t="shared" si="9"/>
        <v>0</v>
      </c>
      <c r="X32" s="60">
        <f>IF(ISNA(VLOOKUP($A32,Worksheet!$A$182:$E$188,5,FALSE)),0,(VLOOKUP($A32,Worksheet!$A$182:$E$188,5,FALSE)))</f>
        <v>0</v>
      </c>
      <c r="Y32" s="59">
        <f t="shared" si="10"/>
        <v>0</v>
      </c>
      <c r="Z32" s="60">
        <f>IF(ISNA(VLOOKUP($A32,Worksheet!$A$191:$F$202,5,FALSE)),0,(VLOOKUP($A32,Worksheet!$A$191:$F$202,5,FALSE)))</f>
        <v>0</v>
      </c>
      <c r="AA32" s="59">
        <f t="shared" si="11"/>
        <v>0</v>
      </c>
      <c r="AB32" s="60">
        <f>IF(ISNA(VLOOKUP($A32,Worksheet!$A$211:$G$237,5,FALSE)),0,(VLOOKUP($A32,Worksheet!$A$211:$G$237,5,FALSE)))</f>
        <v>21</v>
      </c>
      <c r="AC32" s="59">
        <f t="shared" si="12"/>
        <v>400.56478305305649</v>
      </c>
      <c r="AD32" s="60">
        <f>IF(ISNA(VLOOKUP($A32,Worksheet!$A$242:$G$274,5,FALSE)),0,(VLOOKUP($A32,Worksheet!$A$242:$G$274,5,FALSE)))</f>
        <v>0</v>
      </c>
      <c r="AE32" s="59">
        <f t="shared" si="13"/>
        <v>0</v>
      </c>
      <c r="AF32" s="60">
        <f>IF(ISNA(VLOOKUP($A32,Worksheet!$A$205:$F$208,5,FALSE)),0,(VLOOKUP($A32,Worksheet!$A$205:$F$208,5,FALSE)))</f>
        <v>0</v>
      </c>
      <c r="AG32" s="59">
        <f t="shared" si="14"/>
        <v>0</v>
      </c>
      <c r="AH32" s="61">
        <v>0</v>
      </c>
      <c r="AI32" s="62">
        <f t="shared" si="15"/>
        <v>0</v>
      </c>
      <c r="AJ32" s="63">
        <v>0</v>
      </c>
      <c r="AK32" s="62">
        <f t="shared" si="16"/>
        <v>0</v>
      </c>
      <c r="AL32" s="63">
        <v>0</v>
      </c>
      <c r="AM32" s="62">
        <f t="shared" si="17"/>
        <v>0</v>
      </c>
      <c r="AN32" s="62">
        <v>0</v>
      </c>
      <c r="AO32" s="62">
        <f t="shared" si="18"/>
        <v>0</v>
      </c>
      <c r="AP32" s="62">
        <v>0</v>
      </c>
      <c r="AQ32" s="62">
        <f t="shared" si="19"/>
        <v>0</v>
      </c>
      <c r="AR32" s="64">
        <f t="shared" si="20"/>
        <v>429.53415051269525</v>
      </c>
      <c r="AS32" s="65">
        <v>400.5647831</v>
      </c>
      <c r="AT32" s="65">
        <v>368.99917290000002</v>
      </c>
      <c r="AU32" s="66">
        <v>299.63546760000003</v>
      </c>
      <c r="AV32" s="58">
        <f>IF(ISNA(VLOOKUP($A32,'TT 2024 SS BA'!$P$4:$Z$46,2,FALSE)),0,(VLOOKUP($A32,'TT 2024 SS BA'!$P$4:$Z$46,2,FALSE)))</f>
        <v>7</v>
      </c>
      <c r="AW32" s="59">
        <f t="shared" si="21"/>
        <v>429.53415051269525</v>
      </c>
      <c r="AX32" s="58">
        <f>IF(ISNA(VLOOKUP($A32,'TT 2024 SS BA'!$P$77:$Q$128,2,FALSE)),0,(VLOOKUP($A32,'TT 2024 SS BA'!$P$77:$Q$128,2,FALSE)))</f>
        <v>8</v>
      </c>
      <c r="AY32" s="59">
        <f t="shared" si="22"/>
        <v>418.79579674987781</v>
      </c>
      <c r="AZ32" s="60">
        <f>IF(ISNA(VLOOKUP($A32,'TT 2024 SS BA'!$A$265:$H$332,2,FALSE)),0,(VLOOKUP($A32,'TT 2024 SS BA'!$A$265:$H$332,2,FALSE)))</f>
        <v>36</v>
      </c>
      <c r="BA32" s="59">
        <f t="shared" si="23"/>
        <v>206.12542010219977</v>
      </c>
      <c r="BB32" s="60">
        <f>IF(ISNA(VLOOKUP($A32,Worksheet!$A$278:$F$305,6,FALSE)),0,(VLOOKUP($A32,Worksheet!$A$278:$F$305,6,FALSE)))</f>
        <v>39</v>
      </c>
      <c r="BC32" s="59">
        <f t="shared" si="24"/>
        <v>324.85452183013882</v>
      </c>
      <c r="BD32" s="60">
        <f>IF(ISNA(VLOOKUP($A32,Worksheet!$G$4:$K$29,5,FALSE)),0,(VLOOKUP($A32,Worksheet!$G$4:$K$29,5,FALSE)))</f>
        <v>0</v>
      </c>
      <c r="BE32" s="59">
        <f t="shared" si="25"/>
        <v>0</v>
      </c>
      <c r="BF32" s="60">
        <f>IF(ISNA(VLOOKUP($A32,Worksheet!$A$160:$F$179,6,FALSE)),0,(VLOOKUP($A32,Worksheet!$A$160:$F$179,6,FALSE)))</f>
        <v>0</v>
      </c>
      <c r="BG32" s="59">
        <f t="shared" si="26"/>
        <v>0</v>
      </c>
      <c r="BH32" s="25"/>
      <c r="BI32" s="67"/>
      <c r="BJ32" s="60">
        <f>IF(ISNA(VLOOKUP($A32,Worksheet!$A$191:$F$202,6,FALSE)),0,(VLOOKUP($A32,Worksheet!$A$191:$F$202,6,FALSE)))</f>
        <v>0</v>
      </c>
      <c r="BK32" s="59">
        <f t="shared" si="27"/>
        <v>0</v>
      </c>
      <c r="BL32" s="60">
        <f>IF(ISNA(VLOOKUP($A32,Worksheet!$A$211:$G$237,6,FALSE)),0,(VLOOKUP($A32,Worksheet!$A$211:$G$237,6,FALSE)))</f>
        <v>34</v>
      </c>
      <c r="BM32" s="59">
        <f t="shared" si="28"/>
        <v>308.04328651691657</v>
      </c>
      <c r="BN32" s="59">
        <f>IF(ISNA(VLOOKUP($A32,Worksheet!$A$242:$G$274,6,FALSE)),0,(VLOOKUP($A32,Worksheet!$A$242:$G$274,6,FALSE)))</f>
        <v>0</v>
      </c>
      <c r="BO32" s="59">
        <f t="shared" si="29"/>
        <v>0</v>
      </c>
      <c r="BP32" s="67"/>
      <c r="BQ32" s="67"/>
      <c r="BR32" s="68">
        <v>0</v>
      </c>
      <c r="BS32" s="62">
        <f t="shared" si="30"/>
        <v>0</v>
      </c>
      <c r="BT32" s="62">
        <v>0</v>
      </c>
      <c r="BU32" s="62">
        <f t="shared" si="31"/>
        <v>0</v>
      </c>
      <c r="BV32" s="62">
        <v>0</v>
      </c>
      <c r="BW32" s="62">
        <f t="shared" si="32"/>
        <v>0</v>
      </c>
      <c r="BX32" s="62">
        <v>0</v>
      </c>
      <c r="BY32" s="62">
        <f t="shared" si="33"/>
        <v>0</v>
      </c>
      <c r="BZ32" s="62">
        <v>0</v>
      </c>
      <c r="CA32" s="62">
        <f t="shared" si="34"/>
        <v>0</v>
      </c>
      <c r="CB32" s="64">
        <f t="shared" si="35"/>
        <v>429.53415051269525</v>
      </c>
      <c r="CC32" s="66">
        <v>418.79579669999998</v>
      </c>
      <c r="CD32" s="25"/>
      <c r="CE32" s="67"/>
      <c r="CF32" s="67"/>
      <c r="CG32" s="67"/>
      <c r="CH32" s="59">
        <f>IF(ISNA(VLOOKUP($A32,Worksheet!$A$211:$G$237,7,FALSE)),0,(VLOOKUP($A32,Worksheet!$A$211:$G$237,7,FALSE)))</f>
        <v>49</v>
      </c>
      <c r="CI32" s="59">
        <f t="shared" si="36"/>
        <v>227.51125369874001</v>
      </c>
      <c r="CJ32" s="69">
        <f t="shared" si="37"/>
        <v>227.51125369874001</v>
      </c>
      <c r="CK32" s="65">
        <f t="shared" si="38"/>
        <v>429.53415051269525</v>
      </c>
      <c r="CL32" s="65">
        <v>429.53415050000001</v>
      </c>
      <c r="CM32" s="65">
        <v>418.79579669999998</v>
      </c>
      <c r="CN32" s="66">
        <v>400.5647831</v>
      </c>
      <c r="CO32" s="66">
        <f t="shared" si="39"/>
        <v>1678.4288808126953</v>
      </c>
      <c r="CP32" s="70"/>
    </row>
    <row r="33" spans="1:94" ht="15.75" customHeight="1">
      <c r="A33" s="53" t="str">
        <f t="shared" si="0"/>
        <v>AndrewWhittington</v>
      </c>
      <c r="B33" s="46">
        <f t="shared" si="1"/>
        <v>26</v>
      </c>
      <c r="C33" s="54" t="s">
        <v>110</v>
      </c>
      <c r="D33" s="54" t="s">
        <v>111</v>
      </c>
      <c r="E33" s="55">
        <v>16</v>
      </c>
      <c r="F33" s="56" t="s">
        <v>112</v>
      </c>
      <c r="G33" s="57" t="s">
        <v>67</v>
      </c>
      <c r="H33" s="58">
        <f>IF(ISNA(VLOOKUP($A33,'TT 2024 SS BA'!$A$4:$N$52,2,FALSE)),0,(VLOOKUP($A33,'TT 2024 SS BA'!$A$4:$N$52,2,FALSE)))</f>
        <v>0</v>
      </c>
      <c r="I33" s="59">
        <f t="shared" si="2"/>
        <v>0</v>
      </c>
      <c r="J33" s="58">
        <f>IF(ISNA(VLOOKUP($A33,'TT 2024 SS BA'!$A$69:$B$109,2,FALSE)),0,(VLOOKUP($A33,'TT 2024 SS BA'!$A$77:$C$126,2,FALSE)))</f>
        <v>15</v>
      </c>
      <c r="K33" s="59">
        <f t="shared" si="3"/>
        <v>350.77983875072999</v>
      </c>
      <c r="L33" s="60">
        <f>IF(ISNA(VLOOKUP($A33,'TT 2024 SS BA'!$A$157:$H$231,2,FALSE)),0,(VLOOKUP($A33,'TT 2024 SS BA'!$A$157:$H$231,2,FALSE)))</f>
        <v>21</v>
      </c>
      <c r="M33" s="59">
        <f t="shared" si="4"/>
        <v>301.34384010955006</v>
      </c>
      <c r="N33" s="60">
        <f>IF(ISNA(VLOOKUP($A33,Worksheet!$A$278:$E$305,5,FALSE)),0,(VLOOKUP($A33,Worksheet!$A$278:$E$305,5,FALSE)))</f>
        <v>61</v>
      </c>
      <c r="O33" s="59">
        <f t="shared" si="5"/>
        <v>208.2871998844841</v>
      </c>
      <c r="P33" s="60">
        <f>IF(ISNA(VLOOKUP($A33,Worksheet!$A$4:$F$29,5,FALSE)),0,(VLOOKUP($A33,Worksheet!$A$4:$F$29,5,FALSE)))</f>
        <v>0</v>
      </c>
      <c r="Q33" s="59">
        <f t="shared" si="6"/>
        <v>0</v>
      </c>
      <c r="R33" s="60">
        <f>IF(ISNA(VLOOKUP($A33,Worksheet!$A$160:$F$179,5,FALSE)),0,(VLOOKUP($A33,Worksheet!$A$160:$F$179,5,FALSE)))</f>
        <v>0</v>
      </c>
      <c r="S33" s="59">
        <f t="shared" si="7"/>
        <v>0</v>
      </c>
      <c r="T33" s="60">
        <f>IF(ISNA(VLOOKUP($A33,Worksheet!$A$103:$L$126,5,FALSE)),0,(VLOOKUP($A33,Worksheet!$A$103:$L$126,5,FALSE)))</f>
        <v>0</v>
      </c>
      <c r="U33" s="59">
        <f t="shared" si="8"/>
        <v>0</v>
      </c>
      <c r="V33" s="60">
        <f>IF(ISNA(VLOOKUP($A33,Worksheet!$A$39:$E$45,5,FALSE)),0,(VLOOKUP($A33,Worksheet!$A$39:$E$45,5,FALSE)))</f>
        <v>0</v>
      </c>
      <c r="W33" s="59">
        <f t="shared" si="9"/>
        <v>0</v>
      </c>
      <c r="X33" s="60">
        <f>IF(ISNA(VLOOKUP($A33,Worksheet!$A$182:$E$188,5,FALSE)),0,(VLOOKUP($A33,Worksheet!$A$182:$E$188,5,FALSE)))</f>
        <v>0</v>
      </c>
      <c r="Y33" s="59">
        <f t="shared" si="10"/>
        <v>0</v>
      </c>
      <c r="Z33" s="60">
        <f>IF(ISNA(VLOOKUP($A33,Worksheet!$A$191:$F$202,5,FALSE)),0,(VLOOKUP($A33,Worksheet!$A$191:$F$202,5,FALSE)))</f>
        <v>0</v>
      </c>
      <c r="AA33" s="59">
        <f t="shared" si="11"/>
        <v>0</v>
      </c>
      <c r="AB33" s="60">
        <f>IF(ISNA(VLOOKUP($A33,Worksheet!$A$211:$G$237,5,FALSE)),0,(VLOOKUP($A33,Worksheet!$A$211:$G$237,5,FALSE)))</f>
        <v>58</v>
      </c>
      <c r="AC33" s="59">
        <f t="shared" si="12"/>
        <v>189.68699863074923</v>
      </c>
      <c r="AD33" s="60">
        <f>IF(ISNA(VLOOKUP($A33,Worksheet!$A$242:$G$274,5,FALSE)),0,(VLOOKUP($A33,Worksheet!$A$242:$G$274,5,FALSE)))</f>
        <v>0</v>
      </c>
      <c r="AE33" s="59">
        <f t="shared" si="13"/>
        <v>0</v>
      </c>
      <c r="AF33" s="60">
        <f>IF(ISNA(VLOOKUP($A33,Worksheet!$A$205:$F$208,5,FALSE)),0,(VLOOKUP($A33,Worksheet!$A$205:$F$208,5,FALSE)))</f>
        <v>0</v>
      </c>
      <c r="AG33" s="59">
        <f t="shared" si="14"/>
        <v>0</v>
      </c>
      <c r="AH33" s="61">
        <v>9</v>
      </c>
      <c r="AI33" s="62">
        <f t="shared" si="15"/>
        <v>408.32590183113086</v>
      </c>
      <c r="AJ33" s="63">
        <v>0</v>
      </c>
      <c r="AK33" s="62">
        <f t="shared" si="16"/>
        <v>0</v>
      </c>
      <c r="AL33" s="63">
        <v>0</v>
      </c>
      <c r="AM33" s="62">
        <f t="shared" si="17"/>
        <v>0</v>
      </c>
      <c r="AN33" s="62">
        <v>0</v>
      </c>
      <c r="AO33" s="62">
        <f t="shared" si="18"/>
        <v>0</v>
      </c>
      <c r="AP33" s="62">
        <v>0</v>
      </c>
      <c r="AQ33" s="62">
        <f t="shared" si="19"/>
        <v>0</v>
      </c>
      <c r="AR33" s="64">
        <f t="shared" si="20"/>
        <v>408.32590183113086</v>
      </c>
      <c r="AS33" s="65">
        <v>350.77983879999999</v>
      </c>
      <c r="AT33" s="65">
        <v>301.34384010000002</v>
      </c>
      <c r="AU33" s="66">
        <v>208.28719989999999</v>
      </c>
      <c r="AV33" s="58">
        <f>IF(ISNA(VLOOKUP($A33,'TT 2024 SS BA'!$P$4:$Z$46,2,FALSE)),0,(VLOOKUP($A33,'TT 2024 SS BA'!$P$4:$Z$46,2,FALSE)))</f>
        <v>0</v>
      </c>
      <c r="AW33" s="59">
        <f t="shared" si="21"/>
        <v>0</v>
      </c>
      <c r="AX33" s="58">
        <f>IF(ISNA(VLOOKUP($A33,'TT 2024 SS BA'!$P$77:$Q$128,2,FALSE)),0,(VLOOKUP($A33,'TT 2024 SS BA'!$P$77:$Q$128,2,FALSE)))</f>
        <v>15</v>
      </c>
      <c r="AY33" s="59">
        <f t="shared" si="22"/>
        <v>350.77983875072999</v>
      </c>
      <c r="AZ33" s="60">
        <f>IF(ISNA(VLOOKUP($A33,'TT 2024 SS BA'!$A$265:$H$332,2,FALSE)),0,(VLOOKUP($A33,'TT 2024 SS BA'!$A$265:$H$332,2,FALSE)))</f>
        <v>8</v>
      </c>
      <c r="BA33" s="59">
        <f t="shared" si="23"/>
        <v>418.79579674987781</v>
      </c>
      <c r="BB33" s="60">
        <f>IF(ISNA(VLOOKUP($A33,Worksheet!$A$278:$F$305,6,FALSE)),0,(VLOOKUP($A33,Worksheet!$A$278:$F$305,6,FALSE)))</f>
        <v>19</v>
      </c>
      <c r="BC33" s="59">
        <f t="shared" si="24"/>
        <v>486.59473159992285</v>
      </c>
      <c r="BD33" s="60">
        <f>IF(ISNA(VLOOKUP($A33,Worksheet!$G$4:$K$29,5,FALSE)),0,(VLOOKUP($A33,Worksheet!$G$4:$K$29,5,FALSE)))</f>
        <v>0</v>
      </c>
      <c r="BE33" s="59">
        <f t="shared" si="25"/>
        <v>0</v>
      </c>
      <c r="BF33" s="60">
        <f>IF(ISNA(VLOOKUP($A33,Worksheet!$A$160:$F$179,6,FALSE)),0,(VLOOKUP($A33,Worksheet!$A$160:$F$179,6,FALSE)))</f>
        <v>0</v>
      </c>
      <c r="BG33" s="59">
        <f t="shared" si="26"/>
        <v>0</v>
      </c>
      <c r="BH33" s="25"/>
      <c r="BI33" s="67"/>
      <c r="BJ33" s="60">
        <f>IF(ISNA(VLOOKUP($A33,Worksheet!$A$191:$F$202,6,FALSE)),0,(VLOOKUP($A33,Worksheet!$A$191:$F$202,6,FALSE)))</f>
        <v>0</v>
      </c>
      <c r="BK33" s="59">
        <f t="shared" si="27"/>
        <v>0</v>
      </c>
      <c r="BL33" s="60">
        <f>IF(ISNA(VLOOKUP($A33,Worksheet!$A$211:$G$237,6,FALSE)),0,(VLOOKUP($A33,Worksheet!$A$211:$G$237,6,FALSE)))</f>
        <v>55</v>
      </c>
      <c r="BM33" s="59">
        <f t="shared" si="28"/>
        <v>201.53911064984536</v>
      </c>
      <c r="BN33" s="59">
        <f>IF(ISNA(VLOOKUP($A33,Worksheet!$A$242:$G$274,6,FALSE)),0,(VLOOKUP($A33,Worksheet!$A$242:$G$274,6,FALSE)))</f>
        <v>0</v>
      </c>
      <c r="BO33" s="59">
        <f t="shared" si="29"/>
        <v>0</v>
      </c>
      <c r="BP33" s="67"/>
      <c r="BQ33" s="67"/>
      <c r="BR33" s="68">
        <v>18</v>
      </c>
      <c r="BS33" s="62">
        <f t="shared" si="30"/>
        <v>325.12358210710232</v>
      </c>
      <c r="BT33" s="62">
        <v>0</v>
      </c>
      <c r="BU33" s="62">
        <f t="shared" si="31"/>
        <v>0</v>
      </c>
      <c r="BV33" s="62">
        <v>0</v>
      </c>
      <c r="BW33" s="62">
        <f t="shared" si="32"/>
        <v>0</v>
      </c>
      <c r="BX33" s="62">
        <v>0</v>
      </c>
      <c r="BY33" s="62">
        <f t="shared" si="33"/>
        <v>0</v>
      </c>
      <c r="BZ33" s="62">
        <v>0</v>
      </c>
      <c r="CA33" s="62">
        <f t="shared" si="34"/>
        <v>0</v>
      </c>
      <c r="CB33" s="64">
        <f t="shared" si="35"/>
        <v>486.59473159992285</v>
      </c>
      <c r="CC33" s="66">
        <v>418.79579669999998</v>
      </c>
      <c r="CD33" s="25"/>
      <c r="CE33" s="67"/>
      <c r="CF33" s="67"/>
      <c r="CG33" s="67"/>
      <c r="CH33" s="59">
        <f>IF(ISNA(VLOOKUP($A33,Worksheet!$A$211:$G$237,7,FALSE)),0,(VLOOKUP($A33,Worksheet!$A$211:$G$237,7,FALSE)))</f>
        <v>53</v>
      </c>
      <c r="CI33" s="59">
        <f t="shared" si="36"/>
        <v>209.84913645340001</v>
      </c>
      <c r="CJ33" s="69">
        <f t="shared" si="37"/>
        <v>209.84913645340001</v>
      </c>
      <c r="CK33" s="65">
        <f t="shared" si="38"/>
        <v>486.59473159992285</v>
      </c>
      <c r="CL33" s="65">
        <v>418.79579669999998</v>
      </c>
      <c r="CM33" s="65">
        <v>408.3259018</v>
      </c>
      <c r="CN33" s="66">
        <v>350.77983879999999</v>
      </c>
      <c r="CO33" s="66">
        <f t="shared" si="39"/>
        <v>1664.4962688999231</v>
      </c>
      <c r="CP33" s="70"/>
    </row>
    <row r="34" spans="1:94" ht="15.75" customHeight="1">
      <c r="A34" s="53" t="str">
        <f t="shared" si="0"/>
        <v>TainPrentice</v>
      </c>
      <c r="B34" s="46">
        <f t="shared" si="1"/>
        <v>27</v>
      </c>
      <c r="C34" s="71" t="s">
        <v>113</v>
      </c>
      <c r="D34" s="71" t="s">
        <v>114</v>
      </c>
      <c r="E34" s="55">
        <v>15</v>
      </c>
      <c r="F34" s="56" t="s">
        <v>112</v>
      </c>
      <c r="G34" s="57" t="s">
        <v>70</v>
      </c>
      <c r="H34" s="58">
        <f>IF(ISNA(VLOOKUP($A34,'TT 2024 SS BA'!$A$4:$N$52,2,FALSE)),0,(VLOOKUP($A34,'TT 2024 SS BA'!$A$4:$N$52,2,FALSE)))</f>
        <v>19</v>
      </c>
      <c r="I34" s="59">
        <f t="shared" si="2"/>
        <v>316.9954925544248</v>
      </c>
      <c r="J34" s="58">
        <f>IF(ISNA(VLOOKUP($A34,'TT 2024 SS BA'!$A$69:$B$109,2,FALSE)),0,(VLOOKUP($A34,'TT 2024 SS BA'!$A$77:$C$126,2,FALSE)))</f>
        <v>4</v>
      </c>
      <c r="K34" s="59">
        <f t="shared" si="3"/>
        <v>463.42968749999994</v>
      </c>
      <c r="L34" s="60">
        <f>IF(ISNA(VLOOKUP($A34,'TT 2024 SS BA'!$A$157:$H$231,2,FALSE)),0,(VLOOKUP($A34,'TT 2024 SS BA'!$A$157:$H$231,2,FALSE)))</f>
        <v>15</v>
      </c>
      <c r="M34" s="59">
        <f t="shared" si="4"/>
        <v>350.77983875072999</v>
      </c>
      <c r="N34" s="60">
        <f>IF(ISNA(VLOOKUP($A34,Worksheet!$A$278:$E$305,5,FALSE)),0,(VLOOKUP($A34,Worksheet!$A$278:$E$305,5,FALSE)))</f>
        <v>0</v>
      </c>
      <c r="O34" s="59">
        <f t="shared" si="5"/>
        <v>0</v>
      </c>
      <c r="P34" s="60">
        <f>IF(ISNA(VLOOKUP($A34,Worksheet!$A$4:$F$29,5,FALSE)),0,(VLOOKUP($A34,Worksheet!$A$4:$F$29,5,FALSE)))</f>
        <v>0</v>
      </c>
      <c r="Q34" s="59">
        <f t="shared" si="6"/>
        <v>0</v>
      </c>
      <c r="R34" s="60">
        <f>IF(ISNA(VLOOKUP($A34,Worksheet!$A$160:$F$179,5,FALSE)),0,(VLOOKUP($A34,Worksheet!$A$160:$F$179,5,FALSE)))</f>
        <v>0</v>
      </c>
      <c r="S34" s="59">
        <f t="shared" si="7"/>
        <v>0</v>
      </c>
      <c r="T34" s="60">
        <f>IF(ISNA(VLOOKUP($A34,Worksheet!$A$103:$L$126,5,FALSE)),0,(VLOOKUP($A34,Worksheet!$A$103:$L$126,5,FALSE)))</f>
        <v>0</v>
      </c>
      <c r="U34" s="59">
        <f t="shared" si="8"/>
        <v>0</v>
      </c>
      <c r="V34" s="60">
        <f>IF(ISNA(VLOOKUP($A34,Worksheet!$A$39:$E$45,5,FALSE)),0,(VLOOKUP($A34,Worksheet!$A$39:$E$45,5,FALSE)))</f>
        <v>0</v>
      </c>
      <c r="W34" s="59">
        <f t="shared" si="9"/>
        <v>0</v>
      </c>
      <c r="X34" s="60">
        <f>IF(ISNA(VLOOKUP($A34,Worksheet!$A$182:$E$188,5,FALSE)),0,(VLOOKUP($A34,Worksheet!$A$182:$E$188,5,FALSE)))</f>
        <v>0</v>
      </c>
      <c r="Y34" s="59">
        <f t="shared" si="10"/>
        <v>0</v>
      </c>
      <c r="Z34" s="60">
        <f>IF(ISNA(VLOOKUP($A34,Worksheet!$A$191:$F$202,5,FALSE)),0,(VLOOKUP($A34,Worksheet!$A$191:$F$202,5,FALSE)))</f>
        <v>0</v>
      </c>
      <c r="AA34" s="59">
        <f t="shared" si="11"/>
        <v>0</v>
      </c>
      <c r="AB34" s="60">
        <f>IF(ISNA(VLOOKUP($A34,Worksheet!$A$211:$G$237,5,FALSE)),0,(VLOOKUP($A34,Worksheet!$A$211:$G$237,5,FALSE)))</f>
        <v>41</v>
      </c>
      <c r="AC34" s="59">
        <f t="shared" si="12"/>
        <v>267.42024237057029</v>
      </c>
      <c r="AD34" s="60">
        <f>IF(ISNA(VLOOKUP($A34,Worksheet!$A$242:$G$274,5,FALSE)),0,(VLOOKUP($A34,Worksheet!$A$242:$G$274,5,FALSE)))</f>
        <v>0</v>
      </c>
      <c r="AE34" s="59">
        <f t="shared" si="13"/>
        <v>0</v>
      </c>
      <c r="AF34" s="60">
        <f>IF(ISNA(VLOOKUP($A34,Worksheet!$A$205:$F$208,5,FALSE)),0,(VLOOKUP($A34,Worksheet!$A$205:$F$208,5,FALSE)))</f>
        <v>0</v>
      </c>
      <c r="AG34" s="59">
        <f t="shared" si="14"/>
        <v>0</v>
      </c>
      <c r="AH34" s="61">
        <v>0</v>
      </c>
      <c r="AI34" s="62">
        <f t="shared" si="15"/>
        <v>0</v>
      </c>
      <c r="AJ34" s="63">
        <v>0</v>
      </c>
      <c r="AK34" s="62">
        <f t="shared" si="16"/>
        <v>0</v>
      </c>
      <c r="AL34" s="63">
        <v>0</v>
      </c>
      <c r="AM34" s="62">
        <f t="shared" si="17"/>
        <v>0</v>
      </c>
      <c r="AN34" s="62">
        <v>0</v>
      </c>
      <c r="AO34" s="62">
        <f t="shared" si="18"/>
        <v>0</v>
      </c>
      <c r="AP34" s="62">
        <v>0</v>
      </c>
      <c r="AQ34" s="62">
        <f t="shared" si="19"/>
        <v>0</v>
      </c>
      <c r="AR34" s="64">
        <f t="shared" si="20"/>
        <v>463.42968749999994</v>
      </c>
      <c r="AS34" s="65">
        <v>350.77983879999999</v>
      </c>
      <c r="AT34" s="65">
        <v>316.99549259999998</v>
      </c>
      <c r="AU34" s="66">
        <v>267.42024240000001</v>
      </c>
      <c r="AV34" s="58">
        <f>IF(ISNA(VLOOKUP($A34,'TT 2024 SS BA'!$P$4:$Z$46,2,FALSE)),0,(VLOOKUP($A34,'TT 2024 SS BA'!$P$4:$Z$46,2,FALSE)))</f>
        <v>6</v>
      </c>
      <c r="AW34" s="59">
        <f t="shared" si="21"/>
        <v>440.54784667968744</v>
      </c>
      <c r="AX34" s="58">
        <f>IF(ISNA(VLOOKUP($A34,'TT 2024 SS BA'!$P$77:$Q$128,2,FALSE)),0,(VLOOKUP($A34,'TT 2024 SS BA'!$P$77:$Q$128,2,FALSE)))</f>
        <v>46</v>
      </c>
      <c r="AY34" s="59">
        <f t="shared" si="22"/>
        <v>160.02126923681465</v>
      </c>
      <c r="AZ34" s="60">
        <f>IF(ISNA(VLOOKUP($A34,'TT 2024 SS BA'!$A$265:$H$332,2,FALSE)),0,(VLOOKUP($A34,'TT 2024 SS BA'!$A$265:$H$332,2,FALSE)))</f>
        <v>16</v>
      </c>
      <c r="BA34" s="59">
        <f t="shared" si="23"/>
        <v>342.0103427819617</v>
      </c>
      <c r="BB34" s="60">
        <f>IF(ISNA(VLOOKUP($A34,Worksheet!$A$278:$F$305,6,FALSE)),0,(VLOOKUP($A34,Worksheet!$A$278:$F$305,6,FALSE)))</f>
        <v>0</v>
      </c>
      <c r="BC34" s="59">
        <f t="shared" si="24"/>
        <v>0</v>
      </c>
      <c r="BD34" s="60">
        <f>IF(ISNA(VLOOKUP($A34,Worksheet!$G$4:$K$29,5,FALSE)),0,(VLOOKUP($A34,Worksheet!$G$4:$K$29,5,FALSE)))</f>
        <v>0</v>
      </c>
      <c r="BE34" s="59">
        <f t="shared" si="25"/>
        <v>0</v>
      </c>
      <c r="BF34" s="60">
        <f>IF(ISNA(VLOOKUP($A34,Worksheet!$A$160:$F$179,6,FALSE)),0,(VLOOKUP($A34,Worksheet!$A$160:$F$179,6,FALSE)))</f>
        <v>0</v>
      </c>
      <c r="BG34" s="59">
        <f t="shared" si="26"/>
        <v>0</v>
      </c>
      <c r="BH34" s="25"/>
      <c r="BI34" s="67"/>
      <c r="BJ34" s="60">
        <f>IF(ISNA(VLOOKUP($A34,Worksheet!$A$191:$F$202,6,FALSE)),0,(VLOOKUP($A34,Worksheet!$A$191:$F$202,6,FALSE)))</f>
        <v>0</v>
      </c>
      <c r="BK34" s="59">
        <f t="shared" si="27"/>
        <v>0</v>
      </c>
      <c r="BL34" s="60">
        <f>IF(ISNA(VLOOKUP($A34,Worksheet!$A$211:$G$237,6,FALSE)),0,(VLOOKUP($A34,Worksheet!$A$211:$G$237,6,FALSE)))</f>
        <v>25</v>
      </c>
      <c r="BM34" s="59">
        <f t="shared" si="28"/>
        <v>369.46820190544685</v>
      </c>
      <c r="BN34" s="59">
        <f>IF(ISNA(VLOOKUP($A34,Worksheet!$A$242:$G$274,6,FALSE)),0,(VLOOKUP($A34,Worksheet!$A$242:$G$274,6,FALSE)))</f>
        <v>0</v>
      </c>
      <c r="BO34" s="59">
        <f t="shared" si="29"/>
        <v>0</v>
      </c>
      <c r="BP34" s="67"/>
      <c r="BQ34" s="67"/>
      <c r="BR34" s="68">
        <v>0</v>
      </c>
      <c r="BS34" s="62">
        <f t="shared" si="30"/>
        <v>0</v>
      </c>
      <c r="BT34" s="62">
        <v>0</v>
      </c>
      <c r="BU34" s="62">
        <f t="shared" si="31"/>
        <v>0</v>
      </c>
      <c r="BV34" s="62">
        <v>0</v>
      </c>
      <c r="BW34" s="62">
        <f t="shared" si="32"/>
        <v>0</v>
      </c>
      <c r="BX34" s="62">
        <v>0</v>
      </c>
      <c r="BY34" s="62">
        <f t="shared" si="33"/>
        <v>0</v>
      </c>
      <c r="BZ34" s="62">
        <v>0</v>
      </c>
      <c r="CA34" s="62">
        <f t="shared" si="34"/>
        <v>0</v>
      </c>
      <c r="CB34" s="64">
        <f t="shared" si="35"/>
        <v>440.54784667968744</v>
      </c>
      <c r="CC34" s="66">
        <v>369.4682019</v>
      </c>
      <c r="CD34" s="25"/>
      <c r="CE34" s="67"/>
      <c r="CF34" s="67"/>
      <c r="CG34" s="67"/>
      <c r="CH34" s="59">
        <f>IF(ISNA(VLOOKUP($A34,Worksheet!$A$211:$G$237,7,FALSE)),0,(VLOOKUP($A34,Worksheet!$A$211:$G$237,7,FALSE)))</f>
        <v>42</v>
      </c>
      <c r="CI34" s="59">
        <f t="shared" si="36"/>
        <v>262.07183752315888</v>
      </c>
      <c r="CJ34" s="69">
        <f t="shared" si="37"/>
        <v>262.07183752315888</v>
      </c>
      <c r="CK34" s="65">
        <f t="shared" si="38"/>
        <v>463.42968749999994</v>
      </c>
      <c r="CL34" s="65">
        <v>440.54784669999998</v>
      </c>
      <c r="CM34" s="65">
        <v>369.4682019</v>
      </c>
      <c r="CN34" s="66">
        <v>350.77983879999999</v>
      </c>
      <c r="CO34" s="66">
        <f t="shared" si="39"/>
        <v>1624.2255749000001</v>
      </c>
      <c r="CP34" s="70"/>
    </row>
    <row r="35" spans="1:94" ht="15.75" customHeight="1">
      <c r="A35" s="53" t="str">
        <f t="shared" si="0"/>
        <v>YamatoBuhler</v>
      </c>
      <c r="B35" s="46">
        <f t="shared" si="1"/>
        <v>28</v>
      </c>
      <c r="C35" s="71" t="s">
        <v>115</v>
      </c>
      <c r="D35" s="71" t="s">
        <v>116</v>
      </c>
      <c r="E35" s="55">
        <v>15</v>
      </c>
      <c r="F35" s="56" t="s">
        <v>75</v>
      </c>
      <c r="G35" s="57" t="s">
        <v>70</v>
      </c>
      <c r="H35" s="58">
        <f>IF(ISNA(VLOOKUP($A35,'TT 2024 SS BA'!$A$4:$N$52,2,FALSE)),0,(VLOOKUP($A35,'TT 2024 SS BA'!$A$4:$N$52,2,FALSE)))</f>
        <v>10</v>
      </c>
      <c r="I35" s="59">
        <f t="shared" si="2"/>
        <v>398.11775428535265</v>
      </c>
      <c r="J35" s="58">
        <f>IF(ISNA(VLOOKUP($A35,'TT 2024 SS BA'!$A$69:$B$109,2,FALSE)),0,(VLOOKUP($A35,'TT 2024 SS BA'!$A$77:$C$126,2,FALSE)))</f>
        <v>29</v>
      </c>
      <c r="K35" s="59">
        <f t="shared" si="3"/>
        <v>246.09299054797629</v>
      </c>
      <c r="L35" s="60">
        <f>IF(ISNA(VLOOKUP($A35,'TT 2024 SS BA'!$A$157:$H$231,2,FALSE)),0,(VLOOKUP($A35,'TT 2024 SS BA'!$A$157:$H$231,2,FALSE)))</f>
        <v>12</v>
      </c>
      <c r="M35" s="59">
        <f t="shared" si="4"/>
        <v>378.46069016751329</v>
      </c>
      <c r="N35" s="60">
        <f>IF(ISNA(VLOOKUP($A35,Worksheet!$A$278:$E$305,5,FALSE)),0,(VLOOKUP($A35,Worksheet!$A$278:$E$305,5,FALSE)))</f>
        <v>36</v>
      </c>
      <c r="O35" s="59">
        <f t="shared" si="5"/>
        <v>345.15223443265444</v>
      </c>
      <c r="P35" s="60">
        <f>IF(ISNA(VLOOKUP($A35,Worksheet!$A$4:$F$29,5,FALSE)),0,(VLOOKUP($A35,Worksheet!$A$4:$F$29,5,FALSE)))</f>
        <v>30</v>
      </c>
      <c r="Q35" s="59">
        <f t="shared" si="6"/>
        <v>389.6316567017405</v>
      </c>
      <c r="R35" s="60">
        <f>IF(ISNA(VLOOKUP($A35,Worksheet!$A$160:$F$179,5,FALSE)),0,(VLOOKUP($A35,Worksheet!$A$160:$F$179,5,FALSE)))</f>
        <v>0</v>
      </c>
      <c r="S35" s="59">
        <f t="shared" si="7"/>
        <v>0</v>
      </c>
      <c r="T35" s="60">
        <f>IF(ISNA(VLOOKUP($A35,Worksheet!$A$103:$L$126,5,FALSE)),0,(VLOOKUP($A35,Worksheet!$A$103:$L$126,5,FALSE)))</f>
        <v>0</v>
      </c>
      <c r="U35" s="59">
        <f t="shared" si="8"/>
        <v>0</v>
      </c>
      <c r="V35" s="60">
        <f>IF(ISNA(VLOOKUP($A35,Worksheet!$A$39:$E$45,5,FALSE)),0,(VLOOKUP($A35,Worksheet!$A$39:$E$45,5,FALSE)))</f>
        <v>0</v>
      </c>
      <c r="W35" s="59">
        <f t="shared" si="9"/>
        <v>0</v>
      </c>
      <c r="X35" s="60">
        <f>IF(ISNA(VLOOKUP($A35,Worksheet!$A$182:$E$188,5,FALSE)),0,(VLOOKUP($A35,Worksheet!$A$182:$E$188,5,FALSE)))</f>
        <v>0</v>
      </c>
      <c r="Y35" s="59">
        <f t="shared" si="10"/>
        <v>0</v>
      </c>
      <c r="Z35" s="60">
        <f>IF(ISNA(VLOOKUP($A35,Worksheet!$A$191:$F$202,5,FALSE)),0,(VLOOKUP($A35,Worksheet!$A$191:$F$202,5,FALSE)))</f>
        <v>0</v>
      </c>
      <c r="AA35" s="59">
        <f t="shared" si="11"/>
        <v>0</v>
      </c>
      <c r="AB35" s="60">
        <f>IF(ISNA(VLOOKUP($A35,Worksheet!$A$211:$G$237,5,FALSE)),0,(VLOOKUP($A35,Worksheet!$A$211:$G$237,5,FALSE)))</f>
        <v>0</v>
      </c>
      <c r="AC35" s="59">
        <f t="shared" si="12"/>
        <v>0</v>
      </c>
      <c r="AD35" s="60">
        <f>IF(ISNA(VLOOKUP($A35,Worksheet!$A$242:$G$274,5,FALSE)),0,(VLOOKUP($A35,Worksheet!$A$242:$G$274,5,FALSE)))</f>
        <v>37</v>
      </c>
      <c r="AE35" s="59">
        <f t="shared" si="13"/>
        <v>410.73115897485872</v>
      </c>
      <c r="AF35" s="60">
        <f>IF(ISNA(VLOOKUP($A35,Worksheet!$A$205:$F$208,5,FALSE)),0,(VLOOKUP($A35,Worksheet!$A$205:$F$208,5,FALSE)))</f>
        <v>0</v>
      </c>
      <c r="AG35" s="59">
        <f t="shared" si="14"/>
        <v>0</v>
      </c>
      <c r="AH35" s="61">
        <v>0</v>
      </c>
      <c r="AI35" s="62">
        <f t="shared" si="15"/>
        <v>0</v>
      </c>
      <c r="AJ35" s="63">
        <v>0</v>
      </c>
      <c r="AK35" s="62">
        <f t="shared" si="16"/>
        <v>0</v>
      </c>
      <c r="AL35" s="63">
        <v>0</v>
      </c>
      <c r="AM35" s="62">
        <f t="shared" si="17"/>
        <v>0</v>
      </c>
      <c r="AN35" s="62">
        <v>0</v>
      </c>
      <c r="AO35" s="62">
        <f t="shared" si="18"/>
        <v>0</v>
      </c>
      <c r="AP35" s="62">
        <v>0</v>
      </c>
      <c r="AQ35" s="62">
        <f t="shared" si="19"/>
        <v>0</v>
      </c>
      <c r="AR35" s="64">
        <f t="shared" si="20"/>
        <v>410.73115897485872</v>
      </c>
      <c r="AS35" s="65">
        <v>398.1177543</v>
      </c>
      <c r="AT35" s="65">
        <v>389.63165670000001</v>
      </c>
      <c r="AU35" s="66">
        <v>378.46069019999999</v>
      </c>
      <c r="AV35" s="58">
        <f>IF(ISNA(VLOOKUP($A35,'TT 2024 SS BA'!$P$4:$Z$46,2,FALSE)),0,(VLOOKUP($A35,'TT 2024 SS BA'!$P$4:$Z$46,2,FALSE)))</f>
        <v>24</v>
      </c>
      <c r="AW35" s="59">
        <f t="shared" si="21"/>
        <v>279.30336330403742</v>
      </c>
      <c r="AX35" s="58">
        <f>IF(ISNA(VLOOKUP($A35,'TT 2024 SS BA'!$P$77:$Q$128,2,FALSE)),0,(VLOOKUP($A35,'TT 2024 SS BA'!$P$77:$Q$128,2,FALSE)))</f>
        <v>28</v>
      </c>
      <c r="AY35" s="59">
        <f t="shared" si="22"/>
        <v>252.4030672286936</v>
      </c>
      <c r="AZ35" s="60">
        <f>IF(ISNA(VLOOKUP($A35,'TT 2024 SS BA'!$A$265:$H$332,2,FALSE)),0,(VLOOKUP($A35,'TT 2024 SS BA'!$A$265:$H$332,2,FALSE)))</f>
        <v>19</v>
      </c>
      <c r="BA35" s="59">
        <f t="shared" si="23"/>
        <v>316.9954925544248</v>
      </c>
      <c r="BB35" s="25">
        <f>IF(ISNA(VLOOKUP($A35,Worksheet!$A$278:$F$305,6,FALSE)),0,(VLOOKUP($A35,Worksheet!$A$278:$F$305,6,FALSE)))</f>
        <v>0</v>
      </c>
      <c r="BC35" s="59">
        <f t="shared" si="24"/>
        <v>0</v>
      </c>
      <c r="BD35" s="60">
        <f>IF(ISNA(VLOOKUP($A35,Worksheet!$G$4:$K$29,5,FALSE)),0,(VLOOKUP($A35,Worksheet!$G$4:$K$29,5,FALSE)))</f>
        <v>50</v>
      </c>
      <c r="BE35" s="59">
        <f t="shared" si="25"/>
        <v>260.12120006222608</v>
      </c>
      <c r="BF35" s="60">
        <f>IF(ISNA(VLOOKUP($A35,Worksheet!$A$160:$F$179,6,FALSE)),0,(VLOOKUP($A35,Worksheet!$A$160:$F$179,6,FALSE)))</f>
        <v>0</v>
      </c>
      <c r="BG35" s="59">
        <f t="shared" si="26"/>
        <v>0</v>
      </c>
      <c r="BH35" s="25"/>
      <c r="BI35" s="67"/>
      <c r="BJ35" s="60">
        <f>IF(ISNA(VLOOKUP($A35,Worksheet!$A$191:$F$202,6,FALSE)),0,(VLOOKUP($A35,Worksheet!$A$191:$F$202,6,FALSE)))</f>
        <v>0</v>
      </c>
      <c r="BK35" s="59">
        <f t="shared" si="27"/>
        <v>0</v>
      </c>
      <c r="BL35" s="60">
        <f>IF(ISNA(VLOOKUP($A35,Worksheet!$A$211:$G$237,6,FALSE)),0,(VLOOKUP($A35,Worksheet!$A$211:$G$237,6,FALSE)))</f>
        <v>0</v>
      </c>
      <c r="BM35" s="59">
        <f t="shared" si="28"/>
        <v>0</v>
      </c>
      <c r="BN35" s="59">
        <f>IF(ISNA(VLOOKUP($A35,Worksheet!$A$242:$G$274,6,FALSE)),0,(VLOOKUP($A35,Worksheet!$A$242:$G$274,6,FALSE)))</f>
        <v>37</v>
      </c>
      <c r="BO35" s="59">
        <f t="shared" si="29"/>
        <v>410.73115897485872</v>
      </c>
      <c r="BP35" s="67"/>
      <c r="BQ35" s="67"/>
      <c r="BR35" s="68">
        <v>0</v>
      </c>
      <c r="BS35" s="62">
        <f t="shared" si="30"/>
        <v>0</v>
      </c>
      <c r="BT35" s="62">
        <v>0</v>
      </c>
      <c r="BU35" s="62">
        <f t="shared" si="31"/>
        <v>0</v>
      </c>
      <c r="BV35" s="62">
        <v>0</v>
      </c>
      <c r="BW35" s="62">
        <f t="shared" si="32"/>
        <v>0</v>
      </c>
      <c r="BX35" s="62">
        <v>0</v>
      </c>
      <c r="BY35" s="62">
        <f t="shared" si="33"/>
        <v>0</v>
      </c>
      <c r="BZ35" s="62">
        <v>0</v>
      </c>
      <c r="CA35" s="62">
        <f t="shared" si="34"/>
        <v>0</v>
      </c>
      <c r="CB35" s="64">
        <f t="shared" si="35"/>
        <v>410.73115897485872</v>
      </c>
      <c r="CC35" s="66">
        <v>316.99549259999998</v>
      </c>
      <c r="CD35" s="25"/>
      <c r="CE35" s="67"/>
      <c r="CF35" s="67"/>
      <c r="CG35" s="67"/>
      <c r="CH35" s="59">
        <f>IF(ISNA(VLOOKUP($A35,Worksheet!$A$211:$G$237,7,FALSE)),0,(VLOOKUP($A35,Worksheet!$A$211:$G$237,7,FALSE)))</f>
        <v>0</v>
      </c>
      <c r="CI35" s="59">
        <f t="shared" si="36"/>
        <v>0</v>
      </c>
      <c r="CJ35" s="69">
        <f t="shared" si="37"/>
        <v>0</v>
      </c>
      <c r="CK35" s="65">
        <f t="shared" si="38"/>
        <v>410.73115897485872</v>
      </c>
      <c r="CL35" s="65">
        <v>410.73115899999999</v>
      </c>
      <c r="CM35" s="65">
        <v>398.1177543</v>
      </c>
      <c r="CN35" s="66">
        <v>389.63165670000001</v>
      </c>
      <c r="CO35" s="66">
        <f t="shared" si="39"/>
        <v>1609.2117289748585</v>
      </c>
      <c r="CP35" s="70"/>
    </row>
    <row r="36" spans="1:94" ht="15.75" customHeight="1">
      <c r="A36" s="53" t="str">
        <f t="shared" si="0"/>
        <v>WilliamHayes</v>
      </c>
      <c r="B36" s="46">
        <f t="shared" si="1"/>
        <v>29</v>
      </c>
      <c r="C36" s="71" t="s">
        <v>117</v>
      </c>
      <c r="D36" s="71" t="s">
        <v>118</v>
      </c>
      <c r="E36" s="55">
        <v>14</v>
      </c>
      <c r="F36" s="56" t="s">
        <v>81</v>
      </c>
      <c r="G36" s="57" t="s">
        <v>70</v>
      </c>
      <c r="H36" s="58">
        <f>IF(ISNA(VLOOKUP($A36,'TT 2024 SS BA'!$A$4:$N$52,2,FALSE)),0,(VLOOKUP($A36,'TT 2024 SS BA'!$A$4:$N$52,2,FALSE)))</f>
        <v>16</v>
      </c>
      <c r="I36" s="59">
        <f t="shared" si="2"/>
        <v>342.0103427819617</v>
      </c>
      <c r="J36" s="58">
        <f>IF(ISNA(VLOOKUP($A36,'TT 2024 SS BA'!$A$69:$B$109,2,FALSE)),0,(VLOOKUP($A36,'TT 2024 SS BA'!$A$77:$C$126,2,FALSE)))</f>
        <v>7</v>
      </c>
      <c r="K36" s="59">
        <f t="shared" si="3"/>
        <v>429.53415051269525</v>
      </c>
      <c r="L36" s="60">
        <f>IF(ISNA(VLOOKUP($A36,'TT 2024 SS BA'!$A$157:$H$231,2,FALSE)),0,(VLOOKUP($A36,'TT 2024 SS BA'!$A$157:$H$231,2,FALSE)))</f>
        <v>68</v>
      </c>
      <c r="M36" s="59">
        <f t="shared" si="4"/>
        <v>91.68098194466306</v>
      </c>
      <c r="N36" s="60">
        <f>IF(ISNA(VLOOKUP($A36,Worksheet!$A$278:$E$305,5,FALSE)),0,(VLOOKUP($A36,Worksheet!$A$278:$E$305,5,FALSE)))</f>
        <v>42</v>
      </c>
      <c r="O36" s="59">
        <f t="shared" si="5"/>
        <v>305.75047711035205</v>
      </c>
      <c r="P36" s="60">
        <f>IF(ISNA(VLOOKUP($A36,Worksheet!$A$4:$F$29,5,FALSE)),0,(VLOOKUP($A36,Worksheet!$A$4:$F$29,5,FALSE)))</f>
        <v>0</v>
      </c>
      <c r="Q36" s="59">
        <f t="shared" si="6"/>
        <v>0</v>
      </c>
      <c r="R36" s="60">
        <f>IF(ISNA(VLOOKUP($A36,Worksheet!$A$160:$F$179,5,FALSE)),0,(VLOOKUP($A36,Worksheet!$A$160:$F$179,5,FALSE)))</f>
        <v>0</v>
      </c>
      <c r="S36" s="59">
        <f t="shared" si="7"/>
        <v>0</v>
      </c>
      <c r="T36" s="60">
        <f>IF(ISNA(VLOOKUP($A36,Worksheet!$A$103:$L$126,5,FALSE)),0,(VLOOKUP($A36,Worksheet!$A$103:$L$126,5,FALSE)))</f>
        <v>0</v>
      </c>
      <c r="U36" s="59">
        <f t="shared" si="8"/>
        <v>0</v>
      </c>
      <c r="V36" s="60">
        <f>IF(ISNA(VLOOKUP($A36,Worksheet!$A$39:$E$45,5,FALSE)),0,(VLOOKUP($A36,Worksheet!$A$39:$E$45,5,FALSE)))</f>
        <v>0</v>
      </c>
      <c r="W36" s="59">
        <f t="shared" si="9"/>
        <v>0</v>
      </c>
      <c r="X36" s="60">
        <f>IF(ISNA(VLOOKUP($A36,Worksheet!$A$182:$E$188,5,FALSE)),0,(VLOOKUP($A36,Worksheet!$A$182:$E$188,5,FALSE)))</f>
        <v>0</v>
      </c>
      <c r="Y36" s="59">
        <f t="shared" si="10"/>
        <v>0</v>
      </c>
      <c r="Z36" s="60">
        <f>IF(ISNA(VLOOKUP($A36,Worksheet!$A$191:$F$202,5,FALSE)),0,(VLOOKUP($A36,Worksheet!$A$191:$F$202,5,FALSE)))</f>
        <v>0</v>
      </c>
      <c r="AA36" s="59">
        <f t="shared" si="11"/>
        <v>0</v>
      </c>
      <c r="AB36" s="60">
        <f>IF(ISNA(VLOOKUP($A36,Worksheet!$A$211:$G$237,5,FALSE)),0,(VLOOKUP($A36,Worksheet!$A$211:$G$237,5,FALSE)))</f>
        <v>43</v>
      </c>
      <c r="AC36" s="59">
        <f t="shared" si="12"/>
        <v>256.83040077269567</v>
      </c>
      <c r="AD36" s="60">
        <f>IF(ISNA(VLOOKUP($A36,Worksheet!$A$242:$G$274,5,FALSE)),0,(VLOOKUP($A36,Worksheet!$A$242:$G$274,5,FALSE)))</f>
        <v>0</v>
      </c>
      <c r="AE36" s="59">
        <f t="shared" si="13"/>
        <v>0</v>
      </c>
      <c r="AF36" s="60">
        <f>IF(ISNA(VLOOKUP($A36,Worksheet!$A$205:$F$208,5,FALSE)),0,(VLOOKUP($A36,Worksheet!$A$205:$F$208,5,FALSE)))</f>
        <v>0</v>
      </c>
      <c r="AG36" s="59">
        <f t="shared" si="14"/>
        <v>0</v>
      </c>
      <c r="AH36" s="61">
        <v>0</v>
      </c>
      <c r="AI36" s="62">
        <f t="shared" si="15"/>
        <v>0</v>
      </c>
      <c r="AJ36" s="63">
        <v>0</v>
      </c>
      <c r="AK36" s="62">
        <f t="shared" si="16"/>
        <v>0</v>
      </c>
      <c r="AL36" s="63">
        <v>0</v>
      </c>
      <c r="AM36" s="62">
        <f t="shared" si="17"/>
        <v>0</v>
      </c>
      <c r="AN36" s="62">
        <v>0</v>
      </c>
      <c r="AO36" s="62">
        <f t="shared" si="18"/>
        <v>0</v>
      </c>
      <c r="AP36" s="62">
        <v>0</v>
      </c>
      <c r="AQ36" s="62">
        <f t="shared" si="19"/>
        <v>0</v>
      </c>
      <c r="AR36" s="64">
        <f t="shared" si="20"/>
        <v>429.53415051269525</v>
      </c>
      <c r="AS36" s="65">
        <v>342.01034279999999</v>
      </c>
      <c r="AT36" s="65">
        <v>305.75047710000001</v>
      </c>
      <c r="AU36" s="66">
        <v>256.83040080000001</v>
      </c>
      <c r="AV36" s="58">
        <f>IF(ISNA(VLOOKUP($A36,'TT 2024 SS BA'!$P$4:$Z$46,2,FALSE)),0,(VLOOKUP($A36,'TT 2024 SS BA'!$P$4:$Z$46,2,FALSE)))</f>
        <v>35</v>
      </c>
      <c r="AW36" s="59">
        <f t="shared" si="21"/>
        <v>211.41068728430744</v>
      </c>
      <c r="AX36" s="58">
        <f>IF(ISNA(VLOOKUP($A36,'TT 2024 SS BA'!$P$77:$Q$128,2,FALSE)),0,(VLOOKUP($A36,'TT 2024 SS BA'!$P$77:$Q$128,2,FALSE)))</f>
        <v>6</v>
      </c>
      <c r="AY36" s="59">
        <f t="shared" si="22"/>
        <v>440.54784667968744</v>
      </c>
      <c r="AZ36" s="60">
        <f>IF(ISNA(VLOOKUP($A36,'TT 2024 SS BA'!$A$265:$H$332,2,FALSE)),0,(VLOOKUP($A36,'TT 2024 SS BA'!$A$265:$H$332,2,FALSE)))</f>
        <v>12</v>
      </c>
      <c r="BA36" s="59">
        <f t="shared" si="23"/>
        <v>378.46069016751329</v>
      </c>
      <c r="BB36" s="60">
        <f>IF(ISNA(VLOOKUP($A36,Worksheet!$A$278:$F$305,6,FALSE)),0,(VLOOKUP($A36,Worksheet!$A$278:$F$305,6,FALSE)))</f>
        <v>36</v>
      </c>
      <c r="BC36" s="59">
        <f t="shared" si="24"/>
        <v>345.15223443265444</v>
      </c>
      <c r="BD36" s="60">
        <f>IF(ISNA(VLOOKUP($A36,Worksheet!$G$4:$K$29,5,FALSE)),0,(VLOOKUP($A36,Worksheet!$G$4:$K$29,5,FALSE)))</f>
        <v>0</v>
      </c>
      <c r="BE36" s="59">
        <f t="shared" si="25"/>
        <v>0</v>
      </c>
      <c r="BF36" s="60">
        <f>IF(ISNA(VLOOKUP($A36,Worksheet!$A$160:$F$179,6,FALSE)),0,(VLOOKUP($A36,Worksheet!$A$160:$F$179,6,FALSE)))</f>
        <v>0</v>
      </c>
      <c r="BG36" s="59">
        <f t="shared" si="26"/>
        <v>0</v>
      </c>
      <c r="BH36" s="25"/>
      <c r="BI36" s="67"/>
      <c r="BJ36" s="60">
        <f>IF(ISNA(VLOOKUP($A36,Worksheet!$A$191:$F$202,6,FALSE)),0,(VLOOKUP($A36,Worksheet!$A$191:$F$202,6,FALSE)))</f>
        <v>0</v>
      </c>
      <c r="BK36" s="59">
        <f t="shared" si="27"/>
        <v>0</v>
      </c>
      <c r="BL36" s="60">
        <f>IF(ISNA(VLOOKUP($A36,Worksheet!$A$211:$G$237,6,FALSE)),0,(VLOOKUP($A36,Worksheet!$A$211:$G$237,6,FALSE)))</f>
        <v>30</v>
      </c>
      <c r="BM36" s="59">
        <f t="shared" si="28"/>
        <v>333.96999145863469</v>
      </c>
      <c r="BN36" s="59">
        <f>IF(ISNA(VLOOKUP($A36,Worksheet!$A$242:$G$274,6,FALSE)),0,(VLOOKUP($A36,Worksheet!$A$242:$G$274,6,FALSE)))</f>
        <v>0</v>
      </c>
      <c r="BO36" s="59">
        <f t="shared" si="29"/>
        <v>0</v>
      </c>
      <c r="BP36" s="67"/>
      <c r="BQ36" s="67"/>
      <c r="BR36" s="68">
        <v>0</v>
      </c>
      <c r="BS36" s="62">
        <f t="shared" si="30"/>
        <v>0</v>
      </c>
      <c r="BT36" s="62">
        <v>0</v>
      </c>
      <c r="BU36" s="62">
        <f t="shared" si="31"/>
        <v>0</v>
      </c>
      <c r="BV36" s="62">
        <v>0</v>
      </c>
      <c r="BW36" s="62">
        <f t="shared" si="32"/>
        <v>0</v>
      </c>
      <c r="BX36" s="62">
        <v>0</v>
      </c>
      <c r="BY36" s="62">
        <f t="shared" si="33"/>
        <v>0</v>
      </c>
      <c r="BZ36" s="62">
        <v>0</v>
      </c>
      <c r="CA36" s="62">
        <f t="shared" si="34"/>
        <v>0</v>
      </c>
      <c r="CB36" s="64">
        <f t="shared" si="35"/>
        <v>440.54784667968744</v>
      </c>
      <c r="CC36" s="66">
        <v>378.46069019999999</v>
      </c>
      <c r="CD36" s="25"/>
      <c r="CE36" s="67"/>
      <c r="CF36" s="67"/>
      <c r="CG36" s="67"/>
      <c r="CH36" s="59">
        <f>IF(ISNA(VLOOKUP($A36,Worksheet!$A$211:$G$237,7,FALSE)),0,(VLOOKUP($A36,Worksheet!$A$211:$G$237,7,FALSE)))</f>
        <v>61</v>
      </c>
      <c r="CI36" s="59">
        <f t="shared" si="36"/>
        <v>178.53188561527207</v>
      </c>
      <c r="CJ36" s="69">
        <f t="shared" si="37"/>
        <v>178.53188561527207</v>
      </c>
      <c r="CK36" s="65">
        <f t="shared" si="38"/>
        <v>440.54784667968744</v>
      </c>
      <c r="CL36" s="65">
        <v>429.53415050000001</v>
      </c>
      <c r="CM36" s="65">
        <v>378.46069019999999</v>
      </c>
      <c r="CN36" s="66">
        <v>342.01034279999999</v>
      </c>
      <c r="CO36" s="66">
        <f t="shared" si="39"/>
        <v>1590.5530301796875</v>
      </c>
      <c r="CP36" s="70"/>
    </row>
    <row r="37" spans="1:94" ht="15.75" customHeight="1">
      <c r="A37" s="53" t="str">
        <f t="shared" si="0"/>
        <v>EvanWhite</v>
      </c>
      <c r="B37" s="46">
        <f t="shared" si="1"/>
        <v>30</v>
      </c>
      <c r="C37" s="71" t="s">
        <v>119</v>
      </c>
      <c r="D37" s="71" t="s">
        <v>93</v>
      </c>
      <c r="E37" s="55">
        <v>17</v>
      </c>
      <c r="F37" s="56" t="s">
        <v>81</v>
      </c>
      <c r="G37" s="57" t="s">
        <v>67</v>
      </c>
      <c r="H37" s="58">
        <f>IF(ISNA(VLOOKUP($A37,'TT 2024 SS BA'!$A$4:$N$52,2,FALSE)),0,(VLOOKUP($A37,'TT 2024 SS BA'!$A$4:$N$52,2,FALSE)))</f>
        <v>0</v>
      </c>
      <c r="I37" s="59">
        <f t="shared" si="2"/>
        <v>0</v>
      </c>
      <c r="J37" s="58">
        <f>IF(ISNA(VLOOKUP($A37,'TT 2024 SS BA'!$A$69:$B$109,2,FALSE)),0,(VLOOKUP($A37,'TT 2024 SS BA'!$A$77:$C$126,2,FALSE)))</f>
        <v>10</v>
      </c>
      <c r="K37" s="59">
        <f t="shared" si="3"/>
        <v>398.11775428535265</v>
      </c>
      <c r="L37" s="60">
        <f>IF(ISNA(VLOOKUP($A37,'TT 2024 SS BA'!$A$157:$H$231,2,FALSE)),0,(VLOOKUP($A37,'TT 2024 SS BA'!$A$157:$H$231,2,FALSE)))</f>
        <v>16</v>
      </c>
      <c r="M37" s="59">
        <f t="shared" si="4"/>
        <v>342.0103427819617</v>
      </c>
      <c r="N37" s="60">
        <f>IF(ISNA(VLOOKUP($A37,Worksheet!$A$278:$E$305,5,FALSE)),0,(VLOOKUP($A37,Worksheet!$A$278:$E$305,5,FALSE)))</f>
        <v>56</v>
      </c>
      <c r="O37" s="59">
        <f t="shared" si="5"/>
        <v>230.42638317632318</v>
      </c>
      <c r="P37" s="60">
        <f>IF(ISNA(VLOOKUP($A37,Worksheet!$A$4:$F$29,5,FALSE)),0,(VLOOKUP($A37,Worksheet!$A$4:$F$29,5,FALSE)))</f>
        <v>49</v>
      </c>
      <c r="Q37" s="59">
        <f t="shared" si="6"/>
        <v>265.42979598186332</v>
      </c>
      <c r="R37" s="60">
        <f>IF(ISNA(VLOOKUP($A37,Worksheet!$A$160:$F$179,5,FALSE)),0,(VLOOKUP($A37,Worksheet!$A$160:$F$179,5,FALSE)))</f>
        <v>0</v>
      </c>
      <c r="S37" s="59">
        <f t="shared" si="7"/>
        <v>0</v>
      </c>
      <c r="T37" s="60">
        <f>IF(ISNA(VLOOKUP($A37,Worksheet!$A$103:$L$126,5,FALSE)),0,(VLOOKUP($A37,Worksheet!$A$103:$L$126,5,FALSE)))</f>
        <v>0</v>
      </c>
      <c r="U37" s="59">
        <f t="shared" si="8"/>
        <v>0</v>
      </c>
      <c r="V37" s="60">
        <f>IF(ISNA(VLOOKUP($A37,Worksheet!$A$39:$E$45,5,FALSE)),0,(VLOOKUP($A37,Worksheet!$A$39:$E$45,5,FALSE)))</f>
        <v>0</v>
      </c>
      <c r="W37" s="59">
        <f t="shared" si="9"/>
        <v>0</v>
      </c>
      <c r="X37" s="60">
        <f>IF(ISNA(VLOOKUP($A37,Worksheet!$A$182:$E$188,5,FALSE)),0,(VLOOKUP($A37,Worksheet!$A$182:$E$188,5,FALSE)))</f>
        <v>0</v>
      </c>
      <c r="Y37" s="59">
        <f t="shared" si="10"/>
        <v>0</v>
      </c>
      <c r="Z37" s="60">
        <f>IF(ISNA(VLOOKUP($A37,Worksheet!$A$191:$F$202,5,FALSE)),0,(VLOOKUP($A37,Worksheet!$A$191:$F$202,5,FALSE)))</f>
        <v>0</v>
      </c>
      <c r="AA37" s="59">
        <f t="shared" si="11"/>
        <v>0</v>
      </c>
      <c r="AB37" s="60">
        <f>IF(ISNA(VLOOKUP($A37,Worksheet!$A$211:$G$237,5,FALSE)),0,(VLOOKUP($A37,Worksheet!$A$211:$G$237,5,FALSE)))</f>
        <v>0</v>
      </c>
      <c r="AC37" s="59">
        <f t="shared" si="12"/>
        <v>0</v>
      </c>
      <c r="AD37" s="60">
        <f>IF(ISNA(VLOOKUP($A37,Worksheet!$A$242:$G$274,5,FALSE)),0,(VLOOKUP($A37,Worksheet!$A$242:$G$274,5,FALSE)))</f>
        <v>40</v>
      </c>
      <c r="AE37" s="59">
        <f t="shared" si="13"/>
        <v>386.57688097786524</v>
      </c>
      <c r="AF37" s="60">
        <f>IF(ISNA(VLOOKUP($A37,Worksheet!$A$205:$F$208,5,FALSE)),0,(VLOOKUP($A37,Worksheet!$A$205:$F$208,5,FALSE)))</f>
        <v>0</v>
      </c>
      <c r="AG37" s="59">
        <f t="shared" si="14"/>
        <v>0</v>
      </c>
      <c r="AH37" s="61">
        <v>0</v>
      </c>
      <c r="AI37" s="62">
        <f t="shared" si="15"/>
        <v>0</v>
      </c>
      <c r="AJ37" s="63">
        <v>0</v>
      </c>
      <c r="AK37" s="62">
        <f t="shared" si="16"/>
        <v>0</v>
      </c>
      <c r="AL37" s="63">
        <v>0</v>
      </c>
      <c r="AM37" s="62">
        <f t="shared" si="17"/>
        <v>0</v>
      </c>
      <c r="AN37" s="62">
        <v>0</v>
      </c>
      <c r="AO37" s="62">
        <f t="shared" si="18"/>
        <v>0</v>
      </c>
      <c r="AP37" s="62">
        <v>0</v>
      </c>
      <c r="AQ37" s="62">
        <f t="shared" si="19"/>
        <v>0</v>
      </c>
      <c r="AR37" s="64">
        <f t="shared" si="20"/>
        <v>398.11775428535265</v>
      </c>
      <c r="AS37" s="65">
        <v>386.57688100000001</v>
      </c>
      <c r="AT37" s="65">
        <v>342.01034279999999</v>
      </c>
      <c r="AU37" s="66">
        <v>265.42979600000001</v>
      </c>
      <c r="AV37" s="58">
        <f>IF(ISNA(VLOOKUP($A37,'TT 2024 SS BA'!$P$4:$Z$46,2,FALSE)),0,(VLOOKUP($A37,'TT 2024 SS BA'!$P$4:$Z$46,2,FALSE)))</f>
        <v>0</v>
      </c>
      <c r="AW37" s="59">
        <f t="shared" si="21"/>
        <v>0</v>
      </c>
      <c r="AX37" s="58">
        <f>IF(ISNA(VLOOKUP($A37,'TT 2024 SS BA'!$P$77:$Q$128,2,FALSE)),0,(VLOOKUP($A37,'TT 2024 SS BA'!$P$77:$Q$128,2,FALSE)))</f>
        <v>13</v>
      </c>
      <c r="AY37" s="59">
        <f t="shared" si="22"/>
        <v>368.99917291332548</v>
      </c>
      <c r="AZ37" s="60">
        <f>IF(ISNA(VLOOKUP($A37,'TT 2024 SS BA'!$A$265:$H$332,2,FALSE)),0,(VLOOKUP($A37,'TT 2024 SS BA'!$A$265:$H$332,2,FALSE)))</f>
        <v>20</v>
      </c>
      <c r="BA37" s="59">
        <f t="shared" si="23"/>
        <v>309.07060524056419</v>
      </c>
      <c r="BB37" s="60">
        <f>IF(ISNA(VLOOKUP($A37,Worksheet!$A$278:$F$305,6,FALSE)),0,(VLOOKUP($A37,Worksheet!$A$278:$F$305,6,FALSE)))</f>
        <v>44</v>
      </c>
      <c r="BC37" s="59">
        <f t="shared" si="24"/>
        <v>293.64275821678206</v>
      </c>
      <c r="BD37" s="60">
        <f>IF(ISNA(VLOOKUP($A37,Worksheet!$G$4:$K$29,5,FALSE)),0,(VLOOKUP($A37,Worksheet!$G$4:$K$29,5,FALSE)))</f>
        <v>56</v>
      </c>
      <c r="BE37" s="59">
        <f t="shared" si="25"/>
        <v>230.42638317632318</v>
      </c>
      <c r="BF37" s="60">
        <f>IF(ISNA(VLOOKUP($A37,Worksheet!$A$160:$F$179,6,FALSE)),0,(VLOOKUP($A37,Worksheet!$A$160:$F$179,6,FALSE)))</f>
        <v>0</v>
      </c>
      <c r="BG37" s="59">
        <f t="shared" si="26"/>
        <v>0</v>
      </c>
      <c r="BH37" s="25"/>
      <c r="BI37" s="67"/>
      <c r="BJ37" s="60">
        <f>IF(ISNA(VLOOKUP($A37,Worksheet!$A$191:$F$202,6,FALSE)),0,(VLOOKUP($A37,Worksheet!$A$191:$F$202,6,FALSE)))</f>
        <v>0</v>
      </c>
      <c r="BK37" s="59">
        <f t="shared" si="27"/>
        <v>0</v>
      </c>
      <c r="BL37" s="60">
        <f>IF(ISNA(VLOOKUP($A37,Worksheet!$A$211:$G$237,6,FALSE)),0,(VLOOKUP($A37,Worksheet!$A$211:$G$237,6,FALSE)))</f>
        <v>0</v>
      </c>
      <c r="BM37" s="59">
        <f t="shared" si="28"/>
        <v>0</v>
      </c>
      <c r="BN37" s="59">
        <f>IF(ISNA(VLOOKUP($A37,Worksheet!$A$242:$G$274,6,FALSE)),0,(VLOOKUP($A37,Worksheet!$A$242:$G$274,6,FALSE)))</f>
        <v>36</v>
      </c>
      <c r="BO37" s="59">
        <f t="shared" si="29"/>
        <v>419.11342752536609</v>
      </c>
      <c r="BP37" s="67"/>
      <c r="BQ37" s="67"/>
      <c r="BR37" s="68">
        <v>0</v>
      </c>
      <c r="BS37" s="62">
        <f t="shared" si="30"/>
        <v>0</v>
      </c>
      <c r="BT37" s="62">
        <v>0</v>
      </c>
      <c r="BU37" s="62">
        <f t="shared" si="31"/>
        <v>0</v>
      </c>
      <c r="BV37" s="62">
        <v>0</v>
      </c>
      <c r="BW37" s="62">
        <f t="shared" si="32"/>
        <v>0</v>
      </c>
      <c r="BX37" s="62">
        <v>0</v>
      </c>
      <c r="BY37" s="62">
        <f t="shared" si="33"/>
        <v>0</v>
      </c>
      <c r="BZ37" s="62">
        <v>0</v>
      </c>
      <c r="CA37" s="62">
        <f t="shared" si="34"/>
        <v>0</v>
      </c>
      <c r="CB37" s="64">
        <f t="shared" si="35"/>
        <v>419.11342752536609</v>
      </c>
      <c r="CC37" s="66">
        <v>368.99917290000002</v>
      </c>
      <c r="CD37" s="25"/>
      <c r="CE37" s="67"/>
      <c r="CF37" s="67"/>
      <c r="CG37" s="67"/>
      <c r="CH37" s="59">
        <f>IF(ISNA(VLOOKUP($A37,Worksheet!$A$211:$G$237,7,FALSE)),0,(VLOOKUP($A37,Worksheet!$A$211:$G$237,7,FALSE)))</f>
        <v>0</v>
      </c>
      <c r="CI37" s="59">
        <f t="shared" si="36"/>
        <v>0</v>
      </c>
      <c r="CJ37" s="69">
        <f t="shared" si="37"/>
        <v>0</v>
      </c>
      <c r="CK37" s="65">
        <f t="shared" si="38"/>
        <v>419.11342752536609</v>
      </c>
      <c r="CL37" s="65">
        <v>398.1177543</v>
      </c>
      <c r="CM37" s="65">
        <v>386.57688100000001</v>
      </c>
      <c r="CN37" s="66">
        <v>368.99917290000002</v>
      </c>
      <c r="CO37" s="66">
        <f t="shared" si="39"/>
        <v>1572.8072357253661</v>
      </c>
      <c r="CP37" s="70"/>
    </row>
    <row r="38" spans="1:94" ht="15.75" customHeight="1">
      <c r="A38" s="53" t="str">
        <f t="shared" si="0"/>
        <v>SeamusZIRNHELT</v>
      </c>
      <c r="B38" s="46">
        <f t="shared" si="1"/>
        <v>31</v>
      </c>
      <c r="C38" s="71" t="s">
        <v>120</v>
      </c>
      <c r="D38" s="71" t="s">
        <v>121</v>
      </c>
      <c r="E38" s="55">
        <v>14</v>
      </c>
      <c r="F38" s="56" t="s">
        <v>122</v>
      </c>
      <c r="G38" s="57" t="s">
        <v>70</v>
      </c>
      <c r="H38" s="58">
        <f>IF(ISNA(VLOOKUP($A38,'TT 2024 SS BA'!$A$4:$N$52,2,FALSE)),0,(VLOOKUP($A38,'TT 2024 SS BA'!$A$4:$N$52,2,FALSE)))</f>
        <v>27</v>
      </c>
      <c r="I38" s="59">
        <f t="shared" si="2"/>
        <v>258.87494074737805</v>
      </c>
      <c r="J38" s="58">
        <f>IF(ISNA(VLOOKUP($A38,'TT 2024 SS BA'!$A$69:$B$109,2,FALSE)),0,(VLOOKUP($A38,'TT 2024 SS BA'!$A$77:$C$126,2,FALSE)))</f>
        <v>16</v>
      </c>
      <c r="K38" s="59">
        <f t="shared" si="3"/>
        <v>342.0103427819617</v>
      </c>
      <c r="L38" s="60">
        <f>IF(ISNA(VLOOKUP($A38,'TT 2024 SS BA'!$A$157:$H$231,2,FALSE)),0,(VLOOKUP($A38,'TT 2024 SS BA'!$A$157:$H$231,2,FALSE)))</f>
        <v>14</v>
      </c>
      <c r="M38" s="59">
        <f t="shared" si="4"/>
        <v>359.7741935904923</v>
      </c>
      <c r="N38" s="60">
        <f>IF(ISNA(VLOOKUP($A38,Worksheet!$A$278:$E$305,5,FALSE)),0,(VLOOKUP($A38,Worksheet!$A$278:$E$305,5,FALSE)))</f>
        <v>29</v>
      </c>
      <c r="O38" s="59">
        <f t="shared" si="5"/>
        <v>397.58332316504129</v>
      </c>
      <c r="P38" s="60">
        <f>IF(ISNA(VLOOKUP($A38,Worksheet!$A$4:$F$29,5,FALSE)),0,(VLOOKUP($A38,Worksheet!$A$4:$F$29,5,FALSE)))</f>
        <v>0</v>
      </c>
      <c r="Q38" s="59">
        <f t="shared" si="6"/>
        <v>0</v>
      </c>
      <c r="R38" s="60">
        <f>IF(ISNA(VLOOKUP($A38,Worksheet!$A$160:$F$179,5,FALSE)),0,(VLOOKUP($A38,Worksheet!$A$160:$F$179,5,FALSE)))</f>
        <v>0</v>
      </c>
      <c r="S38" s="59">
        <f t="shared" si="7"/>
        <v>0</v>
      </c>
      <c r="T38" s="60">
        <f>IF(ISNA(VLOOKUP($A38,Worksheet!$A$103:$L$126,5,FALSE)),0,(VLOOKUP($A38,Worksheet!$A$103:$L$126,5,FALSE)))</f>
        <v>0</v>
      </c>
      <c r="U38" s="59">
        <f t="shared" si="8"/>
        <v>0</v>
      </c>
      <c r="V38" s="60">
        <f>IF(ISNA(VLOOKUP($A38,Worksheet!$A$39:$E$45,5,FALSE)),0,(VLOOKUP($A38,Worksheet!$A$39:$E$45,5,FALSE)))</f>
        <v>0</v>
      </c>
      <c r="W38" s="59">
        <f t="shared" si="9"/>
        <v>0</v>
      </c>
      <c r="X38" s="60">
        <f>IF(ISNA(VLOOKUP($A38,Worksheet!$A$182:$E$188,5,FALSE)),0,(VLOOKUP($A38,Worksheet!$A$182:$E$188,5,FALSE)))</f>
        <v>0</v>
      </c>
      <c r="Y38" s="59">
        <f t="shared" si="10"/>
        <v>0</v>
      </c>
      <c r="Z38" s="60">
        <f>IF(ISNA(VLOOKUP($A38,Worksheet!$A$191:$F$202,5,FALSE)),0,(VLOOKUP($A38,Worksheet!$A$191:$F$202,5,FALSE)))</f>
        <v>0</v>
      </c>
      <c r="AA38" s="59">
        <f t="shared" si="11"/>
        <v>0</v>
      </c>
      <c r="AB38" s="60">
        <f>IF(ISNA(VLOOKUP($A38,Worksheet!$A$211:$G$237,5,FALSE)),0,(VLOOKUP($A38,Worksheet!$A$211:$G$237,5,FALSE)))</f>
        <v>53</v>
      </c>
      <c r="AC38" s="59">
        <f t="shared" si="12"/>
        <v>209.84913645340001</v>
      </c>
      <c r="AD38" s="60">
        <f>IF(ISNA(VLOOKUP($A38,Worksheet!$A$242:$G$274,5,FALSE)),0,(VLOOKUP($A38,Worksheet!$A$242:$G$274,5,FALSE)))</f>
        <v>0</v>
      </c>
      <c r="AE38" s="59">
        <f t="shared" si="13"/>
        <v>0</v>
      </c>
      <c r="AF38" s="60">
        <f>IF(ISNA(VLOOKUP($A38,Worksheet!$A$205:$F$208,5,FALSE)),0,(VLOOKUP($A38,Worksheet!$A$205:$F$208,5,FALSE)))</f>
        <v>0</v>
      </c>
      <c r="AG38" s="59">
        <f t="shared" si="14"/>
        <v>0</v>
      </c>
      <c r="AH38" s="61">
        <v>0</v>
      </c>
      <c r="AI38" s="62">
        <f t="shared" si="15"/>
        <v>0</v>
      </c>
      <c r="AJ38" s="63">
        <v>0</v>
      </c>
      <c r="AK38" s="62">
        <f t="shared" si="16"/>
        <v>0</v>
      </c>
      <c r="AL38" s="63">
        <v>0</v>
      </c>
      <c r="AM38" s="62">
        <f t="shared" si="17"/>
        <v>0</v>
      </c>
      <c r="AN38" s="62">
        <v>0</v>
      </c>
      <c r="AO38" s="62">
        <f t="shared" si="18"/>
        <v>0</v>
      </c>
      <c r="AP38" s="62">
        <v>0</v>
      </c>
      <c r="AQ38" s="62">
        <f t="shared" si="19"/>
        <v>0</v>
      </c>
      <c r="AR38" s="64">
        <f t="shared" si="20"/>
        <v>397.58332316504129</v>
      </c>
      <c r="AS38" s="65">
        <v>359.77419359999999</v>
      </c>
      <c r="AT38" s="65">
        <v>342.01034279999999</v>
      </c>
      <c r="AU38" s="66">
        <v>258.87494070000002</v>
      </c>
      <c r="AV38" s="58">
        <f>IF(ISNA(VLOOKUP($A38,'TT 2024 SS BA'!$P$4:$Z$46,2,FALSE)),0,(VLOOKUP($A38,'TT 2024 SS BA'!$P$4:$Z$46,2,FALSE)))</f>
        <v>8</v>
      </c>
      <c r="AW38" s="59">
        <f t="shared" si="21"/>
        <v>418.79579674987781</v>
      </c>
      <c r="AX38" s="58">
        <f>IF(ISNA(VLOOKUP($A38,'TT 2024 SS BA'!$P$77:$Q$128,2,FALSE)),0,(VLOOKUP($A38,'TT 2024 SS BA'!$P$77:$Q$128,2,FALSE)))</f>
        <v>14</v>
      </c>
      <c r="AY38" s="59">
        <f t="shared" si="22"/>
        <v>359.7741935904923</v>
      </c>
      <c r="AZ38" s="60">
        <f>IF(ISNA(VLOOKUP($A38,'TT 2024 SS BA'!$A$265:$H$332,2,FALSE)),0,(VLOOKUP($A38,'TT 2024 SS BA'!$A$265:$H$332,2,FALSE)))</f>
        <v>25</v>
      </c>
      <c r="BA38" s="59">
        <f t="shared" si="23"/>
        <v>272.32077922143651</v>
      </c>
      <c r="BB38" s="60">
        <f>IF(ISNA(VLOOKUP($A38,Worksheet!$A$278:$F$305,6,FALSE)),0,(VLOOKUP($A38,Worksheet!$A$278:$F$305,6,FALSE)))</f>
        <v>46</v>
      </c>
      <c r="BC38" s="59">
        <f t="shared" si="24"/>
        <v>282.01450499139747</v>
      </c>
      <c r="BD38" s="60">
        <f>IF(ISNA(VLOOKUP($A38,Worksheet!$G$4:$K$29,5,FALSE)),0,(VLOOKUP($A38,Worksheet!$G$4:$K$29,5,FALSE)))</f>
        <v>0</v>
      </c>
      <c r="BE38" s="59">
        <f t="shared" si="25"/>
        <v>0</v>
      </c>
      <c r="BF38" s="60">
        <f>IF(ISNA(VLOOKUP($A38,Worksheet!$A$160:$F$179,6,FALSE)),0,(VLOOKUP($A38,Worksheet!$A$160:$F$179,6,FALSE)))</f>
        <v>0</v>
      </c>
      <c r="BG38" s="59">
        <f t="shared" si="26"/>
        <v>0</v>
      </c>
      <c r="BH38" s="25"/>
      <c r="BI38" s="67"/>
      <c r="BJ38" s="60">
        <f>IF(ISNA(VLOOKUP($A38,Worksheet!$A$191:$F$202,6,FALSE)),0,(VLOOKUP($A38,Worksheet!$A$191:$F$202,6,FALSE)))</f>
        <v>0</v>
      </c>
      <c r="BK38" s="59">
        <f t="shared" si="27"/>
        <v>0</v>
      </c>
      <c r="BL38" s="60">
        <f>IF(ISNA(VLOOKUP($A38,Worksheet!$A$211:$G$237,6,FALSE)),0,(VLOOKUP($A38,Worksheet!$A$211:$G$237,6,FALSE)))</f>
        <v>45</v>
      </c>
      <c r="BM38" s="59">
        <f t="shared" si="28"/>
        <v>246.65991690209691</v>
      </c>
      <c r="BN38" s="59">
        <f>IF(ISNA(VLOOKUP($A38,Worksheet!$A$242:$G$274,6,FALSE)),0,(VLOOKUP($A38,Worksheet!$A$242:$G$274,6,FALSE)))</f>
        <v>0</v>
      </c>
      <c r="BO38" s="59">
        <f t="shared" si="29"/>
        <v>0</v>
      </c>
      <c r="BP38" s="67"/>
      <c r="BQ38" s="67"/>
      <c r="BR38" s="68">
        <v>0</v>
      </c>
      <c r="BS38" s="62">
        <f t="shared" si="30"/>
        <v>0</v>
      </c>
      <c r="BT38" s="62">
        <v>0</v>
      </c>
      <c r="BU38" s="62">
        <f t="shared" si="31"/>
        <v>0</v>
      </c>
      <c r="BV38" s="62">
        <v>0</v>
      </c>
      <c r="BW38" s="62">
        <f t="shared" si="32"/>
        <v>0</v>
      </c>
      <c r="BX38" s="62">
        <v>0</v>
      </c>
      <c r="BY38" s="62">
        <f t="shared" si="33"/>
        <v>0</v>
      </c>
      <c r="BZ38" s="62">
        <v>0</v>
      </c>
      <c r="CA38" s="62">
        <f t="shared" si="34"/>
        <v>0</v>
      </c>
      <c r="CB38" s="64">
        <f t="shared" si="35"/>
        <v>418.79579674987781</v>
      </c>
      <c r="CC38" s="66">
        <v>359.77419359999999</v>
      </c>
      <c r="CD38" s="25"/>
      <c r="CE38" s="67"/>
      <c r="CF38" s="67"/>
      <c r="CG38" s="67"/>
      <c r="CH38" s="59">
        <f>IF(ISNA(VLOOKUP($A38,Worksheet!$A$211:$G$237,7,FALSE)),0,(VLOOKUP($A38,Worksheet!$A$211:$G$237,7,FALSE)))</f>
        <v>58</v>
      </c>
      <c r="CI38" s="59">
        <f t="shared" si="36"/>
        <v>189.68699863074923</v>
      </c>
      <c r="CJ38" s="69">
        <f t="shared" si="37"/>
        <v>189.68699863074923</v>
      </c>
      <c r="CK38" s="65">
        <f t="shared" si="38"/>
        <v>418.79579674987781</v>
      </c>
      <c r="CL38" s="65">
        <v>397.5833232</v>
      </c>
      <c r="CM38" s="65">
        <v>359.77419359999999</v>
      </c>
      <c r="CN38" s="66">
        <v>359.77419359999999</v>
      </c>
      <c r="CO38" s="66">
        <f t="shared" si="39"/>
        <v>1535.9275071498778</v>
      </c>
      <c r="CP38" s="70"/>
    </row>
    <row r="39" spans="1:94" ht="15.75" customHeight="1">
      <c r="A39" s="53" t="str">
        <f t="shared" si="0"/>
        <v>TyReichert</v>
      </c>
      <c r="B39" s="46">
        <f t="shared" si="1"/>
        <v>32</v>
      </c>
      <c r="C39" s="71" t="s">
        <v>123</v>
      </c>
      <c r="D39" s="71" t="s">
        <v>124</v>
      </c>
      <c r="E39" s="55">
        <v>15</v>
      </c>
      <c r="F39" s="56" t="s">
        <v>75</v>
      </c>
      <c r="G39" s="57" t="s">
        <v>70</v>
      </c>
      <c r="H39" s="58">
        <f>IF(ISNA(VLOOKUP($A39,'TT 2024 SS BA'!$A$4:$N$52,2,FALSE)),0,(VLOOKUP($A39,'TT 2024 SS BA'!$A$4:$N$52,2,FALSE)))</f>
        <v>18</v>
      </c>
      <c r="I39" s="59">
        <f t="shared" si="2"/>
        <v>325.12358210710232</v>
      </c>
      <c r="J39" s="58">
        <f>IF(ISNA(VLOOKUP($A39,'TT 2024 SS BA'!$A$69:$B$109,2,FALSE)),0,(VLOOKUP($A39,'TT 2024 SS BA'!$A$77:$C$126,2,FALSE)))</f>
        <v>27</v>
      </c>
      <c r="K39" s="59">
        <f t="shared" si="3"/>
        <v>258.87494074737805</v>
      </c>
      <c r="L39" s="60">
        <f>IF(ISNA(VLOOKUP($A39,'TT 2024 SS BA'!$A$157:$H$231,2,FALSE)),0,(VLOOKUP($A39,'TT 2024 SS BA'!$A$157:$H$231,2,FALSE)))</f>
        <v>20</v>
      </c>
      <c r="M39" s="59">
        <f t="shared" si="4"/>
        <v>309.07060524056419</v>
      </c>
      <c r="N39" s="60">
        <f>IF(ISNA(VLOOKUP($A39,Worksheet!$A$278:$E$305,5,FALSE)),0,(VLOOKUP($A39,Worksheet!$A$278:$E$305,5,FALSE)))</f>
        <v>46</v>
      </c>
      <c r="O39" s="59">
        <f t="shared" si="5"/>
        <v>282.01450499139747</v>
      </c>
      <c r="P39" s="60">
        <f>IF(ISNA(VLOOKUP($A39,Worksheet!$A$4:$F$29,5,FALSE)),0,(VLOOKUP($A39,Worksheet!$A$4:$F$29,5,FALSE)))</f>
        <v>46</v>
      </c>
      <c r="Q39" s="59">
        <f t="shared" si="6"/>
        <v>282.01450499139747</v>
      </c>
      <c r="R39" s="60">
        <f>IF(ISNA(VLOOKUP($A39,Worksheet!$A$160:$F$179,5,FALSE)),0,(VLOOKUP($A39,Worksheet!$A$160:$F$179,5,FALSE)))</f>
        <v>0</v>
      </c>
      <c r="S39" s="59">
        <f t="shared" si="7"/>
        <v>0</v>
      </c>
      <c r="T39" s="60">
        <f>IF(ISNA(VLOOKUP($A39,Worksheet!$A$103:$L$126,5,FALSE)),0,(VLOOKUP($A39,Worksheet!$A$103:$L$126,5,FALSE)))</f>
        <v>0</v>
      </c>
      <c r="U39" s="59">
        <f t="shared" si="8"/>
        <v>0</v>
      </c>
      <c r="V39" s="60">
        <f>IF(ISNA(VLOOKUP($A39,Worksheet!$A$39:$E$45,5,FALSE)),0,(VLOOKUP($A39,Worksheet!$A$39:$E$45,5,FALSE)))</f>
        <v>0</v>
      </c>
      <c r="W39" s="59">
        <f t="shared" si="9"/>
        <v>0</v>
      </c>
      <c r="X39" s="60">
        <f>IF(ISNA(VLOOKUP($A39,Worksheet!$A$182:$E$188,5,FALSE)),0,(VLOOKUP($A39,Worksheet!$A$182:$E$188,5,FALSE)))</f>
        <v>0</v>
      </c>
      <c r="Y39" s="59">
        <f t="shared" si="10"/>
        <v>0</v>
      </c>
      <c r="Z39" s="60">
        <f>IF(ISNA(VLOOKUP($A39,Worksheet!$A$191:$F$202,5,FALSE)),0,(VLOOKUP($A39,Worksheet!$A$191:$F$202,5,FALSE)))</f>
        <v>0</v>
      </c>
      <c r="AA39" s="59">
        <f t="shared" si="11"/>
        <v>0</v>
      </c>
      <c r="AB39" s="60">
        <f>IF(ISNA(VLOOKUP($A39,Worksheet!$A$211:$G$237,5,FALSE)),0,(VLOOKUP($A39,Worksheet!$A$211:$G$237,5,FALSE)))</f>
        <v>0</v>
      </c>
      <c r="AC39" s="59">
        <f t="shared" si="12"/>
        <v>0</v>
      </c>
      <c r="AD39" s="60">
        <f>IF(ISNA(VLOOKUP($A39,Worksheet!$A$242:$G$274,5,FALSE)),0,(VLOOKUP($A39,Worksheet!$A$242:$G$274,5,FALSE)))</f>
        <v>45</v>
      </c>
      <c r="AE39" s="59">
        <f t="shared" si="13"/>
        <v>349.43488227797064</v>
      </c>
      <c r="AF39" s="60">
        <f>IF(ISNA(VLOOKUP($A39,Worksheet!$A$205:$F$208,5,FALSE)),0,(VLOOKUP($A39,Worksheet!$A$205:$F$208,5,FALSE)))</f>
        <v>0</v>
      </c>
      <c r="AG39" s="59">
        <f t="shared" si="14"/>
        <v>0</v>
      </c>
      <c r="AH39" s="61">
        <v>0</v>
      </c>
      <c r="AI39" s="62">
        <f t="shared" si="15"/>
        <v>0</v>
      </c>
      <c r="AJ39" s="63">
        <v>0</v>
      </c>
      <c r="AK39" s="62">
        <f t="shared" si="16"/>
        <v>0</v>
      </c>
      <c r="AL39" s="63">
        <v>0</v>
      </c>
      <c r="AM39" s="62">
        <f t="shared" si="17"/>
        <v>0</v>
      </c>
      <c r="AN39" s="62">
        <v>0</v>
      </c>
      <c r="AO39" s="62">
        <f t="shared" si="18"/>
        <v>0</v>
      </c>
      <c r="AP39" s="62">
        <v>0</v>
      </c>
      <c r="AQ39" s="62">
        <f t="shared" si="19"/>
        <v>0</v>
      </c>
      <c r="AR39" s="64">
        <f t="shared" si="20"/>
        <v>349.43488227797064</v>
      </c>
      <c r="AS39" s="65">
        <v>325.12358210000002</v>
      </c>
      <c r="AT39" s="65">
        <v>309.07060519999999</v>
      </c>
      <c r="AU39" s="66">
        <v>282.01450499999999</v>
      </c>
      <c r="AV39" s="58">
        <f>IF(ISNA(VLOOKUP($A39,'TT 2024 SS BA'!$P$4:$Z$46,2,FALSE)),0,(VLOOKUP($A39,'TT 2024 SS BA'!$P$4:$Z$46,2,FALSE)))</f>
        <v>0</v>
      </c>
      <c r="AW39" s="59">
        <f t="shared" si="21"/>
        <v>0</v>
      </c>
      <c r="AX39" s="58">
        <f>IF(ISNA(VLOOKUP($A39,'TT 2024 SS BA'!$P$77:$Q$128,2,FALSE)),0,(VLOOKUP($A39,'TT 2024 SS BA'!$P$77:$Q$128,2,FALSE)))</f>
        <v>18</v>
      </c>
      <c r="AY39" s="59">
        <f t="shared" si="22"/>
        <v>325.12358210710232</v>
      </c>
      <c r="AZ39" s="60">
        <f>IF(ISNA(VLOOKUP($A39,'TT 2024 SS BA'!$A$265:$H$332,2,FALSE)),0,(VLOOKUP($A39,'TT 2024 SS BA'!$A$265:$H$332,2,FALSE)))</f>
        <v>11</v>
      </c>
      <c r="BA39" s="59">
        <f t="shared" si="23"/>
        <v>388.16481042821874</v>
      </c>
      <c r="BB39" s="60">
        <f>IF(ISNA(VLOOKUP($A39,Worksheet!$A$278:$F$305,6,FALSE)),0,(VLOOKUP($A39,Worksheet!$A$278:$F$305,6,FALSE)))</f>
        <v>49</v>
      </c>
      <c r="BC39" s="59">
        <f t="shared" si="24"/>
        <v>265.42979598186332</v>
      </c>
      <c r="BD39" s="60">
        <f>IF(ISNA(VLOOKUP($A39,Worksheet!$G$4:$K$29,5,FALSE)),0,(VLOOKUP($A39,Worksheet!$G$4:$K$29,5,FALSE)))</f>
        <v>51</v>
      </c>
      <c r="BE39" s="59">
        <f t="shared" si="25"/>
        <v>254.91877606098154</v>
      </c>
      <c r="BF39" s="60">
        <f>IF(ISNA(VLOOKUP($A39,Worksheet!$A$160:$F$179,6,FALSE)),0,(VLOOKUP($A39,Worksheet!$A$160:$F$179,6,FALSE)))</f>
        <v>0</v>
      </c>
      <c r="BG39" s="59">
        <f t="shared" si="26"/>
        <v>0</v>
      </c>
      <c r="BH39" s="25"/>
      <c r="BI39" s="67"/>
      <c r="BJ39" s="60">
        <f>IF(ISNA(VLOOKUP($A39,Worksheet!$A$191:$F$202,6,FALSE)),0,(VLOOKUP($A39,Worksheet!$A$191:$F$202,6,FALSE)))</f>
        <v>0</v>
      </c>
      <c r="BK39" s="59">
        <f t="shared" si="27"/>
        <v>0</v>
      </c>
      <c r="BL39" s="60">
        <f>IF(ISNA(VLOOKUP($A39,Worksheet!$A$211:$G$237,6,FALSE)),0,(VLOOKUP($A39,Worksheet!$A$211:$G$237,6,FALSE)))</f>
        <v>0</v>
      </c>
      <c r="BM39" s="59">
        <f t="shared" si="28"/>
        <v>0</v>
      </c>
      <c r="BN39" s="59">
        <f>IF(ISNA(VLOOKUP($A39,Worksheet!$A$242:$G$274,6,FALSE)),0,(VLOOKUP($A39,Worksheet!$A$242:$G$274,6,FALSE)))</f>
        <v>34</v>
      </c>
      <c r="BO39" s="59">
        <f t="shared" si="29"/>
        <v>436.3946558989652</v>
      </c>
      <c r="BP39" s="67"/>
      <c r="BQ39" s="67"/>
      <c r="BR39" s="68">
        <v>0</v>
      </c>
      <c r="BS39" s="62">
        <f t="shared" si="30"/>
        <v>0</v>
      </c>
      <c r="BT39" s="62">
        <v>0</v>
      </c>
      <c r="BU39" s="62">
        <f t="shared" si="31"/>
        <v>0</v>
      </c>
      <c r="BV39" s="62">
        <v>0</v>
      </c>
      <c r="BW39" s="62">
        <f t="shared" si="32"/>
        <v>0</v>
      </c>
      <c r="BX39" s="62">
        <v>0</v>
      </c>
      <c r="BY39" s="62">
        <f t="shared" si="33"/>
        <v>0</v>
      </c>
      <c r="BZ39" s="62">
        <v>0</v>
      </c>
      <c r="CA39" s="62">
        <f t="shared" si="34"/>
        <v>0</v>
      </c>
      <c r="CB39" s="64">
        <f t="shared" si="35"/>
        <v>436.3946558989652</v>
      </c>
      <c r="CC39" s="66">
        <v>388.16481040000002</v>
      </c>
      <c r="CD39" s="25"/>
      <c r="CE39" s="67"/>
      <c r="CF39" s="67"/>
      <c r="CG39" s="67"/>
      <c r="CH39" s="59">
        <f>IF(ISNA(VLOOKUP($A39,Worksheet!$A$211:$G$237,7,FALSE)),0,(VLOOKUP($A39,Worksheet!$A$211:$G$237,7,FALSE)))</f>
        <v>0</v>
      </c>
      <c r="CI39" s="59">
        <f t="shared" si="36"/>
        <v>0</v>
      </c>
      <c r="CJ39" s="69">
        <f t="shared" si="37"/>
        <v>0</v>
      </c>
      <c r="CK39" s="65">
        <f t="shared" si="38"/>
        <v>436.3946558989652</v>
      </c>
      <c r="CL39" s="65">
        <v>388.16481040000002</v>
      </c>
      <c r="CM39" s="65">
        <v>349.43488230000003</v>
      </c>
      <c r="CN39" s="66">
        <v>325.12358210000002</v>
      </c>
      <c r="CO39" s="66">
        <f t="shared" si="39"/>
        <v>1499.1179306989652</v>
      </c>
      <c r="CP39" s="70"/>
    </row>
    <row r="40" spans="1:94" ht="15.75" customHeight="1">
      <c r="A40" s="53" t="str">
        <f t="shared" si="0"/>
        <v>KazukiSekine</v>
      </c>
      <c r="B40" s="46">
        <f t="shared" si="1"/>
        <v>33</v>
      </c>
      <c r="C40" s="71" t="s">
        <v>125</v>
      </c>
      <c r="D40" s="71" t="s">
        <v>126</v>
      </c>
      <c r="E40" s="55">
        <v>18</v>
      </c>
      <c r="F40" s="56" t="s">
        <v>75</v>
      </c>
      <c r="G40" s="57" t="s">
        <v>56</v>
      </c>
      <c r="H40" s="58">
        <f>IF(ISNA(VLOOKUP($A40,'TT 2024 SS BA'!$A$4:$N$52,2,FALSE)),0,(VLOOKUP($A40,'TT 2024 SS BA'!$A$4:$N$52,2,FALSE)))</f>
        <v>0</v>
      </c>
      <c r="I40" s="59">
        <f t="shared" si="2"/>
        <v>0</v>
      </c>
      <c r="J40" s="58">
        <f>IF(ISNA(VLOOKUP($A40,'TT 2024 SS BA'!$A$69:$B$109,2,FALSE)),0,(VLOOKUP($A40,'TT 2024 SS BA'!$A$77:$C$126,2,FALSE)))</f>
        <v>0</v>
      </c>
      <c r="K40" s="59">
        <f t="shared" si="3"/>
        <v>0</v>
      </c>
      <c r="L40" s="60">
        <f>IF(ISNA(VLOOKUP($A40,'TT 2024 SS BA'!$A$157:$H$231,2,FALSE)),0,(VLOOKUP($A40,'TT 2024 SS BA'!$A$157:$H$231,2,FALSE)))</f>
        <v>0</v>
      </c>
      <c r="M40" s="59">
        <f t="shared" si="4"/>
        <v>0</v>
      </c>
      <c r="N40" s="60">
        <f>IF(ISNA(VLOOKUP($A40,Worksheet!$A$278:$E$305,5,FALSE)),0,(VLOOKUP($A40,Worksheet!$A$278:$E$305,5,FALSE)))</f>
        <v>0</v>
      </c>
      <c r="O40" s="59">
        <f t="shared" si="5"/>
        <v>0</v>
      </c>
      <c r="P40" s="60">
        <f>IF(ISNA(VLOOKUP($A40,Worksheet!$A$4:$F$29,5,FALSE)),0,(VLOOKUP($A40,Worksheet!$A$4:$F$29,5,FALSE)))</f>
        <v>56</v>
      </c>
      <c r="Q40" s="59">
        <f t="shared" si="6"/>
        <v>230.42638317632318</v>
      </c>
      <c r="R40" s="60">
        <f>IF(ISNA(VLOOKUP($A40,Worksheet!$A$160:$F$179,5,FALSE)),0,(VLOOKUP($A40,Worksheet!$A$160:$F$179,5,FALSE)))</f>
        <v>59</v>
      </c>
      <c r="S40" s="59">
        <f t="shared" si="7"/>
        <v>216.87546843448996</v>
      </c>
      <c r="T40" s="60">
        <f>IF(ISNA(VLOOKUP($A40,Worksheet!$A$103:$L$126,5,FALSE)),0,(VLOOKUP($A40,Worksheet!$A$103:$L$126,5,FALSE)))</f>
        <v>0</v>
      </c>
      <c r="U40" s="59">
        <f t="shared" si="8"/>
        <v>0</v>
      </c>
      <c r="V40" s="60">
        <f>IF(ISNA(VLOOKUP($A40,Worksheet!$A$39:$E$45,5,FALSE)),0,(VLOOKUP($A40,Worksheet!$A$39:$E$45,5,FALSE)))</f>
        <v>0</v>
      </c>
      <c r="W40" s="59">
        <f t="shared" si="9"/>
        <v>0</v>
      </c>
      <c r="X40" s="60">
        <f>IF(ISNA(VLOOKUP($A40,Worksheet!$A$182:$E$188,5,FALSE)),0,(VLOOKUP($A40,Worksheet!$A$182:$E$188,5,FALSE)))</f>
        <v>0</v>
      </c>
      <c r="Y40" s="59">
        <f t="shared" si="10"/>
        <v>0</v>
      </c>
      <c r="Z40" s="60">
        <f>IF(ISNA(VLOOKUP($A40,Worksheet!$A$191:$F$202,5,FALSE)),0,(VLOOKUP($A40,Worksheet!$A$191:$F$202,5,FALSE)))</f>
        <v>0</v>
      </c>
      <c r="AA40" s="59">
        <f t="shared" si="11"/>
        <v>0</v>
      </c>
      <c r="AB40" s="60">
        <f>IF(ISNA(VLOOKUP($A40,Worksheet!$A$211:$G$237,5,FALSE)),0,(VLOOKUP($A40,Worksheet!$A$211:$G$237,5,FALSE)))</f>
        <v>0</v>
      </c>
      <c r="AC40" s="59">
        <f t="shared" si="12"/>
        <v>0</v>
      </c>
      <c r="AD40" s="60">
        <f>IF(ISNA(VLOOKUP($A40,Worksheet!$A$242:$G$274,5,FALSE)),0,(VLOOKUP($A40,Worksheet!$A$242:$G$274,5,FALSE)))</f>
        <v>47</v>
      </c>
      <c r="AE40" s="59">
        <f t="shared" si="13"/>
        <v>335.59726093976298</v>
      </c>
      <c r="AF40" s="60">
        <f>IF(ISNA(VLOOKUP($A40,Worksheet!$A$205:$F$208,5,FALSE)),0,(VLOOKUP($A40,Worksheet!$A$205:$F$208,5,FALSE)))</f>
        <v>0</v>
      </c>
      <c r="AG40" s="59">
        <f t="shared" si="14"/>
        <v>0</v>
      </c>
      <c r="AH40" s="61">
        <v>0</v>
      </c>
      <c r="AI40" s="62">
        <f t="shared" si="15"/>
        <v>0</v>
      </c>
      <c r="AJ40" s="63">
        <v>0</v>
      </c>
      <c r="AK40" s="62">
        <f t="shared" si="16"/>
        <v>0</v>
      </c>
      <c r="AL40" s="63">
        <v>0</v>
      </c>
      <c r="AM40" s="62">
        <f t="shared" si="17"/>
        <v>0</v>
      </c>
      <c r="AN40" s="62">
        <v>0</v>
      </c>
      <c r="AO40" s="62">
        <f t="shared" si="18"/>
        <v>0</v>
      </c>
      <c r="AP40" s="62">
        <v>0</v>
      </c>
      <c r="AQ40" s="62">
        <f t="shared" si="19"/>
        <v>0</v>
      </c>
      <c r="AR40" s="64">
        <f t="shared" si="20"/>
        <v>335.59726093976298</v>
      </c>
      <c r="AS40" s="65">
        <v>230.4263832</v>
      </c>
      <c r="AT40" s="65">
        <v>216.87546839999999</v>
      </c>
      <c r="AU40" s="66">
        <v>0</v>
      </c>
      <c r="AV40" s="58">
        <f>IF(ISNA(VLOOKUP($A40,'TT 2024 SS BA'!$P$4:$Z$46,2,FALSE)),0,(VLOOKUP($A40,'TT 2024 SS BA'!$P$4:$Z$46,2,FALSE)))</f>
        <v>0</v>
      </c>
      <c r="AW40" s="59">
        <f t="shared" si="21"/>
        <v>0</v>
      </c>
      <c r="AX40" s="58">
        <f>IF(ISNA(VLOOKUP($A40,'TT 2024 SS BA'!$P$77:$Q$128,2,FALSE)),0,(VLOOKUP($A40,'TT 2024 SS BA'!$P$77:$Q$128,2,FALSE)))</f>
        <v>0</v>
      </c>
      <c r="AY40" s="59">
        <f t="shared" si="22"/>
        <v>0</v>
      </c>
      <c r="AZ40" s="60">
        <f>IF(ISNA(VLOOKUP($A40,'TT 2024 SS BA'!$A$265:$H$332,2,FALSE)),0,(VLOOKUP($A40,'TT 2024 SS BA'!$A$265:$H$332,2,FALSE)))</f>
        <v>0</v>
      </c>
      <c r="BA40" s="59">
        <f t="shared" si="23"/>
        <v>0</v>
      </c>
      <c r="BB40" s="60">
        <f>IF(ISNA(VLOOKUP($A40,Worksheet!$A$278:$F$305,6,FALSE)),0,(VLOOKUP($A40,Worksheet!$A$278:$F$305,6,FALSE)))</f>
        <v>0</v>
      </c>
      <c r="BC40" s="59">
        <f t="shared" si="24"/>
        <v>0</v>
      </c>
      <c r="BD40" s="60">
        <f>IF(ISNA(VLOOKUP($A40,Worksheet!$G$4:$K$29,5,FALSE)),0,(VLOOKUP($A40,Worksheet!$G$4:$K$29,5,FALSE)))</f>
        <v>15</v>
      </c>
      <c r="BE40" s="59">
        <f t="shared" si="25"/>
        <v>527.54935903243108</v>
      </c>
      <c r="BF40" s="60">
        <f>IF(ISNA(VLOOKUP($A40,Worksheet!$A$160:$F$179,6,FALSE)),0,(VLOOKUP($A40,Worksheet!$A$160:$F$179,6,FALSE)))</f>
        <v>51</v>
      </c>
      <c r="BG40" s="59">
        <f t="shared" si="26"/>
        <v>254.91877606098154</v>
      </c>
      <c r="BH40" s="25"/>
      <c r="BI40" s="67"/>
      <c r="BJ40" s="60">
        <f>IF(ISNA(VLOOKUP($A40,Worksheet!$A$191:$F$202,6,FALSE)),0,(VLOOKUP($A40,Worksheet!$A$191:$F$202,6,FALSE)))</f>
        <v>0</v>
      </c>
      <c r="BK40" s="59">
        <f t="shared" si="27"/>
        <v>0</v>
      </c>
      <c r="BL40" s="60">
        <f>IF(ISNA(VLOOKUP($A40,Worksheet!$A$211:$G$237,6,FALSE)),0,(VLOOKUP($A40,Worksheet!$A$211:$G$237,6,FALSE)))</f>
        <v>0</v>
      </c>
      <c r="BM40" s="59">
        <f t="shared" si="28"/>
        <v>0</v>
      </c>
      <c r="BN40" s="59">
        <f>IF(ISNA(VLOOKUP($A40,Worksheet!$A$242:$G$274,6,FALSE)),0,(VLOOKUP($A40,Worksheet!$A$242:$G$274,6,FALSE)))</f>
        <v>40</v>
      </c>
      <c r="BO40" s="59">
        <f t="shared" si="29"/>
        <v>386.57688097786524</v>
      </c>
      <c r="BP40" s="67"/>
      <c r="BQ40" s="67"/>
      <c r="BR40" s="68">
        <v>0</v>
      </c>
      <c r="BS40" s="62">
        <f t="shared" si="30"/>
        <v>0</v>
      </c>
      <c r="BT40" s="62">
        <v>0</v>
      </c>
      <c r="BU40" s="62">
        <f t="shared" si="31"/>
        <v>0</v>
      </c>
      <c r="BV40" s="62">
        <v>0</v>
      </c>
      <c r="BW40" s="62">
        <f t="shared" si="32"/>
        <v>0</v>
      </c>
      <c r="BX40" s="62">
        <v>0</v>
      </c>
      <c r="BY40" s="62">
        <f t="shared" si="33"/>
        <v>0</v>
      </c>
      <c r="BZ40" s="62">
        <v>0</v>
      </c>
      <c r="CA40" s="62">
        <f t="shared" si="34"/>
        <v>0</v>
      </c>
      <c r="CB40" s="64">
        <f t="shared" si="35"/>
        <v>527.54935903243108</v>
      </c>
      <c r="CC40" s="66">
        <v>386.57688100000001</v>
      </c>
      <c r="CD40" s="25"/>
      <c r="CE40" s="67"/>
      <c r="CF40" s="67"/>
      <c r="CG40" s="67"/>
      <c r="CH40" s="59">
        <f>IF(ISNA(VLOOKUP($A40,Worksheet!$A$211:$G$237,7,FALSE)),0,(VLOOKUP($A40,Worksheet!$A$211:$G$237,7,FALSE)))</f>
        <v>0</v>
      </c>
      <c r="CI40" s="59">
        <f t="shared" si="36"/>
        <v>0</v>
      </c>
      <c r="CJ40" s="69">
        <f t="shared" si="37"/>
        <v>0</v>
      </c>
      <c r="CK40" s="65">
        <f t="shared" si="38"/>
        <v>527.54935903243108</v>
      </c>
      <c r="CL40" s="65">
        <v>386.57688100000001</v>
      </c>
      <c r="CM40" s="65">
        <v>335.59726089999998</v>
      </c>
      <c r="CN40" s="66">
        <v>230.4263832</v>
      </c>
      <c r="CO40" s="66">
        <f t="shared" si="39"/>
        <v>1480.149884132431</v>
      </c>
      <c r="CP40" s="70"/>
    </row>
    <row r="41" spans="1:94" ht="15.75" customHeight="1">
      <c r="A41" s="53" t="str">
        <f t="shared" si="0"/>
        <v>LukeMiller</v>
      </c>
      <c r="B41" s="46">
        <f t="shared" si="1"/>
        <v>34</v>
      </c>
      <c r="C41" s="71" t="s">
        <v>104</v>
      </c>
      <c r="D41" s="71" t="s">
        <v>127</v>
      </c>
      <c r="E41" s="55">
        <v>18</v>
      </c>
      <c r="F41" s="56" t="s">
        <v>75</v>
      </c>
      <c r="G41" s="57" t="s">
        <v>56</v>
      </c>
      <c r="H41" s="58">
        <f>IF(ISNA(VLOOKUP($A41,'TT 2024 SS BA'!$A$4:$N$52,2,FALSE)),0,(VLOOKUP($A41,'TT 2024 SS BA'!$A$4:$N$52,2,FALSE)))</f>
        <v>0</v>
      </c>
      <c r="I41" s="59">
        <f t="shared" si="2"/>
        <v>0</v>
      </c>
      <c r="J41" s="58">
        <f>IF(ISNA(VLOOKUP($A41,'TT 2024 SS BA'!$A$69:$B$109,2,FALSE)),0,(VLOOKUP($A41,'TT 2024 SS BA'!$A$77:$C$126,2,FALSE)))</f>
        <v>0</v>
      </c>
      <c r="K41" s="59">
        <f t="shared" si="3"/>
        <v>0</v>
      </c>
      <c r="L41" s="60">
        <f>IF(ISNA(VLOOKUP($A41,'TT 2024 SS BA'!$A$157:$H$231,2,FALSE)),0,(VLOOKUP($A41,'TT 2024 SS BA'!$A$157:$H$231,2,FALSE)))</f>
        <v>0</v>
      </c>
      <c r="M41" s="59">
        <f t="shared" si="4"/>
        <v>0</v>
      </c>
      <c r="N41" s="60">
        <f>IF(ISNA(VLOOKUP($A41,Worksheet!$A$278:$E$305,5,FALSE)),0,(VLOOKUP($A41,Worksheet!$A$278:$E$305,5,FALSE)))</f>
        <v>0</v>
      </c>
      <c r="O41" s="59">
        <f t="shared" si="5"/>
        <v>0</v>
      </c>
      <c r="P41" s="60">
        <f>IF(ISNA(VLOOKUP($A41,Worksheet!$A$4:$F$29,5,FALSE)),0,(VLOOKUP($A41,Worksheet!$A$4:$F$29,5,FALSE)))</f>
        <v>0</v>
      </c>
      <c r="Q41" s="59">
        <f t="shared" si="6"/>
        <v>0</v>
      </c>
      <c r="R41" s="60">
        <f>IF(ISNA(VLOOKUP($A41,Worksheet!$A$160:$F$179,5,FALSE)),0,(VLOOKUP($A41,Worksheet!$A$160:$F$179,5,FALSE)))</f>
        <v>30</v>
      </c>
      <c r="S41" s="59">
        <f t="shared" si="7"/>
        <v>389.6316567017405</v>
      </c>
      <c r="T41" s="60">
        <f>IF(ISNA(VLOOKUP($A41,Worksheet!$A$103:$L$126,5,FALSE)),0,(VLOOKUP($A41,Worksheet!$A$103:$L$126,5,FALSE)))</f>
        <v>0</v>
      </c>
      <c r="U41" s="59">
        <f t="shared" si="8"/>
        <v>0</v>
      </c>
      <c r="V41" s="60">
        <f>IF(ISNA(VLOOKUP($A41,Worksheet!$A$39:$E$45,5,FALSE)),0,(VLOOKUP($A41,Worksheet!$A$39:$E$45,5,FALSE)))</f>
        <v>0</v>
      </c>
      <c r="W41" s="59">
        <f t="shared" si="9"/>
        <v>0</v>
      </c>
      <c r="X41" s="60">
        <f>IF(ISNA(VLOOKUP($A41,Worksheet!$A$182:$E$188,5,FALSE)),0,(VLOOKUP($A41,Worksheet!$A$182:$E$188,5,FALSE)))</f>
        <v>0</v>
      </c>
      <c r="Y41" s="59">
        <f t="shared" si="10"/>
        <v>0</v>
      </c>
      <c r="Z41" s="60">
        <f>IF(ISNA(VLOOKUP($A41,Worksheet!$A$191:$F$202,5,FALSE)),0,(VLOOKUP($A41,Worksheet!$A$191:$F$202,5,FALSE)))</f>
        <v>0</v>
      </c>
      <c r="AA41" s="59">
        <f t="shared" si="11"/>
        <v>0</v>
      </c>
      <c r="AB41" s="60">
        <f>IF(ISNA(VLOOKUP($A41,Worksheet!$A$211:$G$237,5,FALSE)),0,(VLOOKUP($A41,Worksheet!$A$211:$G$237,5,FALSE)))</f>
        <v>0</v>
      </c>
      <c r="AC41" s="59">
        <f t="shared" si="12"/>
        <v>0</v>
      </c>
      <c r="AD41" s="60">
        <f>IF(ISNA(VLOOKUP($A41,Worksheet!$A$242:$G$274,5,FALSE)),0,(VLOOKUP($A41,Worksheet!$A$242:$G$274,5,FALSE)))</f>
        <v>23</v>
      </c>
      <c r="AE41" s="59">
        <f t="shared" si="13"/>
        <v>544.99509166255348</v>
      </c>
      <c r="AF41" s="60">
        <f>IF(ISNA(VLOOKUP($A41,Worksheet!$A$205:$F$208,5,FALSE)),0,(VLOOKUP($A41,Worksheet!$A$205:$F$208,5,FALSE)))</f>
        <v>0</v>
      </c>
      <c r="AG41" s="59">
        <f t="shared" si="14"/>
        <v>0</v>
      </c>
      <c r="AH41" s="61">
        <v>0</v>
      </c>
      <c r="AI41" s="62">
        <f t="shared" si="15"/>
        <v>0</v>
      </c>
      <c r="AJ41" s="63">
        <v>0</v>
      </c>
      <c r="AK41" s="62">
        <f t="shared" si="16"/>
        <v>0</v>
      </c>
      <c r="AL41" s="63">
        <v>0</v>
      </c>
      <c r="AM41" s="62">
        <f t="shared" si="17"/>
        <v>0</v>
      </c>
      <c r="AN41" s="62">
        <v>0</v>
      </c>
      <c r="AO41" s="62">
        <f t="shared" si="18"/>
        <v>0</v>
      </c>
      <c r="AP41" s="62">
        <v>0</v>
      </c>
      <c r="AQ41" s="62">
        <f t="shared" si="19"/>
        <v>0</v>
      </c>
      <c r="AR41" s="64">
        <f t="shared" si="20"/>
        <v>544.99509166255348</v>
      </c>
      <c r="AS41" s="65">
        <v>389.63165670000001</v>
      </c>
      <c r="AT41" s="65">
        <v>0</v>
      </c>
      <c r="AU41" s="66">
        <v>0</v>
      </c>
      <c r="AV41" s="58">
        <f>IF(ISNA(VLOOKUP($A41,'TT 2024 SS BA'!$P$4:$Z$46,2,FALSE)),0,(VLOOKUP($A41,'TT 2024 SS BA'!$P$4:$Z$46,2,FALSE)))</f>
        <v>0</v>
      </c>
      <c r="AW41" s="59">
        <f t="shared" si="21"/>
        <v>0</v>
      </c>
      <c r="AX41" s="58">
        <f>IF(ISNA(VLOOKUP($A41,'TT 2024 SS BA'!$P$77:$Q$128,2,FALSE)),0,(VLOOKUP($A41,'TT 2024 SS BA'!$P$77:$Q$128,2,FALSE)))</f>
        <v>0</v>
      </c>
      <c r="AY41" s="59">
        <f t="shared" si="22"/>
        <v>0</v>
      </c>
      <c r="AZ41" s="60">
        <f>IF(ISNA(VLOOKUP($A41,'TT 2024 SS BA'!$A$265:$H$332,2,FALSE)),0,(VLOOKUP($A41,'TT 2024 SS BA'!$A$265:$H$332,2,FALSE)))</f>
        <v>0</v>
      </c>
      <c r="BA41" s="59">
        <f t="shared" si="23"/>
        <v>0</v>
      </c>
      <c r="BB41" s="60">
        <f>IF(ISNA(VLOOKUP($A41,Worksheet!$A$278:$F$305,6,FALSE)),0,(VLOOKUP($A41,Worksheet!$A$278:$F$305,6,FALSE)))</f>
        <v>0</v>
      </c>
      <c r="BC41" s="59">
        <f t="shared" si="24"/>
        <v>0</v>
      </c>
      <c r="BD41" s="60">
        <f>IF(ISNA(VLOOKUP($A41,Worksheet!$G$4:$K$29,5,FALSE)),0,(VLOOKUP($A41,Worksheet!$G$4:$K$29,5,FALSE)))</f>
        <v>0</v>
      </c>
      <c r="BE41" s="59">
        <f t="shared" si="25"/>
        <v>0</v>
      </c>
      <c r="BF41" s="60">
        <f>IF(ISNA(VLOOKUP($A41,Worksheet!$A$160:$F$179,6,FALSE)),0,(VLOOKUP($A41,Worksheet!$A$160:$F$179,6,FALSE)))</f>
        <v>0</v>
      </c>
      <c r="BG41" s="59">
        <f t="shared" si="26"/>
        <v>0</v>
      </c>
      <c r="BH41" s="25"/>
      <c r="BI41" s="67"/>
      <c r="BJ41" s="60">
        <f>IF(ISNA(VLOOKUP($A41,Worksheet!$A$191:$F$202,6,FALSE)),0,(VLOOKUP($A41,Worksheet!$A$191:$F$202,6,FALSE)))</f>
        <v>0</v>
      </c>
      <c r="BK41" s="59">
        <f t="shared" si="27"/>
        <v>0</v>
      </c>
      <c r="BL41" s="60">
        <f>IF(ISNA(VLOOKUP($A41,Worksheet!$A$211:$G$237,6,FALSE)),0,(VLOOKUP($A41,Worksheet!$A$211:$G$237,6,FALSE)))</f>
        <v>0</v>
      </c>
      <c r="BM41" s="59">
        <f t="shared" si="28"/>
        <v>0</v>
      </c>
      <c r="BN41" s="59">
        <f>IF(ISNA(VLOOKUP($A41,Worksheet!$A$242:$G$274,6,FALSE)),0,(VLOOKUP($A41,Worksheet!$A$242:$G$274,6,FALSE)))</f>
        <v>23</v>
      </c>
      <c r="BO41" s="59">
        <f t="shared" si="29"/>
        <v>544.99509166255348</v>
      </c>
      <c r="BP41" s="67"/>
      <c r="BQ41" s="67"/>
      <c r="BR41" s="68">
        <v>0</v>
      </c>
      <c r="BS41" s="62">
        <f t="shared" si="30"/>
        <v>0</v>
      </c>
      <c r="BT41" s="62">
        <v>0</v>
      </c>
      <c r="BU41" s="62">
        <f t="shared" si="31"/>
        <v>0</v>
      </c>
      <c r="BV41" s="62">
        <v>0</v>
      </c>
      <c r="BW41" s="62">
        <f t="shared" si="32"/>
        <v>0</v>
      </c>
      <c r="BX41" s="62">
        <v>0</v>
      </c>
      <c r="BY41" s="62">
        <f t="shared" si="33"/>
        <v>0</v>
      </c>
      <c r="BZ41" s="62">
        <v>0</v>
      </c>
      <c r="CA41" s="62">
        <f t="shared" si="34"/>
        <v>0</v>
      </c>
      <c r="CB41" s="64">
        <f t="shared" si="35"/>
        <v>544.99509166255348</v>
      </c>
      <c r="CC41" s="66">
        <v>0</v>
      </c>
      <c r="CD41" s="25"/>
      <c r="CE41" s="67"/>
      <c r="CF41" s="67"/>
      <c r="CG41" s="67"/>
      <c r="CH41" s="59">
        <f>IF(ISNA(VLOOKUP($A41,Worksheet!$A$211:$G$237,7,FALSE)),0,(VLOOKUP($A41,Worksheet!$A$211:$G$237,7,FALSE)))</f>
        <v>0</v>
      </c>
      <c r="CI41" s="59">
        <f t="shared" si="36"/>
        <v>0</v>
      </c>
      <c r="CJ41" s="69">
        <f t="shared" si="37"/>
        <v>0</v>
      </c>
      <c r="CK41" s="65">
        <f t="shared" si="38"/>
        <v>544.99509166255348</v>
      </c>
      <c r="CL41" s="65">
        <v>544.99509169999999</v>
      </c>
      <c r="CM41" s="65">
        <v>389.63165670000001</v>
      </c>
      <c r="CN41" s="66">
        <v>0</v>
      </c>
      <c r="CO41" s="66">
        <f t="shared" si="39"/>
        <v>1479.6218400625535</v>
      </c>
      <c r="CP41" s="70"/>
    </row>
    <row r="42" spans="1:94" ht="15.75" customHeight="1">
      <c r="A42" s="53" t="str">
        <f t="shared" si="0"/>
        <v>BenDOOLEY</v>
      </c>
      <c r="B42" s="46">
        <f t="shared" si="1"/>
        <v>35</v>
      </c>
      <c r="C42" s="71" t="s">
        <v>128</v>
      </c>
      <c r="D42" s="71" t="s">
        <v>129</v>
      </c>
      <c r="E42" s="55">
        <v>13</v>
      </c>
      <c r="F42" s="56" t="s">
        <v>81</v>
      </c>
      <c r="G42" s="57" t="s">
        <v>130</v>
      </c>
      <c r="H42" s="58">
        <f>IF(ISNA(VLOOKUP($A42,'TT 2024 SS BA'!$A$4:$N$52,2,FALSE)),0,(VLOOKUP($A42,'TT 2024 SS BA'!$A$4:$N$52,2,FALSE)))</f>
        <v>0</v>
      </c>
      <c r="I42" s="59">
        <f t="shared" si="2"/>
        <v>0</v>
      </c>
      <c r="J42" s="58">
        <f>IF(ISNA(VLOOKUP($A42,'TT 2024 SS BA'!$A$69:$B$109,2,FALSE)),0,(VLOOKUP($A42,'TT 2024 SS BA'!$A$77:$C$126,2,FALSE)))</f>
        <v>11</v>
      </c>
      <c r="K42" s="59">
        <f t="shared" si="3"/>
        <v>388.16481042821874</v>
      </c>
      <c r="L42" s="60">
        <f>IF(ISNA(VLOOKUP($A42,'TT 2024 SS BA'!$A$157:$H$231,2,FALSE)),0,(VLOOKUP($A42,'TT 2024 SS BA'!$A$157:$H$231,2,FALSE)))</f>
        <v>9</v>
      </c>
      <c r="M42" s="59">
        <f t="shared" si="4"/>
        <v>408.32590183113086</v>
      </c>
      <c r="N42" s="60">
        <f>IF(ISNA(VLOOKUP($A42,Worksheet!$A$278:$E$305,5,FALSE)),0,(VLOOKUP($A42,Worksheet!$A$278:$E$305,5,FALSE)))</f>
        <v>0</v>
      </c>
      <c r="O42" s="59">
        <f t="shared" si="5"/>
        <v>0</v>
      </c>
      <c r="P42" s="60">
        <f>IF(ISNA(VLOOKUP($A42,Worksheet!$A$4:$F$29,5,FALSE)),0,(VLOOKUP($A42,Worksheet!$A$4:$F$29,5,FALSE)))</f>
        <v>0</v>
      </c>
      <c r="Q42" s="59">
        <f t="shared" si="6"/>
        <v>0</v>
      </c>
      <c r="R42" s="60">
        <f>IF(ISNA(VLOOKUP($A42,Worksheet!$A$160:$F$179,5,FALSE)),0,(VLOOKUP($A42,Worksheet!$A$160:$F$179,5,FALSE)))</f>
        <v>0</v>
      </c>
      <c r="S42" s="59">
        <f t="shared" si="7"/>
        <v>0</v>
      </c>
      <c r="T42" s="60">
        <f>IF(ISNA(VLOOKUP($A42,Worksheet!$A$103:$L$126,5,FALSE)),0,(VLOOKUP($A42,Worksheet!$A$103:$L$126,5,FALSE)))</f>
        <v>0</v>
      </c>
      <c r="U42" s="59">
        <f t="shared" si="8"/>
        <v>0</v>
      </c>
      <c r="V42" s="60">
        <f>IF(ISNA(VLOOKUP($A42,Worksheet!$A$39:$E$45,5,FALSE)),0,(VLOOKUP($A42,Worksheet!$A$39:$E$45,5,FALSE)))</f>
        <v>0</v>
      </c>
      <c r="W42" s="59">
        <f t="shared" si="9"/>
        <v>0</v>
      </c>
      <c r="X42" s="60">
        <f>IF(ISNA(VLOOKUP($A42,Worksheet!$A$182:$E$188,5,FALSE)),0,(VLOOKUP($A42,Worksheet!$A$182:$E$188,5,FALSE)))</f>
        <v>0</v>
      </c>
      <c r="Y42" s="59">
        <f t="shared" si="10"/>
        <v>0</v>
      </c>
      <c r="Z42" s="60">
        <f>IF(ISNA(VLOOKUP($A42,Worksheet!$A$191:$F$202,5,FALSE)),0,(VLOOKUP($A42,Worksheet!$A$191:$F$202,5,FALSE)))</f>
        <v>0</v>
      </c>
      <c r="AA42" s="59">
        <f t="shared" si="11"/>
        <v>0</v>
      </c>
      <c r="AB42" s="60">
        <f>IF(ISNA(VLOOKUP($A42,Worksheet!$A$211:$G$237,5,FALSE)),0,(VLOOKUP($A42,Worksheet!$A$211:$G$237,5,FALSE)))</f>
        <v>0</v>
      </c>
      <c r="AC42" s="59">
        <f t="shared" si="12"/>
        <v>0</v>
      </c>
      <c r="AD42" s="60">
        <f>IF(ISNA(VLOOKUP($A42,Worksheet!$A$242:$G$274,5,FALSE)),0,(VLOOKUP($A42,Worksheet!$A$242:$G$274,5,FALSE)))</f>
        <v>0</v>
      </c>
      <c r="AE42" s="59">
        <f t="shared" si="13"/>
        <v>0</v>
      </c>
      <c r="AF42" s="60">
        <f>IF(ISNA(VLOOKUP($A42,Worksheet!$A$205:$F$208,5,FALSE)),0,(VLOOKUP($A42,Worksheet!$A$205:$F$208,5,FALSE)))</f>
        <v>0</v>
      </c>
      <c r="AG42" s="59">
        <f t="shared" si="14"/>
        <v>0</v>
      </c>
      <c r="AH42" s="61">
        <v>0</v>
      </c>
      <c r="AI42" s="62">
        <f t="shared" si="15"/>
        <v>0</v>
      </c>
      <c r="AJ42" s="63">
        <v>0</v>
      </c>
      <c r="AK42" s="62">
        <f t="shared" si="16"/>
        <v>0</v>
      </c>
      <c r="AL42" s="63">
        <v>0</v>
      </c>
      <c r="AM42" s="62">
        <f t="shared" si="17"/>
        <v>0</v>
      </c>
      <c r="AN42" s="62">
        <v>0</v>
      </c>
      <c r="AO42" s="62">
        <f t="shared" si="18"/>
        <v>0</v>
      </c>
      <c r="AP42" s="62">
        <v>0</v>
      </c>
      <c r="AQ42" s="62">
        <f t="shared" si="19"/>
        <v>0</v>
      </c>
      <c r="AR42" s="64">
        <f t="shared" si="20"/>
        <v>408.32590183113086</v>
      </c>
      <c r="AS42" s="65">
        <v>388.16481040000002</v>
      </c>
      <c r="AT42" s="65">
        <v>0</v>
      </c>
      <c r="AU42" s="66">
        <v>0</v>
      </c>
      <c r="AV42" s="58">
        <f>IF(ISNA(VLOOKUP($A42,'TT 2024 SS BA'!$P$4:$Z$46,2,FALSE)),0,(VLOOKUP($A42,'TT 2024 SS BA'!$P$4:$Z$46,2,FALSE)))</f>
        <v>0</v>
      </c>
      <c r="AW42" s="59">
        <f t="shared" si="21"/>
        <v>0</v>
      </c>
      <c r="AX42" s="58">
        <f>IF(ISNA(VLOOKUP($A42,'TT 2024 SS BA'!$P$77:$Q$128,2,FALSE)),0,(VLOOKUP($A42,'TT 2024 SS BA'!$P$77:$Q$128,2,FALSE)))</f>
        <v>12</v>
      </c>
      <c r="AY42" s="59">
        <f t="shared" si="22"/>
        <v>378.46069016751329</v>
      </c>
      <c r="AZ42" s="60">
        <f>IF(ISNA(VLOOKUP($A42,'TT 2024 SS BA'!$A$265:$H$332,2,FALSE)),0,(VLOOKUP($A42,'TT 2024 SS BA'!$A$265:$H$332,2,FALSE)))</f>
        <v>32</v>
      </c>
      <c r="BA42" s="59">
        <f t="shared" si="23"/>
        <v>228.09359541117817</v>
      </c>
      <c r="BB42" s="60">
        <f>IF(ISNA(VLOOKUP($A42,Worksheet!$A$278:$F$305,6,FALSE)),0,(VLOOKUP($A42,Worksheet!$A$278:$F$305,6,FALSE)))</f>
        <v>0</v>
      </c>
      <c r="BC42" s="59">
        <f t="shared" si="24"/>
        <v>0</v>
      </c>
      <c r="BD42" s="60">
        <f>IF(ISNA(VLOOKUP($A42,Worksheet!$G$4:$K$29,5,FALSE)),0,(VLOOKUP($A42,Worksheet!$G$4:$K$29,5,FALSE)))</f>
        <v>0</v>
      </c>
      <c r="BE42" s="59">
        <f t="shared" si="25"/>
        <v>0</v>
      </c>
      <c r="BF42" s="60">
        <f>IF(ISNA(VLOOKUP($A42,Worksheet!$A$160:$F$179,6,FALSE)),0,(VLOOKUP($A42,Worksheet!$A$160:$F$179,6,FALSE)))</f>
        <v>0</v>
      </c>
      <c r="BG42" s="59">
        <f t="shared" si="26"/>
        <v>0</v>
      </c>
      <c r="BH42" s="25"/>
      <c r="BI42" s="67"/>
      <c r="BJ42" s="60">
        <f>IF(ISNA(VLOOKUP($A42,Worksheet!$A$191:$F$202,6,FALSE)),0,(VLOOKUP($A42,Worksheet!$A$191:$F$202,6,FALSE)))</f>
        <v>0</v>
      </c>
      <c r="BK42" s="59">
        <f t="shared" si="27"/>
        <v>0</v>
      </c>
      <c r="BL42" s="60">
        <f>IF(ISNA(VLOOKUP($A42,Worksheet!$A$211:$G$237,6,FALSE)),0,(VLOOKUP($A42,Worksheet!$A$211:$G$237,6,FALSE)))</f>
        <v>0</v>
      </c>
      <c r="BM42" s="59">
        <f t="shared" si="28"/>
        <v>0</v>
      </c>
      <c r="BN42" s="59">
        <f>IF(ISNA(VLOOKUP($A42,Worksheet!$A$242:$G$274,6,FALSE)),0,(VLOOKUP($A42,Worksheet!$A$242:$G$274,6,FALSE)))</f>
        <v>0</v>
      </c>
      <c r="BO42" s="59">
        <f t="shared" si="29"/>
        <v>0</v>
      </c>
      <c r="BP42" s="67"/>
      <c r="BQ42" s="67"/>
      <c r="BR42" s="68">
        <v>0</v>
      </c>
      <c r="BS42" s="62">
        <f t="shared" si="30"/>
        <v>0</v>
      </c>
      <c r="BT42" s="62">
        <v>0</v>
      </c>
      <c r="BU42" s="62">
        <f t="shared" si="31"/>
        <v>0</v>
      </c>
      <c r="BV42" s="62">
        <v>0</v>
      </c>
      <c r="BW42" s="62">
        <f t="shared" si="32"/>
        <v>0</v>
      </c>
      <c r="BX42" s="62">
        <v>0</v>
      </c>
      <c r="BY42" s="62">
        <f t="shared" si="33"/>
        <v>0</v>
      </c>
      <c r="BZ42" s="62">
        <v>0</v>
      </c>
      <c r="CA42" s="62">
        <f t="shared" si="34"/>
        <v>0</v>
      </c>
      <c r="CB42" s="64">
        <f t="shared" si="35"/>
        <v>378.46069016751329</v>
      </c>
      <c r="CC42" s="66">
        <v>228.0935954</v>
      </c>
      <c r="CD42" s="25"/>
      <c r="CE42" s="67"/>
      <c r="CF42" s="67"/>
      <c r="CG42" s="67"/>
      <c r="CH42" s="59">
        <f>IF(ISNA(VLOOKUP($A42,Worksheet!$A$211:$G$237,7,FALSE)),0,(VLOOKUP($A42,Worksheet!$A$211:$G$237,7,FALSE)))</f>
        <v>0</v>
      </c>
      <c r="CI42" s="59">
        <f t="shared" si="36"/>
        <v>0</v>
      </c>
      <c r="CJ42" s="69">
        <f t="shared" si="37"/>
        <v>0</v>
      </c>
      <c r="CK42" s="65">
        <f t="shared" si="38"/>
        <v>408.32590183113086</v>
      </c>
      <c r="CL42" s="65">
        <v>388.16481040000002</v>
      </c>
      <c r="CM42" s="65">
        <v>378.46069019999999</v>
      </c>
      <c r="CN42" s="66">
        <v>228.0935954</v>
      </c>
      <c r="CO42" s="66">
        <f t="shared" si="39"/>
        <v>1403.0449978311308</v>
      </c>
      <c r="CP42" s="70"/>
    </row>
    <row r="43" spans="1:94" ht="15.75" customHeight="1">
      <c r="A43" s="53" t="str">
        <f t="shared" si="0"/>
        <v>JacobMartin</v>
      </c>
      <c r="B43" s="46">
        <f t="shared" si="1"/>
        <v>36</v>
      </c>
      <c r="C43" s="71" t="s">
        <v>131</v>
      </c>
      <c r="D43" s="71" t="s">
        <v>132</v>
      </c>
      <c r="E43" s="55">
        <v>15</v>
      </c>
      <c r="F43" s="56" t="s">
        <v>75</v>
      </c>
      <c r="G43" s="57" t="s">
        <v>70</v>
      </c>
      <c r="H43" s="58">
        <f>IF(ISNA(VLOOKUP($A43,'TT 2024 SS BA'!$A$4:$N$52,2,FALSE)),0,(VLOOKUP($A43,'TT 2024 SS BA'!$A$4:$N$52,2,FALSE)))</f>
        <v>15</v>
      </c>
      <c r="I43" s="59">
        <f t="shared" si="2"/>
        <v>350.77983875072999</v>
      </c>
      <c r="J43" s="58">
        <f>IF(ISNA(VLOOKUP($A43,'TT 2024 SS BA'!$A$69:$B$109,2,FALSE)),0,(VLOOKUP($A43,'TT 2024 SS BA'!$A$77:$C$126,2,FALSE)))</f>
        <v>23</v>
      </c>
      <c r="K43" s="59">
        <f t="shared" si="3"/>
        <v>286.46498800414099</v>
      </c>
      <c r="L43" s="60">
        <f>IF(ISNA(VLOOKUP($A43,'TT 2024 SS BA'!$A$157:$H$231,2,FALSE)),0,(VLOOKUP($A43,'TT 2024 SS BA'!$A$157:$H$231,2,FALSE)))</f>
        <v>27</v>
      </c>
      <c r="M43" s="59">
        <f t="shared" si="4"/>
        <v>258.87494074737805</v>
      </c>
      <c r="N43" s="60">
        <f>IF(ISNA(VLOOKUP($A43,Worksheet!$A$278:$E$305,5,FALSE)),0,(VLOOKUP($A43,Worksheet!$A$278:$E$305,5,FALSE)))</f>
        <v>0</v>
      </c>
      <c r="O43" s="59">
        <f t="shared" si="5"/>
        <v>0</v>
      </c>
      <c r="P43" s="60">
        <f>IF(ISNA(VLOOKUP($A43,Worksheet!$A$4:$F$29,5,FALSE)),0,(VLOOKUP($A43,Worksheet!$A$4:$F$29,5,FALSE)))</f>
        <v>0</v>
      </c>
      <c r="Q43" s="59">
        <f t="shared" si="6"/>
        <v>0</v>
      </c>
      <c r="R43" s="60">
        <f>IF(ISNA(VLOOKUP($A43,Worksheet!$A$160:$F$179,5,FALSE)),0,(VLOOKUP($A43,Worksheet!$A$160:$F$179,5,FALSE)))</f>
        <v>0</v>
      </c>
      <c r="S43" s="59">
        <f t="shared" si="7"/>
        <v>0</v>
      </c>
      <c r="T43" s="60">
        <f>IF(ISNA(VLOOKUP($A43,Worksheet!$A$103:$L$126,5,FALSE)),0,(VLOOKUP($A43,Worksheet!$A$103:$L$126,5,FALSE)))</f>
        <v>0</v>
      </c>
      <c r="U43" s="59">
        <f t="shared" si="8"/>
        <v>0</v>
      </c>
      <c r="V43" s="60">
        <f>IF(ISNA(VLOOKUP($A43,Worksheet!$A$39:$E$45,5,FALSE)),0,(VLOOKUP($A43,Worksheet!$A$39:$E$45,5,FALSE)))</f>
        <v>0</v>
      </c>
      <c r="W43" s="59">
        <f t="shared" si="9"/>
        <v>0</v>
      </c>
      <c r="X43" s="60">
        <f>IF(ISNA(VLOOKUP($A43,Worksheet!$A$182:$E$188,5,FALSE)),0,(VLOOKUP($A43,Worksheet!$A$182:$E$188,5,FALSE)))</f>
        <v>0</v>
      </c>
      <c r="Y43" s="59">
        <f t="shared" si="10"/>
        <v>0</v>
      </c>
      <c r="Z43" s="60">
        <f>IF(ISNA(VLOOKUP($A43,Worksheet!$A$191:$F$202,5,FALSE)),0,(VLOOKUP($A43,Worksheet!$A$191:$F$202,5,FALSE)))</f>
        <v>0</v>
      </c>
      <c r="AA43" s="59">
        <f t="shared" si="11"/>
        <v>0</v>
      </c>
      <c r="AB43" s="60">
        <f>IF(ISNA(VLOOKUP($A43,Worksheet!$A$211:$G$237,5,FALSE)),0,(VLOOKUP($A43,Worksheet!$A$211:$G$237,5,FALSE)))</f>
        <v>0</v>
      </c>
      <c r="AC43" s="59">
        <f t="shared" si="12"/>
        <v>0</v>
      </c>
      <c r="AD43" s="60">
        <f>IF(ISNA(VLOOKUP($A43,Worksheet!$A$242:$G$274,5,FALSE)),0,(VLOOKUP($A43,Worksheet!$A$242:$G$274,5,FALSE)))</f>
        <v>0</v>
      </c>
      <c r="AE43" s="59">
        <f t="shared" si="13"/>
        <v>0</v>
      </c>
      <c r="AF43" s="60">
        <f>IF(ISNA(VLOOKUP($A43,Worksheet!$A$205:$F$208,5,FALSE)),0,(VLOOKUP($A43,Worksheet!$A$205:$F$208,5,FALSE)))</f>
        <v>0</v>
      </c>
      <c r="AG43" s="59">
        <f t="shared" si="14"/>
        <v>0</v>
      </c>
      <c r="AH43" s="61">
        <v>0</v>
      </c>
      <c r="AI43" s="62">
        <f t="shared" si="15"/>
        <v>0</v>
      </c>
      <c r="AJ43" s="63">
        <v>0</v>
      </c>
      <c r="AK43" s="62">
        <f t="shared" si="16"/>
        <v>0</v>
      </c>
      <c r="AL43" s="63">
        <v>0</v>
      </c>
      <c r="AM43" s="62">
        <f t="shared" si="17"/>
        <v>0</v>
      </c>
      <c r="AN43" s="62">
        <v>0</v>
      </c>
      <c r="AO43" s="62">
        <f t="shared" si="18"/>
        <v>0</v>
      </c>
      <c r="AP43" s="62">
        <v>0</v>
      </c>
      <c r="AQ43" s="62">
        <f t="shared" si="19"/>
        <v>0</v>
      </c>
      <c r="AR43" s="64">
        <f t="shared" si="20"/>
        <v>350.77983875072999</v>
      </c>
      <c r="AS43" s="65">
        <v>286.46498800000001</v>
      </c>
      <c r="AT43" s="65">
        <v>258.87494070000002</v>
      </c>
      <c r="AU43" s="66">
        <v>0</v>
      </c>
      <c r="AV43" s="58">
        <f>IF(ISNA(VLOOKUP($A43,'TT 2024 SS BA'!$P$4:$Z$46,2,FALSE)),0,(VLOOKUP($A43,'TT 2024 SS BA'!$P$4:$Z$46,2,FALSE)))</f>
        <v>11</v>
      </c>
      <c r="AW43" s="59">
        <f t="shared" si="21"/>
        <v>388.16481042821874</v>
      </c>
      <c r="AX43" s="58">
        <f>IF(ISNA(VLOOKUP($A43,'TT 2024 SS BA'!$P$77:$Q$128,2,FALSE)),0,(VLOOKUP($A43,'TT 2024 SS BA'!$P$77:$Q$128,2,FALSE)))</f>
        <v>38</v>
      </c>
      <c r="AY43" s="59">
        <f t="shared" si="22"/>
        <v>195.94797748465365</v>
      </c>
      <c r="AZ43" s="60">
        <f>IF(ISNA(VLOOKUP($A43,'TT 2024 SS BA'!$A$265:$H$332,2,FALSE)),0,(VLOOKUP($A43,'TT 2024 SS BA'!$A$265:$H$332,2,FALSE)))</f>
        <v>15</v>
      </c>
      <c r="BA43" s="59">
        <f t="shared" si="23"/>
        <v>350.77983875072999</v>
      </c>
      <c r="BB43" s="60">
        <f>IF(ISNA(VLOOKUP($A43,Worksheet!$A$278:$F$305,6,FALSE)),0,(VLOOKUP($A43,Worksheet!$A$278:$F$305,6,FALSE)))</f>
        <v>0</v>
      </c>
      <c r="BC43" s="59">
        <f t="shared" si="24"/>
        <v>0</v>
      </c>
      <c r="BD43" s="60">
        <f>IF(ISNA(VLOOKUP($A43,Worksheet!$G$4:$K$29,5,FALSE)),0,(VLOOKUP($A43,Worksheet!$G$4:$K$29,5,FALSE)))</f>
        <v>0</v>
      </c>
      <c r="BE43" s="59">
        <f t="shared" si="25"/>
        <v>0</v>
      </c>
      <c r="BF43" s="60">
        <f>IF(ISNA(VLOOKUP($A43,Worksheet!$A$160:$F$179,6,FALSE)),0,(VLOOKUP($A43,Worksheet!$A$160:$F$179,6,FALSE)))</f>
        <v>0</v>
      </c>
      <c r="BG43" s="59">
        <f t="shared" si="26"/>
        <v>0</v>
      </c>
      <c r="BH43" s="25"/>
      <c r="BI43" s="67"/>
      <c r="BJ43" s="60">
        <f>IF(ISNA(VLOOKUP($A43,Worksheet!$A$191:$F$202,6,FALSE)),0,(VLOOKUP($A43,Worksheet!$A$191:$F$202,6,FALSE)))</f>
        <v>0</v>
      </c>
      <c r="BK43" s="59">
        <f t="shared" si="27"/>
        <v>0</v>
      </c>
      <c r="BL43" s="60">
        <f>IF(ISNA(VLOOKUP($A43,Worksheet!$A$211:$G$237,6,FALSE)),0,(VLOOKUP($A43,Worksheet!$A$211:$G$237,6,FALSE)))</f>
        <v>0</v>
      </c>
      <c r="BM43" s="59">
        <f t="shared" si="28"/>
        <v>0</v>
      </c>
      <c r="BN43" s="59">
        <f>IF(ISNA(VLOOKUP($A43,Worksheet!$A$242:$G$274,6,FALSE)),0,(VLOOKUP($A43,Worksheet!$A$242:$G$274,6,FALSE)))</f>
        <v>0</v>
      </c>
      <c r="BO43" s="59">
        <f t="shared" si="29"/>
        <v>0</v>
      </c>
      <c r="BP43" s="67"/>
      <c r="BQ43" s="67"/>
      <c r="BR43" s="68">
        <v>0</v>
      </c>
      <c r="BS43" s="62">
        <f t="shared" si="30"/>
        <v>0</v>
      </c>
      <c r="BT43" s="62">
        <v>0</v>
      </c>
      <c r="BU43" s="62">
        <f t="shared" si="31"/>
        <v>0</v>
      </c>
      <c r="BV43" s="62">
        <v>0</v>
      </c>
      <c r="BW43" s="62">
        <f t="shared" si="32"/>
        <v>0</v>
      </c>
      <c r="BX43" s="62">
        <v>0</v>
      </c>
      <c r="BY43" s="62">
        <f t="shared" si="33"/>
        <v>0</v>
      </c>
      <c r="BZ43" s="62">
        <v>0</v>
      </c>
      <c r="CA43" s="62">
        <f t="shared" si="34"/>
        <v>0</v>
      </c>
      <c r="CB43" s="64">
        <f t="shared" si="35"/>
        <v>388.16481042821874</v>
      </c>
      <c r="CC43" s="66">
        <v>350.77983879999999</v>
      </c>
      <c r="CD43" s="25"/>
      <c r="CE43" s="67"/>
      <c r="CF43" s="67"/>
      <c r="CG43" s="67"/>
      <c r="CH43" s="59">
        <f>IF(ISNA(VLOOKUP($A43,Worksheet!$A$211:$G$237,7,FALSE)),0,(VLOOKUP($A43,Worksheet!$A$211:$G$237,7,FALSE)))</f>
        <v>0</v>
      </c>
      <c r="CI43" s="59">
        <f t="shared" si="36"/>
        <v>0</v>
      </c>
      <c r="CJ43" s="69">
        <f t="shared" si="37"/>
        <v>0</v>
      </c>
      <c r="CK43" s="65">
        <f t="shared" si="38"/>
        <v>388.16481042821874</v>
      </c>
      <c r="CL43" s="65">
        <v>350.77983879999999</v>
      </c>
      <c r="CM43" s="65">
        <v>350.77983879999999</v>
      </c>
      <c r="CN43" s="66">
        <v>286.46498800000001</v>
      </c>
      <c r="CO43" s="66">
        <f t="shared" si="39"/>
        <v>1376.1894760282187</v>
      </c>
      <c r="CP43" s="70"/>
    </row>
    <row r="44" spans="1:94" ht="15.75" customHeight="1">
      <c r="A44" s="53" t="str">
        <f t="shared" si="0"/>
        <v>KhrystianCatlin</v>
      </c>
      <c r="B44" s="46">
        <f t="shared" si="1"/>
        <v>37</v>
      </c>
      <c r="C44" s="71" t="s">
        <v>133</v>
      </c>
      <c r="D44" s="71" t="s">
        <v>134</v>
      </c>
      <c r="E44" s="55">
        <v>16</v>
      </c>
      <c r="F44" s="56" t="s">
        <v>81</v>
      </c>
      <c r="G44" s="57" t="s">
        <v>67</v>
      </c>
      <c r="H44" s="58">
        <f>IF(ISNA(VLOOKUP($A44,'TT 2024 SS BA'!$A$4:$N$52,2,FALSE)),0,(VLOOKUP($A44,'TT 2024 SS BA'!$A$4:$N$52,2,FALSE)))</f>
        <v>0</v>
      </c>
      <c r="I44" s="59">
        <f t="shared" si="2"/>
        <v>0</v>
      </c>
      <c r="J44" s="58">
        <f>IF(ISNA(VLOOKUP($A44,'TT 2024 SS BA'!$A$69:$B$109,2,FALSE)),0,(VLOOKUP($A44,'TT 2024 SS BA'!$A$77:$C$126,2,FALSE)))</f>
        <v>0</v>
      </c>
      <c r="K44" s="59">
        <f t="shared" si="3"/>
        <v>0</v>
      </c>
      <c r="L44" s="60">
        <f>IF(ISNA(VLOOKUP($A44,'TT 2024 SS BA'!$A$157:$H$231,2,FALSE)),0,(VLOOKUP($A44,'TT 2024 SS BA'!$A$157:$H$231,2,FALSE)))</f>
        <v>29</v>
      </c>
      <c r="M44" s="59">
        <f t="shared" si="4"/>
        <v>246.09299054797629</v>
      </c>
      <c r="N44" s="60">
        <f>IF(ISNA(VLOOKUP($A44,Worksheet!$A$278:$E$305,5,FALSE)),0,(VLOOKUP($A44,Worksheet!$A$278:$E$305,5,FALSE)))</f>
        <v>60</v>
      </c>
      <c r="O44" s="59">
        <f t="shared" si="5"/>
        <v>212.53795906580012</v>
      </c>
      <c r="P44" s="60">
        <f>IF(ISNA(VLOOKUP($A44,Worksheet!$A$4:$F$29,5,FALSE)),0,(VLOOKUP($A44,Worksheet!$A$4:$F$29,5,FALSE)))</f>
        <v>40</v>
      </c>
      <c r="Q44" s="59">
        <f t="shared" si="6"/>
        <v>318.35743139353605</v>
      </c>
      <c r="R44" s="60">
        <f>IF(ISNA(VLOOKUP($A44,Worksheet!$A$160:$F$179,5,FALSE)),0,(VLOOKUP($A44,Worksheet!$A$160:$F$179,5,FALSE)))</f>
        <v>0</v>
      </c>
      <c r="S44" s="59">
        <f t="shared" si="7"/>
        <v>0</v>
      </c>
      <c r="T44" s="60">
        <f>IF(ISNA(VLOOKUP($A44,Worksheet!$A$103:$L$126,5,FALSE)),0,(VLOOKUP($A44,Worksheet!$A$103:$L$126,5,FALSE)))</f>
        <v>0</v>
      </c>
      <c r="U44" s="59">
        <f t="shared" si="8"/>
        <v>0</v>
      </c>
      <c r="V44" s="60">
        <f>IF(ISNA(VLOOKUP($A44,Worksheet!$A$39:$E$45,5,FALSE)),0,(VLOOKUP($A44,Worksheet!$A$39:$E$45,5,FALSE)))</f>
        <v>0</v>
      </c>
      <c r="W44" s="59">
        <f t="shared" si="9"/>
        <v>0</v>
      </c>
      <c r="X44" s="60">
        <f>IF(ISNA(VLOOKUP($A44,Worksheet!$A$182:$E$188,5,FALSE)),0,(VLOOKUP($A44,Worksheet!$A$182:$E$188,5,FALSE)))</f>
        <v>0</v>
      </c>
      <c r="Y44" s="59">
        <f t="shared" si="10"/>
        <v>0</v>
      </c>
      <c r="Z44" s="60">
        <f>IF(ISNA(VLOOKUP($A44,Worksheet!$A$191:$F$202,5,FALSE)),0,(VLOOKUP($A44,Worksheet!$A$191:$F$202,5,FALSE)))</f>
        <v>0</v>
      </c>
      <c r="AA44" s="59">
        <f t="shared" si="11"/>
        <v>0</v>
      </c>
      <c r="AB44" s="60">
        <f>IF(ISNA(VLOOKUP($A44,Worksheet!$A$211:$G$237,5,FALSE)),0,(VLOOKUP($A44,Worksheet!$A$211:$G$237,5,FALSE)))</f>
        <v>0</v>
      </c>
      <c r="AC44" s="59">
        <f t="shared" si="12"/>
        <v>0</v>
      </c>
      <c r="AD44" s="60">
        <f>IF(ISNA(VLOOKUP($A44,Worksheet!$A$242:$G$274,5,FALSE)),0,(VLOOKUP($A44,Worksheet!$A$242:$G$274,5,FALSE)))</f>
        <v>0</v>
      </c>
      <c r="AE44" s="59">
        <f t="shared" si="13"/>
        <v>0</v>
      </c>
      <c r="AF44" s="60">
        <f>IF(ISNA(VLOOKUP($A44,Worksheet!$A$205:$F$208,5,FALSE)),0,(VLOOKUP($A44,Worksheet!$A$205:$F$208,5,FALSE)))</f>
        <v>0</v>
      </c>
      <c r="AG44" s="59">
        <f t="shared" si="14"/>
        <v>0</v>
      </c>
      <c r="AH44" s="61">
        <v>0</v>
      </c>
      <c r="AI44" s="62">
        <f t="shared" si="15"/>
        <v>0</v>
      </c>
      <c r="AJ44" s="63">
        <v>0</v>
      </c>
      <c r="AK44" s="62">
        <f t="shared" si="16"/>
        <v>0</v>
      </c>
      <c r="AL44" s="63">
        <v>0</v>
      </c>
      <c r="AM44" s="62">
        <f t="shared" si="17"/>
        <v>0</v>
      </c>
      <c r="AN44" s="62">
        <v>0</v>
      </c>
      <c r="AO44" s="62">
        <f t="shared" si="18"/>
        <v>0</v>
      </c>
      <c r="AP44" s="62">
        <v>0</v>
      </c>
      <c r="AQ44" s="62">
        <f t="shared" si="19"/>
        <v>0</v>
      </c>
      <c r="AR44" s="64">
        <f t="shared" si="20"/>
        <v>318.35743139353605</v>
      </c>
      <c r="AS44" s="65">
        <v>246.09299050000001</v>
      </c>
      <c r="AT44" s="65">
        <v>212.53795909999999</v>
      </c>
      <c r="AU44" s="66">
        <v>0</v>
      </c>
      <c r="AV44" s="58">
        <f>IF(ISNA(VLOOKUP($A44,'TT 2024 SS BA'!$P$4:$Z$46,2,FALSE)),0,(VLOOKUP($A44,'TT 2024 SS BA'!$P$4:$Z$46,2,FALSE)))</f>
        <v>0</v>
      </c>
      <c r="AW44" s="59">
        <f t="shared" si="21"/>
        <v>0</v>
      </c>
      <c r="AX44" s="58">
        <f>IF(ISNA(VLOOKUP($A44,'TT 2024 SS BA'!$P$77:$Q$128,2,FALSE)),0,(VLOOKUP($A44,'TT 2024 SS BA'!$P$77:$Q$128,2,FALSE)))</f>
        <v>0</v>
      </c>
      <c r="AY44" s="59">
        <f t="shared" si="22"/>
        <v>0</v>
      </c>
      <c r="AZ44" s="60">
        <f>IF(ISNA(VLOOKUP($A44,'TT 2024 SS BA'!$A$265:$H$332,2,FALSE)),0,(VLOOKUP($A44,'TT 2024 SS BA'!$A$265:$H$332,2,FALSE)))</f>
        <v>9</v>
      </c>
      <c r="BA44" s="59">
        <f t="shared" si="23"/>
        <v>408.32590183113086</v>
      </c>
      <c r="BB44" s="60">
        <f>IF(ISNA(VLOOKUP($A44,Worksheet!$A$278:$F$305,6,FALSE)),0,(VLOOKUP($A44,Worksheet!$A$278:$F$305,6,FALSE)))</f>
        <v>31</v>
      </c>
      <c r="BC44" s="59">
        <f t="shared" si="24"/>
        <v>381.83902356770568</v>
      </c>
      <c r="BD44" s="60">
        <f>IF(ISNA(VLOOKUP($A44,Worksheet!$G$4:$K$29,5,FALSE)),0,(VLOOKUP($A44,Worksheet!$G$4:$K$29,5,FALSE)))</f>
        <v>43</v>
      </c>
      <c r="BE44" s="59">
        <f t="shared" si="25"/>
        <v>299.63546756814497</v>
      </c>
      <c r="BF44" s="60">
        <f>IF(ISNA(VLOOKUP($A44,Worksheet!$A$160:$F$179,6,FALSE)),0,(VLOOKUP($A44,Worksheet!$A$160:$F$179,6,FALSE)))</f>
        <v>0</v>
      </c>
      <c r="BG44" s="59">
        <f t="shared" si="26"/>
        <v>0</v>
      </c>
      <c r="BH44" s="25"/>
      <c r="BI44" s="67"/>
      <c r="BJ44" s="60">
        <f>IF(ISNA(VLOOKUP($A44,Worksheet!$A$191:$F$202,6,FALSE)),0,(VLOOKUP($A44,Worksheet!$A$191:$F$202,6,FALSE)))</f>
        <v>0</v>
      </c>
      <c r="BK44" s="59">
        <f t="shared" si="27"/>
        <v>0</v>
      </c>
      <c r="BL44" s="60">
        <f>IF(ISNA(VLOOKUP($A44,Worksheet!$A$211:$G$237,6,FALSE)),0,(VLOOKUP($A44,Worksheet!$A$211:$G$237,6,FALSE)))</f>
        <v>0</v>
      </c>
      <c r="BM44" s="59">
        <f t="shared" si="28"/>
        <v>0</v>
      </c>
      <c r="BN44" s="59">
        <f>IF(ISNA(VLOOKUP($A44,Worksheet!$A$242:$G$274,6,FALSE)),0,(VLOOKUP($A44,Worksheet!$A$242:$G$274,6,FALSE)))</f>
        <v>0</v>
      </c>
      <c r="BO44" s="59">
        <f t="shared" si="29"/>
        <v>0</v>
      </c>
      <c r="BP44" s="67"/>
      <c r="BQ44" s="67"/>
      <c r="BR44" s="68">
        <v>0</v>
      </c>
      <c r="BS44" s="62">
        <f t="shared" si="30"/>
        <v>0</v>
      </c>
      <c r="BT44" s="62">
        <v>0</v>
      </c>
      <c r="BU44" s="62">
        <f t="shared" si="31"/>
        <v>0</v>
      </c>
      <c r="BV44" s="62">
        <v>0</v>
      </c>
      <c r="BW44" s="62">
        <f t="shared" si="32"/>
        <v>0</v>
      </c>
      <c r="BX44" s="62">
        <v>0</v>
      </c>
      <c r="BY44" s="62">
        <f t="shared" si="33"/>
        <v>0</v>
      </c>
      <c r="BZ44" s="62">
        <v>0</v>
      </c>
      <c r="CA44" s="62">
        <f t="shared" si="34"/>
        <v>0</v>
      </c>
      <c r="CB44" s="64">
        <f t="shared" si="35"/>
        <v>408.32590183113086</v>
      </c>
      <c r="CC44" s="66">
        <v>381.83902360000002</v>
      </c>
      <c r="CD44" s="25"/>
      <c r="CE44" s="67"/>
      <c r="CF44" s="67"/>
      <c r="CG44" s="67"/>
      <c r="CH44" s="59">
        <f>IF(ISNA(VLOOKUP($A44,Worksheet!$A$211:$G$237,7,FALSE)),0,(VLOOKUP($A44,Worksheet!$A$211:$G$237,7,FALSE)))</f>
        <v>0</v>
      </c>
      <c r="CI44" s="59">
        <f t="shared" si="36"/>
        <v>0</v>
      </c>
      <c r="CJ44" s="69">
        <f t="shared" si="37"/>
        <v>0</v>
      </c>
      <c r="CK44" s="65">
        <f t="shared" si="38"/>
        <v>408.32590183113086</v>
      </c>
      <c r="CL44" s="65">
        <v>381.83902360000002</v>
      </c>
      <c r="CM44" s="65">
        <v>318.3574314</v>
      </c>
      <c r="CN44" s="66">
        <v>246.09299050000001</v>
      </c>
      <c r="CO44" s="66">
        <f t="shared" si="39"/>
        <v>1354.6153473311308</v>
      </c>
      <c r="CP44" s="70"/>
    </row>
    <row r="45" spans="1:94" ht="15.75" customHeight="1">
      <c r="A45" s="53" t="str">
        <f t="shared" si="0"/>
        <v>SamDooley</v>
      </c>
      <c r="B45" s="46">
        <f t="shared" si="1"/>
        <v>38</v>
      </c>
      <c r="C45" s="71" t="s">
        <v>135</v>
      </c>
      <c r="D45" s="71" t="s">
        <v>136</v>
      </c>
      <c r="E45" s="55">
        <v>14</v>
      </c>
      <c r="F45" s="56" t="s">
        <v>81</v>
      </c>
      <c r="G45" s="57" t="s">
        <v>70</v>
      </c>
      <c r="H45" s="58">
        <f>IF(ISNA(VLOOKUP($A45,'TT 2024 SS BA'!$A$4:$N$52,2,FALSE)),0,(VLOOKUP($A45,'TT 2024 SS BA'!$A$4:$N$52,2,FALSE)))</f>
        <v>0</v>
      </c>
      <c r="I45" s="59">
        <f t="shared" si="2"/>
        <v>0</v>
      </c>
      <c r="J45" s="58">
        <f>IF(ISNA(VLOOKUP($A45,'TT 2024 SS BA'!$A$69:$B$109,2,FALSE)),0,(VLOOKUP($A45,'TT 2024 SS BA'!$A$77:$C$126,2,FALSE)))</f>
        <v>28</v>
      </c>
      <c r="K45" s="59">
        <f t="shared" si="3"/>
        <v>252.4030672286936</v>
      </c>
      <c r="L45" s="60">
        <f>IF(ISNA(VLOOKUP($A45,'TT 2024 SS BA'!$A$157:$H$231,2,FALSE)),0,(VLOOKUP($A45,'TT 2024 SS BA'!$A$157:$H$231,2,FALSE)))</f>
        <v>11</v>
      </c>
      <c r="M45" s="59">
        <f t="shared" si="4"/>
        <v>388.16481042821874</v>
      </c>
      <c r="N45" s="60">
        <f>IF(ISNA(VLOOKUP($A45,Worksheet!$A$278:$E$305,5,FALSE)),0,(VLOOKUP($A45,Worksheet!$A$278:$E$305,5,FALSE)))</f>
        <v>0</v>
      </c>
      <c r="O45" s="59">
        <f t="shared" si="5"/>
        <v>0</v>
      </c>
      <c r="P45" s="60">
        <f>IF(ISNA(VLOOKUP($A45,Worksheet!$A$4:$F$29,5,FALSE)),0,(VLOOKUP($A45,Worksheet!$A$4:$F$29,5,FALSE)))</f>
        <v>0</v>
      </c>
      <c r="Q45" s="59">
        <f t="shared" si="6"/>
        <v>0</v>
      </c>
      <c r="R45" s="60">
        <f>IF(ISNA(VLOOKUP($A45,Worksheet!$A$160:$F$179,5,FALSE)),0,(VLOOKUP($A45,Worksheet!$A$160:$F$179,5,FALSE)))</f>
        <v>0</v>
      </c>
      <c r="S45" s="59">
        <f t="shared" si="7"/>
        <v>0</v>
      </c>
      <c r="T45" s="60">
        <f>IF(ISNA(VLOOKUP($A45,Worksheet!$A$103:$L$126,5,FALSE)),0,(VLOOKUP($A45,Worksheet!$A$103:$L$126,5,FALSE)))</f>
        <v>0</v>
      </c>
      <c r="U45" s="59">
        <f t="shared" si="8"/>
        <v>0</v>
      </c>
      <c r="V45" s="60">
        <f>IF(ISNA(VLOOKUP($A45,Worksheet!$A$39:$E$45,5,FALSE)),0,(VLOOKUP($A45,Worksheet!$A$39:$E$45,5,FALSE)))</f>
        <v>0</v>
      </c>
      <c r="W45" s="59">
        <f t="shared" si="9"/>
        <v>0</v>
      </c>
      <c r="X45" s="60">
        <f>IF(ISNA(VLOOKUP($A45,Worksheet!$A$182:$E$188,5,FALSE)),0,(VLOOKUP($A45,Worksheet!$A$182:$E$188,5,FALSE)))</f>
        <v>0</v>
      </c>
      <c r="Y45" s="59">
        <f t="shared" si="10"/>
        <v>0</v>
      </c>
      <c r="Z45" s="60">
        <f>IF(ISNA(VLOOKUP($A45,Worksheet!$A$191:$F$202,5,FALSE)),0,(VLOOKUP($A45,Worksheet!$A$191:$F$202,5,FALSE)))</f>
        <v>0</v>
      </c>
      <c r="AA45" s="59">
        <f t="shared" si="11"/>
        <v>0</v>
      </c>
      <c r="AB45" s="60">
        <f>IF(ISNA(VLOOKUP($A45,Worksheet!$A$211:$G$237,5,FALSE)),0,(VLOOKUP($A45,Worksheet!$A$211:$G$237,5,FALSE)))</f>
        <v>0</v>
      </c>
      <c r="AC45" s="59">
        <f t="shared" si="12"/>
        <v>0</v>
      </c>
      <c r="AD45" s="60">
        <f>IF(ISNA(VLOOKUP($A45,Worksheet!$A$242:$G$274,5,FALSE)),0,(VLOOKUP($A45,Worksheet!$A$242:$G$274,5,FALSE)))</f>
        <v>0</v>
      </c>
      <c r="AE45" s="59">
        <f t="shared" si="13"/>
        <v>0</v>
      </c>
      <c r="AF45" s="60">
        <f>IF(ISNA(VLOOKUP($A45,Worksheet!$A$205:$F$208,5,FALSE)),0,(VLOOKUP($A45,Worksheet!$A$205:$F$208,5,FALSE)))</f>
        <v>0</v>
      </c>
      <c r="AG45" s="59">
        <f t="shared" si="14"/>
        <v>0</v>
      </c>
      <c r="AH45" s="61">
        <v>0</v>
      </c>
      <c r="AI45" s="62">
        <f t="shared" si="15"/>
        <v>0</v>
      </c>
      <c r="AJ45" s="63">
        <v>0</v>
      </c>
      <c r="AK45" s="62">
        <f t="shared" si="16"/>
        <v>0</v>
      </c>
      <c r="AL45" s="63">
        <v>0</v>
      </c>
      <c r="AM45" s="62">
        <f t="shared" si="17"/>
        <v>0</v>
      </c>
      <c r="AN45" s="62">
        <v>0</v>
      </c>
      <c r="AO45" s="62">
        <f t="shared" si="18"/>
        <v>0</v>
      </c>
      <c r="AP45" s="62">
        <v>0</v>
      </c>
      <c r="AQ45" s="62">
        <f t="shared" si="19"/>
        <v>0</v>
      </c>
      <c r="AR45" s="64">
        <f t="shared" si="20"/>
        <v>388.16481042821874</v>
      </c>
      <c r="AS45" s="65">
        <v>252.40306720000001</v>
      </c>
      <c r="AT45" s="65">
        <v>0</v>
      </c>
      <c r="AU45" s="66">
        <v>0</v>
      </c>
      <c r="AV45" s="58">
        <f>IF(ISNA(VLOOKUP($A45,'TT 2024 SS BA'!$P$4:$Z$46,2,FALSE)),0,(VLOOKUP($A45,'TT 2024 SS BA'!$P$4:$Z$46,2,FALSE)))</f>
        <v>0</v>
      </c>
      <c r="AW45" s="59">
        <f t="shared" si="21"/>
        <v>0</v>
      </c>
      <c r="AX45" s="58">
        <f>IF(ISNA(VLOOKUP($A45,'TT 2024 SS BA'!$P$77:$Q$128,2,FALSE)),0,(VLOOKUP($A45,'TT 2024 SS BA'!$P$77:$Q$128,2,FALSE)))</f>
        <v>22</v>
      </c>
      <c r="AY45" s="59">
        <f t="shared" si="22"/>
        <v>293.8102441068113</v>
      </c>
      <c r="AZ45" s="60">
        <f>IF(ISNA(VLOOKUP($A45,'TT 2024 SS BA'!$A$265:$H$332,2,FALSE)),0,(VLOOKUP($A45,'TT 2024 SS BA'!$A$265:$H$332,2,FALSE)))</f>
        <v>10</v>
      </c>
      <c r="BA45" s="59">
        <f t="shared" si="23"/>
        <v>398.11775428535265</v>
      </c>
      <c r="BB45" s="60">
        <f>IF(ISNA(VLOOKUP($A45,Worksheet!$A$278:$F$305,6,FALSE)),0,(VLOOKUP($A45,Worksheet!$A$278:$F$305,6,FALSE)))</f>
        <v>0</v>
      </c>
      <c r="BC45" s="59">
        <f t="shared" si="24"/>
        <v>0</v>
      </c>
      <c r="BD45" s="60">
        <f>IF(ISNA(VLOOKUP($A45,Worksheet!$G$4:$K$29,5,FALSE)),0,(VLOOKUP($A45,Worksheet!$G$4:$K$29,5,FALSE)))</f>
        <v>0</v>
      </c>
      <c r="BE45" s="59">
        <f t="shared" si="25"/>
        <v>0</v>
      </c>
      <c r="BF45" s="60">
        <f>IF(ISNA(VLOOKUP($A45,Worksheet!$A$160:$F$179,6,FALSE)),0,(VLOOKUP($A45,Worksheet!$A$160:$F$179,6,FALSE)))</f>
        <v>0</v>
      </c>
      <c r="BG45" s="59">
        <f t="shared" si="26"/>
        <v>0</v>
      </c>
      <c r="BH45" s="25"/>
      <c r="BI45" s="67"/>
      <c r="BJ45" s="60">
        <f>IF(ISNA(VLOOKUP($A45,Worksheet!$A$191:$F$202,6,FALSE)),0,(VLOOKUP($A45,Worksheet!$A$191:$F$202,6,FALSE)))</f>
        <v>0</v>
      </c>
      <c r="BK45" s="59">
        <f t="shared" si="27"/>
        <v>0</v>
      </c>
      <c r="BL45" s="60">
        <f>IF(ISNA(VLOOKUP($A45,Worksheet!$A$211:$G$237,6,FALSE)),0,(VLOOKUP($A45,Worksheet!$A$211:$G$237,6,FALSE)))</f>
        <v>0</v>
      </c>
      <c r="BM45" s="59">
        <f t="shared" si="28"/>
        <v>0</v>
      </c>
      <c r="BN45" s="59">
        <f>IF(ISNA(VLOOKUP($A45,Worksheet!$A$242:$G$274,6,FALSE)),0,(VLOOKUP($A45,Worksheet!$A$242:$G$274,6,FALSE)))</f>
        <v>0</v>
      </c>
      <c r="BO45" s="59">
        <f t="shared" si="29"/>
        <v>0</v>
      </c>
      <c r="BP45" s="67"/>
      <c r="BQ45" s="67"/>
      <c r="BR45" s="68">
        <v>0</v>
      </c>
      <c r="BS45" s="62">
        <f t="shared" si="30"/>
        <v>0</v>
      </c>
      <c r="BT45" s="62">
        <v>0</v>
      </c>
      <c r="BU45" s="62">
        <f t="shared" si="31"/>
        <v>0</v>
      </c>
      <c r="BV45" s="62">
        <v>0</v>
      </c>
      <c r="BW45" s="62">
        <f t="shared" si="32"/>
        <v>0</v>
      </c>
      <c r="BX45" s="62">
        <v>0</v>
      </c>
      <c r="BY45" s="62">
        <f t="shared" si="33"/>
        <v>0</v>
      </c>
      <c r="BZ45" s="62">
        <v>0</v>
      </c>
      <c r="CA45" s="62">
        <f t="shared" si="34"/>
        <v>0</v>
      </c>
      <c r="CB45" s="64">
        <f t="shared" si="35"/>
        <v>398.11775428535265</v>
      </c>
      <c r="CC45" s="66">
        <v>293.81024409999998</v>
      </c>
      <c r="CD45" s="25"/>
      <c r="CE45" s="67"/>
      <c r="CF45" s="67"/>
      <c r="CG45" s="67"/>
      <c r="CH45" s="59">
        <f>IF(ISNA(VLOOKUP($A45,Worksheet!$A$211:$G$237,7,FALSE)),0,(VLOOKUP($A45,Worksheet!$A$211:$G$237,7,FALSE)))</f>
        <v>0</v>
      </c>
      <c r="CI45" s="59">
        <f t="shared" si="36"/>
        <v>0</v>
      </c>
      <c r="CJ45" s="69">
        <f t="shared" si="37"/>
        <v>0</v>
      </c>
      <c r="CK45" s="65">
        <f t="shared" si="38"/>
        <v>398.11775428535265</v>
      </c>
      <c r="CL45" s="65">
        <v>388.16481040000002</v>
      </c>
      <c r="CM45" s="65">
        <v>293.81024409999998</v>
      </c>
      <c r="CN45" s="66">
        <v>252.40306720000001</v>
      </c>
      <c r="CO45" s="66">
        <f t="shared" si="39"/>
        <v>1332.4958759853525</v>
      </c>
      <c r="CP45" s="70"/>
    </row>
    <row r="46" spans="1:94" ht="15.75" customHeight="1">
      <c r="A46" s="53" t="str">
        <f t="shared" si="0"/>
        <v>TylerSwain</v>
      </c>
      <c r="B46" s="46">
        <f t="shared" si="1"/>
        <v>39</v>
      </c>
      <c r="C46" s="71" t="s">
        <v>137</v>
      </c>
      <c r="D46" s="71" t="s">
        <v>138</v>
      </c>
      <c r="E46" s="55">
        <v>14</v>
      </c>
      <c r="F46" s="56" t="s">
        <v>75</v>
      </c>
      <c r="G46" s="57" t="s">
        <v>70</v>
      </c>
      <c r="H46" s="58">
        <f>IF(ISNA(VLOOKUP($A46,'TT 2024 SS BA'!$A$4:$N$52,2,FALSE)),0,(VLOOKUP($A46,'TT 2024 SS BA'!$A$4:$N$52,2,FALSE)))</f>
        <v>14</v>
      </c>
      <c r="I46" s="59">
        <f t="shared" si="2"/>
        <v>359.7741935904923</v>
      </c>
      <c r="J46" s="58">
        <f>IF(ISNA(VLOOKUP($A46,'TT 2024 SS BA'!$A$69:$B$109,2,FALSE)),0,(VLOOKUP($A46,'TT 2024 SS BA'!$A$77:$C$126,2,FALSE)))</f>
        <v>25</v>
      </c>
      <c r="K46" s="59">
        <f t="shared" si="3"/>
        <v>272.32077922143651</v>
      </c>
      <c r="L46" s="60">
        <f>IF(ISNA(VLOOKUP($A46,'TT 2024 SS BA'!$A$157:$H$231,2,FALSE)),0,(VLOOKUP($A46,'TT 2024 SS BA'!$A$157:$H$231,2,FALSE)))</f>
        <v>22</v>
      </c>
      <c r="M46" s="59">
        <f t="shared" si="4"/>
        <v>293.8102441068113</v>
      </c>
      <c r="N46" s="60">
        <f>IF(ISNA(VLOOKUP($A46,Worksheet!$A$278:$E$305,5,FALSE)),0,(VLOOKUP($A46,Worksheet!$A$278:$E$305,5,FALSE)))</f>
        <v>38</v>
      </c>
      <c r="O46" s="59">
        <f t="shared" si="5"/>
        <v>331.48420594912125</v>
      </c>
      <c r="P46" s="60">
        <f>IF(ISNA(VLOOKUP($A46,Worksheet!$A$4:$F$29,5,FALSE)),0,(VLOOKUP($A46,Worksheet!$A$4:$F$29,5,FALSE)))</f>
        <v>0</v>
      </c>
      <c r="Q46" s="59">
        <f t="shared" si="6"/>
        <v>0</v>
      </c>
      <c r="R46" s="60">
        <f>IF(ISNA(VLOOKUP($A46,Worksheet!$A$160:$F$179,5,FALSE)),0,(VLOOKUP($A46,Worksheet!$A$160:$F$179,5,FALSE)))</f>
        <v>0</v>
      </c>
      <c r="S46" s="59">
        <f t="shared" si="7"/>
        <v>0</v>
      </c>
      <c r="T46" s="60">
        <f>IF(ISNA(VLOOKUP($A46,Worksheet!$A$103:$L$126,5,FALSE)),0,(VLOOKUP($A46,Worksheet!$A$103:$L$126,5,FALSE)))</f>
        <v>0</v>
      </c>
      <c r="U46" s="59">
        <f t="shared" si="8"/>
        <v>0</v>
      </c>
      <c r="V46" s="60">
        <f>IF(ISNA(VLOOKUP($A46,Worksheet!$A$39:$E$45,5,FALSE)),0,(VLOOKUP($A46,Worksheet!$A$39:$E$45,5,FALSE)))</f>
        <v>0</v>
      </c>
      <c r="W46" s="59">
        <f t="shared" si="9"/>
        <v>0</v>
      </c>
      <c r="X46" s="60">
        <f>IF(ISNA(VLOOKUP($A46,Worksheet!$A$182:$E$188,5,FALSE)),0,(VLOOKUP($A46,Worksheet!$A$182:$E$188,5,FALSE)))</f>
        <v>0</v>
      </c>
      <c r="Y46" s="59">
        <f t="shared" si="10"/>
        <v>0</v>
      </c>
      <c r="Z46" s="60">
        <f>IF(ISNA(VLOOKUP($A46,Worksheet!$A$191:$F$202,5,FALSE)),0,(VLOOKUP($A46,Worksheet!$A$191:$F$202,5,FALSE)))</f>
        <v>0</v>
      </c>
      <c r="AA46" s="59">
        <f t="shared" si="11"/>
        <v>0</v>
      </c>
      <c r="AB46" s="60">
        <f>IF(ISNA(VLOOKUP($A46,Worksheet!$A$211:$G$237,5,FALSE)),0,(VLOOKUP($A46,Worksheet!$A$211:$G$237,5,FALSE)))</f>
        <v>0</v>
      </c>
      <c r="AC46" s="59">
        <f t="shared" si="12"/>
        <v>0</v>
      </c>
      <c r="AD46" s="60">
        <f>IF(ISNA(VLOOKUP($A46,Worksheet!$A$242:$G$274,5,FALSE)),0,(VLOOKUP($A46,Worksheet!$A$242:$G$274,5,FALSE)))</f>
        <v>0</v>
      </c>
      <c r="AE46" s="59">
        <f t="shared" si="13"/>
        <v>0</v>
      </c>
      <c r="AF46" s="60">
        <f>IF(ISNA(VLOOKUP($A46,Worksheet!$A$205:$F$208,5,FALSE)),0,(VLOOKUP($A46,Worksheet!$A$205:$F$208,5,FALSE)))</f>
        <v>0</v>
      </c>
      <c r="AG46" s="59">
        <f t="shared" si="14"/>
        <v>0</v>
      </c>
      <c r="AH46" s="61">
        <v>0</v>
      </c>
      <c r="AI46" s="62">
        <f t="shared" si="15"/>
        <v>0</v>
      </c>
      <c r="AJ46" s="63">
        <v>0</v>
      </c>
      <c r="AK46" s="62">
        <f t="shared" si="16"/>
        <v>0</v>
      </c>
      <c r="AL46" s="63">
        <v>0</v>
      </c>
      <c r="AM46" s="62">
        <f t="shared" si="17"/>
        <v>0</v>
      </c>
      <c r="AN46" s="62">
        <v>0</v>
      </c>
      <c r="AO46" s="62">
        <f t="shared" si="18"/>
        <v>0</v>
      </c>
      <c r="AP46" s="62">
        <v>0</v>
      </c>
      <c r="AQ46" s="62">
        <f t="shared" si="19"/>
        <v>0</v>
      </c>
      <c r="AR46" s="64">
        <f t="shared" si="20"/>
        <v>359.7741935904923</v>
      </c>
      <c r="AS46" s="65">
        <v>331.48420590000001</v>
      </c>
      <c r="AT46" s="65">
        <v>293.81024409999998</v>
      </c>
      <c r="AU46" s="66">
        <v>272.3207792</v>
      </c>
      <c r="AV46" s="58">
        <f>IF(ISNA(VLOOKUP($A46,'TT 2024 SS BA'!$P$4:$Z$46,2,FALSE)),0,(VLOOKUP($A46,'TT 2024 SS BA'!$P$4:$Z$46,2,FALSE)))</f>
        <v>40</v>
      </c>
      <c r="AW46" s="59">
        <f t="shared" si="21"/>
        <v>186.27304609634885</v>
      </c>
      <c r="AX46" s="58">
        <f>IF(ISNA(VLOOKUP($A46,'TT 2024 SS BA'!$P$77:$Q$128,2,FALSE)),0,(VLOOKUP($A46,'TT 2024 SS BA'!$P$77:$Q$128,2,FALSE)))</f>
        <v>37</v>
      </c>
      <c r="AY46" s="59">
        <f t="shared" si="22"/>
        <v>200.97228459964475</v>
      </c>
      <c r="AZ46" s="60">
        <f>IF(ISNA(VLOOKUP($A46,'TT 2024 SS BA'!$A$265:$H$332,2,FALSE)),0,(VLOOKUP($A46,'TT 2024 SS BA'!$A$265:$H$332,2,FALSE)))</f>
        <v>24</v>
      </c>
      <c r="BA46" s="59">
        <f t="shared" si="23"/>
        <v>279.30336330403742</v>
      </c>
      <c r="BB46" s="60">
        <f>IF(ISNA(VLOOKUP($A46,Worksheet!$A$278:$F$305,6,FALSE)),0,(VLOOKUP($A46,Worksheet!$A$278:$F$305,6,FALSE)))</f>
        <v>37</v>
      </c>
      <c r="BC46" s="59">
        <f t="shared" si="24"/>
        <v>338.24918974400128</v>
      </c>
      <c r="BD46" s="60">
        <f>IF(ISNA(VLOOKUP($A46,Worksheet!$G$4:$K$29,5,FALSE)),0,(VLOOKUP($A46,Worksheet!$G$4:$K$29,5,FALSE)))</f>
        <v>0</v>
      </c>
      <c r="BE46" s="59">
        <f t="shared" si="25"/>
        <v>0</v>
      </c>
      <c r="BF46" s="60">
        <f>IF(ISNA(VLOOKUP($A46,Worksheet!$A$160:$F$179,6,FALSE)),0,(VLOOKUP($A46,Worksheet!$A$160:$F$179,6,FALSE)))</f>
        <v>0</v>
      </c>
      <c r="BG46" s="59">
        <f t="shared" si="26"/>
        <v>0</v>
      </c>
      <c r="BH46" s="25"/>
      <c r="BI46" s="67"/>
      <c r="BJ46" s="60">
        <f>IF(ISNA(VLOOKUP($A46,Worksheet!$A$191:$F$202,6,FALSE)),0,(VLOOKUP($A46,Worksheet!$A$191:$F$202,6,FALSE)))</f>
        <v>0</v>
      </c>
      <c r="BK46" s="59">
        <f t="shared" si="27"/>
        <v>0</v>
      </c>
      <c r="BL46" s="60">
        <f>IF(ISNA(VLOOKUP($A46,Worksheet!$A$211:$G$237,6,FALSE)),0,(VLOOKUP($A46,Worksheet!$A$211:$G$237,6,FALSE)))</f>
        <v>0</v>
      </c>
      <c r="BM46" s="59">
        <f t="shared" si="28"/>
        <v>0</v>
      </c>
      <c r="BN46" s="59">
        <f>IF(ISNA(VLOOKUP($A46,Worksheet!$A$242:$G$274,6,FALSE)),0,(VLOOKUP($A46,Worksheet!$A$242:$G$274,6,FALSE)))</f>
        <v>0</v>
      </c>
      <c r="BO46" s="59">
        <f t="shared" si="29"/>
        <v>0</v>
      </c>
      <c r="BP46" s="67"/>
      <c r="BQ46" s="67"/>
      <c r="BR46" s="68">
        <v>0</v>
      </c>
      <c r="BS46" s="62">
        <f t="shared" si="30"/>
        <v>0</v>
      </c>
      <c r="BT46" s="62">
        <v>0</v>
      </c>
      <c r="BU46" s="62">
        <f t="shared" si="31"/>
        <v>0</v>
      </c>
      <c r="BV46" s="62">
        <v>0</v>
      </c>
      <c r="BW46" s="62">
        <f t="shared" si="32"/>
        <v>0</v>
      </c>
      <c r="BX46" s="62">
        <v>0</v>
      </c>
      <c r="BY46" s="62">
        <f t="shared" si="33"/>
        <v>0</v>
      </c>
      <c r="BZ46" s="62">
        <v>0</v>
      </c>
      <c r="CA46" s="62">
        <f t="shared" si="34"/>
        <v>0</v>
      </c>
      <c r="CB46" s="64">
        <f t="shared" si="35"/>
        <v>338.24918974400128</v>
      </c>
      <c r="CC46" s="66">
        <v>279.3033633</v>
      </c>
      <c r="CD46" s="25"/>
      <c r="CE46" s="67"/>
      <c r="CF46" s="67"/>
      <c r="CG46" s="67"/>
      <c r="CH46" s="59">
        <f>IF(ISNA(VLOOKUP($A46,Worksheet!$A$211:$G$237,7,FALSE)),0,(VLOOKUP($A46,Worksheet!$A$211:$G$237,7,FALSE)))</f>
        <v>0</v>
      </c>
      <c r="CI46" s="59">
        <f t="shared" si="36"/>
        <v>0</v>
      </c>
      <c r="CJ46" s="69">
        <f t="shared" si="37"/>
        <v>0</v>
      </c>
      <c r="CK46" s="65">
        <f t="shared" si="38"/>
        <v>359.7741935904923</v>
      </c>
      <c r="CL46" s="65">
        <v>338.24918969999999</v>
      </c>
      <c r="CM46" s="65">
        <v>331.48420590000001</v>
      </c>
      <c r="CN46" s="66">
        <v>293.81024409999998</v>
      </c>
      <c r="CO46" s="66">
        <f t="shared" si="39"/>
        <v>1323.3178332904922</v>
      </c>
      <c r="CP46" s="70"/>
    </row>
    <row r="47" spans="1:94" ht="15.75" customHeight="1">
      <c r="A47" s="53" t="str">
        <f t="shared" si="0"/>
        <v>FisherMACDONALD</v>
      </c>
      <c r="B47" s="46">
        <f t="shared" si="1"/>
        <v>40</v>
      </c>
      <c r="C47" s="71" t="s">
        <v>139</v>
      </c>
      <c r="D47" s="71" t="s">
        <v>140</v>
      </c>
      <c r="E47" s="55">
        <v>17</v>
      </c>
      <c r="F47" s="56" t="s">
        <v>78</v>
      </c>
      <c r="G47" s="57" t="s">
        <v>67</v>
      </c>
      <c r="H47" s="58">
        <f>IF(ISNA(VLOOKUP($A47,'TT 2024 SS BA'!$A$4:$N$52,2,FALSE)),0,(VLOOKUP($A47,'TT 2024 SS BA'!$A$4:$N$52,2,FALSE)))</f>
        <v>0</v>
      </c>
      <c r="I47" s="59">
        <f t="shared" si="2"/>
        <v>0</v>
      </c>
      <c r="J47" s="58">
        <f>IF(ISNA(VLOOKUP($A47,'TT 2024 SS BA'!$A$69:$B$109,2,FALSE)),0,(VLOOKUP($A47,'TT 2024 SS BA'!$A$77:$C$126,2,FALSE)))</f>
        <v>18</v>
      </c>
      <c r="K47" s="59">
        <f t="shared" si="3"/>
        <v>325.12358210710232</v>
      </c>
      <c r="L47" s="60">
        <f>IF(ISNA(VLOOKUP($A47,'TT 2024 SS BA'!$A$157:$H$231,2,FALSE)),0,(VLOOKUP($A47,'TT 2024 SS BA'!$A$157:$H$231,2,FALSE)))</f>
        <v>18</v>
      </c>
      <c r="M47" s="59">
        <f t="shared" si="4"/>
        <v>325.12358210710232</v>
      </c>
      <c r="N47" s="60">
        <f>IF(ISNA(VLOOKUP($A47,Worksheet!$A$278:$E$305,5,FALSE)),0,(VLOOKUP($A47,Worksheet!$A$278:$E$305,5,FALSE)))</f>
        <v>0</v>
      </c>
      <c r="O47" s="59">
        <f t="shared" si="5"/>
        <v>0</v>
      </c>
      <c r="P47" s="60">
        <f>IF(ISNA(VLOOKUP($A47,Worksheet!$A$4:$F$29,5,FALSE)),0,(VLOOKUP($A47,Worksheet!$A$4:$F$29,5,FALSE)))</f>
        <v>0</v>
      </c>
      <c r="Q47" s="59">
        <f t="shared" si="6"/>
        <v>0</v>
      </c>
      <c r="R47" s="60">
        <f>IF(ISNA(VLOOKUP($A47,Worksheet!$A$160:$F$179,5,FALSE)),0,(VLOOKUP($A47,Worksheet!$A$160:$F$179,5,FALSE)))</f>
        <v>0</v>
      </c>
      <c r="S47" s="59">
        <f t="shared" si="7"/>
        <v>0</v>
      </c>
      <c r="T47" s="60">
        <f>IF(ISNA(VLOOKUP($A47,Worksheet!$A$103:$L$126,5,FALSE)),0,(VLOOKUP($A47,Worksheet!$A$103:$L$126,5,FALSE)))</f>
        <v>0</v>
      </c>
      <c r="U47" s="59">
        <f t="shared" si="8"/>
        <v>0</v>
      </c>
      <c r="V47" s="60">
        <f>IF(ISNA(VLOOKUP($A47,Worksheet!$A$39:$E$45,5,FALSE)),0,(VLOOKUP($A47,Worksheet!$A$39:$E$45,5,FALSE)))</f>
        <v>0</v>
      </c>
      <c r="W47" s="59">
        <f t="shared" si="9"/>
        <v>0</v>
      </c>
      <c r="X47" s="60">
        <f>IF(ISNA(VLOOKUP($A47,Worksheet!$A$182:$E$188,5,FALSE)),0,(VLOOKUP($A47,Worksheet!$A$182:$E$188,5,FALSE)))</f>
        <v>0</v>
      </c>
      <c r="Y47" s="59">
        <f t="shared" si="10"/>
        <v>0</v>
      </c>
      <c r="Z47" s="60">
        <f>IF(ISNA(VLOOKUP($A47,Worksheet!$A$191:$F$202,5,FALSE)),0,(VLOOKUP($A47,Worksheet!$A$191:$F$202,5,FALSE)))</f>
        <v>0</v>
      </c>
      <c r="AA47" s="59">
        <f t="shared" si="11"/>
        <v>0</v>
      </c>
      <c r="AB47" s="60">
        <f>IF(ISNA(VLOOKUP($A47,Worksheet!$A$211:$G$237,5,FALSE)),0,(VLOOKUP($A47,Worksheet!$A$211:$G$237,5,FALSE)))</f>
        <v>0</v>
      </c>
      <c r="AC47" s="59">
        <f t="shared" si="12"/>
        <v>0</v>
      </c>
      <c r="AD47" s="60">
        <f>IF(ISNA(VLOOKUP($A47,Worksheet!$A$242:$G$274,5,FALSE)),0,(VLOOKUP($A47,Worksheet!$A$242:$G$274,5,FALSE)))</f>
        <v>0</v>
      </c>
      <c r="AE47" s="59">
        <f t="shared" si="13"/>
        <v>0</v>
      </c>
      <c r="AF47" s="60">
        <f>IF(ISNA(VLOOKUP($A47,Worksheet!$A$205:$F$208,5,FALSE)),0,(VLOOKUP($A47,Worksheet!$A$205:$F$208,5,FALSE)))</f>
        <v>0</v>
      </c>
      <c r="AG47" s="59">
        <f t="shared" si="14"/>
        <v>0</v>
      </c>
      <c r="AH47" s="61">
        <v>0</v>
      </c>
      <c r="AI47" s="62">
        <f t="shared" si="15"/>
        <v>0</v>
      </c>
      <c r="AJ47" s="63">
        <v>0</v>
      </c>
      <c r="AK47" s="62">
        <f t="shared" si="16"/>
        <v>0</v>
      </c>
      <c r="AL47" s="63">
        <v>0</v>
      </c>
      <c r="AM47" s="62">
        <f t="shared" si="17"/>
        <v>0</v>
      </c>
      <c r="AN47" s="62">
        <v>0</v>
      </c>
      <c r="AO47" s="62">
        <f t="shared" si="18"/>
        <v>0</v>
      </c>
      <c r="AP47" s="62">
        <v>0</v>
      </c>
      <c r="AQ47" s="62">
        <f t="shared" si="19"/>
        <v>0</v>
      </c>
      <c r="AR47" s="64">
        <f t="shared" si="20"/>
        <v>325.12358210710232</v>
      </c>
      <c r="AS47" s="65">
        <v>325.12358210000002</v>
      </c>
      <c r="AT47" s="65">
        <v>0</v>
      </c>
      <c r="AU47" s="66">
        <v>0</v>
      </c>
      <c r="AV47" s="58">
        <f>IF(ISNA(VLOOKUP($A47,'TT 2024 SS BA'!$P$4:$Z$46,2,FALSE)),0,(VLOOKUP($A47,'TT 2024 SS BA'!$P$4:$Z$46,2,FALSE)))</f>
        <v>0</v>
      </c>
      <c r="AW47" s="59">
        <f t="shared" si="21"/>
        <v>0</v>
      </c>
      <c r="AX47" s="58">
        <f>IF(ISNA(VLOOKUP($A47,'TT 2024 SS BA'!$P$77:$Q$128,2,FALSE)),0,(VLOOKUP($A47,'TT 2024 SS BA'!$P$77:$Q$128,2,FALSE)))</f>
        <v>21</v>
      </c>
      <c r="AY47" s="59">
        <f t="shared" si="22"/>
        <v>301.34384010955006</v>
      </c>
      <c r="AZ47" s="60">
        <f>IF(ISNA(VLOOKUP($A47,'TT 2024 SS BA'!$A$265:$H$332,2,FALSE)),0,(VLOOKUP($A47,'TT 2024 SS BA'!$A$265:$H$332,2,FALSE)))</f>
        <v>14</v>
      </c>
      <c r="BA47" s="59">
        <f t="shared" si="23"/>
        <v>359.7741935904923</v>
      </c>
      <c r="BB47" s="60">
        <f>IF(ISNA(VLOOKUP($A47,Worksheet!$A$278:$F$305,6,FALSE)),0,(VLOOKUP($A47,Worksheet!$A$278:$F$305,6,FALSE)))</f>
        <v>0</v>
      </c>
      <c r="BC47" s="59">
        <f t="shared" si="24"/>
        <v>0</v>
      </c>
      <c r="BD47" s="60">
        <f>IF(ISNA(VLOOKUP($A47,Worksheet!$G$4:$K$29,5,FALSE)),0,(VLOOKUP($A47,Worksheet!$G$4:$K$29,5,FALSE)))</f>
        <v>0</v>
      </c>
      <c r="BE47" s="59">
        <f t="shared" si="25"/>
        <v>0</v>
      </c>
      <c r="BF47" s="60">
        <f>IF(ISNA(VLOOKUP($A47,Worksheet!$A$160:$F$179,6,FALSE)),0,(VLOOKUP($A47,Worksheet!$A$160:$F$179,6,FALSE)))</f>
        <v>0</v>
      </c>
      <c r="BG47" s="59">
        <f t="shared" si="26"/>
        <v>0</v>
      </c>
      <c r="BH47" s="25"/>
      <c r="BI47" s="67"/>
      <c r="BJ47" s="60">
        <f>IF(ISNA(VLOOKUP($A47,Worksheet!$A$191:$F$202,6,FALSE)),0,(VLOOKUP($A47,Worksheet!$A$191:$F$202,6,FALSE)))</f>
        <v>0</v>
      </c>
      <c r="BK47" s="59">
        <f t="shared" si="27"/>
        <v>0</v>
      </c>
      <c r="BL47" s="60">
        <f>IF(ISNA(VLOOKUP($A47,Worksheet!$A$211:$G$237,6,FALSE)),0,(VLOOKUP($A47,Worksheet!$A$211:$G$237,6,FALSE)))</f>
        <v>0</v>
      </c>
      <c r="BM47" s="59">
        <f t="shared" si="28"/>
        <v>0</v>
      </c>
      <c r="BN47" s="59">
        <f>IF(ISNA(VLOOKUP($A47,Worksheet!$A$242:$G$274,6,FALSE)),0,(VLOOKUP($A47,Worksheet!$A$242:$G$274,6,FALSE)))</f>
        <v>0</v>
      </c>
      <c r="BO47" s="59">
        <f t="shared" si="29"/>
        <v>0</v>
      </c>
      <c r="BP47" s="67"/>
      <c r="BQ47" s="67"/>
      <c r="BR47" s="68">
        <v>0</v>
      </c>
      <c r="BS47" s="62">
        <f t="shared" si="30"/>
        <v>0</v>
      </c>
      <c r="BT47" s="62">
        <v>0</v>
      </c>
      <c r="BU47" s="62">
        <f t="shared" si="31"/>
        <v>0</v>
      </c>
      <c r="BV47" s="62">
        <v>0</v>
      </c>
      <c r="BW47" s="62">
        <f t="shared" si="32"/>
        <v>0</v>
      </c>
      <c r="BX47" s="62">
        <v>0</v>
      </c>
      <c r="BY47" s="62">
        <f t="shared" si="33"/>
        <v>0</v>
      </c>
      <c r="BZ47" s="62">
        <v>0</v>
      </c>
      <c r="CA47" s="62">
        <f t="shared" si="34"/>
        <v>0</v>
      </c>
      <c r="CB47" s="64">
        <f t="shared" si="35"/>
        <v>359.7741935904923</v>
      </c>
      <c r="CC47" s="66">
        <v>301.34384010000002</v>
      </c>
      <c r="CD47" s="25"/>
      <c r="CE47" s="67"/>
      <c r="CF47" s="67"/>
      <c r="CG47" s="67"/>
      <c r="CH47" s="59">
        <f>IF(ISNA(VLOOKUP($A47,Worksheet!$A$211:$G$237,7,FALSE)),0,(VLOOKUP($A47,Worksheet!$A$211:$G$237,7,FALSE)))</f>
        <v>0</v>
      </c>
      <c r="CI47" s="59">
        <f t="shared" si="36"/>
        <v>0</v>
      </c>
      <c r="CJ47" s="69">
        <f t="shared" si="37"/>
        <v>0</v>
      </c>
      <c r="CK47" s="65">
        <f t="shared" si="38"/>
        <v>359.7741935904923</v>
      </c>
      <c r="CL47" s="65">
        <v>325.12358210000002</v>
      </c>
      <c r="CM47" s="65">
        <v>325.12358210000002</v>
      </c>
      <c r="CN47" s="66">
        <v>301.34384010000002</v>
      </c>
      <c r="CO47" s="66">
        <f t="shared" si="39"/>
        <v>1311.3651978904925</v>
      </c>
      <c r="CP47" s="70"/>
    </row>
    <row r="48" spans="1:94" ht="15.75" customHeight="1">
      <c r="A48" s="53" t="str">
        <f t="shared" si="0"/>
        <v>FinianSINGER-LOWRIE</v>
      </c>
      <c r="B48" s="46">
        <f t="shared" si="1"/>
        <v>41</v>
      </c>
      <c r="C48" s="71" t="s">
        <v>141</v>
      </c>
      <c r="D48" s="71" t="s">
        <v>142</v>
      </c>
      <c r="E48" s="55">
        <v>17</v>
      </c>
      <c r="F48" s="56" t="s">
        <v>75</v>
      </c>
      <c r="G48" s="57" t="s">
        <v>67</v>
      </c>
      <c r="H48" s="58">
        <f>IF(ISNA(VLOOKUP($A48,'TT 2024 SS BA'!$A$4:$N$52,2,FALSE)),0,(VLOOKUP($A48,'TT 2024 SS BA'!$A$4:$N$52,2,FALSE)))</f>
        <v>20</v>
      </c>
      <c r="I48" s="59">
        <f t="shared" si="2"/>
        <v>309.07060524056419</v>
      </c>
      <c r="J48" s="58">
        <f>IF(ISNA(VLOOKUP($A48,'TT 2024 SS BA'!$A$69:$B$109,2,FALSE)),0,(VLOOKUP($A48,'TT 2024 SS BA'!$A$77:$C$126,2,FALSE)))</f>
        <v>21</v>
      </c>
      <c r="K48" s="59">
        <f t="shared" si="3"/>
        <v>301.34384010955006</v>
      </c>
      <c r="L48" s="60">
        <f>IF(ISNA(VLOOKUP($A48,'TT 2024 SS BA'!$A$157:$H$231,2,FALSE)),0,(VLOOKUP($A48,'TT 2024 SS BA'!$A$157:$H$231,2,FALSE)))</f>
        <v>23</v>
      </c>
      <c r="M48" s="59">
        <f t="shared" si="4"/>
        <v>286.46498800414099</v>
      </c>
      <c r="N48" s="60">
        <f>IF(ISNA(VLOOKUP($A48,Worksheet!$A$278:$E$305,5,FALSE)),0,(VLOOKUP($A48,Worksheet!$A$278:$E$305,5,FALSE)))</f>
        <v>0</v>
      </c>
      <c r="O48" s="59">
        <f t="shared" si="5"/>
        <v>0</v>
      </c>
      <c r="P48" s="60">
        <f>IF(ISNA(VLOOKUP($A48,Worksheet!$A$4:$F$29,5,FALSE)),0,(VLOOKUP($A48,Worksheet!$A$4:$F$29,5,FALSE)))</f>
        <v>0</v>
      </c>
      <c r="Q48" s="59">
        <f t="shared" si="6"/>
        <v>0</v>
      </c>
      <c r="R48" s="60">
        <f>IF(ISNA(VLOOKUP($A48,Worksheet!$A$160:$F$179,5,FALSE)),0,(VLOOKUP($A48,Worksheet!$A$160:$F$179,5,FALSE)))</f>
        <v>0</v>
      </c>
      <c r="S48" s="59">
        <f t="shared" si="7"/>
        <v>0</v>
      </c>
      <c r="T48" s="60">
        <f>IF(ISNA(VLOOKUP($A48,Worksheet!$A$103:$L$126,5,FALSE)),0,(VLOOKUP($A48,Worksheet!$A$103:$L$126,5,FALSE)))</f>
        <v>0</v>
      </c>
      <c r="U48" s="59">
        <f t="shared" si="8"/>
        <v>0</v>
      </c>
      <c r="V48" s="60">
        <f>IF(ISNA(VLOOKUP($A48,Worksheet!$A$39:$E$45,5,FALSE)),0,(VLOOKUP($A48,Worksheet!$A$39:$E$45,5,FALSE)))</f>
        <v>0</v>
      </c>
      <c r="W48" s="59">
        <f t="shared" si="9"/>
        <v>0</v>
      </c>
      <c r="X48" s="60">
        <f>IF(ISNA(VLOOKUP($A48,Worksheet!$A$182:$E$188,5,FALSE)),0,(VLOOKUP($A48,Worksheet!$A$182:$E$188,5,FALSE)))</f>
        <v>0</v>
      </c>
      <c r="Y48" s="59">
        <f t="shared" si="10"/>
        <v>0</v>
      </c>
      <c r="Z48" s="60">
        <f>IF(ISNA(VLOOKUP($A48,Worksheet!$A$191:$F$202,5,FALSE)),0,(VLOOKUP($A48,Worksheet!$A$191:$F$202,5,FALSE)))</f>
        <v>0</v>
      </c>
      <c r="AA48" s="59">
        <f t="shared" si="11"/>
        <v>0</v>
      </c>
      <c r="AB48" s="60">
        <f>IF(ISNA(VLOOKUP($A48,Worksheet!$A$211:$G$237,5,FALSE)),0,(VLOOKUP($A48,Worksheet!$A$211:$G$237,5,FALSE)))</f>
        <v>0</v>
      </c>
      <c r="AC48" s="59">
        <f t="shared" si="12"/>
        <v>0</v>
      </c>
      <c r="AD48" s="60">
        <f>IF(ISNA(VLOOKUP($A48,Worksheet!$A$242:$G$274,5,FALSE)),0,(VLOOKUP($A48,Worksheet!$A$242:$G$274,5,FALSE)))</f>
        <v>0</v>
      </c>
      <c r="AE48" s="59">
        <f t="shared" si="13"/>
        <v>0</v>
      </c>
      <c r="AF48" s="60">
        <f>IF(ISNA(VLOOKUP($A48,Worksheet!$A$205:$F$208,5,FALSE)),0,(VLOOKUP($A48,Worksheet!$A$205:$F$208,5,FALSE)))</f>
        <v>0</v>
      </c>
      <c r="AG48" s="59">
        <f t="shared" si="14"/>
        <v>0</v>
      </c>
      <c r="AH48" s="61">
        <v>0</v>
      </c>
      <c r="AI48" s="62">
        <f t="shared" si="15"/>
        <v>0</v>
      </c>
      <c r="AJ48" s="63">
        <v>0</v>
      </c>
      <c r="AK48" s="62">
        <f t="shared" si="16"/>
        <v>0</v>
      </c>
      <c r="AL48" s="63">
        <v>0</v>
      </c>
      <c r="AM48" s="62">
        <f t="shared" si="17"/>
        <v>0</v>
      </c>
      <c r="AN48" s="62">
        <v>0</v>
      </c>
      <c r="AO48" s="62">
        <f t="shared" si="18"/>
        <v>0</v>
      </c>
      <c r="AP48" s="62">
        <v>0</v>
      </c>
      <c r="AQ48" s="62">
        <f t="shared" si="19"/>
        <v>0</v>
      </c>
      <c r="AR48" s="64">
        <f t="shared" si="20"/>
        <v>309.07060524056419</v>
      </c>
      <c r="AS48" s="65">
        <v>301.34384010000002</v>
      </c>
      <c r="AT48" s="65">
        <v>286.46498800000001</v>
      </c>
      <c r="AU48" s="66">
        <v>0</v>
      </c>
      <c r="AV48" s="58">
        <f>IF(ISNA(VLOOKUP($A48,'TT 2024 SS BA'!$P$4:$Z$46,2,FALSE)),0,(VLOOKUP($A48,'TT 2024 SS BA'!$P$4:$Z$46,2,FALSE)))</f>
        <v>14</v>
      </c>
      <c r="AW48" s="59">
        <f t="shared" si="21"/>
        <v>359.7741935904923</v>
      </c>
      <c r="AX48" s="58">
        <f>IF(ISNA(VLOOKUP($A48,'TT 2024 SS BA'!$P$77:$Q$128,2,FALSE)),0,(VLOOKUP($A48,'TT 2024 SS BA'!$P$77:$Q$128,2,FALSE)))</f>
        <v>36</v>
      </c>
      <c r="AY48" s="59">
        <f t="shared" si="22"/>
        <v>206.12542010219977</v>
      </c>
      <c r="AZ48" s="60">
        <f>IF(ISNA(VLOOKUP($A48,'TT 2024 SS BA'!$A$265:$H$332,2,FALSE)),0,(VLOOKUP($A48,'TT 2024 SS BA'!$A$265:$H$332,2,FALSE)))</f>
        <v>27</v>
      </c>
      <c r="BA48" s="59">
        <f t="shared" si="23"/>
        <v>258.87494074737805</v>
      </c>
      <c r="BB48" s="60">
        <f>IF(ISNA(VLOOKUP($A48,Worksheet!$A$278:$F$305,6,FALSE)),0,(VLOOKUP($A48,Worksheet!$A$278:$F$305,6,FALSE)))</f>
        <v>0</v>
      </c>
      <c r="BC48" s="59">
        <f t="shared" si="24"/>
        <v>0</v>
      </c>
      <c r="BD48" s="60">
        <f>IF(ISNA(VLOOKUP($A48,Worksheet!$G$4:$K$29,5,FALSE)),0,(VLOOKUP($A48,Worksheet!$G$4:$K$29,5,FALSE)))</f>
        <v>0</v>
      </c>
      <c r="BE48" s="59">
        <f t="shared" si="25"/>
        <v>0</v>
      </c>
      <c r="BF48" s="60">
        <f>IF(ISNA(VLOOKUP($A48,Worksheet!$A$160:$F$179,6,FALSE)),0,(VLOOKUP($A48,Worksheet!$A$160:$F$179,6,FALSE)))</f>
        <v>0</v>
      </c>
      <c r="BG48" s="59">
        <f t="shared" si="26"/>
        <v>0</v>
      </c>
      <c r="BH48" s="25"/>
      <c r="BI48" s="67"/>
      <c r="BJ48" s="60">
        <f>IF(ISNA(VLOOKUP($A48,Worksheet!$A$191:$F$202,6,FALSE)),0,(VLOOKUP($A48,Worksheet!$A$191:$F$202,6,FALSE)))</f>
        <v>0</v>
      </c>
      <c r="BK48" s="59">
        <f t="shared" si="27"/>
        <v>0</v>
      </c>
      <c r="BL48" s="60">
        <f>IF(ISNA(VLOOKUP($A48,Worksheet!$A$211:$G$237,6,FALSE)),0,(VLOOKUP($A48,Worksheet!$A$211:$G$237,6,FALSE)))</f>
        <v>0</v>
      </c>
      <c r="BM48" s="59">
        <f t="shared" si="28"/>
        <v>0</v>
      </c>
      <c r="BN48" s="59">
        <f>IF(ISNA(VLOOKUP($A48,Worksheet!$A$242:$G$274,6,FALSE)),0,(VLOOKUP($A48,Worksheet!$A$242:$G$274,6,FALSE)))</f>
        <v>0</v>
      </c>
      <c r="BO48" s="59">
        <f t="shared" si="29"/>
        <v>0</v>
      </c>
      <c r="BP48" s="67"/>
      <c r="BQ48" s="67"/>
      <c r="BR48" s="68">
        <v>0</v>
      </c>
      <c r="BS48" s="62">
        <f t="shared" si="30"/>
        <v>0</v>
      </c>
      <c r="BT48" s="62">
        <v>0</v>
      </c>
      <c r="BU48" s="62">
        <f t="shared" si="31"/>
        <v>0</v>
      </c>
      <c r="BV48" s="62">
        <v>0</v>
      </c>
      <c r="BW48" s="62">
        <f t="shared" si="32"/>
        <v>0</v>
      </c>
      <c r="BX48" s="62">
        <v>0</v>
      </c>
      <c r="BY48" s="62">
        <f t="shared" si="33"/>
        <v>0</v>
      </c>
      <c r="BZ48" s="62">
        <v>0</v>
      </c>
      <c r="CA48" s="62">
        <f t="shared" si="34"/>
        <v>0</v>
      </c>
      <c r="CB48" s="64">
        <f t="shared" si="35"/>
        <v>359.7741935904923</v>
      </c>
      <c r="CC48" s="66">
        <v>258.87494070000002</v>
      </c>
      <c r="CD48" s="25"/>
      <c r="CE48" s="67"/>
      <c r="CF48" s="67"/>
      <c r="CG48" s="67"/>
      <c r="CH48" s="59">
        <f>IF(ISNA(VLOOKUP($A48,Worksheet!$A$211:$G$237,7,FALSE)),0,(VLOOKUP($A48,Worksheet!$A$211:$G$237,7,FALSE)))</f>
        <v>0</v>
      </c>
      <c r="CI48" s="59">
        <f t="shared" si="36"/>
        <v>0</v>
      </c>
      <c r="CJ48" s="69">
        <f t="shared" si="37"/>
        <v>0</v>
      </c>
      <c r="CK48" s="65">
        <f t="shared" si="38"/>
        <v>359.7741935904923</v>
      </c>
      <c r="CL48" s="65">
        <v>309.07060519999999</v>
      </c>
      <c r="CM48" s="65">
        <v>301.34384010000002</v>
      </c>
      <c r="CN48" s="66">
        <v>286.46498800000001</v>
      </c>
      <c r="CO48" s="66">
        <f t="shared" si="39"/>
        <v>1256.6536268904922</v>
      </c>
      <c r="CP48" s="70"/>
    </row>
    <row r="49" spans="1:94" ht="15.75" customHeight="1">
      <c r="A49" s="53" t="str">
        <f t="shared" si="0"/>
        <v>RileyHein</v>
      </c>
      <c r="B49" s="46">
        <f t="shared" si="1"/>
        <v>42</v>
      </c>
      <c r="C49" s="71" t="s">
        <v>143</v>
      </c>
      <c r="D49" s="71" t="s">
        <v>144</v>
      </c>
      <c r="E49" s="55">
        <v>12</v>
      </c>
      <c r="F49" s="56" t="s">
        <v>112</v>
      </c>
      <c r="G49" s="57" t="s">
        <v>130</v>
      </c>
      <c r="H49" s="58">
        <f>IF(ISNA(VLOOKUP($A49,'TT 2024 SS BA'!$A$4:$N$52,2,FALSE)),0,(VLOOKUP($A49,'TT 2024 SS BA'!$A$4:$N$52,2,FALSE)))</f>
        <v>24</v>
      </c>
      <c r="I49" s="59">
        <f t="shared" si="2"/>
        <v>279.30336330403742</v>
      </c>
      <c r="J49" s="58">
        <f>IF(ISNA(VLOOKUP($A49,'TT 2024 SS BA'!$A$69:$B$109,2,FALSE)),0,(VLOOKUP($A49,'TT 2024 SS BA'!$A$77:$C$126,2,FALSE)))</f>
        <v>31</v>
      </c>
      <c r="K49" s="59">
        <f t="shared" si="3"/>
        <v>233.94214913966994</v>
      </c>
      <c r="L49" s="60">
        <f>IF(ISNA(VLOOKUP($A49,'TT 2024 SS BA'!$A$157:$H$231,2,FALSE)),0,(VLOOKUP($A49,'TT 2024 SS BA'!$A$157:$H$231,2,FALSE)))</f>
        <v>28</v>
      </c>
      <c r="M49" s="59">
        <f t="shared" si="4"/>
        <v>252.4030672286936</v>
      </c>
      <c r="N49" s="60">
        <f>IF(ISNA(VLOOKUP($A49,Worksheet!$A$278:$E$305,5,FALSE)),0,(VLOOKUP($A49,Worksheet!$A$278:$E$305,5,FALSE)))</f>
        <v>0</v>
      </c>
      <c r="O49" s="59">
        <f t="shared" si="5"/>
        <v>0</v>
      </c>
      <c r="P49" s="60">
        <f>IF(ISNA(VLOOKUP($A49,Worksheet!$A$4:$F$29,5,FALSE)),0,(VLOOKUP($A49,Worksheet!$A$4:$F$29,5,FALSE)))</f>
        <v>0</v>
      </c>
      <c r="Q49" s="59">
        <f t="shared" si="6"/>
        <v>0</v>
      </c>
      <c r="R49" s="60">
        <f>IF(ISNA(VLOOKUP($A49,Worksheet!$A$160:$F$179,5,FALSE)),0,(VLOOKUP($A49,Worksheet!$A$160:$F$179,5,FALSE)))</f>
        <v>0</v>
      </c>
      <c r="S49" s="59">
        <f t="shared" si="7"/>
        <v>0</v>
      </c>
      <c r="T49" s="60">
        <f>IF(ISNA(VLOOKUP($A49,Worksheet!$A$103:$L$126,5,FALSE)),0,(VLOOKUP($A49,Worksheet!$A$103:$L$126,5,FALSE)))</f>
        <v>0</v>
      </c>
      <c r="U49" s="59">
        <f t="shared" si="8"/>
        <v>0</v>
      </c>
      <c r="V49" s="60">
        <f>IF(ISNA(VLOOKUP($A49,Worksheet!$A$39:$E$45,5,FALSE)),0,(VLOOKUP($A49,Worksheet!$A$39:$E$45,5,FALSE)))</f>
        <v>0</v>
      </c>
      <c r="W49" s="59">
        <f t="shared" si="9"/>
        <v>0</v>
      </c>
      <c r="X49" s="60">
        <f>IF(ISNA(VLOOKUP($A49,Worksheet!$A$182:$E$188,5,FALSE)),0,(VLOOKUP($A49,Worksheet!$A$182:$E$188,5,FALSE)))</f>
        <v>0</v>
      </c>
      <c r="Y49" s="59">
        <f t="shared" si="10"/>
        <v>0</v>
      </c>
      <c r="Z49" s="60">
        <f>IF(ISNA(VLOOKUP($A49,Worksheet!$A$191:$F$202,5,FALSE)),0,(VLOOKUP($A49,Worksheet!$A$191:$F$202,5,FALSE)))</f>
        <v>0</v>
      </c>
      <c r="AA49" s="59">
        <f t="shared" si="11"/>
        <v>0</v>
      </c>
      <c r="AB49" s="60">
        <f>IF(ISNA(VLOOKUP($A49,Worksheet!$A$211:$G$237,5,FALSE)),0,(VLOOKUP($A49,Worksheet!$A$211:$G$237,5,FALSE)))</f>
        <v>0</v>
      </c>
      <c r="AC49" s="59">
        <f t="shared" si="12"/>
        <v>0</v>
      </c>
      <c r="AD49" s="60">
        <f>IF(ISNA(VLOOKUP($A49,Worksheet!$A$242:$G$274,5,FALSE)),0,(VLOOKUP($A49,Worksheet!$A$242:$G$274,5,FALSE)))</f>
        <v>0</v>
      </c>
      <c r="AE49" s="59">
        <f t="shared" si="13"/>
        <v>0</v>
      </c>
      <c r="AF49" s="60">
        <f>IF(ISNA(VLOOKUP($A49,Worksheet!$A$205:$F$208,5,FALSE)),0,(VLOOKUP($A49,Worksheet!$A$205:$F$208,5,FALSE)))</f>
        <v>0</v>
      </c>
      <c r="AG49" s="59">
        <f t="shared" si="14"/>
        <v>0</v>
      </c>
      <c r="AH49" s="61">
        <v>0</v>
      </c>
      <c r="AI49" s="62">
        <f t="shared" si="15"/>
        <v>0</v>
      </c>
      <c r="AJ49" s="63">
        <v>0</v>
      </c>
      <c r="AK49" s="62">
        <f t="shared" si="16"/>
        <v>0</v>
      </c>
      <c r="AL49" s="63">
        <v>0</v>
      </c>
      <c r="AM49" s="62">
        <f t="shared" si="17"/>
        <v>0</v>
      </c>
      <c r="AN49" s="62">
        <v>0</v>
      </c>
      <c r="AO49" s="62">
        <f t="shared" si="18"/>
        <v>0</v>
      </c>
      <c r="AP49" s="62">
        <v>0</v>
      </c>
      <c r="AQ49" s="62">
        <f t="shared" si="19"/>
        <v>0</v>
      </c>
      <c r="AR49" s="64">
        <f t="shared" si="20"/>
        <v>279.30336330403742</v>
      </c>
      <c r="AS49" s="65">
        <v>252.40306720000001</v>
      </c>
      <c r="AT49" s="65">
        <v>233.94214909999999</v>
      </c>
      <c r="AU49" s="66">
        <v>0</v>
      </c>
      <c r="AV49" s="58">
        <f>IF(ISNA(VLOOKUP($A49,'TT 2024 SS BA'!$P$4:$Z$46,2,FALSE)),0,(VLOOKUP($A49,'TT 2024 SS BA'!$P$4:$Z$46,2,FALSE)))</f>
        <v>12</v>
      </c>
      <c r="AW49" s="59">
        <f t="shared" si="21"/>
        <v>378.46069016751329</v>
      </c>
      <c r="AX49" s="58">
        <f>IF(ISNA(VLOOKUP($A49,'TT 2024 SS BA'!$P$77:$Q$128,2,FALSE)),0,(VLOOKUP($A49,'TT 2024 SS BA'!$P$77:$Q$128,2,FALSE)))</f>
        <v>16</v>
      </c>
      <c r="AY49" s="59">
        <f t="shared" si="22"/>
        <v>342.0103427819617</v>
      </c>
      <c r="AZ49" s="60">
        <f>IF(ISNA(VLOOKUP($A49,'TT 2024 SS BA'!$A$265:$H$332,2,FALSE)),0,(VLOOKUP($A49,'TT 2024 SS BA'!$A$265:$H$332,2,FALSE)))</f>
        <v>23</v>
      </c>
      <c r="BA49" s="59">
        <f t="shared" si="23"/>
        <v>286.46498800414099</v>
      </c>
      <c r="BB49" s="60">
        <f>IF(ISNA(VLOOKUP($A49,Worksheet!$A$278:$F$305,6,FALSE)),0,(VLOOKUP($A49,Worksheet!$A$278:$F$305,6,FALSE)))</f>
        <v>0</v>
      </c>
      <c r="BC49" s="59">
        <f t="shared" si="24"/>
        <v>0</v>
      </c>
      <c r="BD49" s="60">
        <f>IF(ISNA(VLOOKUP($A49,Worksheet!$G$4:$K$29,5,FALSE)),0,(VLOOKUP($A49,Worksheet!$G$4:$K$29,5,FALSE)))</f>
        <v>0</v>
      </c>
      <c r="BE49" s="59">
        <f t="shared" si="25"/>
        <v>0</v>
      </c>
      <c r="BF49" s="60">
        <f>IF(ISNA(VLOOKUP($A49,Worksheet!$A$160:$F$179,6,FALSE)),0,(VLOOKUP($A49,Worksheet!$A$160:$F$179,6,FALSE)))</f>
        <v>0</v>
      </c>
      <c r="BG49" s="59">
        <f t="shared" si="26"/>
        <v>0</v>
      </c>
      <c r="BH49" s="25"/>
      <c r="BI49" s="67"/>
      <c r="BJ49" s="60">
        <f>IF(ISNA(VLOOKUP($A49,Worksheet!$A$191:$F$202,6,FALSE)),0,(VLOOKUP($A49,Worksheet!$A$191:$F$202,6,FALSE)))</f>
        <v>0</v>
      </c>
      <c r="BK49" s="59">
        <f t="shared" si="27"/>
        <v>0</v>
      </c>
      <c r="BL49" s="60">
        <f>IF(ISNA(VLOOKUP($A49,Worksheet!$A$211:$G$237,6,FALSE)),0,(VLOOKUP($A49,Worksheet!$A$211:$G$237,6,FALSE)))</f>
        <v>0</v>
      </c>
      <c r="BM49" s="59">
        <f t="shared" si="28"/>
        <v>0</v>
      </c>
      <c r="BN49" s="59">
        <f>IF(ISNA(VLOOKUP($A49,Worksheet!$A$242:$G$274,6,FALSE)),0,(VLOOKUP($A49,Worksheet!$A$242:$G$274,6,FALSE)))</f>
        <v>0</v>
      </c>
      <c r="BO49" s="59">
        <f t="shared" si="29"/>
        <v>0</v>
      </c>
      <c r="BP49" s="67"/>
      <c r="BQ49" s="67"/>
      <c r="BR49" s="68">
        <v>0</v>
      </c>
      <c r="BS49" s="62">
        <f t="shared" si="30"/>
        <v>0</v>
      </c>
      <c r="BT49" s="62">
        <v>0</v>
      </c>
      <c r="BU49" s="62">
        <f t="shared" si="31"/>
        <v>0</v>
      </c>
      <c r="BV49" s="62">
        <v>0</v>
      </c>
      <c r="BW49" s="62">
        <f t="shared" si="32"/>
        <v>0</v>
      </c>
      <c r="BX49" s="62">
        <v>0</v>
      </c>
      <c r="BY49" s="62">
        <f t="shared" si="33"/>
        <v>0</v>
      </c>
      <c r="BZ49" s="62">
        <v>0</v>
      </c>
      <c r="CA49" s="62">
        <f t="shared" si="34"/>
        <v>0</v>
      </c>
      <c r="CB49" s="64">
        <f t="shared" si="35"/>
        <v>378.46069016751329</v>
      </c>
      <c r="CC49" s="66">
        <v>342.01034279999999</v>
      </c>
      <c r="CD49" s="25"/>
      <c r="CE49" s="67"/>
      <c r="CF49" s="67"/>
      <c r="CG49" s="67"/>
      <c r="CH49" s="59">
        <f>IF(ISNA(VLOOKUP($A49,Worksheet!$A$211:$G$237,7,FALSE)),0,(VLOOKUP($A49,Worksheet!$A$211:$G$237,7,FALSE)))</f>
        <v>0</v>
      </c>
      <c r="CI49" s="59">
        <f t="shared" si="36"/>
        <v>0</v>
      </c>
      <c r="CJ49" s="69">
        <f t="shared" si="37"/>
        <v>0</v>
      </c>
      <c r="CK49" s="65">
        <f t="shared" si="38"/>
        <v>378.46069016751329</v>
      </c>
      <c r="CL49" s="65">
        <v>342.01034279999999</v>
      </c>
      <c r="CM49" s="65">
        <v>279.3033633</v>
      </c>
      <c r="CN49" s="66">
        <v>252.40306720000001</v>
      </c>
      <c r="CO49" s="66">
        <f t="shared" si="39"/>
        <v>1252.1774634675135</v>
      </c>
      <c r="CP49" s="70"/>
    </row>
    <row r="50" spans="1:94" ht="15.75" customHeight="1">
      <c r="A50" s="53" t="str">
        <f t="shared" si="0"/>
        <v>WilliamYADA</v>
      </c>
      <c r="B50" s="46">
        <f t="shared" si="1"/>
        <v>43</v>
      </c>
      <c r="C50" s="71" t="s">
        <v>117</v>
      </c>
      <c r="D50" s="71" t="s">
        <v>145</v>
      </c>
      <c r="E50" s="55">
        <v>13</v>
      </c>
      <c r="F50" s="56" t="s">
        <v>75</v>
      </c>
      <c r="G50" s="57" t="s">
        <v>130</v>
      </c>
      <c r="H50" s="58">
        <f>IF(ISNA(VLOOKUP($A50,'TT 2024 SS BA'!$A$4:$N$52,2,FALSE)),0,(VLOOKUP($A50,'TT 2024 SS BA'!$A$4:$N$52,2,FALSE)))</f>
        <v>11</v>
      </c>
      <c r="I50" s="59">
        <f t="shared" si="2"/>
        <v>388.16481042821874</v>
      </c>
      <c r="J50" s="58">
        <f>IF(ISNA(VLOOKUP($A50,'TT 2024 SS BA'!$A$69:$B$109,2,FALSE)),0,(VLOOKUP($A50,'TT 2024 SS BA'!$A$77:$C$126,2,FALSE)))</f>
        <v>26</v>
      </c>
      <c r="K50" s="59">
        <f t="shared" si="3"/>
        <v>265.51275974090061</v>
      </c>
      <c r="L50" s="60">
        <f>IF(ISNA(VLOOKUP($A50,'TT 2024 SS BA'!$A$157:$H$231,2,FALSE)),0,(VLOOKUP($A50,'TT 2024 SS BA'!$A$157:$H$231,2,FALSE)))</f>
        <v>66</v>
      </c>
      <c r="M50" s="59">
        <f t="shared" si="4"/>
        <v>96.442847542051879</v>
      </c>
      <c r="N50" s="60">
        <f>IF(ISNA(VLOOKUP($A50,Worksheet!$A$278:$E$305,5,FALSE)),0,(VLOOKUP($A50,Worksheet!$A$278:$E$305,5,FALSE)))</f>
        <v>0</v>
      </c>
      <c r="O50" s="59">
        <f t="shared" si="5"/>
        <v>0</v>
      </c>
      <c r="P50" s="60">
        <f>IF(ISNA(VLOOKUP($A50,Worksheet!$A$4:$F$29,5,FALSE)),0,(VLOOKUP($A50,Worksheet!$A$4:$F$29,5,FALSE)))</f>
        <v>0</v>
      </c>
      <c r="Q50" s="59">
        <f t="shared" si="6"/>
        <v>0</v>
      </c>
      <c r="R50" s="60">
        <f>IF(ISNA(VLOOKUP($A50,Worksheet!$A$160:$F$179,5,FALSE)),0,(VLOOKUP($A50,Worksheet!$A$160:$F$179,5,FALSE)))</f>
        <v>0</v>
      </c>
      <c r="S50" s="59">
        <f t="shared" si="7"/>
        <v>0</v>
      </c>
      <c r="T50" s="60">
        <f>IF(ISNA(VLOOKUP($A50,Worksheet!$A$103:$L$126,5,FALSE)),0,(VLOOKUP($A50,Worksheet!$A$103:$L$126,5,FALSE)))</f>
        <v>0</v>
      </c>
      <c r="U50" s="59">
        <f t="shared" si="8"/>
        <v>0</v>
      </c>
      <c r="V50" s="60">
        <f>IF(ISNA(VLOOKUP($A50,Worksheet!$A$39:$E$45,5,FALSE)),0,(VLOOKUP($A50,Worksheet!$A$39:$E$45,5,FALSE)))</f>
        <v>0</v>
      </c>
      <c r="W50" s="59">
        <f t="shared" si="9"/>
        <v>0</v>
      </c>
      <c r="X50" s="60">
        <f>IF(ISNA(VLOOKUP($A50,Worksheet!$A$182:$E$188,5,FALSE)),0,(VLOOKUP($A50,Worksheet!$A$182:$E$188,5,FALSE)))</f>
        <v>0</v>
      </c>
      <c r="Y50" s="59">
        <f t="shared" si="10"/>
        <v>0</v>
      </c>
      <c r="Z50" s="60">
        <f>IF(ISNA(VLOOKUP($A50,Worksheet!$A$191:$F$202,5,FALSE)),0,(VLOOKUP($A50,Worksheet!$A$191:$F$202,5,FALSE)))</f>
        <v>0</v>
      </c>
      <c r="AA50" s="59">
        <f t="shared" si="11"/>
        <v>0</v>
      </c>
      <c r="AB50" s="60">
        <f>IF(ISNA(VLOOKUP($A50,Worksheet!$A$211:$G$237,5,FALSE)),0,(VLOOKUP($A50,Worksheet!$A$211:$G$237,5,FALSE)))</f>
        <v>0</v>
      </c>
      <c r="AC50" s="59">
        <f t="shared" si="12"/>
        <v>0</v>
      </c>
      <c r="AD50" s="60">
        <f>IF(ISNA(VLOOKUP($A50,Worksheet!$A$242:$G$274,5,FALSE)),0,(VLOOKUP($A50,Worksheet!$A$242:$G$274,5,FALSE)))</f>
        <v>0</v>
      </c>
      <c r="AE50" s="59">
        <f t="shared" si="13"/>
        <v>0</v>
      </c>
      <c r="AF50" s="60">
        <f>IF(ISNA(VLOOKUP($A50,Worksheet!$A$205:$F$208,5,FALSE)),0,(VLOOKUP($A50,Worksheet!$A$205:$F$208,5,FALSE)))</f>
        <v>0</v>
      </c>
      <c r="AG50" s="59">
        <f t="shared" si="14"/>
        <v>0</v>
      </c>
      <c r="AH50" s="61">
        <v>0</v>
      </c>
      <c r="AI50" s="62">
        <f t="shared" si="15"/>
        <v>0</v>
      </c>
      <c r="AJ50" s="63">
        <v>0</v>
      </c>
      <c r="AK50" s="62">
        <f t="shared" si="16"/>
        <v>0</v>
      </c>
      <c r="AL50" s="63">
        <v>0</v>
      </c>
      <c r="AM50" s="62">
        <f t="shared" si="17"/>
        <v>0</v>
      </c>
      <c r="AN50" s="62">
        <v>0</v>
      </c>
      <c r="AO50" s="62">
        <f t="shared" si="18"/>
        <v>0</v>
      </c>
      <c r="AP50" s="62">
        <v>0</v>
      </c>
      <c r="AQ50" s="62">
        <f t="shared" si="19"/>
        <v>0</v>
      </c>
      <c r="AR50" s="64">
        <f t="shared" si="20"/>
        <v>388.16481042821874</v>
      </c>
      <c r="AS50" s="65">
        <v>265.5127597</v>
      </c>
      <c r="AT50" s="65">
        <v>96.442847540000002</v>
      </c>
      <c r="AU50" s="66">
        <v>0</v>
      </c>
      <c r="AV50" s="58">
        <f>IF(ISNA(VLOOKUP($A50,'TT 2024 SS BA'!$P$4:$Z$46,2,FALSE)),0,(VLOOKUP($A50,'TT 2024 SS BA'!$P$4:$Z$46,2,FALSE)))</f>
        <v>0</v>
      </c>
      <c r="AW50" s="59">
        <f t="shared" si="21"/>
        <v>0</v>
      </c>
      <c r="AX50" s="58">
        <f>IF(ISNA(VLOOKUP($A50,'TT 2024 SS BA'!$P$77:$Q$128,2,FALSE)),0,(VLOOKUP($A50,'TT 2024 SS BA'!$P$77:$Q$128,2,FALSE)))</f>
        <v>27</v>
      </c>
      <c r="AY50" s="59">
        <f t="shared" si="22"/>
        <v>258.87494074737805</v>
      </c>
      <c r="AZ50" s="60">
        <f>IF(ISNA(VLOOKUP($A50,'TT 2024 SS BA'!$A$265:$H$332,2,FALSE)),0,(VLOOKUP($A50,'TT 2024 SS BA'!$A$265:$H$332,2,FALSE)))</f>
        <v>17</v>
      </c>
      <c r="BA50" s="59">
        <f t="shared" si="23"/>
        <v>333.46008421241271</v>
      </c>
      <c r="BB50" s="60">
        <f>IF(ISNA(VLOOKUP($A50,Worksheet!$A$278:$F$305,6,FALSE)),0,(VLOOKUP($A50,Worksheet!$A$278:$F$305,6,FALSE)))</f>
        <v>0</v>
      </c>
      <c r="BC50" s="59">
        <f t="shared" si="24"/>
        <v>0</v>
      </c>
      <c r="BD50" s="60">
        <f>IF(ISNA(VLOOKUP($A50,Worksheet!$G$4:$K$29,5,FALSE)),0,(VLOOKUP($A50,Worksheet!$G$4:$K$29,5,FALSE)))</f>
        <v>0</v>
      </c>
      <c r="BE50" s="59">
        <f t="shared" si="25"/>
        <v>0</v>
      </c>
      <c r="BF50" s="60">
        <f>IF(ISNA(VLOOKUP($A50,Worksheet!$A$160:$F$179,6,FALSE)),0,(VLOOKUP($A50,Worksheet!$A$160:$F$179,6,FALSE)))</f>
        <v>0</v>
      </c>
      <c r="BG50" s="59">
        <f t="shared" si="26"/>
        <v>0</v>
      </c>
      <c r="BH50" s="25"/>
      <c r="BI50" s="67"/>
      <c r="BJ50" s="60">
        <f>IF(ISNA(VLOOKUP($A50,Worksheet!$A$191:$F$202,6,FALSE)),0,(VLOOKUP($A50,Worksheet!$A$191:$F$202,6,FALSE)))</f>
        <v>0</v>
      </c>
      <c r="BK50" s="59">
        <f t="shared" si="27"/>
        <v>0</v>
      </c>
      <c r="BL50" s="60">
        <f>IF(ISNA(VLOOKUP($A50,Worksheet!$A$211:$G$237,6,FALSE)),0,(VLOOKUP($A50,Worksheet!$A$211:$G$237,6,FALSE)))</f>
        <v>0</v>
      </c>
      <c r="BM50" s="59">
        <f t="shared" si="28"/>
        <v>0</v>
      </c>
      <c r="BN50" s="59">
        <f>IF(ISNA(VLOOKUP($A50,Worksheet!$A$242:$G$274,6,FALSE)),0,(VLOOKUP($A50,Worksheet!$A$242:$G$274,6,FALSE)))</f>
        <v>0</v>
      </c>
      <c r="BO50" s="59">
        <f t="shared" si="29"/>
        <v>0</v>
      </c>
      <c r="BP50" s="67"/>
      <c r="BQ50" s="67"/>
      <c r="BR50" s="68">
        <v>0</v>
      </c>
      <c r="BS50" s="62">
        <f t="shared" si="30"/>
        <v>0</v>
      </c>
      <c r="BT50" s="62">
        <v>0</v>
      </c>
      <c r="BU50" s="62">
        <f t="shared" si="31"/>
        <v>0</v>
      </c>
      <c r="BV50" s="62">
        <v>0</v>
      </c>
      <c r="BW50" s="62">
        <f t="shared" si="32"/>
        <v>0</v>
      </c>
      <c r="BX50" s="62">
        <v>0</v>
      </c>
      <c r="BY50" s="62">
        <f t="shared" si="33"/>
        <v>0</v>
      </c>
      <c r="BZ50" s="62">
        <v>0</v>
      </c>
      <c r="CA50" s="62">
        <f t="shared" si="34"/>
        <v>0</v>
      </c>
      <c r="CB50" s="64">
        <f t="shared" si="35"/>
        <v>333.46008421241271</v>
      </c>
      <c r="CC50" s="66">
        <v>258.87494070000002</v>
      </c>
      <c r="CD50" s="25"/>
      <c r="CE50" s="67"/>
      <c r="CF50" s="67"/>
      <c r="CG50" s="67"/>
      <c r="CH50" s="59">
        <f>IF(ISNA(VLOOKUP($A50,Worksheet!$A$211:$G$237,7,FALSE)),0,(VLOOKUP($A50,Worksheet!$A$211:$G$237,7,FALSE)))</f>
        <v>0</v>
      </c>
      <c r="CI50" s="59">
        <f t="shared" si="36"/>
        <v>0</v>
      </c>
      <c r="CJ50" s="69">
        <f t="shared" si="37"/>
        <v>0</v>
      </c>
      <c r="CK50" s="65">
        <f t="shared" si="38"/>
        <v>388.16481042821874</v>
      </c>
      <c r="CL50" s="65">
        <v>333.46008419999998</v>
      </c>
      <c r="CM50" s="65">
        <v>265.5127597</v>
      </c>
      <c r="CN50" s="66">
        <v>258.87494070000002</v>
      </c>
      <c r="CO50" s="66">
        <f t="shared" si="39"/>
        <v>1246.0125950282188</v>
      </c>
      <c r="CP50" s="70"/>
    </row>
    <row r="51" spans="1:94" ht="15.75" customHeight="1">
      <c r="A51" s="53" t="str">
        <f t="shared" si="0"/>
        <v>MichaelEdwards</v>
      </c>
      <c r="B51" s="46">
        <f t="shared" si="1"/>
        <v>44</v>
      </c>
      <c r="C51" s="71" t="s">
        <v>146</v>
      </c>
      <c r="D51" s="71" t="s">
        <v>147</v>
      </c>
      <c r="E51" s="55">
        <v>16</v>
      </c>
      <c r="F51" s="56" t="s">
        <v>78</v>
      </c>
      <c r="G51" s="57" t="s">
        <v>67</v>
      </c>
      <c r="H51" s="58">
        <f>IF(ISNA(VLOOKUP($A51,'TT 2024 SS BA'!$A$4:$N$52,2,FALSE)),0,(VLOOKUP($A51,'TT 2024 SS BA'!$A$4:$N$52,2,FALSE)))</f>
        <v>39</v>
      </c>
      <c r="I51" s="59">
        <f t="shared" si="2"/>
        <v>191.04927804753729</v>
      </c>
      <c r="J51" s="58">
        <f>IF(ISNA(VLOOKUP($A51,'TT 2024 SS BA'!$A$69:$B$109,2,FALSE)),0,(VLOOKUP($A51,'TT 2024 SS BA'!$A$77:$C$126,2,FALSE)))</f>
        <v>30</v>
      </c>
      <c r="K51" s="59">
        <f t="shared" si="3"/>
        <v>239.94066578427683</v>
      </c>
      <c r="L51" s="60">
        <f>IF(ISNA(VLOOKUP($A51,'TT 2024 SS BA'!$A$157:$H$231,2,FALSE)),0,(VLOOKUP($A51,'TT 2024 SS BA'!$A$157:$H$231,2,FALSE)))</f>
        <v>8</v>
      </c>
      <c r="M51" s="59">
        <f t="shared" si="4"/>
        <v>418.79579674987781</v>
      </c>
      <c r="N51" s="60">
        <f>IF(ISNA(VLOOKUP($A51,Worksheet!$A$278:$E$305,5,FALSE)),0,(VLOOKUP($A51,Worksheet!$A$278:$E$305,5,FALSE)))</f>
        <v>0</v>
      </c>
      <c r="O51" s="59">
        <f t="shared" si="5"/>
        <v>0</v>
      </c>
      <c r="P51" s="60">
        <f>IF(ISNA(VLOOKUP($A51,Worksheet!$A$4:$F$29,5,FALSE)),0,(VLOOKUP($A51,Worksheet!$A$4:$F$29,5,FALSE)))</f>
        <v>0</v>
      </c>
      <c r="Q51" s="59">
        <f t="shared" si="6"/>
        <v>0</v>
      </c>
      <c r="R51" s="60">
        <f>IF(ISNA(VLOOKUP($A51,Worksheet!$A$160:$F$179,5,FALSE)),0,(VLOOKUP($A51,Worksheet!$A$160:$F$179,5,FALSE)))</f>
        <v>0</v>
      </c>
      <c r="S51" s="59">
        <f t="shared" si="7"/>
        <v>0</v>
      </c>
      <c r="T51" s="60">
        <f>IF(ISNA(VLOOKUP($A51,Worksheet!$A$103:$L$126,5,FALSE)),0,(VLOOKUP($A51,Worksheet!$A$103:$L$126,5,FALSE)))</f>
        <v>0</v>
      </c>
      <c r="U51" s="59">
        <f t="shared" si="8"/>
        <v>0</v>
      </c>
      <c r="V51" s="60">
        <f>IF(ISNA(VLOOKUP($A51,Worksheet!$A$39:$E$45,5,FALSE)),0,(VLOOKUP($A51,Worksheet!$A$39:$E$45,5,FALSE)))</f>
        <v>0</v>
      </c>
      <c r="W51" s="59">
        <f t="shared" si="9"/>
        <v>0</v>
      </c>
      <c r="X51" s="60">
        <f>IF(ISNA(VLOOKUP($A51,Worksheet!$A$182:$E$188,5,FALSE)),0,(VLOOKUP($A51,Worksheet!$A$182:$E$188,5,FALSE)))</f>
        <v>0</v>
      </c>
      <c r="Y51" s="59">
        <f t="shared" si="10"/>
        <v>0</v>
      </c>
      <c r="Z51" s="60">
        <f>IF(ISNA(VLOOKUP($A51,Worksheet!$A$191:$F$202,5,FALSE)),0,(VLOOKUP($A51,Worksheet!$A$191:$F$202,5,FALSE)))</f>
        <v>0</v>
      </c>
      <c r="AA51" s="59">
        <f t="shared" si="11"/>
        <v>0</v>
      </c>
      <c r="AB51" s="60">
        <f>IF(ISNA(VLOOKUP($A51,Worksheet!$A$211:$G$237,5,FALSE)),0,(VLOOKUP($A51,Worksheet!$A$211:$G$237,5,FALSE)))</f>
        <v>0</v>
      </c>
      <c r="AC51" s="59">
        <f t="shared" si="12"/>
        <v>0</v>
      </c>
      <c r="AD51" s="60">
        <f>IF(ISNA(VLOOKUP($A51,Worksheet!$A$242:$G$274,5,FALSE)),0,(VLOOKUP($A51,Worksheet!$A$242:$G$274,5,FALSE)))</f>
        <v>0</v>
      </c>
      <c r="AE51" s="59">
        <f t="shared" si="13"/>
        <v>0</v>
      </c>
      <c r="AF51" s="60">
        <f>IF(ISNA(VLOOKUP($A51,Worksheet!$A$205:$F$208,5,FALSE)),0,(VLOOKUP($A51,Worksheet!$A$205:$F$208,5,FALSE)))</f>
        <v>0</v>
      </c>
      <c r="AG51" s="59">
        <f t="shared" si="14"/>
        <v>0</v>
      </c>
      <c r="AH51" s="61">
        <v>0</v>
      </c>
      <c r="AI51" s="62">
        <f t="shared" si="15"/>
        <v>0</v>
      </c>
      <c r="AJ51" s="63">
        <v>0</v>
      </c>
      <c r="AK51" s="62">
        <f t="shared" si="16"/>
        <v>0</v>
      </c>
      <c r="AL51" s="63">
        <v>0</v>
      </c>
      <c r="AM51" s="62">
        <f t="shared" si="17"/>
        <v>0</v>
      </c>
      <c r="AN51" s="62">
        <v>0</v>
      </c>
      <c r="AO51" s="62">
        <f t="shared" si="18"/>
        <v>0</v>
      </c>
      <c r="AP51" s="62">
        <v>0</v>
      </c>
      <c r="AQ51" s="62">
        <f t="shared" si="19"/>
        <v>0</v>
      </c>
      <c r="AR51" s="64">
        <f t="shared" si="20"/>
        <v>418.79579674987781</v>
      </c>
      <c r="AS51" s="65">
        <v>239.9406658</v>
      </c>
      <c r="AT51" s="65">
        <v>191.04927799999999</v>
      </c>
      <c r="AU51" s="66">
        <v>0</v>
      </c>
      <c r="AV51" s="58">
        <f>IF(ISNA(VLOOKUP($A51,'TT 2024 SS BA'!$P$4:$Z$46,2,FALSE)),0,(VLOOKUP($A51,'TT 2024 SS BA'!$P$4:$Z$46,2,FALSE)))</f>
        <v>21</v>
      </c>
      <c r="AW51" s="59">
        <f t="shared" si="21"/>
        <v>301.34384010955006</v>
      </c>
      <c r="AX51" s="58">
        <f>IF(ISNA(VLOOKUP($A51,'TT 2024 SS BA'!$P$77:$Q$128,2,FALSE)),0,(VLOOKUP($A51,'TT 2024 SS BA'!$P$77:$Q$128,2,FALSE)))</f>
        <v>25</v>
      </c>
      <c r="AY51" s="59">
        <f t="shared" si="22"/>
        <v>272.32077922143651</v>
      </c>
      <c r="AZ51" s="60">
        <f>IF(ISNA(VLOOKUP($A51,'TT 2024 SS BA'!$A$265:$H$332,2,FALSE)),0,(VLOOKUP($A51,'TT 2024 SS BA'!$A$265:$H$332,2,FALSE)))</f>
        <v>42</v>
      </c>
      <c r="BA51" s="59">
        <f t="shared" si="23"/>
        <v>177.07581444534162</v>
      </c>
      <c r="BB51" s="60">
        <f>IF(ISNA(VLOOKUP($A51,Worksheet!$A$278:$F$305,6,FALSE)),0,(VLOOKUP($A51,Worksheet!$A$278:$F$305,6,FALSE)))</f>
        <v>0</v>
      </c>
      <c r="BC51" s="59">
        <f t="shared" si="24"/>
        <v>0</v>
      </c>
      <c r="BD51" s="60">
        <f>IF(ISNA(VLOOKUP($A51,Worksheet!$G$4:$K$29,5,FALSE)),0,(VLOOKUP($A51,Worksheet!$G$4:$K$29,5,FALSE)))</f>
        <v>0</v>
      </c>
      <c r="BE51" s="59">
        <f t="shared" si="25"/>
        <v>0</v>
      </c>
      <c r="BF51" s="60">
        <f>IF(ISNA(VLOOKUP($A51,Worksheet!$A$160:$F$179,6,FALSE)),0,(VLOOKUP($A51,Worksheet!$A$160:$F$179,6,FALSE)))</f>
        <v>0</v>
      </c>
      <c r="BG51" s="59">
        <f t="shared" si="26"/>
        <v>0</v>
      </c>
      <c r="BH51" s="25"/>
      <c r="BI51" s="67"/>
      <c r="BJ51" s="60">
        <f>IF(ISNA(VLOOKUP($A51,Worksheet!$A$191:$F$202,6,FALSE)),0,(VLOOKUP($A51,Worksheet!$A$191:$F$202,6,FALSE)))</f>
        <v>0</v>
      </c>
      <c r="BK51" s="59">
        <f t="shared" si="27"/>
        <v>0</v>
      </c>
      <c r="BL51" s="60">
        <f>IF(ISNA(VLOOKUP($A51,Worksheet!$A$211:$G$237,6,FALSE)),0,(VLOOKUP($A51,Worksheet!$A$211:$G$237,6,FALSE)))</f>
        <v>0</v>
      </c>
      <c r="BM51" s="59">
        <f t="shared" si="28"/>
        <v>0</v>
      </c>
      <c r="BN51" s="59">
        <f>IF(ISNA(VLOOKUP($A51,Worksheet!$A$242:$G$274,6,FALSE)),0,(VLOOKUP($A51,Worksheet!$A$242:$G$274,6,FALSE)))</f>
        <v>0</v>
      </c>
      <c r="BO51" s="59">
        <f t="shared" si="29"/>
        <v>0</v>
      </c>
      <c r="BP51" s="67"/>
      <c r="BQ51" s="67"/>
      <c r="BR51" s="68">
        <v>0</v>
      </c>
      <c r="BS51" s="62">
        <f t="shared" si="30"/>
        <v>0</v>
      </c>
      <c r="BT51" s="62">
        <v>0</v>
      </c>
      <c r="BU51" s="62">
        <f t="shared" si="31"/>
        <v>0</v>
      </c>
      <c r="BV51" s="62">
        <v>0</v>
      </c>
      <c r="BW51" s="62">
        <f t="shared" si="32"/>
        <v>0</v>
      </c>
      <c r="BX51" s="62">
        <v>0</v>
      </c>
      <c r="BY51" s="62">
        <f t="shared" si="33"/>
        <v>0</v>
      </c>
      <c r="BZ51" s="62">
        <v>0</v>
      </c>
      <c r="CA51" s="62">
        <f t="shared" si="34"/>
        <v>0</v>
      </c>
      <c r="CB51" s="64">
        <f t="shared" si="35"/>
        <v>301.34384010955006</v>
      </c>
      <c r="CC51" s="66">
        <v>272.3207792</v>
      </c>
      <c r="CD51" s="25"/>
      <c r="CE51" s="67"/>
      <c r="CF51" s="67"/>
      <c r="CG51" s="67"/>
      <c r="CH51" s="59">
        <f>IF(ISNA(VLOOKUP($A51,Worksheet!$A$211:$G$237,7,FALSE)),0,(VLOOKUP($A51,Worksheet!$A$211:$G$237,7,FALSE)))</f>
        <v>0</v>
      </c>
      <c r="CI51" s="59">
        <f t="shared" si="36"/>
        <v>0</v>
      </c>
      <c r="CJ51" s="69">
        <f t="shared" si="37"/>
        <v>0</v>
      </c>
      <c r="CK51" s="65">
        <f t="shared" si="38"/>
        <v>418.79579674987781</v>
      </c>
      <c r="CL51" s="65">
        <v>301.34384010000002</v>
      </c>
      <c r="CM51" s="65">
        <v>272.3207792</v>
      </c>
      <c r="CN51" s="66">
        <v>239.9406658</v>
      </c>
      <c r="CO51" s="66">
        <f t="shared" si="39"/>
        <v>1232.401081849878</v>
      </c>
      <c r="CP51" s="70"/>
    </row>
    <row r="52" spans="1:94" ht="15.75" customHeight="1">
      <c r="A52" s="53" t="str">
        <f t="shared" si="0"/>
        <v>NelsonBEYRIESMITH</v>
      </c>
      <c r="B52" s="46">
        <f t="shared" si="1"/>
        <v>45</v>
      </c>
      <c r="C52" s="71" t="s">
        <v>148</v>
      </c>
      <c r="D52" s="71" t="s">
        <v>149</v>
      </c>
      <c r="E52" s="55">
        <v>15</v>
      </c>
      <c r="F52" s="56" t="s">
        <v>75</v>
      </c>
      <c r="G52" s="57" t="s">
        <v>70</v>
      </c>
      <c r="H52" s="58">
        <f>IF(ISNA(VLOOKUP($A52,'TT 2024 SS BA'!$A$4:$N$52,2,FALSE)),0,(VLOOKUP($A52,'TT 2024 SS BA'!$A$4:$N$52,2,FALSE)))</f>
        <v>21</v>
      </c>
      <c r="I52" s="59">
        <f t="shared" si="2"/>
        <v>301.34384010955006</v>
      </c>
      <c r="J52" s="58">
        <f>IF(ISNA(VLOOKUP($A52,'TT 2024 SS BA'!$A$69:$B$109,2,FALSE)),0,(VLOOKUP($A52,'TT 2024 SS BA'!$A$77:$C$126,2,FALSE)))</f>
        <v>19</v>
      </c>
      <c r="K52" s="59">
        <f t="shared" si="3"/>
        <v>316.9954925544248</v>
      </c>
      <c r="L52" s="60">
        <f>IF(ISNA(VLOOKUP($A52,'TT 2024 SS BA'!$A$157:$H$231,2,FALSE)),0,(VLOOKUP($A52,'TT 2024 SS BA'!$A$157:$H$231,2,FALSE)))</f>
        <v>17</v>
      </c>
      <c r="M52" s="59">
        <f t="shared" si="4"/>
        <v>333.46008421241271</v>
      </c>
      <c r="N52" s="60">
        <f>IF(ISNA(VLOOKUP($A52,Worksheet!$A$278:$E$305,5,FALSE)),0,(VLOOKUP($A52,Worksheet!$A$278:$E$305,5,FALSE)))</f>
        <v>52</v>
      </c>
      <c r="O52" s="59">
        <f t="shared" si="5"/>
        <v>249.82040053976192</v>
      </c>
      <c r="P52" s="60">
        <f>IF(ISNA(VLOOKUP($A52,Worksheet!$A$4:$F$29,5,FALSE)),0,(VLOOKUP($A52,Worksheet!$A$4:$F$29,5,FALSE)))</f>
        <v>0</v>
      </c>
      <c r="Q52" s="59">
        <f t="shared" si="6"/>
        <v>0</v>
      </c>
      <c r="R52" s="60">
        <f>IF(ISNA(VLOOKUP($A52,Worksheet!$A$160:$F$179,5,FALSE)),0,(VLOOKUP($A52,Worksheet!$A$160:$F$179,5,FALSE)))</f>
        <v>0</v>
      </c>
      <c r="S52" s="59">
        <f t="shared" si="7"/>
        <v>0</v>
      </c>
      <c r="T52" s="60">
        <f>IF(ISNA(VLOOKUP($A52,Worksheet!$A$103:$L$126,5,FALSE)),0,(VLOOKUP($A52,Worksheet!$A$103:$L$126,5,FALSE)))</f>
        <v>0</v>
      </c>
      <c r="U52" s="59">
        <f t="shared" si="8"/>
        <v>0</v>
      </c>
      <c r="V52" s="60">
        <f>IF(ISNA(VLOOKUP($A52,Worksheet!$A$39:$E$45,5,FALSE)),0,(VLOOKUP($A52,Worksheet!$A$39:$E$45,5,FALSE)))</f>
        <v>0</v>
      </c>
      <c r="W52" s="59">
        <f t="shared" si="9"/>
        <v>0</v>
      </c>
      <c r="X52" s="60">
        <f>IF(ISNA(VLOOKUP($A52,Worksheet!$A$182:$E$188,5,FALSE)),0,(VLOOKUP($A52,Worksheet!$A$182:$E$188,5,FALSE)))</f>
        <v>0</v>
      </c>
      <c r="Y52" s="59">
        <f t="shared" si="10"/>
        <v>0</v>
      </c>
      <c r="Z52" s="60">
        <f>IF(ISNA(VLOOKUP($A52,Worksheet!$A$191:$F$202,5,FALSE)),0,(VLOOKUP($A52,Worksheet!$A$191:$F$202,5,FALSE)))</f>
        <v>0</v>
      </c>
      <c r="AA52" s="59">
        <f t="shared" si="11"/>
        <v>0</v>
      </c>
      <c r="AB52" s="60">
        <f>IF(ISNA(VLOOKUP($A52,Worksheet!$A$211:$G$237,5,FALSE)),0,(VLOOKUP($A52,Worksheet!$A$211:$G$237,5,FALSE)))</f>
        <v>0</v>
      </c>
      <c r="AC52" s="59">
        <f t="shared" si="12"/>
        <v>0</v>
      </c>
      <c r="AD52" s="60">
        <f>IF(ISNA(VLOOKUP($A52,Worksheet!$A$242:$G$274,5,FALSE)),0,(VLOOKUP($A52,Worksheet!$A$242:$G$274,5,FALSE)))</f>
        <v>0</v>
      </c>
      <c r="AE52" s="59">
        <f t="shared" si="13"/>
        <v>0</v>
      </c>
      <c r="AF52" s="60">
        <f>IF(ISNA(VLOOKUP($A52,Worksheet!$A$205:$F$208,5,FALSE)),0,(VLOOKUP($A52,Worksheet!$A$205:$F$208,5,FALSE)))</f>
        <v>0</v>
      </c>
      <c r="AG52" s="59">
        <f t="shared" si="14"/>
        <v>0</v>
      </c>
      <c r="AH52" s="61">
        <v>0</v>
      </c>
      <c r="AI52" s="62">
        <f t="shared" si="15"/>
        <v>0</v>
      </c>
      <c r="AJ52" s="63">
        <v>0</v>
      </c>
      <c r="AK52" s="62">
        <f t="shared" si="16"/>
        <v>0</v>
      </c>
      <c r="AL52" s="63">
        <v>0</v>
      </c>
      <c r="AM52" s="62">
        <f t="shared" si="17"/>
        <v>0</v>
      </c>
      <c r="AN52" s="62">
        <v>0</v>
      </c>
      <c r="AO52" s="62">
        <f t="shared" si="18"/>
        <v>0</v>
      </c>
      <c r="AP52" s="62">
        <v>0</v>
      </c>
      <c r="AQ52" s="62">
        <f t="shared" si="19"/>
        <v>0</v>
      </c>
      <c r="AR52" s="64">
        <f t="shared" si="20"/>
        <v>333.46008421241271</v>
      </c>
      <c r="AS52" s="65">
        <v>316.99549259999998</v>
      </c>
      <c r="AT52" s="65">
        <v>301.34384010000002</v>
      </c>
      <c r="AU52" s="66">
        <v>249.82040050000001</v>
      </c>
      <c r="AV52" s="58">
        <f>IF(ISNA(VLOOKUP($A52,'TT 2024 SS BA'!$P$4:$Z$46,2,FALSE)),0,(VLOOKUP($A52,'TT 2024 SS BA'!$P$4:$Z$46,2,FALSE)))</f>
        <v>28</v>
      </c>
      <c r="AW52" s="59">
        <f t="shared" si="21"/>
        <v>252.4030672286936</v>
      </c>
      <c r="AX52" s="58">
        <f>IF(ISNA(VLOOKUP($A52,'TT 2024 SS BA'!$P$77:$Q$128,2,FALSE)),0,(VLOOKUP($A52,'TT 2024 SS BA'!$P$77:$Q$128,2,FALSE)))</f>
        <v>42</v>
      </c>
      <c r="AY52" s="59">
        <f t="shared" si="22"/>
        <v>177.07581444534162</v>
      </c>
      <c r="AZ52" s="60">
        <f>IF(ISNA(VLOOKUP($A52,'TT 2024 SS BA'!$A$265:$H$332,2,FALSE)),0,(VLOOKUP($A52,'TT 2024 SS BA'!$A$265:$H$332,2,FALSE)))</f>
        <v>30</v>
      </c>
      <c r="BA52" s="59">
        <f t="shared" si="23"/>
        <v>239.94066578427683</v>
      </c>
      <c r="BB52" s="60">
        <f>IF(ISNA(VLOOKUP($A52,Worksheet!$A$278:$F$305,6,FALSE)),0,(VLOOKUP($A52,Worksheet!$A$278:$F$305,6,FALSE)))</f>
        <v>56</v>
      </c>
      <c r="BC52" s="59">
        <f t="shared" si="24"/>
        <v>230.42638317632318</v>
      </c>
      <c r="BD52" s="60">
        <f>IF(ISNA(VLOOKUP($A52,Worksheet!$G$4:$K$29,5,FALSE)),0,(VLOOKUP($A52,Worksheet!$G$4:$K$29,5,FALSE)))</f>
        <v>0</v>
      </c>
      <c r="BE52" s="59">
        <f t="shared" si="25"/>
        <v>0</v>
      </c>
      <c r="BF52" s="60">
        <f>IF(ISNA(VLOOKUP($A52,Worksheet!$A$160:$F$179,6,FALSE)),0,(VLOOKUP($A52,Worksheet!$A$160:$F$179,6,FALSE)))</f>
        <v>0</v>
      </c>
      <c r="BG52" s="59">
        <f t="shared" si="26"/>
        <v>0</v>
      </c>
      <c r="BH52" s="25"/>
      <c r="BI52" s="67"/>
      <c r="BJ52" s="60">
        <f>IF(ISNA(VLOOKUP($A52,Worksheet!$A$191:$F$202,6,FALSE)),0,(VLOOKUP($A52,Worksheet!$A$191:$F$202,6,FALSE)))</f>
        <v>0</v>
      </c>
      <c r="BK52" s="59">
        <f t="shared" si="27"/>
        <v>0</v>
      </c>
      <c r="BL52" s="60">
        <f>IF(ISNA(VLOOKUP($A52,Worksheet!$A$211:$G$237,6,FALSE)),0,(VLOOKUP($A52,Worksheet!$A$211:$G$237,6,FALSE)))</f>
        <v>0</v>
      </c>
      <c r="BM52" s="59">
        <f t="shared" si="28"/>
        <v>0</v>
      </c>
      <c r="BN52" s="59">
        <f>IF(ISNA(VLOOKUP($A52,Worksheet!$A$242:$G$274,6,FALSE)),0,(VLOOKUP($A52,Worksheet!$A$242:$G$274,6,FALSE)))</f>
        <v>0</v>
      </c>
      <c r="BO52" s="59">
        <f t="shared" si="29"/>
        <v>0</v>
      </c>
      <c r="BP52" s="67"/>
      <c r="BQ52" s="67"/>
      <c r="BR52" s="68">
        <v>0</v>
      </c>
      <c r="BS52" s="62">
        <f t="shared" si="30"/>
        <v>0</v>
      </c>
      <c r="BT52" s="62">
        <v>0</v>
      </c>
      <c r="BU52" s="62">
        <f t="shared" si="31"/>
        <v>0</v>
      </c>
      <c r="BV52" s="62">
        <v>0</v>
      </c>
      <c r="BW52" s="62">
        <f t="shared" si="32"/>
        <v>0</v>
      </c>
      <c r="BX52" s="62">
        <v>0</v>
      </c>
      <c r="BY52" s="62">
        <f t="shared" si="33"/>
        <v>0</v>
      </c>
      <c r="BZ52" s="62">
        <v>0</v>
      </c>
      <c r="CA52" s="62">
        <f t="shared" si="34"/>
        <v>0</v>
      </c>
      <c r="CB52" s="64">
        <f t="shared" si="35"/>
        <v>252.4030672286936</v>
      </c>
      <c r="CC52" s="66">
        <v>239.9406658</v>
      </c>
      <c r="CD52" s="25"/>
      <c r="CE52" s="67"/>
      <c r="CF52" s="67"/>
      <c r="CG52" s="67"/>
      <c r="CH52" s="59">
        <f>IF(ISNA(VLOOKUP($A52,Worksheet!$A$211:$G$237,7,FALSE)),0,(VLOOKUP($A52,Worksheet!$A$211:$G$237,7,FALSE)))</f>
        <v>0</v>
      </c>
      <c r="CI52" s="59">
        <f t="shared" si="36"/>
        <v>0</v>
      </c>
      <c r="CJ52" s="69">
        <f t="shared" si="37"/>
        <v>0</v>
      </c>
      <c r="CK52" s="65">
        <f t="shared" si="38"/>
        <v>333.46008421241271</v>
      </c>
      <c r="CL52" s="65">
        <v>316.99549259999998</v>
      </c>
      <c r="CM52" s="65">
        <v>301.34384010000002</v>
      </c>
      <c r="CN52" s="66">
        <v>252.40306720000001</v>
      </c>
      <c r="CO52" s="66">
        <f t="shared" si="39"/>
        <v>1204.2024841124125</v>
      </c>
      <c r="CP52" s="70"/>
    </row>
    <row r="53" spans="1:94" ht="15.75" customHeight="1">
      <c r="A53" s="53" t="str">
        <f t="shared" si="0"/>
        <v>AustinFRIESEN</v>
      </c>
      <c r="B53" s="46">
        <f t="shared" si="1"/>
        <v>46</v>
      </c>
      <c r="C53" s="71" t="s">
        <v>150</v>
      </c>
      <c r="D53" s="71" t="s">
        <v>151</v>
      </c>
      <c r="E53" s="55">
        <v>125</v>
      </c>
      <c r="F53" s="56">
        <v>0</v>
      </c>
      <c r="G53" s="57" t="s">
        <v>152</v>
      </c>
      <c r="H53" s="58">
        <f>IF(ISNA(VLOOKUP($A53,'TT 2024 SS BA'!$A$4:$N$52,2,FALSE)),0,(VLOOKUP($A53,'TT 2024 SS BA'!$A$4:$N$52,2,FALSE)))</f>
        <v>23</v>
      </c>
      <c r="I53" s="59">
        <f t="shared" si="2"/>
        <v>286.46498800414099</v>
      </c>
      <c r="J53" s="58">
        <f>IF(ISNA(VLOOKUP($A53,'TT 2024 SS BA'!$A$69:$B$109,2,FALSE)),0,(VLOOKUP($A53,'TT 2024 SS BA'!$A$77:$C$126,2,FALSE)))</f>
        <v>24</v>
      </c>
      <c r="K53" s="59">
        <f t="shared" si="3"/>
        <v>279.30336330403742</v>
      </c>
      <c r="L53" s="60">
        <f>IF(ISNA(VLOOKUP($A53,'TT 2024 SS BA'!$A$157:$H$231,2,FALSE)),0,(VLOOKUP($A53,'TT 2024 SS BA'!$A$157:$H$231,2,FALSE)))</f>
        <v>34</v>
      </c>
      <c r="M53" s="59">
        <f t="shared" si="4"/>
        <v>216.83147413775126</v>
      </c>
      <c r="N53" s="60">
        <f>IF(ISNA(VLOOKUP($A53,Worksheet!$A$278:$E$305,5,FALSE)),0,(VLOOKUP($A53,Worksheet!$A$278:$E$305,5,FALSE)))</f>
        <v>0</v>
      </c>
      <c r="O53" s="59">
        <f t="shared" si="5"/>
        <v>0</v>
      </c>
      <c r="P53" s="60">
        <f>IF(ISNA(VLOOKUP($A53,Worksheet!$A$4:$F$29,5,FALSE)),0,(VLOOKUP($A53,Worksheet!$A$4:$F$29,5,FALSE)))</f>
        <v>0</v>
      </c>
      <c r="Q53" s="59">
        <f t="shared" si="6"/>
        <v>0</v>
      </c>
      <c r="R53" s="60">
        <f>IF(ISNA(VLOOKUP($A53,Worksheet!$A$160:$F$179,5,FALSE)),0,(VLOOKUP($A53,Worksheet!$A$160:$F$179,5,FALSE)))</f>
        <v>0</v>
      </c>
      <c r="S53" s="59">
        <f t="shared" si="7"/>
        <v>0</v>
      </c>
      <c r="T53" s="60">
        <f>IF(ISNA(VLOOKUP($A53,Worksheet!$A$103:$L$126,5,FALSE)),0,(VLOOKUP($A53,Worksheet!$A$103:$L$126,5,FALSE)))</f>
        <v>0</v>
      </c>
      <c r="U53" s="59">
        <f t="shared" si="8"/>
        <v>0</v>
      </c>
      <c r="V53" s="60">
        <f>IF(ISNA(VLOOKUP($A53,Worksheet!$A$39:$E$45,5,FALSE)),0,(VLOOKUP($A53,Worksheet!$A$39:$E$45,5,FALSE)))</f>
        <v>0</v>
      </c>
      <c r="W53" s="59">
        <f t="shared" si="9"/>
        <v>0</v>
      </c>
      <c r="X53" s="60">
        <f>IF(ISNA(VLOOKUP($A53,Worksheet!$A$182:$E$188,5,FALSE)),0,(VLOOKUP($A53,Worksheet!$A$182:$E$188,5,FALSE)))</f>
        <v>0</v>
      </c>
      <c r="Y53" s="59">
        <f t="shared" si="10"/>
        <v>0</v>
      </c>
      <c r="Z53" s="60">
        <f>IF(ISNA(VLOOKUP($A53,Worksheet!$A$191:$F$202,5,FALSE)),0,(VLOOKUP($A53,Worksheet!$A$191:$F$202,5,FALSE)))</f>
        <v>0</v>
      </c>
      <c r="AA53" s="59">
        <f t="shared" si="11"/>
        <v>0</v>
      </c>
      <c r="AB53" s="60">
        <f>IF(ISNA(VLOOKUP($A53,Worksheet!$A$211:$G$237,5,FALSE)),0,(VLOOKUP($A53,Worksheet!$A$211:$G$237,5,FALSE)))</f>
        <v>0</v>
      </c>
      <c r="AC53" s="59">
        <f t="shared" si="12"/>
        <v>0</v>
      </c>
      <c r="AD53" s="60">
        <f>IF(ISNA(VLOOKUP($A53,Worksheet!$A$242:$G$274,5,FALSE)),0,(VLOOKUP($A53,Worksheet!$A$242:$G$274,5,FALSE)))</f>
        <v>0</v>
      </c>
      <c r="AE53" s="59">
        <f t="shared" si="13"/>
        <v>0</v>
      </c>
      <c r="AF53" s="60">
        <f>IF(ISNA(VLOOKUP($A53,Worksheet!$A$205:$F$208,5,FALSE)),0,(VLOOKUP($A53,Worksheet!$A$205:$F$208,5,FALSE)))</f>
        <v>0</v>
      </c>
      <c r="AG53" s="59">
        <f t="shared" si="14"/>
        <v>0</v>
      </c>
      <c r="AH53" s="61">
        <v>0</v>
      </c>
      <c r="AI53" s="62">
        <f t="shared" si="15"/>
        <v>0</v>
      </c>
      <c r="AJ53" s="63">
        <v>0</v>
      </c>
      <c r="AK53" s="62">
        <f t="shared" si="16"/>
        <v>0</v>
      </c>
      <c r="AL53" s="63">
        <v>0</v>
      </c>
      <c r="AM53" s="62">
        <f t="shared" si="17"/>
        <v>0</v>
      </c>
      <c r="AN53" s="62">
        <v>0</v>
      </c>
      <c r="AO53" s="62">
        <f t="shared" si="18"/>
        <v>0</v>
      </c>
      <c r="AP53" s="62">
        <v>0</v>
      </c>
      <c r="AQ53" s="62">
        <f t="shared" si="19"/>
        <v>0</v>
      </c>
      <c r="AR53" s="64">
        <f t="shared" si="20"/>
        <v>286.46498800414099</v>
      </c>
      <c r="AS53" s="65">
        <v>279.3033633</v>
      </c>
      <c r="AT53" s="65">
        <v>216.83147410000001</v>
      </c>
      <c r="AU53" s="66">
        <v>0</v>
      </c>
      <c r="AV53" s="58">
        <f>IF(ISNA(VLOOKUP($A53,'TT 2024 SS BA'!$P$4:$Z$46,2,FALSE)),0,(VLOOKUP($A53,'TT 2024 SS BA'!$P$4:$Z$46,2,FALSE)))</f>
        <v>17</v>
      </c>
      <c r="AW53" s="59">
        <f t="shared" si="21"/>
        <v>333.46008421241271</v>
      </c>
      <c r="AX53" s="58">
        <f>IF(ISNA(VLOOKUP($A53,'TT 2024 SS BA'!$P$77:$Q$128,2,FALSE)),0,(VLOOKUP($A53,'TT 2024 SS BA'!$P$77:$Q$128,2,FALSE)))</f>
        <v>26</v>
      </c>
      <c r="AY53" s="59">
        <f t="shared" si="22"/>
        <v>265.51275974090061</v>
      </c>
      <c r="AZ53" s="60">
        <f>IF(ISNA(VLOOKUP($A53,'TT 2024 SS BA'!$A$265:$H$332,2,FALSE)),0,(VLOOKUP($A53,'TT 2024 SS BA'!$A$265:$H$332,2,FALSE)))</f>
        <v>0</v>
      </c>
      <c r="BA53" s="59">
        <f t="shared" si="23"/>
        <v>0</v>
      </c>
      <c r="BB53" s="60">
        <f>IF(ISNA(VLOOKUP($A53,Worksheet!$A$278:$F$305,6,FALSE)),0,(VLOOKUP($A53,Worksheet!$A$278:$F$305,6,FALSE)))</f>
        <v>0</v>
      </c>
      <c r="BC53" s="59">
        <f t="shared" si="24"/>
        <v>0</v>
      </c>
      <c r="BD53" s="60">
        <f>IF(ISNA(VLOOKUP($A53,Worksheet!$G$4:$K$29,5,FALSE)),0,(VLOOKUP($A53,Worksheet!$G$4:$K$29,5,FALSE)))</f>
        <v>0</v>
      </c>
      <c r="BE53" s="59">
        <f t="shared" si="25"/>
        <v>0</v>
      </c>
      <c r="BF53" s="60">
        <f>IF(ISNA(VLOOKUP($A53,Worksheet!$A$160:$F$179,6,FALSE)),0,(VLOOKUP($A53,Worksheet!$A$160:$F$179,6,FALSE)))</f>
        <v>0</v>
      </c>
      <c r="BG53" s="59">
        <f t="shared" si="26"/>
        <v>0</v>
      </c>
      <c r="BH53" s="25"/>
      <c r="BI53" s="67"/>
      <c r="BJ53" s="60">
        <f>IF(ISNA(VLOOKUP($A53,Worksheet!$A$191:$F$202,6,FALSE)),0,(VLOOKUP($A53,Worksheet!$A$191:$F$202,6,FALSE)))</f>
        <v>0</v>
      </c>
      <c r="BK53" s="59">
        <f t="shared" si="27"/>
        <v>0</v>
      </c>
      <c r="BL53" s="60">
        <f>IF(ISNA(VLOOKUP($A53,Worksheet!$A$211:$G$237,6,FALSE)),0,(VLOOKUP($A53,Worksheet!$A$211:$G$237,6,FALSE)))</f>
        <v>0</v>
      </c>
      <c r="BM53" s="59">
        <f t="shared" si="28"/>
        <v>0</v>
      </c>
      <c r="BN53" s="59">
        <f>IF(ISNA(VLOOKUP($A53,Worksheet!$A$242:$G$274,6,FALSE)),0,(VLOOKUP($A53,Worksheet!$A$242:$G$274,6,FALSE)))</f>
        <v>0</v>
      </c>
      <c r="BO53" s="59">
        <f t="shared" si="29"/>
        <v>0</v>
      </c>
      <c r="BP53" s="67"/>
      <c r="BQ53" s="67"/>
      <c r="BR53" s="68">
        <v>0</v>
      </c>
      <c r="BS53" s="62">
        <f t="shared" si="30"/>
        <v>0</v>
      </c>
      <c r="BT53" s="62">
        <v>0</v>
      </c>
      <c r="BU53" s="62">
        <f t="shared" si="31"/>
        <v>0</v>
      </c>
      <c r="BV53" s="62">
        <v>0</v>
      </c>
      <c r="BW53" s="62">
        <f t="shared" si="32"/>
        <v>0</v>
      </c>
      <c r="BX53" s="62">
        <v>0</v>
      </c>
      <c r="BY53" s="62">
        <f t="shared" si="33"/>
        <v>0</v>
      </c>
      <c r="BZ53" s="62">
        <v>0</v>
      </c>
      <c r="CA53" s="62">
        <f t="shared" si="34"/>
        <v>0</v>
      </c>
      <c r="CB53" s="64">
        <f t="shared" si="35"/>
        <v>333.46008421241271</v>
      </c>
      <c r="CC53" s="66">
        <v>265.5127597</v>
      </c>
      <c r="CD53" s="25"/>
      <c r="CE53" s="67"/>
      <c r="CF53" s="67"/>
      <c r="CG53" s="67"/>
      <c r="CH53" s="59">
        <f>IF(ISNA(VLOOKUP($A53,Worksheet!$A$211:$G$237,7,FALSE)),0,(VLOOKUP($A53,Worksheet!$A$211:$G$237,7,FALSE)))</f>
        <v>0</v>
      </c>
      <c r="CI53" s="59">
        <f t="shared" si="36"/>
        <v>0</v>
      </c>
      <c r="CJ53" s="69">
        <f t="shared" si="37"/>
        <v>0</v>
      </c>
      <c r="CK53" s="65">
        <f t="shared" si="38"/>
        <v>333.46008421241271</v>
      </c>
      <c r="CL53" s="65">
        <v>286.46498800000001</v>
      </c>
      <c r="CM53" s="65">
        <v>279.3033633</v>
      </c>
      <c r="CN53" s="66">
        <v>265.5127597</v>
      </c>
      <c r="CO53" s="66">
        <f t="shared" si="39"/>
        <v>1164.7411952124128</v>
      </c>
      <c r="CP53" s="70"/>
    </row>
    <row r="54" spans="1:94" ht="15.75" customHeight="1">
      <c r="A54" s="53" t="str">
        <f t="shared" si="0"/>
        <v>SimonGuild</v>
      </c>
      <c r="B54" s="46">
        <f t="shared" si="1"/>
        <v>47</v>
      </c>
      <c r="C54" s="71" t="s">
        <v>153</v>
      </c>
      <c r="D54" s="71" t="s">
        <v>154</v>
      </c>
      <c r="E54" s="55">
        <v>15</v>
      </c>
      <c r="F54" s="56" t="s">
        <v>81</v>
      </c>
      <c r="G54" s="57" t="s">
        <v>70</v>
      </c>
      <c r="H54" s="58">
        <f>IF(ISNA(VLOOKUP($A54,'TT 2024 SS BA'!$A$4:$N$52,2,FALSE)),0,(VLOOKUP($A54,'TT 2024 SS BA'!$A$4:$N$52,2,FALSE)))</f>
        <v>17</v>
      </c>
      <c r="I54" s="59">
        <f t="shared" si="2"/>
        <v>333.46008421241271</v>
      </c>
      <c r="J54" s="58">
        <f>IF(ISNA(VLOOKUP($A54,'TT 2024 SS BA'!$A$69:$B$109,2,FALSE)),0,(VLOOKUP($A54,'TT 2024 SS BA'!$A$77:$C$126,2,FALSE)))</f>
        <v>0</v>
      </c>
      <c r="K54" s="59">
        <f t="shared" si="3"/>
        <v>0</v>
      </c>
      <c r="L54" s="60">
        <f>IF(ISNA(VLOOKUP($A54,'TT 2024 SS BA'!$A$157:$H$231,2,FALSE)),0,(VLOOKUP($A54,'TT 2024 SS BA'!$A$157:$H$231,2,FALSE)))</f>
        <v>0</v>
      </c>
      <c r="M54" s="59">
        <f t="shared" si="4"/>
        <v>0</v>
      </c>
      <c r="N54" s="60">
        <f>IF(ISNA(VLOOKUP($A54,Worksheet!$A$278:$E$305,5,FALSE)),0,(VLOOKUP($A54,Worksheet!$A$278:$E$305,5,FALSE)))</f>
        <v>59</v>
      </c>
      <c r="O54" s="59">
        <f t="shared" si="5"/>
        <v>216.87546843448996</v>
      </c>
      <c r="P54" s="60">
        <f>IF(ISNA(VLOOKUP($A54,Worksheet!$A$4:$F$29,5,FALSE)),0,(VLOOKUP($A54,Worksheet!$A$4:$F$29,5,FALSE)))</f>
        <v>0</v>
      </c>
      <c r="Q54" s="59">
        <f t="shared" si="6"/>
        <v>0</v>
      </c>
      <c r="R54" s="60">
        <f>IF(ISNA(VLOOKUP($A54,Worksheet!$A$160:$F$179,5,FALSE)),0,(VLOOKUP($A54,Worksheet!$A$160:$F$179,5,FALSE)))</f>
        <v>0</v>
      </c>
      <c r="S54" s="59">
        <f t="shared" si="7"/>
        <v>0</v>
      </c>
      <c r="T54" s="60">
        <f>IF(ISNA(VLOOKUP($A54,Worksheet!$A$103:$L$126,5,FALSE)),0,(VLOOKUP($A54,Worksheet!$A$103:$L$126,5,FALSE)))</f>
        <v>0</v>
      </c>
      <c r="U54" s="59">
        <f t="shared" si="8"/>
        <v>0</v>
      </c>
      <c r="V54" s="60">
        <f>IF(ISNA(VLOOKUP($A54,Worksheet!$A$39:$E$45,5,FALSE)),0,(VLOOKUP($A54,Worksheet!$A$39:$E$45,5,FALSE)))</f>
        <v>0</v>
      </c>
      <c r="W54" s="59">
        <f t="shared" si="9"/>
        <v>0</v>
      </c>
      <c r="X54" s="60">
        <f>IF(ISNA(VLOOKUP($A54,Worksheet!$A$182:$E$188,5,FALSE)),0,(VLOOKUP($A54,Worksheet!$A$182:$E$188,5,FALSE)))</f>
        <v>0</v>
      </c>
      <c r="Y54" s="59">
        <f t="shared" si="10"/>
        <v>0</v>
      </c>
      <c r="Z54" s="60">
        <f>IF(ISNA(VLOOKUP($A54,Worksheet!$A$191:$F$202,5,FALSE)),0,(VLOOKUP($A54,Worksheet!$A$191:$F$202,5,FALSE)))</f>
        <v>0</v>
      </c>
      <c r="AA54" s="59">
        <f t="shared" si="11"/>
        <v>0</v>
      </c>
      <c r="AB54" s="60">
        <f>IF(ISNA(VLOOKUP($A54,Worksheet!$A$211:$G$237,5,FALSE)),0,(VLOOKUP($A54,Worksheet!$A$211:$G$237,5,FALSE)))</f>
        <v>0</v>
      </c>
      <c r="AC54" s="59">
        <f t="shared" si="12"/>
        <v>0</v>
      </c>
      <c r="AD54" s="60">
        <f>IF(ISNA(VLOOKUP($A54,Worksheet!$A$242:$G$274,5,FALSE)),0,(VLOOKUP($A54,Worksheet!$A$242:$G$274,5,FALSE)))</f>
        <v>0</v>
      </c>
      <c r="AE54" s="59">
        <f t="shared" si="13"/>
        <v>0</v>
      </c>
      <c r="AF54" s="60">
        <f>IF(ISNA(VLOOKUP($A54,Worksheet!$A$205:$F$208,5,FALSE)),0,(VLOOKUP($A54,Worksheet!$A$205:$F$208,5,FALSE)))</f>
        <v>0</v>
      </c>
      <c r="AG54" s="59">
        <f t="shared" si="14"/>
        <v>0</v>
      </c>
      <c r="AH54" s="61">
        <v>0</v>
      </c>
      <c r="AI54" s="62">
        <f t="shared" si="15"/>
        <v>0</v>
      </c>
      <c r="AJ54" s="63">
        <v>0</v>
      </c>
      <c r="AK54" s="62">
        <f t="shared" si="16"/>
        <v>0</v>
      </c>
      <c r="AL54" s="63">
        <v>0</v>
      </c>
      <c r="AM54" s="62">
        <f t="shared" si="17"/>
        <v>0</v>
      </c>
      <c r="AN54" s="62">
        <v>0</v>
      </c>
      <c r="AO54" s="62">
        <f t="shared" si="18"/>
        <v>0</v>
      </c>
      <c r="AP54" s="62">
        <v>0</v>
      </c>
      <c r="AQ54" s="62">
        <f t="shared" si="19"/>
        <v>0</v>
      </c>
      <c r="AR54" s="64">
        <f t="shared" si="20"/>
        <v>333.46008421241271</v>
      </c>
      <c r="AS54" s="65">
        <v>216.87546839999999</v>
      </c>
      <c r="AT54" s="65">
        <v>0</v>
      </c>
      <c r="AU54" s="66">
        <v>0</v>
      </c>
      <c r="AV54" s="58">
        <f>IF(ISNA(VLOOKUP($A54,'TT 2024 SS BA'!$P$4:$Z$46,2,FALSE)),0,(VLOOKUP($A54,'TT 2024 SS BA'!$P$4:$Z$46,2,FALSE)))</f>
        <v>9</v>
      </c>
      <c r="AW54" s="59">
        <f t="shared" si="21"/>
        <v>408.32590183113086</v>
      </c>
      <c r="AX54" s="58">
        <f>IF(ISNA(VLOOKUP($A54,'TT 2024 SS BA'!$P$77:$Q$128,2,FALSE)),0,(VLOOKUP($A54,'TT 2024 SS BA'!$P$77:$Q$128,2,FALSE)))</f>
        <v>0</v>
      </c>
      <c r="AY54" s="59">
        <f t="shared" si="22"/>
        <v>0</v>
      </c>
      <c r="AZ54" s="60">
        <f>IF(ISNA(VLOOKUP($A54,'TT 2024 SS BA'!$A$265:$H$332,2,FALSE)),0,(VLOOKUP($A54,'TT 2024 SS BA'!$A$265:$H$332,2,FALSE)))</f>
        <v>0</v>
      </c>
      <c r="BA54" s="59">
        <f t="shared" si="23"/>
        <v>0</v>
      </c>
      <c r="BB54" s="60">
        <f>IF(ISNA(VLOOKUP($A54,Worksheet!$A$278:$F$305,6,FALSE)),0,(VLOOKUP($A54,Worksheet!$A$278:$F$305,6,FALSE)))</f>
        <v>65</v>
      </c>
      <c r="BC54" s="59">
        <f t="shared" si="24"/>
        <v>192.11748130900381</v>
      </c>
      <c r="BD54" s="60">
        <f>IF(ISNA(VLOOKUP($A54,Worksheet!$G$4:$K$29,5,FALSE)),0,(VLOOKUP($A54,Worksheet!$G$4:$K$29,5,FALSE)))</f>
        <v>0</v>
      </c>
      <c r="BE54" s="59">
        <f t="shared" si="25"/>
        <v>0</v>
      </c>
      <c r="BF54" s="60">
        <f>IF(ISNA(VLOOKUP($A54,Worksheet!$A$160:$F$179,6,FALSE)),0,(VLOOKUP($A54,Worksheet!$A$160:$F$179,6,FALSE)))</f>
        <v>0</v>
      </c>
      <c r="BG54" s="59">
        <f t="shared" si="26"/>
        <v>0</v>
      </c>
      <c r="BH54" s="25"/>
      <c r="BI54" s="67"/>
      <c r="BJ54" s="60">
        <f>IF(ISNA(VLOOKUP($A54,Worksheet!$A$191:$F$202,6,FALSE)),0,(VLOOKUP($A54,Worksheet!$A$191:$F$202,6,FALSE)))</f>
        <v>0</v>
      </c>
      <c r="BK54" s="59">
        <f t="shared" si="27"/>
        <v>0</v>
      </c>
      <c r="BL54" s="60">
        <f>IF(ISNA(VLOOKUP($A54,Worksheet!$A$211:$G$237,6,FALSE)),0,(VLOOKUP($A54,Worksheet!$A$211:$G$237,6,FALSE)))</f>
        <v>0</v>
      </c>
      <c r="BM54" s="59">
        <f t="shared" si="28"/>
        <v>0</v>
      </c>
      <c r="BN54" s="59">
        <f>IF(ISNA(VLOOKUP($A54,Worksheet!$A$242:$G$274,6,FALSE)),0,(VLOOKUP($A54,Worksheet!$A$242:$G$274,6,FALSE)))</f>
        <v>0</v>
      </c>
      <c r="BO54" s="59">
        <f t="shared" si="29"/>
        <v>0</v>
      </c>
      <c r="BP54" s="67"/>
      <c r="BQ54" s="67"/>
      <c r="BR54" s="68">
        <v>0</v>
      </c>
      <c r="BS54" s="62">
        <f t="shared" si="30"/>
        <v>0</v>
      </c>
      <c r="BT54" s="62">
        <v>0</v>
      </c>
      <c r="BU54" s="62">
        <f t="shared" si="31"/>
        <v>0</v>
      </c>
      <c r="BV54" s="62">
        <v>0</v>
      </c>
      <c r="BW54" s="62">
        <f t="shared" si="32"/>
        <v>0</v>
      </c>
      <c r="BX54" s="62">
        <v>0</v>
      </c>
      <c r="BY54" s="62">
        <f t="shared" si="33"/>
        <v>0</v>
      </c>
      <c r="BZ54" s="62">
        <v>0</v>
      </c>
      <c r="CA54" s="62">
        <f t="shared" si="34"/>
        <v>0</v>
      </c>
      <c r="CB54" s="64">
        <f t="shared" si="35"/>
        <v>408.32590183113086</v>
      </c>
      <c r="CC54" s="66">
        <v>192.11748130000001</v>
      </c>
      <c r="CD54" s="25"/>
      <c r="CE54" s="67"/>
      <c r="CF54" s="67"/>
      <c r="CG54" s="67"/>
      <c r="CH54" s="59">
        <f>IF(ISNA(VLOOKUP($A54,Worksheet!$A$211:$G$237,7,FALSE)),0,(VLOOKUP($A54,Worksheet!$A$211:$G$237,7,FALSE)))</f>
        <v>0</v>
      </c>
      <c r="CI54" s="59">
        <f t="shared" si="36"/>
        <v>0</v>
      </c>
      <c r="CJ54" s="69">
        <f t="shared" si="37"/>
        <v>0</v>
      </c>
      <c r="CK54" s="65">
        <f t="shared" si="38"/>
        <v>408.32590183113086</v>
      </c>
      <c r="CL54" s="65">
        <v>333.46008419999998</v>
      </c>
      <c r="CM54" s="65">
        <v>216.87546839999999</v>
      </c>
      <c r="CN54" s="66">
        <v>192.11748130000001</v>
      </c>
      <c r="CO54" s="66">
        <f t="shared" si="39"/>
        <v>1150.7789357311308</v>
      </c>
      <c r="CP54" s="70"/>
    </row>
    <row r="55" spans="1:94" ht="15.75" customHeight="1">
      <c r="A55" s="53" t="str">
        <f t="shared" si="0"/>
        <v>EvanBoyd</v>
      </c>
      <c r="B55" s="46">
        <f t="shared" si="1"/>
        <v>48</v>
      </c>
      <c r="C55" s="71" t="s">
        <v>119</v>
      </c>
      <c r="D55" s="71" t="s">
        <v>155</v>
      </c>
      <c r="E55" s="55">
        <v>18</v>
      </c>
      <c r="F55" s="56" t="s">
        <v>75</v>
      </c>
      <c r="G55" s="57" t="s">
        <v>56</v>
      </c>
      <c r="H55" s="58">
        <f>IF(ISNA(VLOOKUP($A55,'TT 2024 SS BA'!$A$4:$N$52,2,FALSE)),0,(VLOOKUP($A55,'TT 2024 SS BA'!$A$4:$N$52,2,FALSE)))</f>
        <v>0</v>
      </c>
      <c r="I55" s="59">
        <f t="shared" si="2"/>
        <v>0</v>
      </c>
      <c r="J55" s="58">
        <f>IF(ISNA(VLOOKUP($A55,'TT 2024 SS BA'!$A$69:$B$109,2,FALSE)),0,(VLOOKUP($A55,'TT 2024 SS BA'!$A$77:$C$126,2,FALSE)))</f>
        <v>0</v>
      </c>
      <c r="K55" s="59">
        <f t="shared" si="3"/>
        <v>0</v>
      </c>
      <c r="L55" s="60">
        <f>IF(ISNA(VLOOKUP($A55,'TT 2024 SS BA'!$A$157:$H$231,2,FALSE)),0,(VLOOKUP($A55,'TT 2024 SS BA'!$A$157:$H$231,2,FALSE)))</f>
        <v>37</v>
      </c>
      <c r="M55" s="59">
        <f t="shared" si="4"/>
        <v>200.97228459964475</v>
      </c>
      <c r="N55" s="60">
        <f>IF(ISNA(VLOOKUP($A55,Worksheet!$A$278:$E$305,5,FALSE)),0,(VLOOKUP($A55,Worksheet!$A$278:$E$305,5,FALSE)))</f>
        <v>58</v>
      </c>
      <c r="O55" s="59">
        <f t="shared" si="5"/>
        <v>221.30149840254077</v>
      </c>
      <c r="P55" s="60">
        <f>IF(ISNA(VLOOKUP($A55,Worksheet!$A$4:$F$29,5,FALSE)),0,(VLOOKUP($A55,Worksheet!$A$4:$F$29,5,FALSE)))</f>
        <v>0</v>
      </c>
      <c r="Q55" s="59">
        <f t="shared" si="6"/>
        <v>0</v>
      </c>
      <c r="R55" s="60">
        <f>IF(ISNA(VLOOKUP($A55,Worksheet!$A$160:$F$179,5,FALSE)),0,(VLOOKUP($A55,Worksheet!$A$160:$F$179,5,FALSE)))</f>
        <v>0</v>
      </c>
      <c r="S55" s="59">
        <f t="shared" si="7"/>
        <v>0</v>
      </c>
      <c r="T55" s="60">
        <f>IF(ISNA(VLOOKUP($A55,Worksheet!$A$103:$L$126,5,FALSE)),0,(VLOOKUP($A55,Worksheet!$A$103:$L$126,5,FALSE)))</f>
        <v>0</v>
      </c>
      <c r="U55" s="59">
        <f t="shared" si="8"/>
        <v>0</v>
      </c>
      <c r="V55" s="60">
        <f>IF(ISNA(VLOOKUP($A55,Worksheet!$A$39:$E$45,5,FALSE)),0,(VLOOKUP($A55,Worksheet!$A$39:$E$45,5,FALSE)))</f>
        <v>0</v>
      </c>
      <c r="W55" s="59">
        <f t="shared" si="9"/>
        <v>0</v>
      </c>
      <c r="X55" s="60">
        <f>IF(ISNA(VLOOKUP($A55,Worksheet!$A$182:$E$188,5,FALSE)),0,(VLOOKUP($A55,Worksheet!$A$182:$E$188,5,FALSE)))</f>
        <v>0</v>
      </c>
      <c r="Y55" s="59">
        <f t="shared" si="10"/>
        <v>0</v>
      </c>
      <c r="Z55" s="60">
        <f>IF(ISNA(VLOOKUP($A55,Worksheet!$A$191:$F$202,5,FALSE)),0,(VLOOKUP($A55,Worksheet!$A$191:$F$202,5,FALSE)))</f>
        <v>0</v>
      </c>
      <c r="AA55" s="59">
        <f t="shared" si="11"/>
        <v>0</v>
      </c>
      <c r="AB55" s="60">
        <f>IF(ISNA(VLOOKUP($A55,Worksheet!$A$211:$G$237,5,FALSE)),0,(VLOOKUP($A55,Worksheet!$A$211:$G$237,5,FALSE)))</f>
        <v>0</v>
      </c>
      <c r="AC55" s="59">
        <f t="shared" si="12"/>
        <v>0</v>
      </c>
      <c r="AD55" s="60">
        <f>IF(ISNA(VLOOKUP($A55,Worksheet!$A$242:$G$274,5,FALSE)),0,(VLOOKUP($A55,Worksheet!$A$242:$G$274,5,FALSE)))</f>
        <v>0</v>
      </c>
      <c r="AE55" s="59">
        <f t="shared" si="13"/>
        <v>0</v>
      </c>
      <c r="AF55" s="60">
        <f>IF(ISNA(VLOOKUP($A55,Worksheet!$A$205:$F$208,5,FALSE)),0,(VLOOKUP($A55,Worksheet!$A$205:$F$208,5,FALSE)))</f>
        <v>0</v>
      </c>
      <c r="AG55" s="59">
        <f t="shared" si="14"/>
        <v>0</v>
      </c>
      <c r="AH55" s="61">
        <v>0</v>
      </c>
      <c r="AI55" s="62">
        <f t="shared" si="15"/>
        <v>0</v>
      </c>
      <c r="AJ55" s="63">
        <v>0</v>
      </c>
      <c r="AK55" s="62">
        <f t="shared" si="16"/>
        <v>0</v>
      </c>
      <c r="AL55" s="63">
        <v>0</v>
      </c>
      <c r="AM55" s="62">
        <f t="shared" si="17"/>
        <v>0</v>
      </c>
      <c r="AN55" s="62">
        <v>0</v>
      </c>
      <c r="AO55" s="62">
        <f t="shared" si="18"/>
        <v>0</v>
      </c>
      <c r="AP55" s="62">
        <v>0</v>
      </c>
      <c r="AQ55" s="62">
        <f t="shared" si="19"/>
        <v>0</v>
      </c>
      <c r="AR55" s="64">
        <f t="shared" si="20"/>
        <v>221.30149840254077</v>
      </c>
      <c r="AS55" s="65">
        <v>200.97228459999999</v>
      </c>
      <c r="AT55" s="65">
        <v>0</v>
      </c>
      <c r="AU55" s="66">
        <v>0</v>
      </c>
      <c r="AV55" s="58">
        <f>IF(ISNA(VLOOKUP($A55,'TT 2024 SS BA'!$P$4:$Z$46,2,FALSE)),0,(VLOOKUP($A55,'TT 2024 SS BA'!$P$4:$Z$46,2,FALSE)))</f>
        <v>0</v>
      </c>
      <c r="AW55" s="59">
        <f t="shared" si="21"/>
        <v>0</v>
      </c>
      <c r="AX55" s="58">
        <f>IF(ISNA(VLOOKUP($A55,'TT 2024 SS BA'!$P$77:$Q$128,2,FALSE)),0,(VLOOKUP($A55,'TT 2024 SS BA'!$P$77:$Q$128,2,FALSE)))</f>
        <v>0</v>
      </c>
      <c r="AY55" s="59">
        <f t="shared" si="22"/>
        <v>0</v>
      </c>
      <c r="AZ55" s="60">
        <f>IF(ISNA(VLOOKUP($A55,'TT 2024 SS BA'!$A$265:$H$332,2,FALSE)),0,(VLOOKUP($A55,'TT 2024 SS BA'!$A$265:$H$332,2,FALSE)))</f>
        <v>7</v>
      </c>
      <c r="BA55" s="59">
        <f t="shared" si="23"/>
        <v>429.53415051269525</v>
      </c>
      <c r="BB55" s="60">
        <f>IF(ISNA(VLOOKUP($A55,Worksheet!$A$278:$F$305,6,FALSE)),0,(VLOOKUP($A55,Worksheet!$A$278:$F$305,6,FALSE)))</f>
        <v>48</v>
      </c>
      <c r="BC55" s="59">
        <f t="shared" si="24"/>
        <v>270.84673059373807</v>
      </c>
      <c r="BD55" s="60">
        <f>IF(ISNA(VLOOKUP($A55,Worksheet!$G$4:$K$29,5,FALSE)),0,(VLOOKUP($A55,Worksheet!$G$4:$K$29,5,FALSE)))</f>
        <v>0</v>
      </c>
      <c r="BE55" s="59">
        <f t="shared" si="25"/>
        <v>0</v>
      </c>
      <c r="BF55" s="60">
        <f>IF(ISNA(VLOOKUP($A55,Worksheet!$A$160:$F$179,6,FALSE)),0,(VLOOKUP($A55,Worksheet!$A$160:$F$179,6,FALSE)))</f>
        <v>0</v>
      </c>
      <c r="BG55" s="59">
        <f t="shared" si="26"/>
        <v>0</v>
      </c>
      <c r="BH55" s="25"/>
      <c r="BI55" s="67"/>
      <c r="BJ55" s="60">
        <f>IF(ISNA(VLOOKUP($A55,Worksheet!$A$191:$F$202,6,FALSE)),0,(VLOOKUP($A55,Worksheet!$A$191:$F$202,6,FALSE)))</f>
        <v>0</v>
      </c>
      <c r="BK55" s="59">
        <f t="shared" si="27"/>
        <v>0</v>
      </c>
      <c r="BL55" s="60">
        <f>IF(ISNA(VLOOKUP($A55,Worksheet!$A$211:$G$237,6,FALSE)),0,(VLOOKUP($A55,Worksheet!$A$211:$G$237,6,FALSE)))</f>
        <v>0</v>
      </c>
      <c r="BM55" s="59">
        <f t="shared" si="28"/>
        <v>0</v>
      </c>
      <c r="BN55" s="59">
        <f>IF(ISNA(VLOOKUP($A55,Worksheet!$A$242:$G$274,6,FALSE)),0,(VLOOKUP($A55,Worksheet!$A$242:$G$274,6,FALSE)))</f>
        <v>0</v>
      </c>
      <c r="BO55" s="59">
        <f t="shared" si="29"/>
        <v>0</v>
      </c>
      <c r="BP55" s="67"/>
      <c r="BQ55" s="67"/>
      <c r="BR55" s="68">
        <v>0</v>
      </c>
      <c r="BS55" s="62">
        <f t="shared" si="30"/>
        <v>0</v>
      </c>
      <c r="BT55" s="62">
        <v>0</v>
      </c>
      <c r="BU55" s="62">
        <f t="shared" si="31"/>
        <v>0</v>
      </c>
      <c r="BV55" s="62">
        <v>0</v>
      </c>
      <c r="BW55" s="62">
        <f t="shared" si="32"/>
        <v>0</v>
      </c>
      <c r="BX55" s="62">
        <v>0</v>
      </c>
      <c r="BY55" s="62">
        <f t="shared" si="33"/>
        <v>0</v>
      </c>
      <c r="BZ55" s="62">
        <v>0</v>
      </c>
      <c r="CA55" s="62">
        <f t="shared" si="34"/>
        <v>0</v>
      </c>
      <c r="CB55" s="64">
        <f t="shared" si="35"/>
        <v>429.53415051269525</v>
      </c>
      <c r="CC55" s="66">
        <v>270.8467306</v>
      </c>
      <c r="CD55" s="25"/>
      <c r="CE55" s="67"/>
      <c r="CF55" s="67"/>
      <c r="CG55" s="67"/>
      <c r="CH55" s="59">
        <f>IF(ISNA(VLOOKUP($A55,Worksheet!$A$211:$G$237,7,FALSE)),0,(VLOOKUP($A55,Worksheet!$A$211:$G$237,7,FALSE)))</f>
        <v>0</v>
      </c>
      <c r="CI55" s="59">
        <f t="shared" si="36"/>
        <v>0</v>
      </c>
      <c r="CJ55" s="69">
        <f t="shared" si="37"/>
        <v>0</v>
      </c>
      <c r="CK55" s="65">
        <f t="shared" si="38"/>
        <v>429.53415051269525</v>
      </c>
      <c r="CL55" s="65">
        <v>270.8467306</v>
      </c>
      <c r="CM55" s="65">
        <v>221.30149840000001</v>
      </c>
      <c r="CN55" s="66">
        <v>200.97228459999999</v>
      </c>
      <c r="CO55" s="66">
        <f t="shared" si="39"/>
        <v>1122.6546641126954</v>
      </c>
      <c r="CP55" s="70"/>
    </row>
    <row r="56" spans="1:94" ht="15.75" customHeight="1">
      <c r="A56" s="53" t="str">
        <f t="shared" si="0"/>
        <v>MorganHuseby</v>
      </c>
      <c r="B56" s="46">
        <f t="shared" si="1"/>
        <v>49</v>
      </c>
      <c r="C56" s="71" t="s">
        <v>156</v>
      </c>
      <c r="D56" s="71" t="s">
        <v>157</v>
      </c>
      <c r="E56" s="55">
        <v>16</v>
      </c>
      <c r="F56" s="56" t="s">
        <v>78</v>
      </c>
      <c r="G56" s="57" t="s">
        <v>67</v>
      </c>
      <c r="H56" s="58">
        <f>IF(ISNA(VLOOKUP($A56,'TT 2024 SS BA'!$A$4:$N$52,2,FALSE)),0,(VLOOKUP($A56,'TT 2024 SS BA'!$A$4:$N$52,2,FALSE)))</f>
        <v>0</v>
      </c>
      <c r="I56" s="59">
        <f t="shared" si="2"/>
        <v>0</v>
      </c>
      <c r="J56" s="58">
        <f>IF(ISNA(VLOOKUP($A56,'TT 2024 SS BA'!$A$69:$B$109,2,FALSE)),0,(VLOOKUP($A56,'TT 2024 SS BA'!$A$77:$C$126,2,FALSE)))</f>
        <v>17</v>
      </c>
      <c r="K56" s="59">
        <f t="shared" si="3"/>
        <v>333.46008421241271</v>
      </c>
      <c r="L56" s="60">
        <f>IF(ISNA(VLOOKUP($A56,'TT 2024 SS BA'!$A$157:$H$231,2,FALSE)),0,(VLOOKUP($A56,'TT 2024 SS BA'!$A$157:$H$231,2,FALSE)))</f>
        <v>33</v>
      </c>
      <c r="M56" s="59">
        <f t="shared" si="4"/>
        <v>222.39125552589871</v>
      </c>
      <c r="N56" s="60">
        <f>IF(ISNA(VLOOKUP($A56,Worksheet!$A$278:$E$305,5,FALSE)),0,(VLOOKUP($A56,Worksheet!$A$278:$E$305,5,FALSE)))</f>
        <v>0</v>
      </c>
      <c r="O56" s="59">
        <f t="shared" si="5"/>
        <v>0</v>
      </c>
      <c r="P56" s="60">
        <f>IF(ISNA(VLOOKUP($A56,Worksheet!$A$4:$F$29,5,FALSE)),0,(VLOOKUP($A56,Worksheet!$A$4:$F$29,5,FALSE)))</f>
        <v>48</v>
      </c>
      <c r="Q56" s="59">
        <f t="shared" si="6"/>
        <v>270.84673059373807</v>
      </c>
      <c r="R56" s="60">
        <f>IF(ISNA(VLOOKUP($A56,Worksheet!$A$160:$F$179,5,FALSE)),0,(VLOOKUP($A56,Worksheet!$A$160:$F$179,5,FALSE)))</f>
        <v>0</v>
      </c>
      <c r="S56" s="59">
        <f t="shared" si="7"/>
        <v>0</v>
      </c>
      <c r="T56" s="60">
        <f>IF(ISNA(VLOOKUP($A56,Worksheet!$A$103:$L$126,5,FALSE)),0,(VLOOKUP($A56,Worksheet!$A$103:$L$126,5,FALSE)))</f>
        <v>0</v>
      </c>
      <c r="U56" s="59">
        <f t="shared" si="8"/>
        <v>0</v>
      </c>
      <c r="V56" s="60">
        <f>IF(ISNA(VLOOKUP($A56,Worksheet!$A$39:$E$45,5,FALSE)),0,(VLOOKUP($A56,Worksheet!$A$39:$E$45,5,FALSE)))</f>
        <v>0</v>
      </c>
      <c r="W56" s="59">
        <f t="shared" si="9"/>
        <v>0</v>
      </c>
      <c r="X56" s="60">
        <f>IF(ISNA(VLOOKUP($A56,Worksheet!$A$182:$E$188,5,FALSE)),0,(VLOOKUP($A56,Worksheet!$A$182:$E$188,5,FALSE)))</f>
        <v>0</v>
      </c>
      <c r="Y56" s="59">
        <f t="shared" si="10"/>
        <v>0</v>
      </c>
      <c r="Z56" s="60">
        <f>IF(ISNA(VLOOKUP($A56,Worksheet!$A$191:$F$202,5,FALSE)),0,(VLOOKUP($A56,Worksheet!$A$191:$F$202,5,FALSE)))</f>
        <v>0</v>
      </c>
      <c r="AA56" s="59">
        <f t="shared" si="11"/>
        <v>0</v>
      </c>
      <c r="AB56" s="60">
        <f>IF(ISNA(VLOOKUP($A56,Worksheet!$A$211:$G$237,5,FALSE)),0,(VLOOKUP($A56,Worksheet!$A$211:$G$237,5,FALSE)))</f>
        <v>0</v>
      </c>
      <c r="AC56" s="59">
        <f t="shared" si="12"/>
        <v>0</v>
      </c>
      <c r="AD56" s="60">
        <f>IF(ISNA(VLOOKUP($A56,Worksheet!$A$242:$G$274,5,FALSE)),0,(VLOOKUP($A56,Worksheet!$A$242:$G$274,5,FALSE)))</f>
        <v>0</v>
      </c>
      <c r="AE56" s="59">
        <f t="shared" si="13"/>
        <v>0</v>
      </c>
      <c r="AF56" s="60">
        <f>IF(ISNA(VLOOKUP($A56,Worksheet!$A$205:$F$208,5,FALSE)),0,(VLOOKUP($A56,Worksheet!$A$205:$F$208,5,FALSE)))</f>
        <v>0</v>
      </c>
      <c r="AG56" s="59">
        <f t="shared" si="14"/>
        <v>0</v>
      </c>
      <c r="AH56" s="61">
        <v>0</v>
      </c>
      <c r="AI56" s="62">
        <f t="shared" si="15"/>
        <v>0</v>
      </c>
      <c r="AJ56" s="63">
        <v>0</v>
      </c>
      <c r="AK56" s="62">
        <f t="shared" si="16"/>
        <v>0</v>
      </c>
      <c r="AL56" s="63">
        <v>0</v>
      </c>
      <c r="AM56" s="62">
        <f t="shared" si="17"/>
        <v>0</v>
      </c>
      <c r="AN56" s="62">
        <v>0</v>
      </c>
      <c r="AO56" s="62">
        <f t="shared" si="18"/>
        <v>0</v>
      </c>
      <c r="AP56" s="62">
        <v>0</v>
      </c>
      <c r="AQ56" s="62">
        <f t="shared" si="19"/>
        <v>0</v>
      </c>
      <c r="AR56" s="64">
        <f t="shared" si="20"/>
        <v>333.46008421241271</v>
      </c>
      <c r="AS56" s="65">
        <v>270.8467306</v>
      </c>
      <c r="AT56" s="65">
        <v>222.3912555</v>
      </c>
      <c r="AU56" s="66">
        <v>0</v>
      </c>
      <c r="AV56" s="58">
        <f>IF(ISNA(VLOOKUP($A56,'TT 2024 SS BA'!$P$4:$Z$46,2,FALSE)),0,(VLOOKUP($A56,'TT 2024 SS BA'!$P$4:$Z$46,2,FALSE)))</f>
        <v>0</v>
      </c>
      <c r="AW56" s="59">
        <f t="shared" si="21"/>
        <v>0</v>
      </c>
      <c r="AX56" s="58">
        <f>IF(ISNA(VLOOKUP($A56,'TT 2024 SS BA'!$P$77:$Q$128,2,FALSE)),0,(VLOOKUP($A56,'TT 2024 SS BA'!$P$77:$Q$128,2,FALSE)))</f>
        <v>33</v>
      </c>
      <c r="AY56" s="59">
        <f t="shared" si="22"/>
        <v>222.39125552589871</v>
      </c>
      <c r="AZ56" s="60">
        <f>IF(ISNA(VLOOKUP($A56,'TT 2024 SS BA'!$A$265:$H$332,2,FALSE)),0,(VLOOKUP($A56,'TT 2024 SS BA'!$A$265:$H$332,2,FALSE)))</f>
        <v>40</v>
      </c>
      <c r="BA56" s="59">
        <f t="shared" si="23"/>
        <v>186.27304609634885</v>
      </c>
      <c r="BB56" s="60">
        <f>IF(ISNA(VLOOKUP($A56,Worksheet!$A$278:$F$305,6,FALSE)),0,(VLOOKUP($A56,Worksheet!$A$278:$F$305,6,FALSE)))</f>
        <v>0</v>
      </c>
      <c r="BC56" s="59">
        <f t="shared" si="24"/>
        <v>0</v>
      </c>
      <c r="BD56" s="60">
        <f>IF(ISNA(VLOOKUP($A56,Worksheet!$G$4:$K$29,5,FALSE)),0,(VLOOKUP($A56,Worksheet!$G$4:$K$29,5,FALSE)))</f>
        <v>55</v>
      </c>
      <c r="BE56" s="59">
        <f t="shared" si="25"/>
        <v>235.1289624248196</v>
      </c>
      <c r="BF56" s="60">
        <f>IF(ISNA(VLOOKUP($A56,Worksheet!$A$160:$F$179,6,FALSE)),0,(VLOOKUP($A56,Worksheet!$A$160:$F$179,6,FALSE)))</f>
        <v>0</v>
      </c>
      <c r="BG56" s="59">
        <f t="shared" si="26"/>
        <v>0</v>
      </c>
      <c r="BH56" s="25"/>
      <c r="BI56" s="67"/>
      <c r="BJ56" s="60">
        <f>IF(ISNA(VLOOKUP($A56,Worksheet!$A$191:$F$202,6,FALSE)),0,(VLOOKUP($A56,Worksheet!$A$191:$F$202,6,FALSE)))</f>
        <v>0</v>
      </c>
      <c r="BK56" s="59">
        <f t="shared" si="27"/>
        <v>0</v>
      </c>
      <c r="BL56" s="60">
        <f>IF(ISNA(VLOOKUP($A56,Worksheet!$A$211:$G$237,6,FALSE)),0,(VLOOKUP($A56,Worksheet!$A$211:$G$237,6,FALSE)))</f>
        <v>0</v>
      </c>
      <c r="BM56" s="59">
        <f t="shared" si="28"/>
        <v>0</v>
      </c>
      <c r="BN56" s="59">
        <f>IF(ISNA(VLOOKUP($A56,Worksheet!$A$242:$G$274,6,FALSE)),0,(VLOOKUP($A56,Worksheet!$A$242:$G$274,6,FALSE)))</f>
        <v>0</v>
      </c>
      <c r="BO56" s="59">
        <f t="shared" si="29"/>
        <v>0</v>
      </c>
      <c r="BP56" s="67"/>
      <c r="BQ56" s="67"/>
      <c r="BR56" s="68">
        <v>0</v>
      </c>
      <c r="BS56" s="62">
        <f t="shared" si="30"/>
        <v>0</v>
      </c>
      <c r="BT56" s="62">
        <v>0</v>
      </c>
      <c r="BU56" s="62">
        <f t="shared" si="31"/>
        <v>0</v>
      </c>
      <c r="BV56" s="62">
        <v>0</v>
      </c>
      <c r="BW56" s="62">
        <f t="shared" si="32"/>
        <v>0</v>
      </c>
      <c r="BX56" s="62">
        <v>0</v>
      </c>
      <c r="BY56" s="62">
        <f t="shared" si="33"/>
        <v>0</v>
      </c>
      <c r="BZ56" s="62">
        <v>0</v>
      </c>
      <c r="CA56" s="62">
        <f t="shared" si="34"/>
        <v>0</v>
      </c>
      <c r="CB56" s="64">
        <f t="shared" si="35"/>
        <v>235.1289624248196</v>
      </c>
      <c r="CC56" s="66">
        <v>222.3912555</v>
      </c>
      <c r="CD56" s="25"/>
      <c r="CE56" s="67"/>
      <c r="CF56" s="67"/>
      <c r="CG56" s="67"/>
      <c r="CH56" s="59">
        <f>IF(ISNA(VLOOKUP($A56,Worksheet!$A$211:$G$237,7,FALSE)),0,(VLOOKUP($A56,Worksheet!$A$211:$G$237,7,FALSE)))</f>
        <v>0</v>
      </c>
      <c r="CI56" s="59">
        <f t="shared" si="36"/>
        <v>0</v>
      </c>
      <c r="CJ56" s="69">
        <f t="shared" si="37"/>
        <v>0</v>
      </c>
      <c r="CK56" s="65">
        <f t="shared" si="38"/>
        <v>333.46008421241271</v>
      </c>
      <c r="CL56" s="65">
        <v>270.8467306</v>
      </c>
      <c r="CM56" s="65">
        <v>235.12896240000001</v>
      </c>
      <c r="CN56" s="66">
        <v>222.3912555</v>
      </c>
      <c r="CO56" s="66">
        <f t="shared" si="39"/>
        <v>1061.8270327124128</v>
      </c>
      <c r="CP56" s="70"/>
    </row>
    <row r="57" spans="1:94" ht="15.75" customHeight="1">
      <c r="A57" s="53" t="str">
        <f t="shared" si="0"/>
        <v>JackBurgham</v>
      </c>
      <c r="B57" s="46">
        <f t="shared" si="1"/>
        <v>50</v>
      </c>
      <c r="C57" s="71" t="s">
        <v>158</v>
      </c>
      <c r="D57" s="71" t="s">
        <v>159</v>
      </c>
      <c r="E57" s="55">
        <v>19</v>
      </c>
      <c r="F57" s="56" t="s">
        <v>75</v>
      </c>
      <c r="G57" s="57" t="s">
        <v>56</v>
      </c>
      <c r="H57" s="58">
        <f>IF(ISNA(VLOOKUP($A57,'TT 2024 SS BA'!$A$4:$N$52,2,FALSE)),0,(VLOOKUP($A57,'TT 2024 SS BA'!$A$4:$N$52,2,FALSE)))</f>
        <v>0</v>
      </c>
      <c r="I57" s="59">
        <f t="shared" si="2"/>
        <v>0</v>
      </c>
      <c r="J57" s="58">
        <f>IF(ISNA(VLOOKUP($A57,'TT 2024 SS BA'!$A$69:$B$109,2,FALSE)),0,(VLOOKUP($A57,'TT 2024 SS BA'!$A$77:$C$126,2,FALSE)))</f>
        <v>0</v>
      </c>
      <c r="K57" s="59">
        <f t="shared" si="3"/>
        <v>0</v>
      </c>
      <c r="L57" s="60">
        <f>IF(ISNA(VLOOKUP($A57,'TT 2024 SS BA'!$A$157:$H$231,2,FALSE)),0,(VLOOKUP($A57,'TT 2024 SS BA'!$A$157:$H$231,2,FALSE)))</f>
        <v>0</v>
      </c>
      <c r="M57" s="59">
        <f t="shared" si="4"/>
        <v>0</v>
      </c>
      <c r="N57" s="60">
        <f>IF(ISNA(VLOOKUP($A57,Worksheet!$A$278:$E$305,5,FALSE)),0,(VLOOKUP($A57,Worksheet!$A$278:$E$305,5,FALSE)))</f>
        <v>0</v>
      </c>
      <c r="O57" s="59">
        <f t="shared" si="5"/>
        <v>0</v>
      </c>
      <c r="P57" s="60">
        <f>IF(ISNA(VLOOKUP($A57,Worksheet!$A$4:$F$29,5,FALSE)),0,(VLOOKUP($A57,Worksheet!$A$4:$F$29,5,FALSE)))</f>
        <v>52</v>
      </c>
      <c r="Q57" s="59">
        <f t="shared" si="6"/>
        <v>249.82040053976192</v>
      </c>
      <c r="R57" s="60">
        <f>IF(ISNA(VLOOKUP($A57,Worksheet!$A$160:$F$179,5,FALSE)),0,(VLOOKUP($A57,Worksheet!$A$160:$F$179,5,FALSE)))</f>
        <v>61</v>
      </c>
      <c r="S57" s="59">
        <f t="shared" si="7"/>
        <v>208.2871998844841</v>
      </c>
      <c r="T57" s="60">
        <f>IF(ISNA(VLOOKUP($A57,Worksheet!$A$103:$L$126,5,FALSE)),0,(VLOOKUP($A57,Worksheet!$A$103:$L$126,5,FALSE)))</f>
        <v>0</v>
      </c>
      <c r="U57" s="59">
        <f t="shared" si="8"/>
        <v>0</v>
      </c>
      <c r="V57" s="60">
        <f>IF(ISNA(VLOOKUP($A57,Worksheet!$A$39:$E$45,5,FALSE)),0,(VLOOKUP($A57,Worksheet!$A$39:$E$45,5,FALSE)))</f>
        <v>0</v>
      </c>
      <c r="W57" s="59">
        <f t="shared" si="9"/>
        <v>0</v>
      </c>
      <c r="X57" s="60">
        <f>IF(ISNA(VLOOKUP($A57,Worksheet!$A$182:$E$188,5,FALSE)),0,(VLOOKUP($A57,Worksheet!$A$182:$E$188,5,FALSE)))</f>
        <v>0</v>
      </c>
      <c r="Y57" s="59">
        <f t="shared" si="10"/>
        <v>0</v>
      </c>
      <c r="Z57" s="60">
        <f>IF(ISNA(VLOOKUP($A57,Worksheet!$A$191:$F$202,5,FALSE)),0,(VLOOKUP($A57,Worksheet!$A$191:$F$202,5,FALSE)))</f>
        <v>0</v>
      </c>
      <c r="AA57" s="59">
        <f t="shared" si="11"/>
        <v>0</v>
      </c>
      <c r="AB57" s="60">
        <f>IF(ISNA(VLOOKUP($A57,Worksheet!$A$211:$G$237,5,FALSE)),0,(VLOOKUP($A57,Worksheet!$A$211:$G$237,5,FALSE)))</f>
        <v>0</v>
      </c>
      <c r="AC57" s="59">
        <f t="shared" si="12"/>
        <v>0</v>
      </c>
      <c r="AD57" s="60">
        <f>IF(ISNA(VLOOKUP($A57,Worksheet!$A$242:$G$274,5,FALSE)),0,(VLOOKUP($A57,Worksheet!$A$242:$G$274,5,FALSE)))</f>
        <v>46</v>
      </c>
      <c r="AE57" s="59">
        <f t="shared" si="13"/>
        <v>342.44618463241119</v>
      </c>
      <c r="AF57" s="60">
        <f>IF(ISNA(VLOOKUP($A57,Worksheet!$A$205:$F$208,5,FALSE)),0,(VLOOKUP($A57,Worksheet!$A$205:$F$208,5,FALSE)))</f>
        <v>0</v>
      </c>
      <c r="AG57" s="59">
        <f t="shared" si="14"/>
        <v>0</v>
      </c>
      <c r="AH57" s="61">
        <v>0</v>
      </c>
      <c r="AI57" s="62">
        <f t="shared" si="15"/>
        <v>0</v>
      </c>
      <c r="AJ57" s="63">
        <v>0</v>
      </c>
      <c r="AK57" s="62">
        <f t="shared" si="16"/>
        <v>0</v>
      </c>
      <c r="AL57" s="63">
        <v>0</v>
      </c>
      <c r="AM57" s="62">
        <f t="shared" si="17"/>
        <v>0</v>
      </c>
      <c r="AN57" s="62">
        <v>0</v>
      </c>
      <c r="AO57" s="62">
        <f t="shared" si="18"/>
        <v>0</v>
      </c>
      <c r="AP57" s="62">
        <v>0</v>
      </c>
      <c r="AQ57" s="62">
        <f t="shared" si="19"/>
        <v>0</v>
      </c>
      <c r="AR57" s="64">
        <f t="shared" si="20"/>
        <v>342.44618463241119</v>
      </c>
      <c r="AS57" s="65">
        <v>249.82040050000001</v>
      </c>
      <c r="AT57" s="65">
        <v>208.28719989999999</v>
      </c>
      <c r="AU57" s="66">
        <v>0</v>
      </c>
      <c r="AV57" s="58">
        <f>IF(ISNA(VLOOKUP($A57,'TT 2024 SS BA'!$P$4:$Z$46,2,FALSE)),0,(VLOOKUP($A57,'TT 2024 SS BA'!$P$4:$Z$46,2,FALSE)))</f>
        <v>0</v>
      </c>
      <c r="AW57" s="59">
        <f t="shared" si="21"/>
        <v>0</v>
      </c>
      <c r="AX57" s="58">
        <f>IF(ISNA(VLOOKUP($A57,'TT 2024 SS BA'!$P$77:$Q$128,2,FALSE)),0,(VLOOKUP($A57,'TT 2024 SS BA'!$P$77:$Q$128,2,FALSE)))</f>
        <v>0</v>
      </c>
      <c r="AY57" s="59">
        <f t="shared" si="22"/>
        <v>0</v>
      </c>
      <c r="AZ57" s="60">
        <f>IF(ISNA(VLOOKUP($A57,'TT 2024 SS BA'!$A$265:$H$332,2,FALSE)),0,(VLOOKUP($A57,'TT 2024 SS BA'!$A$265:$H$332,2,FALSE)))</f>
        <v>0</v>
      </c>
      <c r="BA57" s="59">
        <f t="shared" si="23"/>
        <v>0</v>
      </c>
      <c r="BB57" s="60">
        <f>IF(ISNA(VLOOKUP($A57,Worksheet!$A$278:$F$305,6,FALSE)),0,(VLOOKUP($A57,Worksheet!$A$278:$F$305,6,FALSE)))</f>
        <v>0</v>
      </c>
      <c r="BC57" s="59">
        <f t="shared" si="24"/>
        <v>0</v>
      </c>
      <c r="BD57" s="60">
        <f>IF(ISNA(VLOOKUP($A57,Worksheet!$G$4:$K$29,5,FALSE)),0,(VLOOKUP($A57,Worksheet!$G$4:$K$29,5,FALSE)))</f>
        <v>59</v>
      </c>
      <c r="BE57" s="59">
        <f t="shared" si="25"/>
        <v>216.87546843448996</v>
      </c>
      <c r="BF57" s="60">
        <f>IF(ISNA(VLOOKUP($A57,Worksheet!$A$160:$F$179,6,FALSE)),0,(VLOOKUP($A57,Worksheet!$A$160:$F$179,6,FALSE)))</f>
        <v>52</v>
      </c>
      <c r="BG57" s="59">
        <f t="shared" si="26"/>
        <v>249.82040053976192</v>
      </c>
      <c r="BH57" s="25"/>
      <c r="BI57" s="67"/>
      <c r="BJ57" s="60">
        <f>IF(ISNA(VLOOKUP($A57,Worksheet!$A$191:$F$202,6,FALSE)),0,(VLOOKUP($A57,Worksheet!$A$191:$F$202,6,FALSE)))</f>
        <v>0</v>
      </c>
      <c r="BK57" s="59">
        <f t="shared" si="27"/>
        <v>0</v>
      </c>
      <c r="BL57" s="60">
        <f>IF(ISNA(VLOOKUP($A57,Worksheet!$A$211:$G$237,6,FALSE)),0,(VLOOKUP($A57,Worksheet!$A$211:$G$237,6,FALSE)))</f>
        <v>0</v>
      </c>
      <c r="BM57" s="59">
        <f t="shared" si="28"/>
        <v>0</v>
      </c>
      <c r="BN57" s="59">
        <f>IF(ISNA(VLOOKUP($A57,Worksheet!$A$242:$G$274,6,FALSE)),0,(VLOOKUP($A57,Worksheet!$A$242:$G$274,6,FALSE)))</f>
        <v>0</v>
      </c>
      <c r="BO57" s="59">
        <f t="shared" si="29"/>
        <v>0</v>
      </c>
      <c r="BP57" s="67"/>
      <c r="BQ57" s="67"/>
      <c r="BR57" s="68">
        <v>0</v>
      </c>
      <c r="BS57" s="62">
        <f t="shared" si="30"/>
        <v>0</v>
      </c>
      <c r="BT57" s="62">
        <v>0</v>
      </c>
      <c r="BU57" s="62">
        <f t="shared" si="31"/>
        <v>0</v>
      </c>
      <c r="BV57" s="62">
        <v>0</v>
      </c>
      <c r="BW57" s="62">
        <f t="shared" si="32"/>
        <v>0</v>
      </c>
      <c r="BX57" s="62">
        <v>0</v>
      </c>
      <c r="BY57" s="62">
        <f t="shared" si="33"/>
        <v>0</v>
      </c>
      <c r="BZ57" s="62">
        <v>0</v>
      </c>
      <c r="CA57" s="62">
        <f t="shared" si="34"/>
        <v>0</v>
      </c>
      <c r="CB57" s="64">
        <f t="shared" si="35"/>
        <v>249.82040053976192</v>
      </c>
      <c r="CC57" s="66">
        <v>216.87546839999999</v>
      </c>
      <c r="CD57" s="25"/>
      <c r="CE57" s="67"/>
      <c r="CF57" s="67"/>
      <c r="CG57" s="67"/>
      <c r="CH57" s="59">
        <f>IF(ISNA(VLOOKUP($A57,Worksheet!$A$211:$G$237,7,FALSE)),0,(VLOOKUP($A57,Worksheet!$A$211:$G$237,7,FALSE)))</f>
        <v>0</v>
      </c>
      <c r="CI57" s="59">
        <f t="shared" si="36"/>
        <v>0</v>
      </c>
      <c r="CJ57" s="69">
        <f t="shared" si="37"/>
        <v>0</v>
      </c>
      <c r="CK57" s="65">
        <f t="shared" si="38"/>
        <v>342.44618463241119</v>
      </c>
      <c r="CL57" s="65">
        <v>249.82040050000001</v>
      </c>
      <c r="CM57" s="65">
        <v>249.82040050000001</v>
      </c>
      <c r="CN57" s="66">
        <v>216.87546839999999</v>
      </c>
      <c r="CO57" s="66">
        <f t="shared" si="39"/>
        <v>1058.9624540324112</v>
      </c>
      <c r="CP57" s="70"/>
    </row>
    <row r="58" spans="1:94" ht="13">
      <c r="A58" s="53" t="str">
        <f t="shared" si="0"/>
        <v>WillJohnson</v>
      </c>
      <c r="B58" s="46">
        <f t="shared" si="1"/>
        <v>51</v>
      </c>
      <c r="C58" s="71" t="s">
        <v>160</v>
      </c>
      <c r="D58" s="71" t="s">
        <v>161</v>
      </c>
      <c r="E58" s="55">
        <v>15</v>
      </c>
      <c r="F58" s="56" t="s">
        <v>112</v>
      </c>
      <c r="G58" s="57" t="s">
        <v>70</v>
      </c>
      <c r="H58" s="58">
        <f>IF(ISNA(VLOOKUP($A58,'TT 2024 SS BA'!$A$4:$N$52,2,FALSE)),0,(VLOOKUP($A58,'TT 2024 SS BA'!$A$4:$N$52,2,FALSE)))</f>
        <v>37</v>
      </c>
      <c r="I58" s="59">
        <f t="shared" si="2"/>
        <v>200.97228459964475</v>
      </c>
      <c r="J58" s="58">
        <f>IF(ISNA(VLOOKUP($A58,'TT 2024 SS BA'!$A$69:$B$109,2,FALSE)),0,(VLOOKUP($A58,'TT 2024 SS BA'!$A$77:$C$126,2,FALSE)))</f>
        <v>0</v>
      </c>
      <c r="K58" s="59">
        <f t="shared" si="3"/>
        <v>0</v>
      </c>
      <c r="L58" s="60">
        <f>IF(ISNA(VLOOKUP($A58,'TT 2024 SS BA'!$A$157:$H$231,2,FALSE)),0,(VLOOKUP($A58,'TT 2024 SS BA'!$A$157:$H$231,2,FALSE)))</f>
        <v>26</v>
      </c>
      <c r="M58" s="59">
        <f t="shared" si="4"/>
        <v>265.51275974090061</v>
      </c>
      <c r="N58" s="60">
        <f>IF(ISNA(VLOOKUP($A58,Worksheet!$A$278:$E$305,5,FALSE)),0,(VLOOKUP($A58,Worksheet!$A$278:$E$305,5,FALSE)))</f>
        <v>0</v>
      </c>
      <c r="O58" s="59">
        <f t="shared" si="5"/>
        <v>0</v>
      </c>
      <c r="P58" s="60">
        <f>IF(ISNA(VLOOKUP($A58,Worksheet!$A$4:$F$29,5,FALSE)),0,(VLOOKUP($A58,Worksheet!$A$4:$F$29,5,FALSE)))</f>
        <v>0</v>
      </c>
      <c r="Q58" s="59">
        <f t="shared" si="6"/>
        <v>0</v>
      </c>
      <c r="R58" s="60">
        <f>IF(ISNA(VLOOKUP($A58,Worksheet!$A$160:$F$179,5,FALSE)),0,(VLOOKUP($A58,Worksheet!$A$160:$F$179,5,FALSE)))</f>
        <v>0</v>
      </c>
      <c r="S58" s="59">
        <f t="shared" si="7"/>
        <v>0</v>
      </c>
      <c r="T58" s="60">
        <f>IF(ISNA(VLOOKUP($A58,Worksheet!$A$103:$L$126,5,FALSE)),0,(VLOOKUP($A58,Worksheet!$A$103:$L$126,5,FALSE)))</f>
        <v>0</v>
      </c>
      <c r="U58" s="59">
        <f t="shared" si="8"/>
        <v>0</v>
      </c>
      <c r="V58" s="60">
        <f>IF(ISNA(VLOOKUP($A58,Worksheet!$A$39:$E$45,5,FALSE)),0,(VLOOKUP($A58,Worksheet!$A$39:$E$45,5,FALSE)))</f>
        <v>0</v>
      </c>
      <c r="W58" s="59">
        <f t="shared" si="9"/>
        <v>0</v>
      </c>
      <c r="X58" s="60">
        <f>IF(ISNA(VLOOKUP($A58,Worksheet!$A$182:$E$188,5,FALSE)),0,(VLOOKUP($A58,Worksheet!$A$182:$E$188,5,FALSE)))</f>
        <v>0</v>
      </c>
      <c r="Y58" s="59">
        <f t="shared" si="10"/>
        <v>0</v>
      </c>
      <c r="Z58" s="60">
        <f>IF(ISNA(VLOOKUP($A58,Worksheet!$A$191:$F$202,5,FALSE)),0,(VLOOKUP($A58,Worksheet!$A$191:$F$202,5,FALSE)))</f>
        <v>0</v>
      </c>
      <c r="AA58" s="59">
        <f t="shared" si="11"/>
        <v>0</v>
      </c>
      <c r="AB58" s="60">
        <f>IF(ISNA(VLOOKUP($A58,Worksheet!$A$211:$G$237,5,FALSE)),0,(VLOOKUP($A58,Worksheet!$A$211:$G$237,5,FALSE)))</f>
        <v>0</v>
      </c>
      <c r="AC58" s="59">
        <f t="shared" si="12"/>
        <v>0</v>
      </c>
      <c r="AD58" s="60">
        <f>IF(ISNA(VLOOKUP($A58,Worksheet!$A$242:$G$274,5,FALSE)),0,(VLOOKUP($A58,Worksheet!$A$242:$G$274,5,FALSE)))</f>
        <v>0</v>
      </c>
      <c r="AE58" s="59">
        <f t="shared" si="13"/>
        <v>0</v>
      </c>
      <c r="AF58" s="60">
        <f>IF(ISNA(VLOOKUP($A58,Worksheet!$A$205:$F$208,5,FALSE)),0,(VLOOKUP($A58,Worksheet!$A$205:$F$208,5,FALSE)))</f>
        <v>0</v>
      </c>
      <c r="AG58" s="59">
        <f t="shared" si="14"/>
        <v>0</v>
      </c>
      <c r="AH58" s="61">
        <v>0</v>
      </c>
      <c r="AI58" s="62">
        <f t="shared" si="15"/>
        <v>0</v>
      </c>
      <c r="AJ58" s="63">
        <v>0</v>
      </c>
      <c r="AK58" s="62">
        <f t="shared" si="16"/>
        <v>0</v>
      </c>
      <c r="AL58" s="63">
        <v>0</v>
      </c>
      <c r="AM58" s="62">
        <f t="shared" si="17"/>
        <v>0</v>
      </c>
      <c r="AN58" s="62">
        <v>0</v>
      </c>
      <c r="AO58" s="62">
        <f t="shared" si="18"/>
        <v>0</v>
      </c>
      <c r="AP58" s="62">
        <v>0</v>
      </c>
      <c r="AQ58" s="62">
        <f t="shared" si="19"/>
        <v>0</v>
      </c>
      <c r="AR58" s="64">
        <f t="shared" si="20"/>
        <v>265.51275974090061</v>
      </c>
      <c r="AS58" s="65">
        <v>200.97228459999999</v>
      </c>
      <c r="AT58" s="65">
        <v>0</v>
      </c>
      <c r="AU58" s="66">
        <v>0</v>
      </c>
      <c r="AV58" s="58">
        <f>IF(ISNA(VLOOKUP($A58,'TT 2024 SS BA'!$P$4:$Z$46,2,FALSE)),0,(VLOOKUP($A58,'TT 2024 SS BA'!$P$4:$Z$46,2,FALSE)))</f>
        <v>15</v>
      </c>
      <c r="AW58" s="59">
        <f t="shared" si="21"/>
        <v>350.77983875072999</v>
      </c>
      <c r="AX58" s="58">
        <f>IF(ISNA(VLOOKUP($A58,'TT 2024 SS BA'!$P$77:$Q$128,2,FALSE)),0,(VLOOKUP($A58,'TT 2024 SS BA'!$P$77:$Q$128,2,FALSE)))</f>
        <v>0</v>
      </c>
      <c r="AY58" s="59">
        <f t="shared" si="22"/>
        <v>0</v>
      </c>
      <c r="AZ58" s="60">
        <f>IF(ISNA(VLOOKUP($A58,'TT 2024 SS BA'!$A$265:$H$332,2,FALSE)),0,(VLOOKUP($A58,'TT 2024 SS BA'!$A$265:$H$332,2,FALSE)))</f>
        <v>33</v>
      </c>
      <c r="BA58" s="59">
        <f t="shared" si="23"/>
        <v>222.39125552589871</v>
      </c>
      <c r="BB58" s="60">
        <f>IF(ISNA(VLOOKUP($A58,Worksheet!$A$278:$F$305,6,FALSE)),0,(VLOOKUP($A58,Worksheet!$A$278:$F$305,6,FALSE)))</f>
        <v>0</v>
      </c>
      <c r="BC58" s="59">
        <f t="shared" si="24"/>
        <v>0</v>
      </c>
      <c r="BD58" s="60">
        <f>IF(ISNA(VLOOKUP($A58,Worksheet!$G$4:$K$29,5,FALSE)),0,(VLOOKUP($A58,Worksheet!$G$4:$K$29,5,FALSE)))</f>
        <v>0</v>
      </c>
      <c r="BE58" s="59">
        <f t="shared" si="25"/>
        <v>0</v>
      </c>
      <c r="BF58" s="60">
        <f>IF(ISNA(VLOOKUP($A58,Worksheet!$A$160:$F$179,6,FALSE)),0,(VLOOKUP($A58,Worksheet!$A$160:$F$179,6,FALSE)))</f>
        <v>0</v>
      </c>
      <c r="BG58" s="59">
        <f t="shared" si="26"/>
        <v>0</v>
      </c>
      <c r="BH58" s="25"/>
      <c r="BI58" s="67"/>
      <c r="BJ58" s="60">
        <f>IF(ISNA(VLOOKUP($A58,Worksheet!$A$191:$F$202,6,FALSE)),0,(VLOOKUP($A58,Worksheet!$A$191:$F$202,6,FALSE)))</f>
        <v>0</v>
      </c>
      <c r="BK58" s="59">
        <f t="shared" si="27"/>
        <v>0</v>
      </c>
      <c r="BL58" s="60">
        <f>IF(ISNA(VLOOKUP($A58,Worksheet!$A$211:$G$237,6,FALSE)),0,(VLOOKUP($A58,Worksheet!$A$211:$G$237,6,FALSE)))</f>
        <v>0</v>
      </c>
      <c r="BM58" s="59">
        <f t="shared" si="28"/>
        <v>0</v>
      </c>
      <c r="BN58" s="59">
        <f>IF(ISNA(VLOOKUP($A58,Worksheet!$A$242:$G$274,6,FALSE)),0,(VLOOKUP($A58,Worksheet!$A$242:$G$274,6,FALSE)))</f>
        <v>0</v>
      </c>
      <c r="BO58" s="59">
        <f t="shared" si="29"/>
        <v>0</v>
      </c>
      <c r="BP58" s="67"/>
      <c r="BQ58" s="67"/>
      <c r="BR58" s="68">
        <v>0</v>
      </c>
      <c r="BS58" s="62">
        <f t="shared" si="30"/>
        <v>0</v>
      </c>
      <c r="BT58" s="62">
        <v>0</v>
      </c>
      <c r="BU58" s="62">
        <f t="shared" si="31"/>
        <v>0</v>
      </c>
      <c r="BV58" s="62">
        <v>0</v>
      </c>
      <c r="BW58" s="62">
        <f t="shared" si="32"/>
        <v>0</v>
      </c>
      <c r="BX58" s="62">
        <v>0</v>
      </c>
      <c r="BY58" s="62">
        <f t="shared" si="33"/>
        <v>0</v>
      </c>
      <c r="BZ58" s="62">
        <v>0</v>
      </c>
      <c r="CA58" s="62">
        <f t="shared" si="34"/>
        <v>0</v>
      </c>
      <c r="CB58" s="64">
        <f t="shared" si="35"/>
        <v>350.77983875072999</v>
      </c>
      <c r="CC58" s="66">
        <v>222.3912555</v>
      </c>
      <c r="CD58" s="25"/>
      <c r="CE58" s="67"/>
      <c r="CF58" s="67"/>
      <c r="CG58" s="67"/>
      <c r="CH58" s="59">
        <f>IF(ISNA(VLOOKUP($A58,Worksheet!$A$211:$G$237,7,FALSE)),0,(VLOOKUP($A58,Worksheet!$A$211:$G$237,7,FALSE)))</f>
        <v>0</v>
      </c>
      <c r="CI58" s="59">
        <f t="shared" si="36"/>
        <v>0</v>
      </c>
      <c r="CJ58" s="69">
        <f t="shared" si="37"/>
        <v>0</v>
      </c>
      <c r="CK58" s="65">
        <f t="shared" si="38"/>
        <v>350.77983875072999</v>
      </c>
      <c r="CL58" s="65">
        <v>265.5127597</v>
      </c>
      <c r="CM58" s="65">
        <v>222.3912555</v>
      </c>
      <c r="CN58" s="66">
        <v>200.97228459999999</v>
      </c>
      <c r="CO58" s="66">
        <f t="shared" si="39"/>
        <v>1039.65613855073</v>
      </c>
      <c r="CP58" s="70"/>
    </row>
    <row r="59" spans="1:94" ht="13">
      <c r="A59" s="53" t="str">
        <f t="shared" si="0"/>
        <v>FergusHAYES</v>
      </c>
      <c r="B59" s="46">
        <f t="shared" si="1"/>
        <v>52</v>
      </c>
      <c r="C59" s="71" t="s">
        <v>162</v>
      </c>
      <c r="D59" s="71" t="s">
        <v>163</v>
      </c>
      <c r="E59" s="55">
        <v>12</v>
      </c>
      <c r="F59" s="56" t="s">
        <v>81</v>
      </c>
      <c r="G59" s="57" t="s">
        <v>130</v>
      </c>
      <c r="H59" s="58">
        <f>IF(ISNA(VLOOKUP($A59,'TT 2024 SS BA'!$A$4:$N$52,2,FALSE)),0,(VLOOKUP($A59,'TT 2024 SS BA'!$A$4:$N$52,2,FALSE)))</f>
        <v>22</v>
      </c>
      <c r="I59" s="59">
        <f t="shared" si="2"/>
        <v>293.8102441068113</v>
      </c>
      <c r="J59" s="58">
        <f>IF(ISNA(VLOOKUP($A59,'TT 2024 SS BA'!$A$69:$B$109,2,FALSE)),0,(VLOOKUP($A59,'TT 2024 SS BA'!$A$77:$C$126,2,FALSE)))</f>
        <v>22</v>
      </c>
      <c r="K59" s="59">
        <f t="shared" si="3"/>
        <v>293.8102441068113</v>
      </c>
      <c r="L59" s="60">
        <f>IF(ISNA(VLOOKUP($A59,'TT 2024 SS BA'!$A$157:$H$231,2,FALSE)),0,(VLOOKUP($A59,'TT 2024 SS BA'!$A$157:$H$231,2,FALSE)))</f>
        <v>38</v>
      </c>
      <c r="M59" s="59">
        <f t="shared" si="4"/>
        <v>195.94797748465365</v>
      </c>
      <c r="N59" s="60">
        <f>IF(ISNA(VLOOKUP($A59,Worksheet!$A$278:$E$305,5,FALSE)),0,(VLOOKUP($A59,Worksheet!$A$278:$E$305,5,FALSE)))</f>
        <v>0</v>
      </c>
      <c r="O59" s="59">
        <f t="shared" si="5"/>
        <v>0</v>
      </c>
      <c r="P59" s="60">
        <f>IF(ISNA(VLOOKUP($A59,Worksheet!$A$4:$F$29,5,FALSE)),0,(VLOOKUP($A59,Worksheet!$A$4:$F$29,5,FALSE)))</f>
        <v>0</v>
      </c>
      <c r="Q59" s="59">
        <f t="shared" si="6"/>
        <v>0</v>
      </c>
      <c r="R59" s="60">
        <f>IF(ISNA(VLOOKUP($A59,Worksheet!$A$160:$F$179,5,FALSE)),0,(VLOOKUP($A59,Worksheet!$A$160:$F$179,5,FALSE)))</f>
        <v>0</v>
      </c>
      <c r="S59" s="59">
        <f t="shared" si="7"/>
        <v>0</v>
      </c>
      <c r="T59" s="60">
        <f>IF(ISNA(VLOOKUP($A59,Worksheet!$A$103:$L$126,5,FALSE)),0,(VLOOKUP($A59,Worksheet!$A$103:$L$126,5,FALSE)))</f>
        <v>0</v>
      </c>
      <c r="U59" s="59">
        <f t="shared" si="8"/>
        <v>0</v>
      </c>
      <c r="V59" s="60">
        <f>IF(ISNA(VLOOKUP($A59,Worksheet!$A$39:$E$45,5,FALSE)),0,(VLOOKUP($A59,Worksheet!$A$39:$E$45,5,FALSE)))</f>
        <v>0</v>
      </c>
      <c r="W59" s="59">
        <f t="shared" si="9"/>
        <v>0</v>
      </c>
      <c r="X59" s="60">
        <f>IF(ISNA(VLOOKUP($A59,Worksheet!$A$182:$E$188,5,FALSE)),0,(VLOOKUP($A59,Worksheet!$A$182:$E$188,5,FALSE)))</f>
        <v>0</v>
      </c>
      <c r="Y59" s="59">
        <f t="shared" si="10"/>
        <v>0</v>
      </c>
      <c r="Z59" s="60">
        <f>IF(ISNA(VLOOKUP($A59,Worksheet!$A$191:$F$202,5,FALSE)),0,(VLOOKUP($A59,Worksheet!$A$191:$F$202,5,FALSE)))</f>
        <v>0</v>
      </c>
      <c r="AA59" s="59">
        <f t="shared" si="11"/>
        <v>0</v>
      </c>
      <c r="AB59" s="60">
        <f>IF(ISNA(VLOOKUP($A59,Worksheet!$A$211:$G$237,5,FALSE)),0,(VLOOKUP($A59,Worksheet!$A$211:$G$237,5,FALSE)))</f>
        <v>0</v>
      </c>
      <c r="AC59" s="59">
        <f t="shared" si="12"/>
        <v>0</v>
      </c>
      <c r="AD59" s="60">
        <f>IF(ISNA(VLOOKUP($A59,Worksheet!$A$242:$G$274,5,FALSE)),0,(VLOOKUP($A59,Worksheet!$A$242:$G$274,5,FALSE)))</f>
        <v>0</v>
      </c>
      <c r="AE59" s="59">
        <f t="shared" si="13"/>
        <v>0</v>
      </c>
      <c r="AF59" s="60">
        <f>IF(ISNA(VLOOKUP($A59,Worksheet!$A$205:$F$208,5,FALSE)),0,(VLOOKUP($A59,Worksheet!$A$205:$F$208,5,FALSE)))</f>
        <v>0</v>
      </c>
      <c r="AG59" s="59">
        <f t="shared" si="14"/>
        <v>0</v>
      </c>
      <c r="AH59" s="61">
        <v>0</v>
      </c>
      <c r="AI59" s="62">
        <f t="shared" si="15"/>
        <v>0</v>
      </c>
      <c r="AJ59" s="63">
        <v>0</v>
      </c>
      <c r="AK59" s="62">
        <f t="shared" si="16"/>
        <v>0</v>
      </c>
      <c r="AL59" s="63">
        <v>0</v>
      </c>
      <c r="AM59" s="62">
        <f t="shared" si="17"/>
        <v>0</v>
      </c>
      <c r="AN59" s="62">
        <v>0</v>
      </c>
      <c r="AO59" s="62">
        <f t="shared" si="18"/>
        <v>0</v>
      </c>
      <c r="AP59" s="62">
        <v>0</v>
      </c>
      <c r="AQ59" s="62">
        <f t="shared" si="19"/>
        <v>0</v>
      </c>
      <c r="AR59" s="64">
        <f t="shared" si="20"/>
        <v>293.8102441068113</v>
      </c>
      <c r="AS59" s="65">
        <v>293.81024409999998</v>
      </c>
      <c r="AT59" s="65">
        <v>195.94797750000001</v>
      </c>
      <c r="AU59" s="66">
        <v>0</v>
      </c>
      <c r="AV59" s="58">
        <f>IF(ISNA(VLOOKUP($A59,'TT 2024 SS BA'!$P$4:$Z$46,2,FALSE)),0,(VLOOKUP($A59,'TT 2024 SS BA'!$P$4:$Z$46,2,FALSE)))</f>
        <v>30</v>
      </c>
      <c r="AW59" s="59">
        <f t="shared" si="21"/>
        <v>239.94066578427683</v>
      </c>
      <c r="AX59" s="58">
        <f>IF(ISNA(VLOOKUP($A59,'TT 2024 SS BA'!$P$77:$Q$128,2,FALSE)),0,(VLOOKUP($A59,'TT 2024 SS BA'!$P$77:$Q$128,2,FALSE)))</f>
        <v>35</v>
      </c>
      <c r="AY59" s="59">
        <f t="shared" si="22"/>
        <v>211.41068728430744</v>
      </c>
      <c r="AZ59" s="60">
        <f>IF(ISNA(VLOOKUP($A59,'TT 2024 SS BA'!$A$265:$H$332,2,FALSE)),0,(VLOOKUP($A59,'TT 2024 SS BA'!$A$265:$H$332,2,FALSE)))</f>
        <v>50</v>
      </c>
      <c r="BA59" s="59">
        <f t="shared" si="23"/>
        <v>144.60928325175223</v>
      </c>
      <c r="BB59" s="60">
        <f>IF(ISNA(VLOOKUP($A59,Worksheet!$A$278:$F$305,6,FALSE)),0,(VLOOKUP($A59,Worksheet!$A$278:$F$305,6,FALSE)))</f>
        <v>0</v>
      </c>
      <c r="BC59" s="59">
        <f t="shared" si="24"/>
        <v>0</v>
      </c>
      <c r="BD59" s="60">
        <f>IF(ISNA(VLOOKUP($A59,Worksheet!$G$4:$K$29,5,FALSE)),0,(VLOOKUP($A59,Worksheet!$G$4:$K$29,5,FALSE)))</f>
        <v>0</v>
      </c>
      <c r="BE59" s="59">
        <f t="shared" si="25"/>
        <v>0</v>
      </c>
      <c r="BF59" s="60">
        <f>IF(ISNA(VLOOKUP($A59,Worksheet!$A$160:$F$179,6,FALSE)),0,(VLOOKUP($A59,Worksheet!$A$160:$F$179,6,FALSE)))</f>
        <v>0</v>
      </c>
      <c r="BG59" s="59">
        <f t="shared" si="26"/>
        <v>0</v>
      </c>
      <c r="BH59" s="25"/>
      <c r="BI59" s="67"/>
      <c r="BJ59" s="60">
        <f>IF(ISNA(VLOOKUP($A59,Worksheet!$A$191:$F$202,6,FALSE)),0,(VLOOKUP($A59,Worksheet!$A$191:$F$202,6,FALSE)))</f>
        <v>0</v>
      </c>
      <c r="BK59" s="59">
        <f t="shared" si="27"/>
        <v>0</v>
      </c>
      <c r="BL59" s="60">
        <f>IF(ISNA(VLOOKUP($A59,Worksheet!$A$211:$G$237,6,FALSE)),0,(VLOOKUP($A59,Worksheet!$A$211:$G$237,6,FALSE)))</f>
        <v>0</v>
      </c>
      <c r="BM59" s="59">
        <f t="shared" si="28"/>
        <v>0</v>
      </c>
      <c r="BN59" s="59">
        <f>IF(ISNA(VLOOKUP($A59,Worksheet!$A$242:$G$274,6,FALSE)),0,(VLOOKUP($A59,Worksheet!$A$242:$G$274,6,FALSE)))</f>
        <v>0</v>
      </c>
      <c r="BO59" s="59">
        <f t="shared" si="29"/>
        <v>0</v>
      </c>
      <c r="BP59" s="67"/>
      <c r="BQ59" s="67"/>
      <c r="BR59" s="68">
        <v>0</v>
      </c>
      <c r="BS59" s="62">
        <f t="shared" si="30"/>
        <v>0</v>
      </c>
      <c r="BT59" s="62">
        <v>0</v>
      </c>
      <c r="BU59" s="62">
        <f t="shared" si="31"/>
        <v>0</v>
      </c>
      <c r="BV59" s="62">
        <v>0</v>
      </c>
      <c r="BW59" s="62">
        <f t="shared" si="32"/>
        <v>0</v>
      </c>
      <c r="BX59" s="62">
        <v>0</v>
      </c>
      <c r="BY59" s="62">
        <f t="shared" si="33"/>
        <v>0</v>
      </c>
      <c r="BZ59" s="62">
        <v>0</v>
      </c>
      <c r="CA59" s="62">
        <f t="shared" si="34"/>
        <v>0</v>
      </c>
      <c r="CB59" s="64">
        <f t="shared" si="35"/>
        <v>239.94066578427683</v>
      </c>
      <c r="CC59" s="66">
        <v>211.41068730000001</v>
      </c>
      <c r="CD59" s="25"/>
      <c r="CE59" s="67"/>
      <c r="CF59" s="67"/>
      <c r="CG59" s="67"/>
      <c r="CH59" s="59">
        <f>IF(ISNA(VLOOKUP($A59,Worksheet!$A$211:$G$237,7,FALSE)),0,(VLOOKUP($A59,Worksheet!$A$211:$G$237,7,FALSE)))</f>
        <v>0</v>
      </c>
      <c r="CI59" s="59">
        <f t="shared" si="36"/>
        <v>0</v>
      </c>
      <c r="CJ59" s="69">
        <f t="shared" si="37"/>
        <v>0</v>
      </c>
      <c r="CK59" s="65">
        <f t="shared" si="38"/>
        <v>293.8102441068113</v>
      </c>
      <c r="CL59" s="65">
        <v>293.81024409999998</v>
      </c>
      <c r="CM59" s="65">
        <v>239.9406658</v>
      </c>
      <c r="CN59" s="66">
        <v>211.41068730000001</v>
      </c>
      <c r="CO59" s="66">
        <f t="shared" si="39"/>
        <v>1038.9718413068113</v>
      </c>
      <c r="CP59" s="70"/>
    </row>
    <row r="60" spans="1:94" ht="13">
      <c r="A60" s="53" t="str">
        <f t="shared" si="0"/>
        <v>BooneLETENDRE</v>
      </c>
      <c r="B60" s="46">
        <f t="shared" si="1"/>
        <v>53</v>
      </c>
      <c r="C60" s="71" t="s">
        <v>164</v>
      </c>
      <c r="D60" s="71" t="s">
        <v>165</v>
      </c>
      <c r="E60" s="55">
        <v>14</v>
      </c>
      <c r="F60" s="56" t="s">
        <v>112</v>
      </c>
      <c r="G60" s="57" t="s">
        <v>70</v>
      </c>
      <c r="H60" s="58">
        <f>IF(ISNA(VLOOKUP($A60,'TT 2024 SS BA'!$A$4:$N$52,2,FALSE)),0,(VLOOKUP($A60,'TT 2024 SS BA'!$A$4:$N$52,2,FALSE)))</f>
        <v>13</v>
      </c>
      <c r="I60" s="59">
        <f t="shared" si="2"/>
        <v>368.99917291332548</v>
      </c>
      <c r="J60" s="58">
        <f>IF(ISNA(VLOOKUP($A60,'TT 2024 SS BA'!$A$69:$B$109,2,FALSE)),0,(VLOOKUP($A60,'TT 2024 SS BA'!$A$77:$C$126,2,FALSE)))</f>
        <v>0</v>
      </c>
      <c r="K60" s="59">
        <f t="shared" si="3"/>
        <v>0</v>
      </c>
      <c r="L60" s="60">
        <f>IF(ISNA(VLOOKUP($A60,'TT 2024 SS BA'!$A$157:$H$231,2,FALSE)),0,(VLOOKUP($A60,'TT 2024 SS BA'!$A$157:$H$231,2,FALSE)))</f>
        <v>0</v>
      </c>
      <c r="M60" s="59">
        <f t="shared" si="4"/>
        <v>0</v>
      </c>
      <c r="N60" s="60">
        <f>IF(ISNA(VLOOKUP($A60,Worksheet!$A$278:$E$305,5,FALSE)),0,(VLOOKUP($A60,Worksheet!$A$278:$E$305,5,FALSE)))</f>
        <v>0</v>
      </c>
      <c r="O60" s="59">
        <f t="shared" si="5"/>
        <v>0</v>
      </c>
      <c r="P60" s="60">
        <f>IF(ISNA(VLOOKUP($A60,Worksheet!$A$4:$F$29,5,FALSE)),0,(VLOOKUP($A60,Worksheet!$A$4:$F$29,5,FALSE)))</f>
        <v>0</v>
      </c>
      <c r="Q60" s="59">
        <f t="shared" si="6"/>
        <v>0</v>
      </c>
      <c r="R60" s="60">
        <f>IF(ISNA(VLOOKUP($A60,Worksheet!$A$160:$F$179,5,FALSE)),0,(VLOOKUP($A60,Worksheet!$A$160:$F$179,5,FALSE)))</f>
        <v>0</v>
      </c>
      <c r="S60" s="59">
        <f t="shared" si="7"/>
        <v>0</v>
      </c>
      <c r="T60" s="60">
        <f>IF(ISNA(VLOOKUP($A60,Worksheet!$A$103:$L$126,5,FALSE)),0,(VLOOKUP($A60,Worksheet!$A$103:$L$126,5,FALSE)))</f>
        <v>0</v>
      </c>
      <c r="U60" s="59">
        <f t="shared" si="8"/>
        <v>0</v>
      </c>
      <c r="V60" s="60">
        <f>IF(ISNA(VLOOKUP($A60,Worksheet!$A$39:$E$45,5,FALSE)),0,(VLOOKUP($A60,Worksheet!$A$39:$E$45,5,FALSE)))</f>
        <v>0</v>
      </c>
      <c r="W60" s="59">
        <f t="shared" si="9"/>
        <v>0</v>
      </c>
      <c r="X60" s="60">
        <f>IF(ISNA(VLOOKUP($A60,Worksheet!$A$182:$E$188,5,FALSE)),0,(VLOOKUP($A60,Worksheet!$A$182:$E$188,5,FALSE)))</f>
        <v>0</v>
      </c>
      <c r="Y60" s="59">
        <f t="shared" si="10"/>
        <v>0</v>
      </c>
      <c r="Z60" s="60">
        <f>IF(ISNA(VLOOKUP($A60,Worksheet!$A$191:$F$202,5,FALSE)),0,(VLOOKUP($A60,Worksheet!$A$191:$F$202,5,FALSE)))</f>
        <v>0</v>
      </c>
      <c r="AA60" s="59">
        <f t="shared" si="11"/>
        <v>0</v>
      </c>
      <c r="AB60" s="60">
        <f>IF(ISNA(VLOOKUP($A60,Worksheet!$A$211:$G$237,5,FALSE)),0,(VLOOKUP($A60,Worksheet!$A$211:$G$237,5,FALSE)))</f>
        <v>0</v>
      </c>
      <c r="AC60" s="59">
        <f t="shared" si="12"/>
        <v>0</v>
      </c>
      <c r="AD60" s="60">
        <f>IF(ISNA(VLOOKUP($A60,Worksheet!$A$242:$G$274,5,FALSE)),0,(VLOOKUP($A60,Worksheet!$A$242:$G$274,5,FALSE)))</f>
        <v>0</v>
      </c>
      <c r="AE60" s="59">
        <f t="shared" si="13"/>
        <v>0</v>
      </c>
      <c r="AF60" s="60">
        <f>IF(ISNA(VLOOKUP($A60,Worksheet!$A$205:$F$208,5,FALSE)),0,(VLOOKUP($A60,Worksheet!$A$205:$F$208,5,FALSE)))</f>
        <v>0</v>
      </c>
      <c r="AG60" s="59">
        <f t="shared" si="14"/>
        <v>0</v>
      </c>
      <c r="AH60" s="61">
        <v>0</v>
      </c>
      <c r="AI60" s="62">
        <f t="shared" si="15"/>
        <v>0</v>
      </c>
      <c r="AJ60" s="63">
        <v>0</v>
      </c>
      <c r="AK60" s="62">
        <f t="shared" si="16"/>
        <v>0</v>
      </c>
      <c r="AL60" s="63">
        <v>0</v>
      </c>
      <c r="AM60" s="62">
        <f t="shared" si="17"/>
        <v>0</v>
      </c>
      <c r="AN60" s="62">
        <v>0</v>
      </c>
      <c r="AO60" s="62">
        <f t="shared" si="18"/>
        <v>0</v>
      </c>
      <c r="AP60" s="62">
        <v>0</v>
      </c>
      <c r="AQ60" s="62">
        <f t="shared" si="19"/>
        <v>0</v>
      </c>
      <c r="AR60" s="64">
        <f t="shared" si="20"/>
        <v>368.99917291332548</v>
      </c>
      <c r="AS60" s="65">
        <v>0</v>
      </c>
      <c r="AT60" s="65">
        <v>0</v>
      </c>
      <c r="AU60" s="66">
        <v>0</v>
      </c>
      <c r="AV60" s="58">
        <f>IF(ISNA(VLOOKUP($A60,'TT 2024 SS BA'!$P$4:$Z$46,2,FALSE)),0,(VLOOKUP($A60,'TT 2024 SS BA'!$P$4:$Z$46,2,FALSE)))</f>
        <v>26</v>
      </c>
      <c r="AW60" s="59">
        <f t="shared" si="21"/>
        <v>265.51275974090061</v>
      </c>
      <c r="AX60" s="58">
        <f>IF(ISNA(VLOOKUP($A60,'TT 2024 SS BA'!$P$77:$Q$128,2,FALSE)),0,(VLOOKUP($A60,'TT 2024 SS BA'!$P$77:$Q$128,2,FALSE)))</f>
        <v>17</v>
      </c>
      <c r="AY60" s="59">
        <f t="shared" si="22"/>
        <v>333.46008421241271</v>
      </c>
      <c r="AZ60" s="60">
        <f>IF(ISNA(VLOOKUP($A60,'TT 2024 SS BA'!$A$265:$H$332,2,FALSE)),0,(VLOOKUP($A60,'TT 2024 SS BA'!$A$265:$H$332,2,FALSE)))</f>
        <v>0</v>
      </c>
      <c r="BA60" s="59">
        <f t="shared" si="23"/>
        <v>0</v>
      </c>
      <c r="BB60" s="60">
        <f>IF(ISNA(VLOOKUP($A60,Worksheet!$A$278:$F$305,6,FALSE)),0,(VLOOKUP($A60,Worksheet!$A$278:$F$305,6,FALSE)))</f>
        <v>0</v>
      </c>
      <c r="BC60" s="59">
        <f t="shared" si="24"/>
        <v>0</v>
      </c>
      <c r="BD60" s="60">
        <f>IF(ISNA(VLOOKUP($A60,Worksheet!$G$4:$K$29,5,FALSE)),0,(VLOOKUP($A60,Worksheet!$G$4:$K$29,5,FALSE)))</f>
        <v>0</v>
      </c>
      <c r="BE60" s="59">
        <f t="shared" si="25"/>
        <v>0</v>
      </c>
      <c r="BF60" s="60">
        <f>IF(ISNA(VLOOKUP($A60,Worksheet!$A$160:$F$179,6,FALSE)),0,(VLOOKUP($A60,Worksheet!$A$160:$F$179,6,FALSE)))</f>
        <v>0</v>
      </c>
      <c r="BG60" s="59">
        <f t="shared" si="26"/>
        <v>0</v>
      </c>
      <c r="BH60" s="25"/>
      <c r="BI60" s="67"/>
      <c r="BJ60" s="60">
        <f>IF(ISNA(VLOOKUP($A60,Worksheet!$A$191:$F$202,6,FALSE)),0,(VLOOKUP($A60,Worksheet!$A$191:$F$202,6,FALSE)))</f>
        <v>0</v>
      </c>
      <c r="BK60" s="59">
        <f t="shared" si="27"/>
        <v>0</v>
      </c>
      <c r="BL60" s="60">
        <f>IF(ISNA(VLOOKUP($A60,Worksheet!$A$211:$G$237,6,FALSE)),0,(VLOOKUP($A60,Worksheet!$A$211:$G$237,6,FALSE)))</f>
        <v>0</v>
      </c>
      <c r="BM60" s="59">
        <f t="shared" si="28"/>
        <v>0</v>
      </c>
      <c r="BN60" s="59">
        <f>IF(ISNA(VLOOKUP($A60,Worksheet!$A$242:$G$274,6,FALSE)),0,(VLOOKUP($A60,Worksheet!$A$242:$G$274,6,FALSE)))</f>
        <v>0</v>
      </c>
      <c r="BO60" s="59">
        <f t="shared" si="29"/>
        <v>0</v>
      </c>
      <c r="BP60" s="67"/>
      <c r="BQ60" s="67"/>
      <c r="BR60" s="68">
        <v>0</v>
      </c>
      <c r="BS60" s="62">
        <f t="shared" si="30"/>
        <v>0</v>
      </c>
      <c r="BT60" s="62">
        <v>0</v>
      </c>
      <c r="BU60" s="62">
        <f t="shared" si="31"/>
        <v>0</v>
      </c>
      <c r="BV60" s="62">
        <v>0</v>
      </c>
      <c r="BW60" s="62">
        <f t="shared" si="32"/>
        <v>0</v>
      </c>
      <c r="BX60" s="62">
        <v>0</v>
      </c>
      <c r="BY60" s="62">
        <f t="shared" si="33"/>
        <v>0</v>
      </c>
      <c r="BZ60" s="62">
        <v>0</v>
      </c>
      <c r="CA60" s="62">
        <f t="shared" si="34"/>
        <v>0</v>
      </c>
      <c r="CB60" s="64">
        <f t="shared" si="35"/>
        <v>333.46008421241271</v>
      </c>
      <c r="CC60" s="66">
        <v>265.5127597</v>
      </c>
      <c r="CD60" s="25"/>
      <c r="CE60" s="67"/>
      <c r="CF60" s="67"/>
      <c r="CG60" s="67"/>
      <c r="CH60" s="59">
        <f>IF(ISNA(VLOOKUP($A60,Worksheet!$A$211:$G$237,7,FALSE)),0,(VLOOKUP($A60,Worksheet!$A$211:$G$237,7,FALSE)))</f>
        <v>0</v>
      </c>
      <c r="CI60" s="59">
        <f t="shared" si="36"/>
        <v>0</v>
      </c>
      <c r="CJ60" s="69">
        <f t="shared" si="37"/>
        <v>0</v>
      </c>
      <c r="CK60" s="65">
        <f t="shared" si="38"/>
        <v>368.99917291332548</v>
      </c>
      <c r="CL60" s="65">
        <v>333.46008419999998</v>
      </c>
      <c r="CM60" s="65">
        <v>265.5127597</v>
      </c>
      <c r="CN60" s="66">
        <v>0</v>
      </c>
      <c r="CO60" s="66">
        <f t="shared" si="39"/>
        <v>967.97201681332558</v>
      </c>
      <c r="CP60" s="70"/>
    </row>
    <row r="61" spans="1:94" ht="13">
      <c r="A61" s="53" t="str">
        <f t="shared" si="0"/>
        <v>SaxonBerry</v>
      </c>
      <c r="B61" s="46">
        <f t="shared" si="1"/>
        <v>54</v>
      </c>
      <c r="C61" s="71" t="s">
        <v>166</v>
      </c>
      <c r="D61" s="71" t="s">
        <v>167</v>
      </c>
      <c r="E61" s="55">
        <v>16</v>
      </c>
      <c r="F61" s="56" t="s">
        <v>75</v>
      </c>
      <c r="G61" s="57" t="s">
        <v>67</v>
      </c>
      <c r="H61" s="58">
        <f>IF(ISNA(VLOOKUP($A61,'TT 2024 SS BA'!$A$4:$N$52,2,FALSE)),0,(VLOOKUP($A61,'TT 2024 SS BA'!$A$4:$N$52,2,FALSE)))</f>
        <v>3</v>
      </c>
      <c r="I61" s="59">
        <f t="shared" si="2"/>
        <v>475.31249999999994</v>
      </c>
      <c r="J61" s="58">
        <f>IF(ISNA(VLOOKUP($A61,'TT 2024 SS BA'!$A$69:$B$109,2,FALSE)),0,(VLOOKUP($A61,'TT 2024 SS BA'!$A$77:$C$126,2,FALSE)))</f>
        <v>0</v>
      </c>
      <c r="K61" s="59">
        <f t="shared" si="3"/>
        <v>0</v>
      </c>
      <c r="L61" s="60">
        <f>IF(ISNA(VLOOKUP($A61,'TT 2024 SS BA'!$A$157:$H$231,2,FALSE)),0,(VLOOKUP($A61,'TT 2024 SS BA'!$A$157:$H$231,2,FALSE)))</f>
        <v>0</v>
      </c>
      <c r="M61" s="59">
        <f t="shared" si="4"/>
        <v>0</v>
      </c>
      <c r="N61" s="60">
        <f>IF(ISNA(VLOOKUP($A61,Worksheet!$A$278:$E$305,5,FALSE)),0,(VLOOKUP($A61,Worksheet!$A$278:$E$305,5,FALSE)))</f>
        <v>0</v>
      </c>
      <c r="O61" s="59">
        <f t="shared" si="5"/>
        <v>0</v>
      </c>
      <c r="P61" s="60">
        <f>IF(ISNA(VLOOKUP($A61,Worksheet!$A$4:$F$29,5,FALSE)),0,(VLOOKUP($A61,Worksheet!$A$4:$F$29,5,FALSE)))</f>
        <v>0</v>
      </c>
      <c r="Q61" s="59">
        <f t="shared" si="6"/>
        <v>0</v>
      </c>
      <c r="R61" s="60">
        <f>IF(ISNA(VLOOKUP($A61,Worksheet!$A$160:$F$179,5,FALSE)),0,(VLOOKUP($A61,Worksheet!$A$160:$F$179,5,FALSE)))</f>
        <v>0</v>
      </c>
      <c r="S61" s="59">
        <f t="shared" si="7"/>
        <v>0</v>
      </c>
      <c r="T61" s="60">
        <f>IF(ISNA(VLOOKUP($A61,Worksheet!$A$103:$L$126,5,FALSE)),0,(VLOOKUP($A61,Worksheet!$A$103:$L$126,5,FALSE)))</f>
        <v>0</v>
      </c>
      <c r="U61" s="59">
        <f t="shared" si="8"/>
        <v>0</v>
      </c>
      <c r="V61" s="60">
        <f>IF(ISNA(VLOOKUP($A61,Worksheet!$A$39:$E$45,5,FALSE)),0,(VLOOKUP($A61,Worksheet!$A$39:$E$45,5,FALSE)))</f>
        <v>0</v>
      </c>
      <c r="W61" s="59">
        <f t="shared" si="9"/>
        <v>0</v>
      </c>
      <c r="X61" s="60">
        <f>IF(ISNA(VLOOKUP($A61,Worksheet!$A$182:$E$188,5,FALSE)),0,(VLOOKUP($A61,Worksheet!$A$182:$E$188,5,FALSE)))</f>
        <v>0</v>
      </c>
      <c r="Y61" s="59">
        <f t="shared" si="10"/>
        <v>0</v>
      </c>
      <c r="Z61" s="60">
        <f>IF(ISNA(VLOOKUP($A61,Worksheet!$A$191:$F$202,5,FALSE)),0,(VLOOKUP($A61,Worksheet!$A$191:$F$202,5,FALSE)))</f>
        <v>0</v>
      </c>
      <c r="AA61" s="59">
        <f t="shared" si="11"/>
        <v>0</v>
      </c>
      <c r="AB61" s="60">
        <f>IF(ISNA(VLOOKUP($A61,Worksheet!$A$211:$G$237,5,FALSE)),0,(VLOOKUP($A61,Worksheet!$A$211:$G$237,5,FALSE)))</f>
        <v>0</v>
      </c>
      <c r="AC61" s="59">
        <f t="shared" si="12"/>
        <v>0</v>
      </c>
      <c r="AD61" s="60">
        <f>IF(ISNA(VLOOKUP($A61,Worksheet!$A$242:$G$274,5,FALSE)),0,(VLOOKUP($A61,Worksheet!$A$242:$G$274,5,FALSE)))</f>
        <v>0</v>
      </c>
      <c r="AE61" s="59">
        <f t="shared" si="13"/>
        <v>0</v>
      </c>
      <c r="AF61" s="60">
        <f>IF(ISNA(VLOOKUP($A61,Worksheet!$A$205:$F$208,5,FALSE)),0,(VLOOKUP($A61,Worksheet!$A$205:$F$208,5,FALSE)))</f>
        <v>0</v>
      </c>
      <c r="AG61" s="59">
        <f t="shared" si="14"/>
        <v>0</v>
      </c>
      <c r="AH61" s="61">
        <v>0</v>
      </c>
      <c r="AI61" s="62">
        <f t="shared" si="15"/>
        <v>0</v>
      </c>
      <c r="AJ61" s="63">
        <v>0</v>
      </c>
      <c r="AK61" s="62">
        <f t="shared" si="16"/>
        <v>0</v>
      </c>
      <c r="AL61" s="63">
        <v>0</v>
      </c>
      <c r="AM61" s="62">
        <f t="shared" si="17"/>
        <v>0</v>
      </c>
      <c r="AN61" s="62">
        <v>0</v>
      </c>
      <c r="AO61" s="62">
        <f t="shared" si="18"/>
        <v>0</v>
      </c>
      <c r="AP61" s="62">
        <v>0</v>
      </c>
      <c r="AQ61" s="62">
        <f t="shared" si="19"/>
        <v>0</v>
      </c>
      <c r="AR61" s="64">
        <f t="shared" si="20"/>
        <v>475.31249999999994</v>
      </c>
      <c r="AS61" s="65">
        <v>0</v>
      </c>
      <c r="AT61" s="65">
        <v>0</v>
      </c>
      <c r="AU61" s="66">
        <v>0</v>
      </c>
      <c r="AV61" s="58">
        <f>IF(ISNA(VLOOKUP($A61,'TT 2024 SS BA'!$P$4:$Z$46,2,FALSE)),0,(VLOOKUP($A61,'TT 2024 SS BA'!$P$4:$Z$46,2,FALSE)))</f>
        <v>4</v>
      </c>
      <c r="AW61" s="59">
        <f t="shared" si="21"/>
        <v>463.42968749999994</v>
      </c>
      <c r="AX61" s="58">
        <f>IF(ISNA(VLOOKUP($A61,'TT 2024 SS BA'!$P$77:$Q$128,2,FALSE)),0,(VLOOKUP($A61,'TT 2024 SS BA'!$P$77:$Q$128,2,FALSE)))</f>
        <v>0</v>
      </c>
      <c r="AY61" s="59">
        <f t="shared" si="22"/>
        <v>0</v>
      </c>
      <c r="AZ61" s="60">
        <f>IF(ISNA(VLOOKUP($A61,'TT 2024 SS BA'!$A$265:$H$332,2,FALSE)),0,(VLOOKUP($A61,'TT 2024 SS BA'!$A$265:$H$332,2,FALSE)))</f>
        <v>0</v>
      </c>
      <c r="BA61" s="59">
        <f t="shared" si="23"/>
        <v>0</v>
      </c>
      <c r="BB61" s="60">
        <f>IF(ISNA(VLOOKUP($A61,Worksheet!$A$278:$F$305,6,FALSE)),0,(VLOOKUP($A61,Worksheet!$A$278:$F$305,6,FALSE)))</f>
        <v>0</v>
      </c>
      <c r="BC61" s="59">
        <f t="shared" si="24"/>
        <v>0</v>
      </c>
      <c r="BD61" s="60">
        <f>IF(ISNA(VLOOKUP($A61,Worksheet!$G$4:$K$29,5,FALSE)),0,(VLOOKUP($A61,Worksheet!$G$4:$K$29,5,FALSE)))</f>
        <v>0</v>
      </c>
      <c r="BE61" s="59">
        <f t="shared" si="25"/>
        <v>0</v>
      </c>
      <c r="BF61" s="60">
        <f>IF(ISNA(VLOOKUP($A61,Worksheet!$A$160:$F$179,6,FALSE)),0,(VLOOKUP($A61,Worksheet!$A$160:$F$179,6,FALSE)))</f>
        <v>0</v>
      </c>
      <c r="BG61" s="59">
        <f t="shared" si="26"/>
        <v>0</v>
      </c>
      <c r="BH61" s="25"/>
      <c r="BI61" s="67"/>
      <c r="BJ61" s="60">
        <f>IF(ISNA(VLOOKUP($A61,Worksheet!$A$191:$F$202,6,FALSE)),0,(VLOOKUP($A61,Worksheet!$A$191:$F$202,6,FALSE)))</f>
        <v>0</v>
      </c>
      <c r="BK61" s="59">
        <f t="shared" si="27"/>
        <v>0</v>
      </c>
      <c r="BL61" s="60">
        <f>IF(ISNA(VLOOKUP($A61,Worksheet!$A$211:$G$237,6,FALSE)),0,(VLOOKUP($A61,Worksheet!$A$211:$G$237,6,FALSE)))</f>
        <v>0</v>
      </c>
      <c r="BM61" s="59">
        <f t="shared" si="28"/>
        <v>0</v>
      </c>
      <c r="BN61" s="59">
        <f>IF(ISNA(VLOOKUP($A61,Worksheet!$A$242:$G$274,6,FALSE)),0,(VLOOKUP($A61,Worksheet!$A$242:$G$274,6,FALSE)))</f>
        <v>0</v>
      </c>
      <c r="BO61" s="59">
        <f t="shared" si="29"/>
        <v>0</v>
      </c>
      <c r="BP61" s="67"/>
      <c r="BQ61" s="67"/>
      <c r="BR61" s="68">
        <v>0</v>
      </c>
      <c r="BS61" s="62">
        <f t="shared" si="30"/>
        <v>0</v>
      </c>
      <c r="BT61" s="62">
        <v>0</v>
      </c>
      <c r="BU61" s="62">
        <f t="shared" si="31"/>
        <v>0</v>
      </c>
      <c r="BV61" s="62">
        <v>0</v>
      </c>
      <c r="BW61" s="62">
        <f t="shared" si="32"/>
        <v>0</v>
      </c>
      <c r="BX61" s="62">
        <v>0</v>
      </c>
      <c r="BY61" s="62">
        <f t="shared" si="33"/>
        <v>0</v>
      </c>
      <c r="BZ61" s="62">
        <v>0</v>
      </c>
      <c r="CA61" s="62">
        <f t="shared" si="34"/>
        <v>0</v>
      </c>
      <c r="CB61" s="64">
        <f t="shared" si="35"/>
        <v>463.42968749999994</v>
      </c>
      <c r="CC61" s="66">
        <v>0</v>
      </c>
      <c r="CD61" s="25"/>
      <c r="CE61" s="67"/>
      <c r="CF61" s="67"/>
      <c r="CG61" s="67"/>
      <c r="CH61" s="59">
        <f>IF(ISNA(VLOOKUP($A61,Worksheet!$A$211:$G$237,7,FALSE)),0,(VLOOKUP($A61,Worksheet!$A$211:$G$237,7,FALSE)))</f>
        <v>0</v>
      </c>
      <c r="CI61" s="59">
        <f t="shared" si="36"/>
        <v>0</v>
      </c>
      <c r="CJ61" s="69">
        <f t="shared" si="37"/>
        <v>0</v>
      </c>
      <c r="CK61" s="65">
        <f t="shared" si="38"/>
        <v>475.31249999999994</v>
      </c>
      <c r="CL61" s="65">
        <v>463.4296875</v>
      </c>
      <c r="CM61" s="65">
        <v>0</v>
      </c>
      <c r="CN61" s="66">
        <v>0</v>
      </c>
      <c r="CO61" s="66">
        <f t="shared" si="39"/>
        <v>938.7421875</v>
      </c>
      <c r="CP61" s="70"/>
    </row>
    <row r="62" spans="1:94" ht="13">
      <c r="A62" s="53" t="str">
        <f t="shared" si="0"/>
        <v>JoshuaGuild</v>
      </c>
      <c r="B62" s="46">
        <f t="shared" si="1"/>
        <v>55</v>
      </c>
      <c r="C62" s="71" t="s">
        <v>168</v>
      </c>
      <c r="D62" s="71" t="s">
        <v>154</v>
      </c>
      <c r="E62" s="55">
        <v>125</v>
      </c>
      <c r="F62" s="56">
        <v>0</v>
      </c>
      <c r="G62" s="57" t="s">
        <v>152</v>
      </c>
      <c r="H62" s="58">
        <f>IF(ISNA(VLOOKUP($A62,'TT 2024 SS BA'!$A$4:$N$52,2,FALSE)),0,(VLOOKUP($A62,'TT 2024 SS BA'!$A$4:$N$52,2,FALSE)))</f>
        <v>29</v>
      </c>
      <c r="I62" s="59">
        <f t="shared" si="2"/>
        <v>246.09299054797629</v>
      </c>
      <c r="J62" s="58">
        <f>IF(ISNA(VLOOKUP($A62,'TT 2024 SS BA'!$A$69:$B$109,2,FALSE)),0,(VLOOKUP($A62,'TT 2024 SS BA'!$A$77:$C$126,2,FALSE)))</f>
        <v>0</v>
      </c>
      <c r="K62" s="59">
        <f t="shared" si="3"/>
        <v>0</v>
      </c>
      <c r="L62" s="60">
        <f>IF(ISNA(VLOOKUP($A62,'TT 2024 SS BA'!$A$157:$H$231,2,FALSE)),0,(VLOOKUP($A62,'TT 2024 SS BA'!$A$157:$H$231,2,FALSE)))</f>
        <v>32</v>
      </c>
      <c r="M62" s="59">
        <f t="shared" si="4"/>
        <v>228.09359541117817</v>
      </c>
      <c r="N62" s="60">
        <f>IF(ISNA(VLOOKUP($A62,Worksheet!$A$278:$E$305,5,FALSE)),0,(VLOOKUP($A62,Worksheet!$A$278:$E$305,5,FALSE)))</f>
        <v>0</v>
      </c>
      <c r="O62" s="59">
        <f t="shared" si="5"/>
        <v>0</v>
      </c>
      <c r="P62" s="60">
        <f>IF(ISNA(VLOOKUP($A62,Worksheet!$A$4:$F$29,5,FALSE)),0,(VLOOKUP($A62,Worksheet!$A$4:$F$29,5,FALSE)))</f>
        <v>0</v>
      </c>
      <c r="Q62" s="59">
        <f t="shared" si="6"/>
        <v>0</v>
      </c>
      <c r="R62" s="60">
        <f>IF(ISNA(VLOOKUP($A62,Worksheet!$A$160:$F$179,5,FALSE)),0,(VLOOKUP($A62,Worksheet!$A$160:$F$179,5,FALSE)))</f>
        <v>0</v>
      </c>
      <c r="S62" s="59">
        <f t="shared" si="7"/>
        <v>0</v>
      </c>
      <c r="T62" s="60">
        <f>IF(ISNA(VLOOKUP($A62,Worksheet!$A$103:$L$126,5,FALSE)),0,(VLOOKUP($A62,Worksheet!$A$103:$L$126,5,FALSE)))</f>
        <v>0</v>
      </c>
      <c r="U62" s="59">
        <f t="shared" si="8"/>
        <v>0</v>
      </c>
      <c r="V62" s="60">
        <f>IF(ISNA(VLOOKUP($A62,Worksheet!$A$39:$E$45,5,FALSE)),0,(VLOOKUP($A62,Worksheet!$A$39:$E$45,5,FALSE)))</f>
        <v>0</v>
      </c>
      <c r="W62" s="59">
        <f t="shared" si="9"/>
        <v>0</v>
      </c>
      <c r="X62" s="60">
        <f>IF(ISNA(VLOOKUP($A62,Worksheet!$A$182:$E$188,5,FALSE)),0,(VLOOKUP($A62,Worksheet!$A$182:$E$188,5,FALSE)))</f>
        <v>0</v>
      </c>
      <c r="Y62" s="59">
        <f t="shared" si="10"/>
        <v>0</v>
      </c>
      <c r="Z62" s="60">
        <f>IF(ISNA(VLOOKUP($A62,Worksheet!$A$191:$F$202,5,FALSE)),0,(VLOOKUP($A62,Worksheet!$A$191:$F$202,5,FALSE)))</f>
        <v>0</v>
      </c>
      <c r="AA62" s="59">
        <f t="shared" si="11"/>
        <v>0</v>
      </c>
      <c r="AB62" s="60">
        <f>IF(ISNA(VLOOKUP($A62,Worksheet!$A$211:$G$237,5,FALSE)),0,(VLOOKUP($A62,Worksheet!$A$211:$G$237,5,FALSE)))</f>
        <v>0</v>
      </c>
      <c r="AC62" s="59">
        <f t="shared" si="12"/>
        <v>0</v>
      </c>
      <c r="AD62" s="60">
        <f>IF(ISNA(VLOOKUP($A62,Worksheet!$A$242:$G$274,5,FALSE)),0,(VLOOKUP($A62,Worksheet!$A$242:$G$274,5,FALSE)))</f>
        <v>0</v>
      </c>
      <c r="AE62" s="59">
        <f t="shared" si="13"/>
        <v>0</v>
      </c>
      <c r="AF62" s="60">
        <f>IF(ISNA(VLOOKUP($A62,Worksheet!$A$205:$F$208,5,FALSE)),0,(VLOOKUP($A62,Worksheet!$A$205:$F$208,5,FALSE)))</f>
        <v>0</v>
      </c>
      <c r="AG62" s="59">
        <f t="shared" si="14"/>
        <v>0</v>
      </c>
      <c r="AH62" s="61">
        <v>0</v>
      </c>
      <c r="AI62" s="62">
        <f t="shared" si="15"/>
        <v>0</v>
      </c>
      <c r="AJ62" s="63">
        <v>0</v>
      </c>
      <c r="AK62" s="62">
        <f t="shared" si="16"/>
        <v>0</v>
      </c>
      <c r="AL62" s="63">
        <v>0</v>
      </c>
      <c r="AM62" s="62">
        <f t="shared" si="17"/>
        <v>0</v>
      </c>
      <c r="AN62" s="62">
        <v>0</v>
      </c>
      <c r="AO62" s="62">
        <f t="shared" si="18"/>
        <v>0</v>
      </c>
      <c r="AP62" s="62">
        <v>0</v>
      </c>
      <c r="AQ62" s="62">
        <f t="shared" si="19"/>
        <v>0</v>
      </c>
      <c r="AR62" s="64">
        <f t="shared" si="20"/>
        <v>246.09299054797629</v>
      </c>
      <c r="AS62" s="65">
        <v>228.0935954</v>
      </c>
      <c r="AT62" s="65">
        <v>0</v>
      </c>
      <c r="AU62" s="66">
        <v>0</v>
      </c>
      <c r="AV62" s="58">
        <f>IF(ISNA(VLOOKUP($A62,'TT 2024 SS BA'!$P$4:$Z$46,2,FALSE)),0,(VLOOKUP($A62,'TT 2024 SS BA'!$P$4:$Z$46,2,FALSE)))</f>
        <v>34</v>
      </c>
      <c r="AW62" s="59">
        <f t="shared" si="21"/>
        <v>216.83147413775126</v>
      </c>
      <c r="AX62" s="58">
        <f>IF(ISNA(VLOOKUP($A62,'TT 2024 SS BA'!$P$77:$Q$128,2,FALSE)),0,(VLOOKUP($A62,'TT 2024 SS BA'!$P$77:$Q$128,2,FALSE)))</f>
        <v>30</v>
      </c>
      <c r="AY62" s="59">
        <f t="shared" si="22"/>
        <v>239.94066578427683</v>
      </c>
      <c r="AZ62" s="60">
        <f>IF(ISNA(VLOOKUP($A62,'TT 2024 SS BA'!$A$265:$H$332,2,FALSE)),0,(VLOOKUP($A62,'TT 2024 SS BA'!$A$265:$H$332,2,FALSE)))</f>
        <v>37</v>
      </c>
      <c r="BA62" s="59">
        <f t="shared" si="23"/>
        <v>200.97228459964475</v>
      </c>
      <c r="BB62" s="60">
        <f>IF(ISNA(VLOOKUP($A62,Worksheet!$A$278:$F$305,6,FALSE)),0,(VLOOKUP($A62,Worksheet!$A$278:$F$305,6,FALSE)))</f>
        <v>0</v>
      </c>
      <c r="BC62" s="59">
        <f t="shared" si="24"/>
        <v>0</v>
      </c>
      <c r="BD62" s="60">
        <f>IF(ISNA(VLOOKUP($A62,Worksheet!$G$4:$K$29,5,FALSE)),0,(VLOOKUP($A62,Worksheet!$G$4:$K$29,5,FALSE)))</f>
        <v>0</v>
      </c>
      <c r="BE62" s="59">
        <f t="shared" si="25"/>
        <v>0</v>
      </c>
      <c r="BF62" s="60">
        <f>IF(ISNA(VLOOKUP($A62,Worksheet!$A$160:$F$179,6,FALSE)),0,(VLOOKUP($A62,Worksheet!$A$160:$F$179,6,FALSE)))</f>
        <v>0</v>
      </c>
      <c r="BG62" s="59">
        <f t="shared" si="26"/>
        <v>0</v>
      </c>
      <c r="BH62" s="25"/>
      <c r="BI62" s="67"/>
      <c r="BJ62" s="60">
        <f>IF(ISNA(VLOOKUP($A62,Worksheet!$A$191:$F$202,6,FALSE)),0,(VLOOKUP($A62,Worksheet!$A$191:$F$202,6,FALSE)))</f>
        <v>0</v>
      </c>
      <c r="BK62" s="59">
        <f t="shared" si="27"/>
        <v>0</v>
      </c>
      <c r="BL62" s="60">
        <f>IF(ISNA(VLOOKUP($A62,Worksheet!$A$211:$G$237,6,FALSE)),0,(VLOOKUP($A62,Worksheet!$A$211:$G$237,6,FALSE)))</f>
        <v>0</v>
      </c>
      <c r="BM62" s="59">
        <f t="shared" si="28"/>
        <v>0</v>
      </c>
      <c r="BN62" s="59">
        <f>IF(ISNA(VLOOKUP($A62,Worksheet!$A$242:$G$274,6,FALSE)),0,(VLOOKUP($A62,Worksheet!$A$242:$G$274,6,FALSE)))</f>
        <v>0</v>
      </c>
      <c r="BO62" s="59">
        <f t="shared" si="29"/>
        <v>0</v>
      </c>
      <c r="BP62" s="67"/>
      <c r="BQ62" s="67"/>
      <c r="BR62" s="68">
        <v>0</v>
      </c>
      <c r="BS62" s="62">
        <f t="shared" si="30"/>
        <v>0</v>
      </c>
      <c r="BT62" s="62">
        <v>0</v>
      </c>
      <c r="BU62" s="62">
        <f t="shared" si="31"/>
        <v>0</v>
      </c>
      <c r="BV62" s="62">
        <v>0</v>
      </c>
      <c r="BW62" s="62">
        <f t="shared" si="32"/>
        <v>0</v>
      </c>
      <c r="BX62" s="62">
        <v>0</v>
      </c>
      <c r="BY62" s="62">
        <f t="shared" si="33"/>
        <v>0</v>
      </c>
      <c r="BZ62" s="62">
        <v>0</v>
      </c>
      <c r="CA62" s="62">
        <f t="shared" si="34"/>
        <v>0</v>
      </c>
      <c r="CB62" s="64">
        <f t="shared" si="35"/>
        <v>239.94066578427683</v>
      </c>
      <c r="CC62" s="66">
        <v>216.83147410000001</v>
      </c>
      <c r="CD62" s="25"/>
      <c r="CE62" s="67"/>
      <c r="CF62" s="67"/>
      <c r="CG62" s="67"/>
      <c r="CH62" s="59">
        <f>IF(ISNA(VLOOKUP($A62,Worksheet!$A$211:$G$237,7,FALSE)),0,(VLOOKUP($A62,Worksheet!$A$211:$G$237,7,FALSE)))</f>
        <v>0</v>
      </c>
      <c r="CI62" s="59">
        <f t="shared" si="36"/>
        <v>0</v>
      </c>
      <c r="CJ62" s="69">
        <f t="shared" si="37"/>
        <v>0</v>
      </c>
      <c r="CK62" s="65">
        <f t="shared" si="38"/>
        <v>246.09299054797629</v>
      </c>
      <c r="CL62" s="65">
        <v>239.9406658</v>
      </c>
      <c r="CM62" s="65">
        <v>228.0935954</v>
      </c>
      <c r="CN62" s="66">
        <v>216.83147410000001</v>
      </c>
      <c r="CO62" s="66">
        <f t="shared" si="39"/>
        <v>930.95872584797632</v>
      </c>
      <c r="CP62" s="70"/>
    </row>
    <row r="63" spans="1:94" ht="13">
      <c r="A63" s="53" t="str">
        <f t="shared" si="0"/>
        <v>ElliotFriesen</v>
      </c>
      <c r="B63" s="46">
        <f t="shared" si="1"/>
        <v>56</v>
      </c>
      <c r="C63" s="71" t="s">
        <v>169</v>
      </c>
      <c r="D63" s="71" t="s">
        <v>170</v>
      </c>
      <c r="E63" s="55">
        <v>125</v>
      </c>
      <c r="F63" s="56">
        <v>0</v>
      </c>
      <c r="G63" s="57" t="s">
        <v>152</v>
      </c>
      <c r="H63" s="58">
        <f>IF(ISNA(VLOOKUP($A63,'TT 2024 SS BA'!$A$4:$N$52,2,FALSE)),0,(VLOOKUP($A63,'TT 2024 SS BA'!$A$4:$N$52,2,FALSE)))</f>
        <v>0</v>
      </c>
      <c r="I63" s="59">
        <f t="shared" si="2"/>
        <v>0</v>
      </c>
      <c r="J63" s="58">
        <f>IF(ISNA(VLOOKUP($A63,'TT 2024 SS BA'!$A$69:$B$109,2,FALSE)),0,(VLOOKUP($A63,'TT 2024 SS BA'!$A$77:$C$126,2,FALSE)))</f>
        <v>20</v>
      </c>
      <c r="K63" s="59">
        <f t="shared" si="3"/>
        <v>309.07060524056419</v>
      </c>
      <c r="L63" s="60">
        <f>IF(ISNA(VLOOKUP($A63,'TT 2024 SS BA'!$A$157:$H$231,2,FALSE)),0,(VLOOKUP($A63,'TT 2024 SS BA'!$A$157:$H$231,2,FALSE)))</f>
        <v>25</v>
      </c>
      <c r="M63" s="59">
        <f t="shared" si="4"/>
        <v>272.32077922143651</v>
      </c>
      <c r="N63" s="60">
        <f>IF(ISNA(VLOOKUP($A63,Worksheet!$A$278:$E$305,5,FALSE)),0,(VLOOKUP($A63,Worksheet!$A$278:$E$305,5,FALSE)))</f>
        <v>0</v>
      </c>
      <c r="O63" s="59">
        <f t="shared" si="5"/>
        <v>0</v>
      </c>
      <c r="P63" s="60">
        <f>IF(ISNA(VLOOKUP($A63,Worksheet!$A$4:$F$29,5,FALSE)),0,(VLOOKUP($A63,Worksheet!$A$4:$F$29,5,FALSE)))</f>
        <v>0</v>
      </c>
      <c r="Q63" s="59">
        <f t="shared" si="6"/>
        <v>0</v>
      </c>
      <c r="R63" s="60">
        <f>IF(ISNA(VLOOKUP($A63,Worksheet!$A$160:$F$179,5,FALSE)),0,(VLOOKUP($A63,Worksheet!$A$160:$F$179,5,FALSE)))</f>
        <v>0</v>
      </c>
      <c r="S63" s="59">
        <f t="shared" si="7"/>
        <v>0</v>
      </c>
      <c r="T63" s="60">
        <f>IF(ISNA(VLOOKUP($A63,Worksheet!$A$103:$L$126,5,FALSE)),0,(VLOOKUP($A63,Worksheet!$A$103:$L$126,5,FALSE)))</f>
        <v>0</v>
      </c>
      <c r="U63" s="59">
        <f t="shared" si="8"/>
        <v>0</v>
      </c>
      <c r="V63" s="60">
        <f>IF(ISNA(VLOOKUP($A63,Worksheet!$A$39:$E$45,5,FALSE)),0,(VLOOKUP($A63,Worksheet!$A$39:$E$45,5,FALSE)))</f>
        <v>0</v>
      </c>
      <c r="W63" s="59">
        <f t="shared" si="9"/>
        <v>0</v>
      </c>
      <c r="X63" s="60">
        <f>IF(ISNA(VLOOKUP($A63,Worksheet!$A$182:$E$188,5,FALSE)),0,(VLOOKUP($A63,Worksheet!$A$182:$E$188,5,FALSE)))</f>
        <v>0</v>
      </c>
      <c r="Y63" s="59">
        <f t="shared" si="10"/>
        <v>0</v>
      </c>
      <c r="Z63" s="60">
        <f>IF(ISNA(VLOOKUP($A63,Worksheet!$A$191:$F$202,5,FALSE)),0,(VLOOKUP($A63,Worksheet!$A$191:$F$202,5,FALSE)))</f>
        <v>0</v>
      </c>
      <c r="AA63" s="59">
        <f t="shared" si="11"/>
        <v>0</v>
      </c>
      <c r="AB63" s="60">
        <f>IF(ISNA(VLOOKUP($A63,Worksheet!$A$211:$G$237,5,FALSE)),0,(VLOOKUP($A63,Worksheet!$A$211:$G$237,5,FALSE)))</f>
        <v>0</v>
      </c>
      <c r="AC63" s="59">
        <f t="shared" si="12"/>
        <v>0</v>
      </c>
      <c r="AD63" s="60">
        <f>IF(ISNA(VLOOKUP($A63,Worksheet!$A$242:$G$274,5,FALSE)),0,(VLOOKUP($A63,Worksheet!$A$242:$G$274,5,FALSE)))</f>
        <v>0</v>
      </c>
      <c r="AE63" s="59">
        <f t="shared" si="13"/>
        <v>0</v>
      </c>
      <c r="AF63" s="60">
        <f>IF(ISNA(VLOOKUP($A63,Worksheet!$A$205:$F$208,5,FALSE)),0,(VLOOKUP($A63,Worksheet!$A$205:$F$208,5,FALSE)))</f>
        <v>0</v>
      </c>
      <c r="AG63" s="59">
        <f t="shared" si="14"/>
        <v>0</v>
      </c>
      <c r="AH63" s="61">
        <v>0</v>
      </c>
      <c r="AI63" s="62">
        <f t="shared" si="15"/>
        <v>0</v>
      </c>
      <c r="AJ63" s="63">
        <v>0</v>
      </c>
      <c r="AK63" s="62">
        <f t="shared" si="16"/>
        <v>0</v>
      </c>
      <c r="AL63" s="63">
        <v>0</v>
      </c>
      <c r="AM63" s="62">
        <f t="shared" si="17"/>
        <v>0</v>
      </c>
      <c r="AN63" s="62">
        <v>0</v>
      </c>
      <c r="AO63" s="62">
        <f t="shared" si="18"/>
        <v>0</v>
      </c>
      <c r="AP63" s="62">
        <v>0</v>
      </c>
      <c r="AQ63" s="62">
        <f t="shared" si="19"/>
        <v>0</v>
      </c>
      <c r="AR63" s="64">
        <f t="shared" si="20"/>
        <v>309.07060524056419</v>
      </c>
      <c r="AS63" s="65">
        <v>272.3207792</v>
      </c>
      <c r="AT63" s="65">
        <v>0</v>
      </c>
      <c r="AU63" s="66">
        <v>0</v>
      </c>
      <c r="AV63" s="58">
        <f>IF(ISNA(VLOOKUP($A63,'TT 2024 SS BA'!$P$4:$Z$46,2,FALSE)),0,(VLOOKUP($A63,'TT 2024 SS BA'!$P$4:$Z$46,2,FALSE)))</f>
        <v>0</v>
      </c>
      <c r="AW63" s="59">
        <f t="shared" si="21"/>
        <v>0</v>
      </c>
      <c r="AX63" s="58">
        <f>IF(ISNA(VLOOKUP($A63,'TT 2024 SS BA'!$P$77:$Q$128,2,FALSE)),0,(VLOOKUP($A63,'TT 2024 SS BA'!$P$77:$Q$128,2,FALSE)))</f>
        <v>20</v>
      </c>
      <c r="AY63" s="59">
        <f t="shared" si="22"/>
        <v>309.07060524056419</v>
      </c>
      <c r="AZ63" s="60">
        <f>IF(ISNA(VLOOKUP($A63,'TT 2024 SS BA'!$A$265:$H$332,2,FALSE)),0,(VLOOKUP($A63,'TT 2024 SS BA'!$A$265:$H$332,2,FALSE)))</f>
        <v>0</v>
      </c>
      <c r="BA63" s="59">
        <f t="shared" si="23"/>
        <v>0</v>
      </c>
      <c r="BB63" s="60">
        <f>IF(ISNA(VLOOKUP($A63,Worksheet!$A$278:$F$305,6,FALSE)),0,(VLOOKUP($A63,Worksheet!$A$278:$F$305,6,FALSE)))</f>
        <v>0</v>
      </c>
      <c r="BC63" s="59">
        <f t="shared" si="24"/>
        <v>0</v>
      </c>
      <c r="BD63" s="60">
        <f>IF(ISNA(VLOOKUP($A63,Worksheet!$G$4:$K$29,5,FALSE)),0,(VLOOKUP($A63,Worksheet!$G$4:$K$29,5,FALSE)))</f>
        <v>0</v>
      </c>
      <c r="BE63" s="59">
        <f t="shared" si="25"/>
        <v>0</v>
      </c>
      <c r="BF63" s="60">
        <f>IF(ISNA(VLOOKUP($A63,Worksheet!$A$160:$F$179,6,FALSE)),0,(VLOOKUP($A63,Worksheet!$A$160:$F$179,6,FALSE)))</f>
        <v>0</v>
      </c>
      <c r="BG63" s="59">
        <f t="shared" si="26"/>
        <v>0</v>
      </c>
      <c r="BH63" s="25"/>
      <c r="BI63" s="67"/>
      <c r="BJ63" s="60">
        <f>IF(ISNA(VLOOKUP($A63,Worksheet!$A$191:$F$202,6,FALSE)),0,(VLOOKUP($A63,Worksheet!$A$191:$F$202,6,FALSE)))</f>
        <v>0</v>
      </c>
      <c r="BK63" s="59">
        <f t="shared" si="27"/>
        <v>0</v>
      </c>
      <c r="BL63" s="60">
        <f>IF(ISNA(VLOOKUP($A63,Worksheet!$A$211:$G$237,6,FALSE)),0,(VLOOKUP($A63,Worksheet!$A$211:$G$237,6,FALSE)))</f>
        <v>0</v>
      </c>
      <c r="BM63" s="59">
        <f t="shared" si="28"/>
        <v>0</v>
      </c>
      <c r="BN63" s="59">
        <f>IF(ISNA(VLOOKUP($A63,Worksheet!$A$242:$G$274,6,FALSE)),0,(VLOOKUP($A63,Worksheet!$A$242:$G$274,6,FALSE)))</f>
        <v>0</v>
      </c>
      <c r="BO63" s="59">
        <f t="shared" si="29"/>
        <v>0</v>
      </c>
      <c r="BP63" s="67"/>
      <c r="BQ63" s="67"/>
      <c r="BR63" s="68">
        <v>0</v>
      </c>
      <c r="BS63" s="62">
        <f t="shared" si="30"/>
        <v>0</v>
      </c>
      <c r="BT63" s="62">
        <v>0</v>
      </c>
      <c r="BU63" s="62">
        <f t="shared" si="31"/>
        <v>0</v>
      </c>
      <c r="BV63" s="62">
        <v>0</v>
      </c>
      <c r="BW63" s="62">
        <f t="shared" si="32"/>
        <v>0</v>
      </c>
      <c r="BX63" s="62">
        <v>0</v>
      </c>
      <c r="BY63" s="62">
        <f t="shared" si="33"/>
        <v>0</v>
      </c>
      <c r="BZ63" s="62">
        <v>0</v>
      </c>
      <c r="CA63" s="62">
        <f t="shared" si="34"/>
        <v>0</v>
      </c>
      <c r="CB63" s="64">
        <f t="shared" si="35"/>
        <v>309.07060524056419</v>
      </c>
      <c r="CC63" s="66">
        <v>0</v>
      </c>
      <c r="CD63" s="25"/>
      <c r="CE63" s="67"/>
      <c r="CF63" s="67"/>
      <c r="CG63" s="67"/>
      <c r="CH63" s="59">
        <f>IF(ISNA(VLOOKUP($A63,Worksheet!$A$211:$G$237,7,FALSE)),0,(VLOOKUP($A63,Worksheet!$A$211:$G$237,7,FALSE)))</f>
        <v>0</v>
      </c>
      <c r="CI63" s="59">
        <f t="shared" si="36"/>
        <v>0</v>
      </c>
      <c r="CJ63" s="69">
        <f t="shared" si="37"/>
        <v>0</v>
      </c>
      <c r="CK63" s="65">
        <f t="shared" si="38"/>
        <v>309.07060524056419</v>
      </c>
      <c r="CL63" s="65">
        <v>309.07060519999999</v>
      </c>
      <c r="CM63" s="65">
        <v>272.3207792</v>
      </c>
      <c r="CN63" s="66">
        <v>0</v>
      </c>
      <c r="CO63" s="66">
        <f t="shared" si="39"/>
        <v>890.4619896405643</v>
      </c>
      <c r="CP63" s="70"/>
    </row>
    <row r="64" spans="1:94" ht="13">
      <c r="A64" s="53" t="str">
        <f t="shared" si="0"/>
        <v>LarsCruikshank</v>
      </c>
      <c r="B64" s="46">
        <f t="shared" si="1"/>
        <v>57</v>
      </c>
      <c r="C64" s="71" t="s">
        <v>171</v>
      </c>
      <c r="D64" s="71" t="s">
        <v>172</v>
      </c>
      <c r="E64" s="55">
        <v>14</v>
      </c>
      <c r="F64" s="56" t="s">
        <v>112</v>
      </c>
      <c r="G64" s="57" t="s">
        <v>70</v>
      </c>
      <c r="H64" s="58">
        <f>IF(ISNA(VLOOKUP($A64,'TT 2024 SS BA'!$A$4:$N$52,2,FALSE)),0,(VLOOKUP($A64,'TT 2024 SS BA'!$A$4:$N$52,2,FALSE)))</f>
        <v>26</v>
      </c>
      <c r="I64" s="59">
        <f t="shared" si="2"/>
        <v>265.51275974090061</v>
      </c>
      <c r="J64" s="58">
        <f>IF(ISNA(VLOOKUP($A64,'TT 2024 SS BA'!$A$69:$B$109,2,FALSE)),0,(VLOOKUP($A64,'TT 2024 SS BA'!$A$77:$C$126,2,FALSE)))</f>
        <v>0</v>
      </c>
      <c r="K64" s="59">
        <f t="shared" si="3"/>
        <v>0</v>
      </c>
      <c r="L64" s="60">
        <f>IF(ISNA(VLOOKUP($A64,'TT 2024 SS BA'!$A$157:$H$231,2,FALSE)),0,(VLOOKUP($A64,'TT 2024 SS BA'!$A$157:$H$231,2,FALSE)))</f>
        <v>56</v>
      </c>
      <c r="M64" s="59">
        <f t="shared" si="4"/>
        <v>124.22925127558223</v>
      </c>
      <c r="N64" s="60">
        <f>IF(ISNA(VLOOKUP($A64,Worksheet!$A$278:$E$305,5,FALSE)),0,(VLOOKUP($A64,Worksheet!$A$278:$E$305,5,FALSE)))</f>
        <v>0</v>
      </c>
      <c r="O64" s="59">
        <f t="shared" si="5"/>
        <v>0</v>
      </c>
      <c r="P64" s="60">
        <f>IF(ISNA(VLOOKUP($A64,Worksheet!$A$4:$F$29,5,FALSE)),0,(VLOOKUP($A64,Worksheet!$A$4:$F$29,5,FALSE)))</f>
        <v>0</v>
      </c>
      <c r="Q64" s="59">
        <f t="shared" si="6"/>
        <v>0</v>
      </c>
      <c r="R64" s="60">
        <f>IF(ISNA(VLOOKUP($A64,Worksheet!$A$160:$F$179,5,FALSE)),0,(VLOOKUP($A64,Worksheet!$A$160:$F$179,5,FALSE)))</f>
        <v>0</v>
      </c>
      <c r="S64" s="59">
        <f t="shared" si="7"/>
        <v>0</v>
      </c>
      <c r="T64" s="60">
        <f>IF(ISNA(VLOOKUP($A64,Worksheet!$A$103:$L$126,5,FALSE)),0,(VLOOKUP($A64,Worksheet!$A$103:$L$126,5,FALSE)))</f>
        <v>0</v>
      </c>
      <c r="U64" s="59">
        <f t="shared" si="8"/>
        <v>0</v>
      </c>
      <c r="V64" s="60">
        <f>IF(ISNA(VLOOKUP($A64,Worksheet!$A$39:$E$45,5,FALSE)),0,(VLOOKUP($A64,Worksheet!$A$39:$E$45,5,FALSE)))</f>
        <v>0</v>
      </c>
      <c r="W64" s="59">
        <f t="shared" si="9"/>
        <v>0</v>
      </c>
      <c r="X64" s="60">
        <f>IF(ISNA(VLOOKUP($A64,Worksheet!$A$182:$E$188,5,FALSE)),0,(VLOOKUP($A64,Worksheet!$A$182:$E$188,5,FALSE)))</f>
        <v>0</v>
      </c>
      <c r="Y64" s="59">
        <f t="shared" si="10"/>
        <v>0</v>
      </c>
      <c r="Z64" s="60">
        <f>IF(ISNA(VLOOKUP($A64,Worksheet!$A$191:$F$202,5,FALSE)),0,(VLOOKUP($A64,Worksheet!$A$191:$F$202,5,FALSE)))</f>
        <v>0</v>
      </c>
      <c r="AA64" s="59">
        <f t="shared" si="11"/>
        <v>0</v>
      </c>
      <c r="AB64" s="60">
        <f>IF(ISNA(VLOOKUP($A64,Worksheet!$A$211:$G$237,5,FALSE)),0,(VLOOKUP($A64,Worksheet!$A$211:$G$237,5,FALSE)))</f>
        <v>0</v>
      </c>
      <c r="AC64" s="59">
        <f t="shared" si="12"/>
        <v>0</v>
      </c>
      <c r="AD64" s="60">
        <f>IF(ISNA(VLOOKUP($A64,Worksheet!$A$242:$G$274,5,FALSE)),0,(VLOOKUP($A64,Worksheet!$A$242:$G$274,5,FALSE)))</f>
        <v>0</v>
      </c>
      <c r="AE64" s="59">
        <f t="shared" si="13"/>
        <v>0</v>
      </c>
      <c r="AF64" s="60">
        <f>IF(ISNA(VLOOKUP($A64,Worksheet!$A$205:$F$208,5,FALSE)),0,(VLOOKUP($A64,Worksheet!$A$205:$F$208,5,FALSE)))</f>
        <v>0</v>
      </c>
      <c r="AG64" s="59">
        <f t="shared" si="14"/>
        <v>0</v>
      </c>
      <c r="AH64" s="61">
        <v>0</v>
      </c>
      <c r="AI64" s="62">
        <f t="shared" si="15"/>
        <v>0</v>
      </c>
      <c r="AJ64" s="63">
        <v>0</v>
      </c>
      <c r="AK64" s="62">
        <f t="shared" si="16"/>
        <v>0</v>
      </c>
      <c r="AL64" s="63">
        <v>0</v>
      </c>
      <c r="AM64" s="62">
        <f t="shared" si="17"/>
        <v>0</v>
      </c>
      <c r="AN64" s="62">
        <v>0</v>
      </c>
      <c r="AO64" s="62">
        <f t="shared" si="18"/>
        <v>0</v>
      </c>
      <c r="AP64" s="62">
        <v>0</v>
      </c>
      <c r="AQ64" s="62">
        <f t="shared" si="19"/>
        <v>0</v>
      </c>
      <c r="AR64" s="64">
        <f t="shared" si="20"/>
        <v>265.51275974090061</v>
      </c>
      <c r="AS64" s="65">
        <v>124.2292513</v>
      </c>
      <c r="AT64" s="65">
        <v>0</v>
      </c>
      <c r="AU64" s="66">
        <v>0</v>
      </c>
      <c r="AV64" s="58">
        <f>IF(ISNA(VLOOKUP($A64,'TT 2024 SS BA'!$P$4:$Z$46,2,FALSE)),0,(VLOOKUP($A64,'TT 2024 SS BA'!$P$4:$Z$46,2,FALSE)))</f>
        <v>41</v>
      </c>
      <c r="AW64" s="59">
        <f t="shared" si="21"/>
        <v>181.61621994394011</v>
      </c>
      <c r="AX64" s="58">
        <f>IF(ISNA(VLOOKUP($A64,'TT 2024 SS BA'!$P$77:$Q$128,2,FALSE)),0,(VLOOKUP($A64,'TT 2024 SS BA'!$P$77:$Q$128,2,FALSE)))</f>
        <v>29</v>
      </c>
      <c r="AY64" s="59">
        <f t="shared" si="22"/>
        <v>246.09299054797629</v>
      </c>
      <c r="AZ64" s="60">
        <f>IF(ISNA(VLOOKUP($A64,'TT 2024 SS BA'!$A$265:$H$332,2,FALSE)),0,(VLOOKUP($A64,'TT 2024 SS BA'!$A$265:$H$332,2,FALSE)))</f>
        <v>29</v>
      </c>
      <c r="BA64" s="59">
        <f t="shared" si="23"/>
        <v>246.09299054797629</v>
      </c>
      <c r="BB64" s="60">
        <f>IF(ISNA(VLOOKUP($A64,Worksheet!$A$278:$F$305,6,FALSE)),0,(VLOOKUP($A64,Worksheet!$A$278:$F$305,6,FALSE)))</f>
        <v>0</v>
      </c>
      <c r="BC64" s="59">
        <f t="shared" si="24"/>
        <v>0</v>
      </c>
      <c r="BD64" s="60">
        <f>IF(ISNA(VLOOKUP($A64,Worksheet!$G$4:$K$29,5,FALSE)),0,(VLOOKUP($A64,Worksheet!$G$4:$K$29,5,FALSE)))</f>
        <v>0</v>
      </c>
      <c r="BE64" s="59">
        <f t="shared" si="25"/>
        <v>0</v>
      </c>
      <c r="BF64" s="60">
        <f>IF(ISNA(VLOOKUP($A64,Worksheet!$A$160:$F$179,6,FALSE)),0,(VLOOKUP($A64,Worksheet!$A$160:$F$179,6,FALSE)))</f>
        <v>0</v>
      </c>
      <c r="BG64" s="59">
        <f t="shared" si="26"/>
        <v>0</v>
      </c>
      <c r="BH64" s="25"/>
      <c r="BI64" s="67"/>
      <c r="BJ64" s="60">
        <f>IF(ISNA(VLOOKUP($A64,Worksheet!$A$191:$F$202,6,FALSE)),0,(VLOOKUP($A64,Worksheet!$A$191:$F$202,6,FALSE)))</f>
        <v>0</v>
      </c>
      <c r="BK64" s="59">
        <f t="shared" si="27"/>
        <v>0</v>
      </c>
      <c r="BL64" s="60">
        <f>IF(ISNA(VLOOKUP($A64,Worksheet!$A$211:$G$237,6,FALSE)),0,(VLOOKUP($A64,Worksheet!$A$211:$G$237,6,FALSE)))</f>
        <v>0</v>
      </c>
      <c r="BM64" s="59">
        <f t="shared" si="28"/>
        <v>0</v>
      </c>
      <c r="BN64" s="59">
        <f>IF(ISNA(VLOOKUP($A64,Worksheet!$A$242:$G$274,6,FALSE)),0,(VLOOKUP($A64,Worksheet!$A$242:$G$274,6,FALSE)))</f>
        <v>0</v>
      </c>
      <c r="BO64" s="59">
        <f t="shared" si="29"/>
        <v>0</v>
      </c>
      <c r="BP64" s="67"/>
      <c r="BQ64" s="67"/>
      <c r="BR64" s="68">
        <v>0</v>
      </c>
      <c r="BS64" s="62">
        <f t="shared" si="30"/>
        <v>0</v>
      </c>
      <c r="BT64" s="62">
        <v>0</v>
      </c>
      <c r="BU64" s="62">
        <f t="shared" si="31"/>
        <v>0</v>
      </c>
      <c r="BV64" s="62">
        <v>0</v>
      </c>
      <c r="BW64" s="62">
        <f t="shared" si="32"/>
        <v>0</v>
      </c>
      <c r="BX64" s="62">
        <v>0</v>
      </c>
      <c r="BY64" s="62">
        <f t="shared" si="33"/>
        <v>0</v>
      </c>
      <c r="BZ64" s="62">
        <v>0</v>
      </c>
      <c r="CA64" s="62">
        <f t="shared" si="34"/>
        <v>0</v>
      </c>
      <c r="CB64" s="64">
        <f t="shared" si="35"/>
        <v>246.09299054797629</v>
      </c>
      <c r="CC64" s="66">
        <v>246.09299050000001</v>
      </c>
      <c r="CD64" s="25"/>
      <c r="CE64" s="67"/>
      <c r="CF64" s="67"/>
      <c r="CG64" s="67"/>
      <c r="CH64" s="59">
        <f>IF(ISNA(VLOOKUP($A64,Worksheet!$A$211:$G$237,7,FALSE)),0,(VLOOKUP($A64,Worksheet!$A$211:$G$237,7,FALSE)))</f>
        <v>0</v>
      </c>
      <c r="CI64" s="59">
        <f t="shared" si="36"/>
        <v>0</v>
      </c>
      <c r="CJ64" s="69">
        <f t="shared" si="37"/>
        <v>0</v>
      </c>
      <c r="CK64" s="65">
        <f t="shared" si="38"/>
        <v>265.51275974090061</v>
      </c>
      <c r="CL64" s="65">
        <v>246.09299050000001</v>
      </c>
      <c r="CM64" s="65">
        <v>246.09299050000001</v>
      </c>
      <c r="CN64" s="66">
        <v>124.2292513</v>
      </c>
      <c r="CO64" s="66">
        <f t="shared" si="39"/>
        <v>881.92799204090068</v>
      </c>
      <c r="CP64" s="70"/>
    </row>
    <row r="65" spans="1:94" ht="13">
      <c r="A65" s="53" t="str">
        <f t="shared" si="0"/>
        <v>MaguireROSS-SHANKO</v>
      </c>
      <c r="B65" s="46">
        <f t="shared" si="1"/>
        <v>58</v>
      </c>
      <c r="C65" s="71" t="s">
        <v>173</v>
      </c>
      <c r="D65" s="71" t="s">
        <v>174</v>
      </c>
      <c r="E65" s="55">
        <v>15</v>
      </c>
      <c r="F65" s="56" t="s">
        <v>78</v>
      </c>
      <c r="G65" s="57" t="s">
        <v>70</v>
      </c>
      <c r="H65" s="58">
        <f>IF(ISNA(VLOOKUP($A65,'TT 2024 SS BA'!$A$4:$N$52,2,FALSE)),0,(VLOOKUP($A65,'TT 2024 SS BA'!$A$4:$N$52,2,FALSE)))</f>
        <v>41</v>
      </c>
      <c r="I65" s="59">
        <f t="shared" si="2"/>
        <v>181.61621994394011</v>
      </c>
      <c r="J65" s="58">
        <f>IF(ISNA(VLOOKUP($A65,'TT 2024 SS BA'!$A$69:$B$109,2,FALSE)),0,(VLOOKUP($A65,'TT 2024 SS BA'!$A$77:$C$126,2,FALSE)))</f>
        <v>33</v>
      </c>
      <c r="K65" s="59">
        <f t="shared" si="3"/>
        <v>222.39125552589871</v>
      </c>
      <c r="L65" s="60">
        <f>IF(ISNA(VLOOKUP($A65,'TT 2024 SS BA'!$A$157:$H$231,2,FALSE)),0,(VLOOKUP($A65,'TT 2024 SS BA'!$A$157:$H$231,2,FALSE)))</f>
        <v>39</v>
      </c>
      <c r="M65" s="59">
        <f t="shared" si="4"/>
        <v>191.04927804753729</v>
      </c>
      <c r="N65" s="60">
        <f>IF(ISNA(VLOOKUP($A65,Worksheet!$A$278:$E$305,5,FALSE)),0,(VLOOKUP($A65,Worksheet!$A$278:$E$305,5,FALSE)))</f>
        <v>0</v>
      </c>
      <c r="O65" s="59">
        <f t="shared" si="5"/>
        <v>0</v>
      </c>
      <c r="P65" s="60">
        <f>IF(ISNA(VLOOKUP($A65,Worksheet!$A$4:$F$29,5,FALSE)),0,(VLOOKUP($A65,Worksheet!$A$4:$F$29,5,FALSE)))</f>
        <v>0</v>
      </c>
      <c r="Q65" s="59">
        <f t="shared" si="6"/>
        <v>0</v>
      </c>
      <c r="R65" s="60">
        <f>IF(ISNA(VLOOKUP($A65,Worksheet!$A$160:$F$179,5,FALSE)),0,(VLOOKUP($A65,Worksheet!$A$160:$F$179,5,FALSE)))</f>
        <v>0</v>
      </c>
      <c r="S65" s="59">
        <f t="shared" si="7"/>
        <v>0</v>
      </c>
      <c r="T65" s="60">
        <f>IF(ISNA(VLOOKUP($A65,Worksheet!$A$103:$L$126,5,FALSE)),0,(VLOOKUP($A65,Worksheet!$A$103:$L$126,5,FALSE)))</f>
        <v>0</v>
      </c>
      <c r="U65" s="59">
        <f t="shared" si="8"/>
        <v>0</v>
      </c>
      <c r="V65" s="60">
        <f>IF(ISNA(VLOOKUP($A65,Worksheet!$A$39:$E$45,5,FALSE)),0,(VLOOKUP($A65,Worksheet!$A$39:$E$45,5,FALSE)))</f>
        <v>0</v>
      </c>
      <c r="W65" s="59">
        <f t="shared" si="9"/>
        <v>0</v>
      </c>
      <c r="X65" s="60">
        <f>IF(ISNA(VLOOKUP($A65,Worksheet!$A$182:$E$188,5,FALSE)),0,(VLOOKUP($A65,Worksheet!$A$182:$E$188,5,FALSE)))</f>
        <v>0</v>
      </c>
      <c r="Y65" s="59">
        <f t="shared" si="10"/>
        <v>0</v>
      </c>
      <c r="Z65" s="60">
        <f>IF(ISNA(VLOOKUP($A65,Worksheet!$A$191:$F$202,5,FALSE)),0,(VLOOKUP($A65,Worksheet!$A$191:$F$202,5,FALSE)))</f>
        <v>0</v>
      </c>
      <c r="AA65" s="59">
        <f t="shared" si="11"/>
        <v>0</v>
      </c>
      <c r="AB65" s="60">
        <f>IF(ISNA(VLOOKUP($A65,Worksheet!$A$211:$G$237,5,FALSE)),0,(VLOOKUP($A65,Worksheet!$A$211:$G$237,5,FALSE)))</f>
        <v>0</v>
      </c>
      <c r="AC65" s="59">
        <f t="shared" si="12"/>
        <v>0</v>
      </c>
      <c r="AD65" s="60">
        <f>IF(ISNA(VLOOKUP($A65,Worksheet!$A$242:$G$274,5,FALSE)),0,(VLOOKUP($A65,Worksheet!$A$242:$G$274,5,FALSE)))</f>
        <v>0</v>
      </c>
      <c r="AE65" s="59">
        <f t="shared" si="13"/>
        <v>0</v>
      </c>
      <c r="AF65" s="60">
        <f>IF(ISNA(VLOOKUP($A65,Worksheet!$A$205:$F$208,5,FALSE)),0,(VLOOKUP($A65,Worksheet!$A$205:$F$208,5,FALSE)))</f>
        <v>0</v>
      </c>
      <c r="AG65" s="59">
        <f t="shared" si="14"/>
        <v>0</v>
      </c>
      <c r="AH65" s="61">
        <v>0</v>
      </c>
      <c r="AI65" s="62">
        <f t="shared" si="15"/>
        <v>0</v>
      </c>
      <c r="AJ65" s="63">
        <v>0</v>
      </c>
      <c r="AK65" s="62">
        <f t="shared" si="16"/>
        <v>0</v>
      </c>
      <c r="AL65" s="63">
        <v>0</v>
      </c>
      <c r="AM65" s="62">
        <f t="shared" si="17"/>
        <v>0</v>
      </c>
      <c r="AN65" s="62">
        <v>0</v>
      </c>
      <c r="AO65" s="62">
        <f t="shared" si="18"/>
        <v>0</v>
      </c>
      <c r="AP65" s="62">
        <v>0</v>
      </c>
      <c r="AQ65" s="62">
        <f t="shared" si="19"/>
        <v>0</v>
      </c>
      <c r="AR65" s="64">
        <f t="shared" si="20"/>
        <v>222.39125552589871</v>
      </c>
      <c r="AS65" s="65">
        <v>191.04927799999999</v>
      </c>
      <c r="AT65" s="65">
        <v>181.6162199</v>
      </c>
      <c r="AU65" s="66">
        <v>0</v>
      </c>
      <c r="AV65" s="58">
        <f>IF(ISNA(VLOOKUP($A65,'TT 2024 SS BA'!$P$4:$Z$46,2,FALSE)),0,(VLOOKUP($A65,'TT 2024 SS BA'!$P$4:$Z$46,2,FALSE)))</f>
        <v>27</v>
      </c>
      <c r="AW65" s="59">
        <f t="shared" si="21"/>
        <v>258.87494074737805</v>
      </c>
      <c r="AX65" s="58">
        <f>IF(ISNA(VLOOKUP($A65,'TT 2024 SS BA'!$P$77:$Q$128,2,FALSE)),0,(VLOOKUP($A65,'TT 2024 SS BA'!$P$77:$Q$128,2,FALSE)))</f>
        <v>39</v>
      </c>
      <c r="AY65" s="59">
        <f t="shared" si="22"/>
        <v>191.04927804753729</v>
      </c>
      <c r="AZ65" s="60">
        <f>IF(ISNA(VLOOKUP($A65,'TT 2024 SS BA'!$A$265:$H$332,2,FALSE)),0,(VLOOKUP($A65,'TT 2024 SS BA'!$A$265:$H$332,2,FALSE)))</f>
        <v>44</v>
      </c>
      <c r="BA65" s="59">
        <f t="shared" si="23"/>
        <v>168.33269610710286</v>
      </c>
      <c r="BB65" s="60">
        <f>IF(ISNA(VLOOKUP($A65,Worksheet!$A$278:$F$305,6,FALSE)),0,(VLOOKUP($A65,Worksheet!$A$278:$F$305,6,FALSE)))</f>
        <v>0</v>
      </c>
      <c r="BC65" s="59">
        <f t="shared" si="24"/>
        <v>0</v>
      </c>
      <c r="BD65" s="60">
        <f>IF(ISNA(VLOOKUP($A65,Worksheet!$G$4:$K$29,5,FALSE)),0,(VLOOKUP($A65,Worksheet!$G$4:$K$29,5,FALSE)))</f>
        <v>0</v>
      </c>
      <c r="BE65" s="59">
        <f t="shared" si="25"/>
        <v>0</v>
      </c>
      <c r="BF65" s="60">
        <f>IF(ISNA(VLOOKUP($A65,Worksheet!$A$160:$F$179,6,FALSE)),0,(VLOOKUP($A65,Worksheet!$A$160:$F$179,6,FALSE)))</f>
        <v>0</v>
      </c>
      <c r="BG65" s="59">
        <f t="shared" si="26"/>
        <v>0</v>
      </c>
      <c r="BH65" s="25"/>
      <c r="BI65" s="67"/>
      <c r="BJ65" s="60">
        <f>IF(ISNA(VLOOKUP($A65,Worksheet!$A$191:$F$202,6,FALSE)),0,(VLOOKUP($A65,Worksheet!$A$191:$F$202,6,FALSE)))</f>
        <v>0</v>
      </c>
      <c r="BK65" s="59">
        <f t="shared" si="27"/>
        <v>0</v>
      </c>
      <c r="BL65" s="60">
        <f>IF(ISNA(VLOOKUP($A65,Worksheet!$A$211:$G$237,6,FALSE)),0,(VLOOKUP($A65,Worksheet!$A$211:$G$237,6,FALSE)))</f>
        <v>0</v>
      </c>
      <c r="BM65" s="59">
        <f t="shared" si="28"/>
        <v>0</v>
      </c>
      <c r="BN65" s="59">
        <f>IF(ISNA(VLOOKUP($A65,Worksheet!$A$242:$G$274,6,FALSE)),0,(VLOOKUP($A65,Worksheet!$A$242:$G$274,6,FALSE)))</f>
        <v>0</v>
      </c>
      <c r="BO65" s="59">
        <f t="shared" si="29"/>
        <v>0</v>
      </c>
      <c r="BP65" s="67"/>
      <c r="BQ65" s="67"/>
      <c r="BR65" s="68">
        <v>0</v>
      </c>
      <c r="BS65" s="62">
        <f t="shared" si="30"/>
        <v>0</v>
      </c>
      <c r="BT65" s="62">
        <v>0</v>
      </c>
      <c r="BU65" s="62">
        <f t="shared" si="31"/>
        <v>0</v>
      </c>
      <c r="BV65" s="62">
        <v>0</v>
      </c>
      <c r="BW65" s="62">
        <f t="shared" si="32"/>
        <v>0</v>
      </c>
      <c r="BX65" s="62">
        <v>0</v>
      </c>
      <c r="BY65" s="62">
        <f t="shared" si="33"/>
        <v>0</v>
      </c>
      <c r="BZ65" s="62">
        <v>0</v>
      </c>
      <c r="CA65" s="62">
        <f t="shared" si="34"/>
        <v>0</v>
      </c>
      <c r="CB65" s="64">
        <f t="shared" si="35"/>
        <v>258.87494074737805</v>
      </c>
      <c r="CC65" s="66">
        <v>191.04927799999999</v>
      </c>
      <c r="CD65" s="25"/>
      <c r="CE65" s="67"/>
      <c r="CF65" s="67"/>
      <c r="CG65" s="67"/>
      <c r="CH65" s="59">
        <f>IF(ISNA(VLOOKUP($A65,Worksheet!$A$211:$G$237,7,FALSE)),0,(VLOOKUP($A65,Worksheet!$A$211:$G$237,7,FALSE)))</f>
        <v>0</v>
      </c>
      <c r="CI65" s="59">
        <f t="shared" si="36"/>
        <v>0</v>
      </c>
      <c r="CJ65" s="69">
        <f t="shared" si="37"/>
        <v>0</v>
      </c>
      <c r="CK65" s="65">
        <f t="shared" si="38"/>
        <v>258.87494074737805</v>
      </c>
      <c r="CL65" s="65">
        <v>222.3912555</v>
      </c>
      <c r="CM65" s="65">
        <v>191.04927799999999</v>
      </c>
      <c r="CN65" s="66">
        <v>191.04927799999999</v>
      </c>
      <c r="CO65" s="66">
        <f t="shared" si="39"/>
        <v>863.36475224737796</v>
      </c>
      <c r="CP65" s="70"/>
    </row>
    <row r="66" spans="1:94" ht="13">
      <c r="A66" s="53" t="str">
        <f t="shared" si="0"/>
        <v>OllieSMITH</v>
      </c>
      <c r="B66" s="46">
        <f t="shared" si="1"/>
        <v>59</v>
      </c>
      <c r="C66" s="71" t="s">
        <v>175</v>
      </c>
      <c r="D66" s="71" t="s">
        <v>176</v>
      </c>
      <c r="E66" s="55">
        <v>16</v>
      </c>
      <c r="F66" s="56" t="s">
        <v>78</v>
      </c>
      <c r="G66" s="57" t="s">
        <v>67</v>
      </c>
      <c r="H66" s="58">
        <f>IF(ISNA(VLOOKUP($A66,'TT 2024 SS BA'!$A$4:$N$52,2,FALSE)),0,(VLOOKUP($A66,'TT 2024 SS BA'!$A$4:$N$52,2,FALSE)))</f>
        <v>45</v>
      </c>
      <c r="I66" s="59">
        <f t="shared" si="2"/>
        <v>164.12437870442531</v>
      </c>
      <c r="J66" s="58">
        <f>IF(ISNA(VLOOKUP($A66,'TT 2024 SS BA'!$A$69:$B$109,2,FALSE)),0,(VLOOKUP($A66,'TT 2024 SS BA'!$A$77:$C$126,2,FALSE)))</f>
        <v>0</v>
      </c>
      <c r="K66" s="59">
        <f t="shared" si="3"/>
        <v>0</v>
      </c>
      <c r="L66" s="60">
        <f>IF(ISNA(VLOOKUP($A66,'TT 2024 SS BA'!$A$157:$H$231,2,FALSE)),0,(VLOOKUP($A66,'TT 2024 SS BA'!$A$157:$H$231,2,FALSE)))</f>
        <v>42</v>
      </c>
      <c r="M66" s="59">
        <f t="shared" si="4"/>
        <v>177.07581444534162</v>
      </c>
      <c r="N66" s="60">
        <f>IF(ISNA(VLOOKUP($A66,Worksheet!$A$278:$E$305,5,FALSE)),0,(VLOOKUP($A66,Worksheet!$A$278:$E$305,5,FALSE)))</f>
        <v>0</v>
      </c>
      <c r="O66" s="59">
        <f t="shared" si="5"/>
        <v>0</v>
      </c>
      <c r="P66" s="60">
        <f>IF(ISNA(VLOOKUP($A66,Worksheet!$A$4:$F$29,5,FALSE)),0,(VLOOKUP($A66,Worksheet!$A$4:$F$29,5,FALSE)))</f>
        <v>51</v>
      </c>
      <c r="Q66" s="59">
        <f t="shared" si="6"/>
        <v>254.91877606098154</v>
      </c>
      <c r="R66" s="60">
        <f>IF(ISNA(VLOOKUP($A66,Worksheet!$A$160:$F$179,5,FALSE)),0,(VLOOKUP($A66,Worksheet!$A$160:$F$179,5,FALSE)))</f>
        <v>0</v>
      </c>
      <c r="S66" s="59">
        <f t="shared" si="7"/>
        <v>0</v>
      </c>
      <c r="T66" s="60">
        <f>IF(ISNA(VLOOKUP($A66,Worksheet!$A$103:$L$126,5,FALSE)),0,(VLOOKUP($A66,Worksheet!$A$103:$L$126,5,FALSE)))</f>
        <v>0</v>
      </c>
      <c r="U66" s="59">
        <f t="shared" si="8"/>
        <v>0</v>
      </c>
      <c r="V66" s="60">
        <f>IF(ISNA(VLOOKUP($A66,Worksheet!$A$39:$E$45,5,FALSE)),0,(VLOOKUP($A66,Worksheet!$A$39:$E$45,5,FALSE)))</f>
        <v>0</v>
      </c>
      <c r="W66" s="59">
        <f t="shared" si="9"/>
        <v>0</v>
      </c>
      <c r="X66" s="60">
        <f>IF(ISNA(VLOOKUP($A66,Worksheet!$A$182:$E$188,5,FALSE)),0,(VLOOKUP($A66,Worksheet!$A$182:$E$188,5,FALSE)))</f>
        <v>0</v>
      </c>
      <c r="Y66" s="59">
        <f t="shared" si="10"/>
        <v>0</v>
      </c>
      <c r="Z66" s="60">
        <f>IF(ISNA(VLOOKUP($A66,Worksheet!$A$191:$F$202,5,FALSE)),0,(VLOOKUP($A66,Worksheet!$A$191:$F$202,5,FALSE)))</f>
        <v>0</v>
      </c>
      <c r="AA66" s="59">
        <f t="shared" si="11"/>
        <v>0</v>
      </c>
      <c r="AB66" s="60">
        <f>IF(ISNA(VLOOKUP($A66,Worksheet!$A$211:$G$237,5,FALSE)),0,(VLOOKUP($A66,Worksheet!$A$211:$G$237,5,FALSE)))</f>
        <v>0</v>
      </c>
      <c r="AC66" s="59">
        <f t="shared" si="12"/>
        <v>0</v>
      </c>
      <c r="AD66" s="60">
        <f>IF(ISNA(VLOOKUP($A66,Worksheet!$A$242:$G$274,5,FALSE)),0,(VLOOKUP($A66,Worksheet!$A$242:$G$274,5,FALSE)))</f>
        <v>0</v>
      </c>
      <c r="AE66" s="59">
        <f t="shared" si="13"/>
        <v>0</v>
      </c>
      <c r="AF66" s="60">
        <f>IF(ISNA(VLOOKUP($A66,Worksheet!$A$205:$F$208,5,FALSE)),0,(VLOOKUP($A66,Worksheet!$A$205:$F$208,5,FALSE)))</f>
        <v>0</v>
      </c>
      <c r="AG66" s="59">
        <f t="shared" si="14"/>
        <v>0</v>
      </c>
      <c r="AH66" s="61">
        <v>0</v>
      </c>
      <c r="AI66" s="62">
        <f t="shared" si="15"/>
        <v>0</v>
      </c>
      <c r="AJ66" s="63">
        <v>0</v>
      </c>
      <c r="AK66" s="62">
        <f t="shared" si="16"/>
        <v>0</v>
      </c>
      <c r="AL66" s="63">
        <v>0</v>
      </c>
      <c r="AM66" s="62">
        <f t="shared" si="17"/>
        <v>0</v>
      </c>
      <c r="AN66" s="62">
        <v>0</v>
      </c>
      <c r="AO66" s="62">
        <f t="shared" si="18"/>
        <v>0</v>
      </c>
      <c r="AP66" s="62">
        <v>0</v>
      </c>
      <c r="AQ66" s="62">
        <f t="shared" si="19"/>
        <v>0</v>
      </c>
      <c r="AR66" s="64">
        <f t="shared" si="20"/>
        <v>254.91877606098154</v>
      </c>
      <c r="AS66" s="65">
        <v>177.07581440000001</v>
      </c>
      <c r="AT66" s="65">
        <v>164.12437869999999</v>
      </c>
      <c r="AU66" s="66">
        <v>0</v>
      </c>
      <c r="AV66" s="58">
        <f>IF(ISNA(VLOOKUP($A66,'TT 2024 SS BA'!$P$4:$Z$46,2,FALSE)),0,(VLOOKUP($A66,'TT 2024 SS BA'!$P$4:$Z$46,2,FALSE)))</f>
        <v>0</v>
      </c>
      <c r="AW66" s="59">
        <f t="shared" si="21"/>
        <v>0</v>
      </c>
      <c r="AX66" s="58">
        <f>IF(ISNA(VLOOKUP($A66,'TT 2024 SS BA'!$P$77:$Q$128,2,FALSE)),0,(VLOOKUP($A66,'TT 2024 SS BA'!$P$77:$Q$128,2,FALSE)))</f>
        <v>45</v>
      </c>
      <c r="AY66" s="59">
        <f t="shared" si="22"/>
        <v>164.12437870442531</v>
      </c>
      <c r="AZ66" s="60">
        <f>IF(ISNA(VLOOKUP($A66,'TT 2024 SS BA'!$A$265:$H$332,2,FALSE)),0,(VLOOKUP($A66,'TT 2024 SS BA'!$A$265:$H$332,2,FALSE)))</f>
        <v>34</v>
      </c>
      <c r="BA66" s="59">
        <f t="shared" si="23"/>
        <v>216.83147413775126</v>
      </c>
      <c r="BB66" s="60">
        <f>IF(ISNA(VLOOKUP($A66,Worksheet!$A$278:$F$305,6,FALSE)),0,(VLOOKUP($A66,Worksheet!$A$278:$F$305,6,FALSE)))</f>
        <v>0</v>
      </c>
      <c r="BC66" s="59">
        <f t="shared" si="24"/>
        <v>0</v>
      </c>
      <c r="BD66" s="60">
        <f>IF(ISNA(VLOOKUP($A66,Worksheet!$G$4:$K$29,5,FALSE)),0,(VLOOKUP($A66,Worksheet!$G$4:$K$29,5,FALSE)))</f>
        <v>60</v>
      </c>
      <c r="BE66" s="59">
        <f t="shared" si="25"/>
        <v>212.53795906580012</v>
      </c>
      <c r="BF66" s="60">
        <f>IF(ISNA(VLOOKUP($A66,Worksheet!$A$160:$F$179,6,FALSE)),0,(VLOOKUP($A66,Worksheet!$A$160:$F$179,6,FALSE)))</f>
        <v>0</v>
      </c>
      <c r="BG66" s="59">
        <f t="shared" si="26"/>
        <v>0</v>
      </c>
      <c r="BH66" s="25"/>
      <c r="BI66" s="67"/>
      <c r="BJ66" s="60">
        <f>IF(ISNA(VLOOKUP($A66,Worksheet!$A$191:$F$202,6,FALSE)),0,(VLOOKUP($A66,Worksheet!$A$191:$F$202,6,FALSE)))</f>
        <v>0</v>
      </c>
      <c r="BK66" s="59">
        <f t="shared" si="27"/>
        <v>0</v>
      </c>
      <c r="BL66" s="60">
        <f>IF(ISNA(VLOOKUP($A66,Worksheet!$A$211:$G$237,6,FALSE)),0,(VLOOKUP($A66,Worksheet!$A$211:$G$237,6,FALSE)))</f>
        <v>0</v>
      </c>
      <c r="BM66" s="59">
        <f t="shared" si="28"/>
        <v>0</v>
      </c>
      <c r="BN66" s="59">
        <f>IF(ISNA(VLOOKUP($A66,Worksheet!$A$242:$G$274,6,FALSE)),0,(VLOOKUP($A66,Worksheet!$A$242:$G$274,6,FALSE)))</f>
        <v>0</v>
      </c>
      <c r="BO66" s="59">
        <f t="shared" si="29"/>
        <v>0</v>
      </c>
      <c r="BP66" s="67"/>
      <c r="BQ66" s="67"/>
      <c r="BR66" s="68">
        <v>0</v>
      </c>
      <c r="BS66" s="62">
        <f t="shared" si="30"/>
        <v>0</v>
      </c>
      <c r="BT66" s="62">
        <v>0</v>
      </c>
      <c r="BU66" s="62">
        <f t="shared" si="31"/>
        <v>0</v>
      </c>
      <c r="BV66" s="62">
        <v>0</v>
      </c>
      <c r="BW66" s="62">
        <f t="shared" si="32"/>
        <v>0</v>
      </c>
      <c r="BX66" s="62">
        <v>0</v>
      </c>
      <c r="BY66" s="62">
        <f t="shared" si="33"/>
        <v>0</v>
      </c>
      <c r="BZ66" s="62">
        <v>0</v>
      </c>
      <c r="CA66" s="62">
        <f t="shared" si="34"/>
        <v>0</v>
      </c>
      <c r="CB66" s="64">
        <f t="shared" si="35"/>
        <v>216.83147413775126</v>
      </c>
      <c r="CC66" s="66">
        <v>212.53795909999999</v>
      </c>
      <c r="CD66" s="25"/>
      <c r="CE66" s="67"/>
      <c r="CF66" s="67"/>
      <c r="CG66" s="67"/>
      <c r="CH66" s="59">
        <f>IF(ISNA(VLOOKUP($A66,Worksheet!$A$211:$G$237,7,FALSE)),0,(VLOOKUP($A66,Worksheet!$A$211:$G$237,7,FALSE)))</f>
        <v>0</v>
      </c>
      <c r="CI66" s="59">
        <f t="shared" si="36"/>
        <v>0</v>
      </c>
      <c r="CJ66" s="69">
        <f t="shared" si="37"/>
        <v>0</v>
      </c>
      <c r="CK66" s="65">
        <f t="shared" si="38"/>
        <v>254.91877606098154</v>
      </c>
      <c r="CL66" s="65">
        <v>216.83147410000001</v>
      </c>
      <c r="CM66" s="65">
        <v>212.53795909999999</v>
      </c>
      <c r="CN66" s="66">
        <v>177.07581440000001</v>
      </c>
      <c r="CO66" s="66">
        <f t="shared" si="39"/>
        <v>861.3640236609815</v>
      </c>
      <c r="CP66" s="70"/>
    </row>
    <row r="67" spans="1:94" ht="13">
      <c r="A67" s="53" t="str">
        <f t="shared" si="0"/>
        <v>LoganBown</v>
      </c>
      <c r="B67" s="46">
        <f t="shared" si="1"/>
        <v>60</v>
      </c>
      <c r="C67" s="71" t="s">
        <v>177</v>
      </c>
      <c r="D67" s="71" t="s">
        <v>178</v>
      </c>
      <c r="E67" s="55">
        <v>13</v>
      </c>
      <c r="F67" s="56" t="s">
        <v>78</v>
      </c>
      <c r="G67" s="57" t="s">
        <v>130</v>
      </c>
      <c r="H67" s="58">
        <f>IF(ISNA(VLOOKUP($A67,'TT 2024 SS BA'!$A$4:$N$52,2,FALSE)),0,(VLOOKUP($A67,'TT 2024 SS BA'!$A$4:$N$52,2,FALSE)))</f>
        <v>25</v>
      </c>
      <c r="I67" s="59">
        <f t="shared" si="2"/>
        <v>272.32077922143651</v>
      </c>
      <c r="J67" s="58">
        <f>IF(ISNA(VLOOKUP($A67,'TT 2024 SS BA'!$A$69:$B$109,2,FALSE)),0,(VLOOKUP($A67,'TT 2024 SS BA'!$A$77:$C$126,2,FALSE)))</f>
        <v>0</v>
      </c>
      <c r="K67" s="59">
        <f t="shared" si="3"/>
        <v>0</v>
      </c>
      <c r="L67" s="60">
        <f>IF(ISNA(VLOOKUP($A67,'TT 2024 SS BA'!$A$157:$H$231,2,FALSE)),0,(VLOOKUP($A67,'TT 2024 SS BA'!$A$157:$H$231,2,FALSE)))</f>
        <v>57</v>
      </c>
      <c r="M67" s="59">
        <f t="shared" si="4"/>
        <v>121.12351999369267</v>
      </c>
      <c r="N67" s="60">
        <f>IF(ISNA(VLOOKUP($A67,Worksheet!$A$278:$E$305,5,FALSE)),0,(VLOOKUP($A67,Worksheet!$A$278:$E$305,5,FALSE)))</f>
        <v>0</v>
      </c>
      <c r="O67" s="59">
        <f t="shared" si="5"/>
        <v>0</v>
      </c>
      <c r="P67" s="60">
        <f>IF(ISNA(VLOOKUP($A67,Worksheet!$A$4:$F$29,5,FALSE)),0,(VLOOKUP($A67,Worksheet!$A$4:$F$29,5,FALSE)))</f>
        <v>0</v>
      </c>
      <c r="Q67" s="59">
        <f t="shared" si="6"/>
        <v>0</v>
      </c>
      <c r="R67" s="60">
        <f>IF(ISNA(VLOOKUP($A67,Worksheet!$A$160:$F$179,5,FALSE)),0,(VLOOKUP($A67,Worksheet!$A$160:$F$179,5,FALSE)))</f>
        <v>0</v>
      </c>
      <c r="S67" s="59">
        <f t="shared" si="7"/>
        <v>0</v>
      </c>
      <c r="T67" s="60">
        <f>IF(ISNA(VLOOKUP($A67,Worksheet!$A$103:$L$126,5,FALSE)),0,(VLOOKUP($A67,Worksheet!$A$103:$L$126,5,FALSE)))</f>
        <v>0</v>
      </c>
      <c r="U67" s="59">
        <f t="shared" si="8"/>
        <v>0</v>
      </c>
      <c r="V67" s="60">
        <f>IF(ISNA(VLOOKUP($A67,Worksheet!$A$39:$E$45,5,FALSE)),0,(VLOOKUP($A67,Worksheet!$A$39:$E$45,5,FALSE)))</f>
        <v>0</v>
      </c>
      <c r="W67" s="59">
        <f t="shared" si="9"/>
        <v>0</v>
      </c>
      <c r="X67" s="60">
        <f>IF(ISNA(VLOOKUP($A67,Worksheet!$A$182:$E$188,5,FALSE)),0,(VLOOKUP($A67,Worksheet!$A$182:$E$188,5,FALSE)))</f>
        <v>0</v>
      </c>
      <c r="Y67" s="59">
        <f t="shared" si="10"/>
        <v>0</v>
      </c>
      <c r="Z67" s="60">
        <f>IF(ISNA(VLOOKUP($A67,Worksheet!$A$191:$F$202,5,FALSE)),0,(VLOOKUP($A67,Worksheet!$A$191:$F$202,5,FALSE)))</f>
        <v>0</v>
      </c>
      <c r="AA67" s="59">
        <f t="shared" si="11"/>
        <v>0</v>
      </c>
      <c r="AB67" s="60">
        <f>IF(ISNA(VLOOKUP($A67,Worksheet!$A$211:$G$237,5,FALSE)),0,(VLOOKUP($A67,Worksheet!$A$211:$G$237,5,FALSE)))</f>
        <v>0</v>
      </c>
      <c r="AC67" s="59">
        <f t="shared" si="12"/>
        <v>0</v>
      </c>
      <c r="AD67" s="60">
        <f>IF(ISNA(VLOOKUP($A67,Worksheet!$A$242:$G$274,5,FALSE)),0,(VLOOKUP($A67,Worksheet!$A$242:$G$274,5,FALSE)))</f>
        <v>0</v>
      </c>
      <c r="AE67" s="59">
        <f t="shared" si="13"/>
        <v>0</v>
      </c>
      <c r="AF67" s="60">
        <f>IF(ISNA(VLOOKUP($A67,Worksheet!$A$205:$F$208,5,FALSE)),0,(VLOOKUP($A67,Worksheet!$A$205:$F$208,5,FALSE)))</f>
        <v>0</v>
      </c>
      <c r="AG67" s="59">
        <f t="shared" si="14"/>
        <v>0</v>
      </c>
      <c r="AH67" s="61">
        <v>0</v>
      </c>
      <c r="AI67" s="62">
        <f t="shared" si="15"/>
        <v>0</v>
      </c>
      <c r="AJ67" s="63">
        <v>0</v>
      </c>
      <c r="AK67" s="62">
        <f t="shared" si="16"/>
        <v>0</v>
      </c>
      <c r="AL67" s="63">
        <v>0</v>
      </c>
      <c r="AM67" s="62">
        <f t="shared" si="17"/>
        <v>0</v>
      </c>
      <c r="AN67" s="62">
        <v>0</v>
      </c>
      <c r="AO67" s="62">
        <f t="shared" si="18"/>
        <v>0</v>
      </c>
      <c r="AP67" s="62">
        <v>0</v>
      </c>
      <c r="AQ67" s="62">
        <f t="shared" si="19"/>
        <v>0</v>
      </c>
      <c r="AR67" s="64">
        <f t="shared" si="20"/>
        <v>272.32077922143651</v>
      </c>
      <c r="AS67" s="65">
        <v>121.12352</v>
      </c>
      <c r="AT67" s="65">
        <v>0</v>
      </c>
      <c r="AU67" s="66">
        <v>0</v>
      </c>
      <c r="AV67" s="58">
        <f>IF(ISNA(VLOOKUP($A67,'TT 2024 SS BA'!$P$4:$Z$46,2,FALSE)),0,(VLOOKUP($A67,'TT 2024 SS BA'!$P$4:$Z$46,2,FALSE)))</f>
        <v>20</v>
      </c>
      <c r="AW67" s="59">
        <f t="shared" si="21"/>
        <v>309.07060524056419</v>
      </c>
      <c r="AX67" s="58">
        <f>IF(ISNA(VLOOKUP($A67,'TT 2024 SS BA'!$P$77:$Q$128,2,FALSE)),0,(VLOOKUP($A67,'TT 2024 SS BA'!$P$77:$Q$128,2,FALSE)))</f>
        <v>0</v>
      </c>
      <c r="AY67" s="59">
        <f t="shared" si="22"/>
        <v>0</v>
      </c>
      <c r="AZ67" s="60">
        <f>IF(ISNA(VLOOKUP($A67,'TT 2024 SS BA'!$A$265:$H$332,2,FALSE)),0,(VLOOKUP($A67,'TT 2024 SS BA'!$A$265:$H$332,2,FALSE)))</f>
        <v>52</v>
      </c>
      <c r="BA67" s="59">
        <f t="shared" si="23"/>
        <v>137.46919989119695</v>
      </c>
      <c r="BB67" s="60">
        <f>IF(ISNA(VLOOKUP($A67,Worksheet!$A$278:$F$305,6,FALSE)),0,(VLOOKUP($A67,Worksheet!$A$278:$F$305,6,FALSE)))</f>
        <v>0</v>
      </c>
      <c r="BC67" s="59">
        <f t="shared" si="24"/>
        <v>0</v>
      </c>
      <c r="BD67" s="60">
        <f>IF(ISNA(VLOOKUP($A67,Worksheet!$G$4:$K$29,5,FALSE)),0,(VLOOKUP($A67,Worksheet!$G$4:$K$29,5,FALSE)))</f>
        <v>0</v>
      </c>
      <c r="BE67" s="59">
        <f t="shared" si="25"/>
        <v>0</v>
      </c>
      <c r="BF67" s="60">
        <f>IF(ISNA(VLOOKUP($A67,Worksheet!$A$160:$F$179,6,FALSE)),0,(VLOOKUP($A67,Worksheet!$A$160:$F$179,6,FALSE)))</f>
        <v>0</v>
      </c>
      <c r="BG67" s="59">
        <f t="shared" si="26"/>
        <v>0</v>
      </c>
      <c r="BH67" s="25"/>
      <c r="BI67" s="67"/>
      <c r="BJ67" s="60">
        <f>IF(ISNA(VLOOKUP($A67,Worksheet!$A$191:$F$202,6,FALSE)),0,(VLOOKUP($A67,Worksheet!$A$191:$F$202,6,FALSE)))</f>
        <v>0</v>
      </c>
      <c r="BK67" s="59">
        <f t="shared" si="27"/>
        <v>0</v>
      </c>
      <c r="BL67" s="60">
        <f>IF(ISNA(VLOOKUP($A67,Worksheet!$A$211:$G$237,6,FALSE)),0,(VLOOKUP($A67,Worksheet!$A$211:$G$237,6,FALSE)))</f>
        <v>0</v>
      </c>
      <c r="BM67" s="59">
        <f t="shared" si="28"/>
        <v>0</v>
      </c>
      <c r="BN67" s="59">
        <f>IF(ISNA(VLOOKUP($A67,Worksheet!$A$242:$G$274,6,FALSE)),0,(VLOOKUP($A67,Worksheet!$A$242:$G$274,6,FALSE)))</f>
        <v>0</v>
      </c>
      <c r="BO67" s="59">
        <f t="shared" si="29"/>
        <v>0</v>
      </c>
      <c r="BP67" s="67"/>
      <c r="BQ67" s="67"/>
      <c r="BR67" s="68">
        <v>0</v>
      </c>
      <c r="BS67" s="62">
        <f t="shared" si="30"/>
        <v>0</v>
      </c>
      <c r="BT67" s="62">
        <v>0</v>
      </c>
      <c r="BU67" s="62">
        <f t="shared" si="31"/>
        <v>0</v>
      </c>
      <c r="BV67" s="62">
        <v>0</v>
      </c>
      <c r="BW67" s="62">
        <f t="shared" si="32"/>
        <v>0</v>
      </c>
      <c r="BX67" s="62">
        <v>0</v>
      </c>
      <c r="BY67" s="62">
        <f t="shared" si="33"/>
        <v>0</v>
      </c>
      <c r="BZ67" s="62">
        <v>0</v>
      </c>
      <c r="CA67" s="62">
        <f t="shared" si="34"/>
        <v>0</v>
      </c>
      <c r="CB67" s="64">
        <f t="shared" si="35"/>
        <v>309.07060524056419</v>
      </c>
      <c r="CC67" s="66">
        <v>137.46919990000001</v>
      </c>
      <c r="CD67" s="25"/>
      <c r="CE67" s="67"/>
      <c r="CF67" s="67"/>
      <c r="CG67" s="67"/>
      <c r="CH67" s="59">
        <f>IF(ISNA(VLOOKUP($A67,Worksheet!$A$211:$G$237,7,FALSE)),0,(VLOOKUP($A67,Worksheet!$A$211:$G$237,7,FALSE)))</f>
        <v>0</v>
      </c>
      <c r="CI67" s="59">
        <f t="shared" si="36"/>
        <v>0</v>
      </c>
      <c r="CJ67" s="69">
        <f t="shared" si="37"/>
        <v>0</v>
      </c>
      <c r="CK67" s="65">
        <f t="shared" si="38"/>
        <v>309.07060524056419</v>
      </c>
      <c r="CL67" s="65">
        <v>272.3207792</v>
      </c>
      <c r="CM67" s="65">
        <v>137.46919990000001</v>
      </c>
      <c r="CN67" s="66">
        <v>121.12352</v>
      </c>
      <c r="CO67" s="66">
        <f t="shared" si="39"/>
        <v>839.98410434056427</v>
      </c>
      <c r="CP67" s="70"/>
    </row>
    <row r="68" spans="1:94" ht="13">
      <c r="A68" s="53" t="str">
        <f t="shared" si="0"/>
        <v>AlexDel Campo</v>
      </c>
      <c r="B68" s="46">
        <f t="shared" si="1"/>
        <v>61</v>
      </c>
      <c r="C68" s="71" t="s">
        <v>179</v>
      </c>
      <c r="D68" s="71" t="s">
        <v>180</v>
      </c>
      <c r="E68" s="55">
        <v>17</v>
      </c>
      <c r="F68" s="56" t="s">
        <v>75</v>
      </c>
      <c r="G68" s="57" t="s">
        <v>67</v>
      </c>
      <c r="H68" s="58">
        <f>IF(ISNA(VLOOKUP($A68,'TT 2024 SS BA'!$A$4:$N$52,2,FALSE)),0,(VLOOKUP($A68,'TT 2024 SS BA'!$A$4:$N$52,2,FALSE)))</f>
        <v>0</v>
      </c>
      <c r="I68" s="59">
        <f t="shared" si="2"/>
        <v>0</v>
      </c>
      <c r="J68" s="58">
        <f>IF(ISNA(VLOOKUP($A68,'TT 2024 SS BA'!$A$69:$B$109,2,FALSE)),0,(VLOOKUP($A68,'TT 2024 SS BA'!$A$77:$C$126,2,FALSE)))</f>
        <v>0</v>
      </c>
      <c r="K68" s="59">
        <f t="shared" si="3"/>
        <v>0</v>
      </c>
      <c r="L68" s="60">
        <f>IF(ISNA(VLOOKUP($A68,'TT 2024 SS BA'!$A$157:$H$231,2,FALSE)),0,(VLOOKUP($A68,'TT 2024 SS BA'!$A$157:$H$231,2,FALSE)))</f>
        <v>0</v>
      </c>
      <c r="M68" s="59">
        <f t="shared" si="4"/>
        <v>0</v>
      </c>
      <c r="N68" s="60">
        <f>IF(ISNA(VLOOKUP($A68,Worksheet!$A$278:$E$305,5,FALSE)),0,(VLOOKUP($A68,Worksheet!$A$278:$E$305,5,FALSE)))</f>
        <v>47</v>
      </c>
      <c r="O68" s="59">
        <f t="shared" si="5"/>
        <v>276.37421489156952</v>
      </c>
      <c r="P68" s="60">
        <f>IF(ISNA(VLOOKUP($A68,Worksheet!$A$4:$F$29,5,FALSE)),0,(VLOOKUP($A68,Worksheet!$A$4:$F$29,5,FALSE)))</f>
        <v>0</v>
      </c>
      <c r="Q68" s="59">
        <f t="shared" si="6"/>
        <v>0</v>
      </c>
      <c r="R68" s="60">
        <f>IF(ISNA(VLOOKUP($A68,Worksheet!$A$160:$F$179,5,FALSE)),0,(VLOOKUP($A68,Worksheet!$A$160:$F$179,5,FALSE)))</f>
        <v>0</v>
      </c>
      <c r="S68" s="59">
        <f t="shared" si="7"/>
        <v>0</v>
      </c>
      <c r="T68" s="60">
        <f>IF(ISNA(VLOOKUP($A68,Worksheet!$A$103:$L$126,5,FALSE)),0,(VLOOKUP($A68,Worksheet!$A$103:$L$126,5,FALSE)))</f>
        <v>0</v>
      </c>
      <c r="U68" s="59">
        <f t="shared" si="8"/>
        <v>0</v>
      </c>
      <c r="V68" s="60">
        <f>IF(ISNA(VLOOKUP($A68,Worksheet!$A$39:$E$45,5,FALSE)),0,(VLOOKUP($A68,Worksheet!$A$39:$E$45,5,FALSE)))</f>
        <v>0</v>
      </c>
      <c r="W68" s="59">
        <f t="shared" si="9"/>
        <v>0</v>
      </c>
      <c r="X68" s="60">
        <f>IF(ISNA(VLOOKUP($A68,Worksheet!$A$182:$E$188,5,FALSE)),0,(VLOOKUP($A68,Worksheet!$A$182:$E$188,5,FALSE)))</f>
        <v>0</v>
      </c>
      <c r="Y68" s="59">
        <f t="shared" si="10"/>
        <v>0</v>
      </c>
      <c r="Z68" s="60">
        <f>IF(ISNA(VLOOKUP($A68,Worksheet!$A$191:$F$202,5,FALSE)),0,(VLOOKUP($A68,Worksheet!$A$191:$F$202,5,FALSE)))</f>
        <v>0</v>
      </c>
      <c r="AA68" s="59">
        <f t="shared" si="11"/>
        <v>0</v>
      </c>
      <c r="AB68" s="60">
        <f>IF(ISNA(VLOOKUP($A68,Worksheet!$A$211:$G$237,5,FALSE)),0,(VLOOKUP($A68,Worksheet!$A$211:$G$237,5,FALSE)))</f>
        <v>0</v>
      </c>
      <c r="AC68" s="59">
        <f t="shared" si="12"/>
        <v>0</v>
      </c>
      <c r="AD68" s="60">
        <f>IF(ISNA(VLOOKUP($A68,Worksheet!$A$242:$G$274,5,FALSE)),0,(VLOOKUP($A68,Worksheet!$A$242:$G$274,5,FALSE)))</f>
        <v>0</v>
      </c>
      <c r="AE68" s="59">
        <f t="shared" si="13"/>
        <v>0</v>
      </c>
      <c r="AF68" s="60">
        <f>IF(ISNA(VLOOKUP($A68,Worksheet!$A$205:$F$208,5,FALSE)),0,(VLOOKUP($A68,Worksheet!$A$205:$F$208,5,FALSE)))</f>
        <v>0</v>
      </c>
      <c r="AG68" s="59">
        <f t="shared" si="14"/>
        <v>0</v>
      </c>
      <c r="AH68" s="61">
        <v>0</v>
      </c>
      <c r="AI68" s="62">
        <f t="shared" si="15"/>
        <v>0</v>
      </c>
      <c r="AJ68" s="63">
        <v>0</v>
      </c>
      <c r="AK68" s="62">
        <f t="shared" si="16"/>
        <v>0</v>
      </c>
      <c r="AL68" s="63">
        <v>0</v>
      </c>
      <c r="AM68" s="62">
        <f t="shared" si="17"/>
        <v>0</v>
      </c>
      <c r="AN68" s="62">
        <v>0</v>
      </c>
      <c r="AO68" s="62">
        <f t="shared" si="18"/>
        <v>0</v>
      </c>
      <c r="AP68" s="62">
        <v>0</v>
      </c>
      <c r="AQ68" s="62">
        <f t="shared" si="19"/>
        <v>0</v>
      </c>
      <c r="AR68" s="64">
        <f t="shared" si="20"/>
        <v>276.37421489156952</v>
      </c>
      <c r="AS68" s="65">
        <v>0</v>
      </c>
      <c r="AT68" s="65">
        <v>0</v>
      </c>
      <c r="AU68" s="66">
        <v>0</v>
      </c>
      <c r="AV68" s="58">
        <f>IF(ISNA(VLOOKUP($A68,'TT 2024 SS BA'!$P$4:$Z$46,2,FALSE)),0,(VLOOKUP($A68,'TT 2024 SS BA'!$P$4:$Z$46,2,FALSE)))</f>
        <v>0</v>
      </c>
      <c r="AW68" s="59">
        <f t="shared" si="21"/>
        <v>0</v>
      </c>
      <c r="AX68" s="58">
        <f>IF(ISNA(VLOOKUP($A68,'TT 2024 SS BA'!$P$77:$Q$128,2,FALSE)),0,(VLOOKUP($A68,'TT 2024 SS BA'!$P$77:$Q$128,2,FALSE)))</f>
        <v>0</v>
      </c>
      <c r="AY68" s="59">
        <f t="shared" si="22"/>
        <v>0</v>
      </c>
      <c r="AZ68" s="60">
        <f>IF(ISNA(VLOOKUP($A68,'TT 2024 SS BA'!$A$265:$H$332,2,FALSE)),0,(VLOOKUP($A68,'TT 2024 SS BA'!$A$265:$H$332,2,FALSE)))</f>
        <v>0</v>
      </c>
      <c r="BA68" s="59">
        <f t="shared" si="23"/>
        <v>0</v>
      </c>
      <c r="BB68" s="60">
        <f>IF(ISNA(VLOOKUP($A68,Worksheet!$A$278:$F$305,6,FALSE)),0,(VLOOKUP($A68,Worksheet!$A$278:$F$305,6,FALSE)))</f>
        <v>14</v>
      </c>
      <c r="BC68" s="59">
        <f t="shared" si="24"/>
        <v>538.31567248207261</v>
      </c>
      <c r="BD68" s="60">
        <f>IF(ISNA(VLOOKUP($A68,Worksheet!$G$4:$K$29,5,FALSE)),0,(VLOOKUP($A68,Worksheet!$G$4:$K$29,5,FALSE)))</f>
        <v>0</v>
      </c>
      <c r="BE68" s="59">
        <f t="shared" si="25"/>
        <v>0</v>
      </c>
      <c r="BF68" s="60">
        <f>IF(ISNA(VLOOKUP($A68,Worksheet!$A$160:$F$179,6,FALSE)),0,(VLOOKUP($A68,Worksheet!$A$160:$F$179,6,FALSE)))</f>
        <v>0</v>
      </c>
      <c r="BG68" s="59">
        <f t="shared" si="26"/>
        <v>0</v>
      </c>
      <c r="BH68" s="25"/>
      <c r="BI68" s="67"/>
      <c r="BJ68" s="60">
        <f>IF(ISNA(VLOOKUP($A68,Worksheet!$A$191:$F$202,6,FALSE)),0,(VLOOKUP($A68,Worksheet!$A$191:$F$202,6,FALSE)))</f>
        <v>0</v>
      </c>
      <c r="BK68" s="59">
        <f t="shared" si="27"/>
        <v>0</v>
      </c>
      <c r="BL68" s="60">
        <f>IF(ISNA(VLOOKUP($A68,Worksheet!$A$211:$G$237,6,FALSE)),0,(VLOOKUP($A68,Worksheet!$A$211:$G$237,6,FALSE)))</f>
        <v>0</v>
      </c>
      <c r="BM68" s="59">
        <f t="shared" si="28"/>
        <v>0</v>
      </c>
      <c r="BN68" s="59">
        <f>IF(ISNA(VLOOKUP($A68,Worksheet!$A$242:$G$274,6,FALSE)),0,(VLOOKUP($A68,Worksheet!$A$242:$G$274,6,FALSE)))</f>
        <v>0</v>
      </c>
      <c r="BO68" s="59">
        <f t="shared" si="29"/>
        <v>0</v>
      </c>
      <c r="BP68" s="67"/>
      <c r="BQ68" s="67"/>
      <c r="BR68" s="68">
        <v>0</v>
      </c>
      <c r="BS68" s="62">
        <f t="shared" si="30"/>
        <v>0</v>
      </c>
      <c r="BT68" s="62">
        <v>0</v>
      </c>
      <c r="BU68" s="62">
        <f t="shared" si="31"/>
        <v>0</v>
      </c>
      <c r="BV68" s="62">
        <v>0</v>
      </c>
      <c r="BW68" s="62">
        <f t="shared" si="32"/>
        <v>0</v>
      </c>
      <c r="BX68" s="62">
        <v>0</v>
      </c>
      <c r="BY68" s="62">
        <f t="shared" si="33"/>
        <v>0</v>
      </c>
      <c r="BZ68" s="62">
        <v>0</v>
      </c>
      <c r="CA68" s="62">
        <f t="shared" si="34"/>
        <v>0</v>
      </c>
      <c r="CB68" s="64">
        <f t="shared" si="35"/>
        <v>538.31567248207261</v>
      </c>
      <c r="CC68" s="66">
        <v>0</v>
      </c>
      <c r="CD68" s="25"/>
      <c r="CE68" s="67"/>
      <c r="CF68" s="67"/>
      <c r="CG68" s="67"/>
      <c r="CH68" s="59">
        <f>IF(ISNA(VLOOKUP($A68,Worksheet!$A$211:$G$237,7,FALSE)),0,(VLOOKUP($A68,Worksheet!$A$211:$G$237,7,FALSE)))</f>
        <v>0</v>
      </c>
      <c r="CI68" s="59">
        <f t="shared" si="36"/>
        <v>0</v>
      </c>
      <c r="CJ68" s="69">
        <f t="shared" si="37"/>
        <v>0</v>
      </c>
      <c r="CK68" s="65">
        <f t="shared" si="38"/>
        <v>538.31567248207261</v>
      </c>
      <c r="CL68" s="65">
        <v>276.37421490000003</v>
      </c>
      <c r="CM68" s="65">
        <v>0</v>
      </c>
      <c r="CN68" s="66">
        <v>0</v>
      </c>
      <c r="CO68" s="66">
        <f t="shared" si="39"/>
        <v>814.68988738207258</v>
      </c>
      <c r="CP68" s="70"/>
    </row>
    <row r="69" spans="1:94" ht="13">
      <c r="A69" s="53" t="str">
        <f t="shared" si="0"/>
        <v>YuhoKim</v>
      </c>
      <c r="B69" s="46">
        <f t="shared" si="1"/>
        <v>62</v>
      </c>
      <c r="C69" s="72" t="s">
        <v>181</v>
      </c>
      <c r="D69" s="71" t="s">
        <v>182</v>
      </c>
      <c r="E69" s="55">
        <v>17</v>
      </c>
      <c r="F69" s="56" t="s">
        <v>61</v>
      </c>
      <c r="G69" s="57" t="s">
        <v>67</v>
      </c>
      <c r="H69" s="58">
        <f>IF(ISNA(VLOOKUP($A69,'TT 2024 SS BA'!$A$4:$N$52,2,FALSE)),0,(VLOOKUP($A69,'TT 2024 SS BA'!$A$4:$N$52,2,FALSE)))</f>
        <v>0</v>
      </c>
      <c r="I69" s="59">
        <f t="shared" si="2"/>
        <v>0</v>
      </c>
      <c r="J69" s="58">
        <f>IF(ISNA(VLOOKUP($A69,'TT 2024 SS BA'!$A$69:$B$109,2,FALSE)),0,(VLOOKUP($A69,'TT 2024 SS BA'!$A$77:$C$126,2,FALSE)))</f>
        <v>12</v>
      </c>
      <c r="K69" s="59">
        <f t="shared" si="3"/>
        <v>378.46069016751329</v>
      </c>
      <c r="L69" s="60">
        <f>IF(ISNA(VLOOKUP($A69,'TT 2024 SS BA'!$A$157:$H$231,2,FALSE)),0,(VLOOKUP($A69,'TT 2024 SS BA'!$A$157:$H$231,2,FALSE)))</f>
        <v>0</v>
      </c>
      <c r="M69" s="59">
        <f t="shared" si="4"/>
        <v>0</v>
      </c>
      <c r="N69" s="60">
        <f>IF(ISNA(VLOOKUP($A69,Worksheet!$A$278:$E$305,5,FALSE)),0,(VLOOKUP($A69,Worksheet!$A$278:$E$305,5,FALSE)))</f>
        <v>0</v>
      </c>
      <c r="O69" s="59">
        <f t="shared" si="5"/>
        <v>0</v>
      </c>
      <c r="P69" s="60">
        <f>IF(ISNA(VLOOKUP($A69,Worksheet!$A$4:$F$29,5,FALSE)),0,(VLOOKUP($A69,Worksheet!$A$4:$F$29,5,FALSE)))</f>
        <v>0</v>
      </c>
      <c r="Q69" s="59">
        <f t="shared" si="6"/>
        <v>0</v>
      </c>
      <c r="R69" s="60">
        <f>IF(ISNA(VLOOKUP($A69,Worksheet!$A$160:$F$179,5,FALSE)),0,(VLOOKUP($A69,Worksheet!$A$160:$F$179,5,FALSE)))</f>
        <v>0</v>
      </c>
      <c r="S69" s="59">
        <f t="shared" si="7"/>
        <v>0</v>
      </c>
      <c r="T69" s="60">
        <f>IF(ISNA(VLOOKUP($A69,Worksheet!$A$103:$L$126,5,FALSE)),0,(VLOOKUP($A69,Worksheet!$A$103:$L$126,5,FALSE)))</f>
        <v>0</v>
      </c>
      <c r="U69" s="59">
        <f t="shared" si="8"/>
        <v>0</v>
      </c>
      <c r="V69" s="60">
        <f>IF(ISNA(VLOOKUP($A69,Worksheet!$A$39:$E$45,5,FALSE)),0,(VLOOKUP($A69,Worksheet!$A$39:$E$45,5,FALSE)))</f>
        <v>0</v>
      </c>
      <c r="W69" s="59">
        <f t="shared" si="9"/>
        <v>0</v>
      </c>
      <c r="X69" s="60">
        <f>IF(ISNA(VLOOKUP($A69,Worksheet!$A$182:$E$188,5,FALSE)),0,(VLOOKUP($A69,Worksheet!$A$182:$E$188,5,FALSE)))</f>
        <v>0</v>
      </c>
      <c r="Y69" s="59">
        <f t="shared" si="10"/>
        <v>0</v>
      </c>
      <c r="Z69" s="60">
        <f>IF(ISNA(VLOOKUP($A69,Worksheet!$A$191:$F$202,5,FALSE)),0,(VLOOKUP($A69,Worksheet!$A$191:$F$202,5,FALSE)))</f>
        <v>0</v>
      </c>
      <c r="AA69" s="59">
        <f t="shared" si="11"/>
        <v>0</v>
      </c>
      <c r="AB69" s="60">
        <f>IF(ISNA(VLOOKUP($A69,Worksheet!$A$211:$G$237,5,FALSE)),0,(VLOOKUP($A69,Worksheet!$A$211:$G$237,5,FALSE)))</f>
        <v>0</v>
      </c>
      <c r="AC69" s="59">
        <f t="shared" si="12"/>
        <v>0</v>
      </c>
      <c r="AD69" s="60">
        <f>IF(ISNA(VLOOKUP($A69,Worksheet!$A$242:$G$274,5,FALSE)),0,(VLOOKUP($A69,Worksheet!$A$242:$G$274,5,FALSE)))</f>
        <v>0</v>
      </c>
      <c r="AE69" s="59">
        <f t="shared" si="13"/>
        <v>0</v>
      </c>
      <c r="AF69" s="60">
        <f>IF(ISNA(VLOOKUP($A69,Worksheet!$A$205:$F$208,5,FALSE)),0,(VLOOKUP($A69,Worksheet!$A$205:$F$208,5,FALSE)))</f>
        <v>0</v>
      </c>
      <c r="AG69" s="59">
        <f t="shared" si="14"/>
        <v>0</v>
      </c>
      <c r="AH69" s="61">
        <v>0</v>
      </c>
      <c r="AI69" s="62">
        <f t="shared" si="15"/>
        <v>0</v>
      </c>
      <c r="AJ69" s="63">
        <v>0</v>
      </c>
      <c r="AK69" s="62">
        <f t="shared" si="16"/>
        <v>0</v>
      </c>
      <c r="AL69" s="63">
        <v>0</v>
      </c>
      <c r="AM69" s="62">
        <f t="shared" si="17"/>
        <v>0</v>
      </c>
      <c r="AN69" s="62">
        <v>0</v>
      </c>
      <c r="AO69" s="62">
        <f t="shared" si="18"/>
        <v>0</v>
      </c>
      <c r="AP69" s="62">
        <v>0</v>
      </c>
      <c r="AQ69" s="62">
        <f t="shared" si="19"/>
        <v>0</v>
      </c>
      <c r="AR69" s="64">
        <f t="shared" si="20"/>
        <v>378.46069016751329</v>
      </c>
      <c r="AS69" s="65">
        <v>0</v>
      </c>
      <c r="AT69" s="65">
        <v>0</v>
      </c>
      <c r="AU69" s="66">
        <v>0</v>
      </c>
      <c r="AV69" s="58">
        <f>IF(ISNA(VLOOKUP($A69,'TT 2024 SS BA'!$P$4:$Z$46,2,FALSE)),0,(VLOOKUP($A69,'TT 2024 SS BA'!$P$4:$Z$46,2,FALSE)))</f>
        <v>0</v>
      </c>
      <c r="AW69" s="59">
        <f t="shared" si="21"/>
        <v>0</v>
      </c>
      <c r="AX69" s="58">
        <f>IF(ISNA(VLOOKUP($A69,'TT 2024 SS BA'!$P$77:$Q$128,2,FALSE)),0,(VLOOKUP($A69,'TT 2024 SS BA'!$P$77:$Q$128,2,FALSE)))</f>
        <v>9</v>
      </c>
      <c r="AY69" s="59">
        <f t="shared" si="22"/>
        <v>408.32590183113086</v>
      </c>
      <c r="AZ69" s="60">
        <f>IF(ISNA(VLOOKUP($A69,'TT 2024 SS BA'!$A$265:$H$332,2,FALSE)),0,(VLOOKUP($A69,'TT 2024 SS BA'!$A$265:$H$332,2,FALSE)))</f>
        <v>0</v>
      </c>
      <c r="BA69" s="59">
        <f t="shared" si="23"/>
        <v>0</v>
      </c>
      <c r="BB69" s="60">
        <f>IF(ISNA(VLOOKUP($A69,Worksheet!$A$278:$F$305,6,FALSE)),0,(VLOOKUP($A69,Worksheet!$A$278:$F$305,6,FALSE)))</f>
        <v>0</v>
      </c>
      <c r="BC69" s="59">
        <f t="shared" si="24"/>
        <v>0</v>
      </c>
      <c r="BD69" s="60">
        <f>IF(ISNA(VLOOKUP($A69,Worksheet!$G$4:$K$29,5,FALSE)),0,(VLOOKUP($A69,Worksheet!$G$4:$K$29,5,FALSE)))</f>
        <v>0</v>
      </c>
      <c r="BE69" s="59">
        <f t="shared" si="25"/>
        <v>0</v>
      </c>
      <c r="BF69" s="60">
        <f>IF(ISNA(VLOOKUP($A69,Worksheet!$A$160:$F$179,6,FALSE)),0,(VLOOKUP($A69,Worksheet!$A$160:$F$179,6,FALSE)))</f>
        <v>0</v>
      </c>
      <c r="BG69" s="59">
        <f t="shared" si="26"/>
        <v>0</v>
      </c>
      <c r="BH69" s="25"/>
      <c r="BI69" s="67"/>
      <c r="BJ69" s="60">
        <f>IF(ISNA(VLOOKUP($A69,Worksheet!$A$191:$F$202,6,FALSE)),0,(VLOOKUP($A69,Worksheet!$A$191:$F$202,6,FALSE)))</f>
        <v>0</v>
      </c>
      <c r="BK69" s="59">
        <f t="shared" si="27"/>
        <v>0</v>
      </c>
      <c r="BL69" s="60">
        <f>IF(ISNA(VLOOKUP($A69,Worksheet!$A$211:$G$237,6,FALSE)),0,(VLOOKUP($A69,Worksheet!$A$211:$G$237,6,FALSE)))</f>
        <v>0</v>
      </c>
      <c r="BM69" s="59">
        <f t="shared" si="28"/>
        <v>0</v>
      </c>
      <c r="BN69" s="59">
        <f>IF(ISNA(VLOOKUP($A69,Worksheet!$A$242:$G$274,6,FALSE)),0,(VLOOKUP($A69,Worksheet!$A$242:$G$274,6,FALSE)))</f>
        <v>0</v>
      </c>
      <c r="BO69" s="59">
        <f t="shared" si="29"/>
        <v>0</v>
      </c>
      <c r="BP69" s="67"/>
      <c r="BQ69" s="67"/>
      <c r="BR69" s="68">
        <v>0</v>
      </c>
      <c r="BS69" s="62">
        <f t="shared" si="30"/>
        <v>0</v>
      </c>
      <c r="BT69" s="62">
        <v>0</v>
      </c>
      <c r="BU69" s="62">
        <f t="shared" si="31"/>
        <v>0</v>
      </c>
      <c r="BV69" s="62">
        <v>0</v>
      </c>
      <c r="BW69" s="62">
        <f t="shared" si="32"/>
        <v>0</v>
      </c>
      <c r="BX69" s="62">
        <v>0</v>
      </c>
      <c r="BY69" s="62">
        <f t="shared" si="33"/>
        <v>0</v>
      </c>
      <c r="BZ69" s="62">
        <v>0</v>
      </c>
      <c r="CA69" s="62">
        <f t="shared" si="34"/>
        <v>0</v>
      </c>
      <c r="CB69" s="64">
        <f t="shared" si="35"/>
        <v>408.32590183113086</v>
      </c>
      <c r="CC69" s="66">
        <v>0</v>
      </c>
      <c r="CD69" s="25"/>
      <c r="CE69" s="67"/>
      <c r="CF69" s="67"/>
      <c r="CG69" s="67"/>
      <c r="CH69" s="59">
        <f>IF(ISNA(VLOOKUP($A69,Worksheet!$A$211:$G$237,7,FALSE)),0,(VLOOKUP($A69,Worksheet!$A$211:$G$237,7,FALSE)))</f>
        <v>0</v>
      </c>
      <c r="CI69" s="59">
        <f t="shared" si="36"/>
        <v>0</v>
      </c>
      <c r="CJ69" s="69">
        <f t="shared" si="37"/>
        <v>0</v>
      </c>
      <c r="CK69" s="65">
        <f t="shared" si="38"/>
        <v>408.32590183113086</v>
      </c>
      <c r="CL69" s="65">
        <v>378.46069019999999</v>
      </c>
      <c r="CM69" s="65">
        <v>0</v>
      </c>
      <c r="CN69" s="66">
        <v>0</v>
      </c>
      <c r="CO69" s="66">
        <f t="shared" si="39"/>
        <v>786.78659203113079</v>
      </c>
      <c r="CP69" s="70"/>
    </row>
    <row r="70" spans="1:94" ht="13">
      <c r="A70" s="53" t="str">
        <f t="shared" si="0"/>
        <v>LandonSpencer</v>
      </c>
      <c r="B70" s="46">
        <f t="shared" si="1"/>
        <v>63</v>
      </c>
      <c r="C70" s="71" t="s">
        <v>53</v>
      </c>
      <c r="D70" s="71" t="s">
        <v>183</v>
      </c>
      <c r="E70" s="55">
        <v>125</v>
      </c>
      <c r="F70" s="56">
        <v>0</v>
      </c>
      <c r="G70" s="57" t="s">
        <v>152</v>
      </c>
      <c r="H70" s="58">
        <f>IF(ISNA(VLOOKUP($A70,'TT 2024 SS BA'!$A$4:$N$52,2,FALSE)),0,(VLOOKUP($A70,'TT 2024 SS BA'!$A$4:$N$52,2,FALSE)))</f>
        <v>0</v>
      </c>
      <c r="I70" s="59">
        <f t="shared" si="2"/>
        <v>0</v>
      </c>
      <c r="J70" s="58">
        <f>IF(ISNA(VLOOKUP($A70,'TT 2024 SS BA'!$A$69:$B$109,2,FALSE)),0,(VLOOKUP($A70,'TT 2024 SS BA'!$A$77:$C$126,2,FALSE)))</f>
        <v>5</v>
      </c>
      <c r="K70" s="59">
        <f t="shared" si="3"/>
        <v>451.84394531249995</v>
      </c>
      <c r="L70" s="60">
        <f>IF(ISNA(VLOOKUP($A70,'TT 2024 SS BA'!$A$157:$H$231,2,FALSE)),0,(VLOOKUP($A70,'TT 2024 SS BA'!$A$157:$H$231,2,FALSE)))</f>
        <v>0</v>
      </c>
      <c r="M70" s="59">
        <f t="shared" si="4"/>
        <v>0</v>
      </c>
      <c r="N70" s="60">
        <f>IF(ISNA(VLOOKUP($A70,Worksheet!$A$278:$E$305,5,FALSE)),0,(VLOOKUP($A70,Worksheet!$A$278:$E$305,5,FALSE)))</f>
        <v>0</v>
      </c>
      <c r="O70" s="59">
        <f t="shared" si="5"/>
        <v>0</v>
      </c>
      <c r="P70" s="60">
        <f>IF(ISNA(VLOOKUP($A70,Worksheet!$A$4:$F$29,5,FALSE)),0,(VLOOKUP($A70,Worksheet!$A$4:$F$29,5,FALSE)))</f>
        <v>0</v>
      </c>
      <c r="Q70" s="59">
        <f t="shared" si="6"/>
        <v>0</v>
      </c>
      <c r="R70" s="60">
        <f>IF(ISNA(VLOOKUP($A70,Worksheet!$A$160:$F$179,5,FALSE)),0,(VLOOKUP($A70,Worksheet!$A$160:$F$179,5,FALSE)))</f>
        <v>0</v>
      </c>
      <c r="S70" s="59">
        <f t="shared" si="7"/>
        <v>0</v>
      </c>
      <c r="T70" s="60">
        <f>IF(ISNA(VLOOKUP($A70,Worksheet!$A$103:$L$126,5,FALSE)),0,(VLOOKUP($A70,Worksheet!$A$103:$L$126,5,FALSE)))</f>
        <v>0</v>
      </c>
      <c r="U70" s="59">
        <f t="shared" si="8"/>
        <v>0</v>
      </c>
      <c r="V70" s="60">
        <f>IF(ISNA(VLOOKUP($A70,Worksheet!$A$39:$E$45,5,FALSE)),0,(VLOOKUP($A70,Worksheet!$A$39:$E$45,5,FALSE)))</f>
        <v>0</v>
      </c>
      <c r="W70" s="59">
        <f t="shared" si="9"/>
        <v>0</v>
      </c>
      <c r="X70" s="60">
        <f>IF(ISNA(VLOOKUP($A70,Worksheet!$A$182:$E$188,5,FALSE)),0,(VLOOKUP($A70,Worksheet!$A$182:$E$188,5,FALSE)))</f>
        <v>0</v>
      </c>
      <c r="Y70" s="59">
        <f t="shared" si="10"/>
        <v>0</v>
      </c>
      <c r="Z70" s="60">
        <f>IF(ISNA(VLOOKUP($A70,Worksheet!$A$191:$F$202,5,FALSE)),0,(VLOOKUP($A70,Worksheet!$A$191:$F$202,5,FALSE)))</f>
        <v>0</v>
      </c>
      <c r="AA70" s="59">
        <f t="shared" si="11"/>
        <v>0</v>
      </c>
      <c r="AB70" s="60">
        <f>IF(ISNA(VLOOKUP($A70,Worksheet!$A$211:$G$237,5,FALSE)),0,(VLOOKUP($A70,Worksheet!$A$211:$G$237,5,FALSE)))</f>
        <v>0</v>
      </c>
      <c r="AC70" s="59">
        <f t="shared" si="12"/>
        <v>0</v>
      </c>
      <c r="AD70" s="60">
        <f>IF(ISNA(VLOOKUP($A70,Worksheet!$A$242:$G$274,5,FALSE)),0,(VLOOKUP($A70,Worksheet!$A$242:$G$274,5,FALSE)))</f>
        <v>0</v>
      </c>
      <c r="AE70" s="59">
        <f t="shared" si="13"/>
        <v>0</v>
      </c>
      <c r="AF70" s="60">
        <f>IF(ISNA(VLOOKUP($A70,Worksheet!$A$205:$F$208,5,FALSE)),0,(VLOOKUP($A70,Worksheet!$A$205:$F$208,5,FALSE)))</f>
        <v>0</v>
      </c>
      <c r="AG70" s="59">
        <f t="shared" si="14"/>
        <v>0</v>
      </c>
      <c r="AH70" s="61">
        <v>0</v>
      </c>
      <c r="AI70" s="62">
        <f t="shared" si="15"/>
        <v>0</v>
      </c>
      <c r="AJ70" s="63">
        <v>0</v>
      </c>
      <c r="AK70" s="62">
        <f t="shared" si="16"/>
        <v>0</v>
      </c>
      <c r="AL70" s="63">
        <v>0</v>
      </c>
      <c r="AM70" s="62">
        <f t="shared" si="17"/>
        <v>0</v>
      </c>
      <c r="AN70" s="62">
        <v>0</v>
      </c>
      <c r="AO70" s="62">
        <f t="shared" si="18"/>
        <v>0</v>
      </c>
      <c r="AP70" s="62">
        <v>0</v>
      </c>
      <c r="AQ70" s="62">
        <f t="shared" si="19"/>
        <v>0</v>
      </c>
      <c r="AR70" s="64">
        <f t="shared" si="20"/>
        <v>451.84394531249995</v>
      </c>
      <c r="AS70" s="65">
        <v>0</v>
      </c>
      <c r="AT70" s="65">
        <v>0</v>
      </c>
      <c r="AU70" s="66">
        <v>0</v>
      </c>
      <c r="AV70" s="58">
        <f>IF(ISNA(VLOOKUP($A70,'TT 2024 SS BA'!$P$4:$Z$46,2,FALSE)),0,(VLOOKUP($A70,'TT 2024 SS BA'!$P$4:$Z$46,2,FALSE)))</f>
        <v>0</v>
      </c>
      <c r="AW70" s="59">
        <f t="shared" si="21"/>
        <v>0</v>
      </c>
      <c r="AX70" s="58">
        <f>IF(ISNA(VLOOKUP($A70,'TT 2024 SS BA'!$P$77:$Q$128,2,FALSE)),0,(VLOOKUP($A70,'TT 2024 SS BA'!$P$77:$Q$128,2,FALSE)))</f>
        <v>19</v>
      </c>
      <c r="AY70" s="59">
        <f t="shared" si="22"/>
        <v>316.9954925544248</v>
      </c>
      <c r="AZ70" s="60">
        <f>IF(ISNA(VLOOKUP($A70,'TT 2024 SS BA'!$A$265:$H$332,2,FALSE)),0,(VLOOKUP($A70,'TT 2024 SS BA'!$A$265:$H$332,2,FALSE)))</f>
        <v>0</v>
      </c>
      <c r="BA70" s="59">
        <f t="shared" si="23"/>
        <v>0</v>
      </c>
      <c r="BB70" s="60">
        <f>IF(ISNA(VLOOKUP($A70,Worksheet!$A$278:$F$305,6,FALSE)),0,(VLOOKUP($A70,Worksheet!$A$278:$F$305,6,FALSE)))</f>
        <v>0</v>
      </c>
      <c r="BC70" s="59">
        <f t="shared" si="24"/>
        <v>0</v>
      </c>
      <c r="BD70" s="60">
        <f>IF(ISNA(VLOOKUP($A70,Worksheet!$G$4:$K$29,5,FALSE)),0,(VLOOKUP($A70,Worksheet!$G$4:$K$29,5,FALSE)))</f>
        <v>0</v>
      </c>
      <c r="BE70" s="59">
        <f t="shared" si="25"/>
        <v>0</v>
      </c>
      <c r="BF70" s="60">
        <f>IF(ISNA(VLOOKUP($A70,Worksheet!$A$160:$F$179,6,FALSE)),0,(VLOOKUP($A70,Worksheet!$A$160:$F$179,6,FALSE)))</f>
        <v>0</v>
      </c>
      <c r="BG70" s="59">
        <f t="shared" si="26"/>
        <v>0</v>
      </c>
      <c r="BH70" s="25"/>
      <c r="BI70" s="67"/>
      <c r="BJ70" s="60">
        <f>IF(ISNA(VLOOKUP($A70,Worksheet!$A$191:$F$202,6,FALSE)),0,(VLOOKUP($A70,Worksheet!$A$191:$F$202,6,FALSE)))</f>
        <v>0</v>
      </c>
      <c r="BK70" s="59">
        <f t="shared" si="27"/>
        <v>0</v>
      </c>
      <c r="BL70" s="60">
        <f>IF(ISNA(VLOOKUP($A70,Worksheet!$A$211:$G$237,6,FALSE)),0,(VLOOKUP($A70,Worksheet!$A$211:$G$237,6,FALSE)))</f>
        <v>0</v>
      </c>
      <c r="BM70" s="59">
        <f t="shared" si="28"/>
        <v>0</v>
      </c>
      <c r="BN70" s="59">
        <f>IF(ISNA(VLOOKUP($A70,Worksheet!$A$242:$G$274,6,FALSE)),0,(VLOOKUP($A70,Worksheet!$A$242:$G$274,6,FALSE)))</f>
        <v>0</v>
      </c>
      <c r="BO70" s="59">
        <f t="shared" si="29"/>
        <v>0</v>
      </c>
      <c r="BP70" s="67"/>
      <c r="BQ70" s="67"/>
      <c r="BR70" s="68">
        <v>0</v>
      </c>
      <c r="BS70" s="62">
        <f t="shared" si="30"/>
        <v>0</v>
      </c>
      <c r="BT70" s="62">
        <v>0</v>
      </c>
      <c r="BU70" s="62">
        <f t="shared" si="31"/>
        <v>0</v>
      </c>
      <c r="BV70" s="62">
        <v>0</v>
      </c>
      <c r="BW70" s="62">
        <f t="shared" si="32"/>
        <v>0</v>
      </c>
      <c r="BX70" s="62">
        <v>0</v>
      </c>
      <c r="BY70" s="62">
        <f t="shared" si="33"/>
        <v>0</v>
      </c>
      <c r="BZ70" s="62">
        <v>0</v>
      </c>
      <c r="CA70" s="62">
        <f t="shared" si="34"/>
        <v>0</v>
      </c>
      <c r="CB70" s="64">
        <f t="shared" si="35"/>
        <v>316.9954925544248</v>
      </c>
      <c r="CC70" s="66">
        <v>0</v>
      </c>
      <c r="CD70" s="25"/>
      <c r="CE70" s="67"/>
      <c r="CF70" s="67"/>
      <c r="CG70" s="67"/>
      <c r="CH70" s="59">
        <f>IF(ISNA(VLOOKUP($A70,Worksheet!$A$211:$G$237,7,FALSE)),0,(VLOOKUP($A70,Worksheet!$A$211:$G$237,7,FALSE)))</f>
        <v>0</v>
      </c>
      <c r="CI70" s="59">
        <f t="shared" si="36"/>
        <v>0</v>
      </c>
      <c r="CJ70" s="69">
        <f t="shared" si="37"/>
        <v>0</v>
      </c>
      <c r="CK70" s="65">
        <f t="shared" si="38"/>
        <v>451.84394531249995</v>
      </c>
      <c r="CL70" s="65">
        <v>316.99549259999998</v>
      </c>
      <c r="CM70" s="65">
        <v>0</v>
      </c>
      <c r="CN70" s="66">
        <v>0</v>
      </c>
      <c r="CO70" s="66">
        <f t="shared" si="39"/>
        <v>768.83943791249999</v>
      </c>
      <c r="CP70" s="70"/>
    </row>
    <row r="71" spans="1:94" ht="13">
      <c r="A71" s="53" t="str">
        <f t="shared" si="0"/>
        <v>SullivanHOOPER</v>
      </c>
      <c r="B71" s="46">
        <f t="shared" si="1"/>
        <v>64</v>
      </c>
      <c r="C71" s="71" t="s">
        <v>184</v>
      </c>
      <c r="D71" s="71" t="s">
        <v>185</v>
      </c>
      <c r="E71" s="55">
        <v>14</v>
      </c>
      <c r="F71" s="56" t="s">
        <v>75</v>
      </c>
      <c r="G71" s="57" t="s">
        <v>70</v>
      </c>
      <c r="H71" s="58">
        <f>IF(ISNA(VLOOKUP($A71,'TT 2024 SS BA'!$A$4:$N$52,2,FALSE)),0,(VLOOKUP($A71,'TT 2024 SS BA'!$A$4:$N$52,2,FALSE)))</f>
        <v>0</v>
      </c>
      <c r="I71" s="59">
        <f t="shared" si="2"/>
        <v>0</v>
      </c>
      <c r="J71" s="58">
        <f>IF(ISNA(VLOOKUP($A71,'TT 2024 SS BA'!$A$69:$B$109,2,FALSE)),0,(VLOOKUP($A71,'TT 2024 SS BA'!$A$77:$C$126,2,FALSE)))</f>
        <v>0</v>
      </c>
      <c r="K71" s="59">
        <f t="shared" si="3"/>
        <v>0</v>
      </c>
      <c r="L71" s="60">
        <f>IF(ISNA(VLOOKUP($A71,'TT 2024 SS BA'!$A$157:$H$231,2,FALSE)),0,(VLOOKUP($A71,'TT 2024 SS BA'!$A$157:$H$231,2,FALSE)))</f>
        <v>44</v>
      </c>
      <c r="M71" s="59">
        <f t="shared" si="4"/>
        <v>168.33269610710286</v>
      </c>
      <c r="N71" s="60">
        <f>IF(ISNA(VLOOKUP($A71,Worksheet!$A$278:$E$305,5,FALSE)),0,(VLOOKUP($A71,Worksheet!$A$278:$E$305,5,FALSE)))</f>
        <v>55</v>
      </c>
      <c r="O71" s="59">
        <f t="shared" si="5"/>
        <v>235.1289624248196</v>
      </c>
      <c r="P71" s="60">
        <f>IF(ISNA(VLOOKUP($A71,Worksheet!$A$4:$F$29,5,FALSE)),0,(VLOOKUP($A71,Worksheet!$A$4:$F$29,5,FALSE)))</f>
        <v>0</v>
      </c>
      <c r="Q71" s="59">
        <f t="shared" si="6"/>
        <v>0</v>
      </c>
      <c r="R71" s="60">
        <f>IF(ISNA(VLOOKUP($A71,Worksheet!$A$160:$F$179,5,FALSE)),0,(VLOOKUP($A71,Worksheet!$A$160:$F$179,5,FALSE)))</f>
        <v>0</v>
      </c>
      <c r="S71" s="59">
        <f t="shared" si="7"/>
        <v>0</v>
      </c>
      <c r="T71" s="60">
        <f>IF(ISNA(VLOOKUP($A71,Worksheet!$A$103:$L$126,5,FALSE)),0,(VLOOKUP($A71,Worksheet!$A$103:$L$126,5,FALSE)))</f>
        <v>0</v>
      </c>
      <c r="U71" s="59">
        <f t="shared" si="8"/>
        <v>0</v>
      </c>
      <c r="V71" s="60">
        <f>IF(ISNA(VLOOKUP($A71,Worksheet!$A$39:$E$45,5,FALSE)),0,(VLOOKUP($A71,Worksheet!$A$39:$E$45,5,FALSE)))</f>
        <v>0</v>
      </c>
      <c r="W71" s="59">
        <f t="shared" si="9"/>
        <v>0</v>
      </c>
      <c r="X71" s="60">
        <f>IF(ISNA(VLOOKUP($A71,Worksheet!$A$182:$E$188,5,FALSE)),0,(VLOOKUP($A71,Worksheet!$A$182:$E$188,5,FALSE)))</f>
        <v>0</v>
      </c>
      <c r="Y71" s="59">
        <f t="shared" si="10"/>
        <v>0</v>
      </c>
      <c r="Z71" s="60">
        <f>IF(ISNA(VLOOKUP($A71,Worksheet!$A$191:$F$202,5,FALSE)),0,(VLOOKUP($A71,Worksheet!$A$191:$F$202,5,FALSE)))</f>
        <v>0</v>
      </c>
      <c r="AA71" s="59">
        <f t="shared" si="11"/>
        <v>0</v>
      </c>
      <c r="AB71" s="60">
        <f>IF(ISNA(VLOOKUP($A71,Worksheet!$A$211:$G$237,5,FALSE)),0,(VLOOKUP($A71,Worksheet!$A$211:$G$237,5,FALSE)))</f>
        <v>0</v>
      </c>
      <c r="AC71" s="59">
        <f t="shared" si="12"/>
        <v>0</v>
      </c>
      <c r="AD71" s="60">
        <f>IF(ISNA(VLOOKUP($A71,Worksheet!$A$242:$G$274,5,FALSE)),0,(VLOOKUP($A71,Worksheet!$A$242:$G$274,5,FALSE)))</f>
        <v>0</v>
      </c>
      <c r="AE71" s="59">
        <f t="shared" si="13"/>
        <v>0</v>
      </c>
      <c r="AF71" s="60">
        <f>IF(ISNA(VLOOKUP($A71,Worksheet!$A$205:$F$208,5,FALSE)),0,(VLOOKUP($A71,Worksheet!$A$205:$F$208,5,FALSE)))</f>
        <v>0</v>
      </c>
      <c r="AG71" s="59">
        <f t="shared" si="14"/>
        <v>0</v>
      </c>
      <c r="AH71" s="61">
        <v>0</v>
      </c>
      <c r="AI71" s="62">
        <f t="shared" si="15"/>
        <v>0</v>
      </c>
      <c r="AJ71" s="63">
        <v>0</v>
      </c>
      <c r="AK71" s="62">
        <f t="shared" si="16"/>
        <v>0</v>
      </c>
      <c r="AL71" s="63">
        <v>0</v>
      </c>
      <c r="AM71" s="62">
        <f t="shared" si="17"/>
        <v>0</v>
      </c>
      <c r="AN71" s="62">
        <v>0</v>
      </c>
      <c r="AO71" s="62">
        <f t="shared" si="18"/>
        <v>0</v>
      </c>
      <c r="AP71" s="62">
        <v>0</v>
      </c>
      <c r="AQ71" s="62">
        <f t="shared" si="19"/>
        <v>0</v>
      </c>
      <c r="AR71" s="64">
        <f t="shared" si="20"/>
        <v>235.1289624248196</v>
      </c>
      <c r="AS71" s="65">
        <v>168.33269609999999</v>
      </c>
      <c r="AT71" s="65">
        <v>0</v>
      </c>
      <c r="AU71" s="66">
        <v>0</v>
      </c>
      <c r="AV71" s="58">
        <f>IF(ISNA(VLOOKUP($A71,'TT 2024 SS BA'!$P$4:$Z$46,2,FALSE)),0,(VLOOKUP($A71,'TT 2024 SS BA'!$P$4:$Z$46,2,FALSE)))</f>
        <v>0</v>
      </c>
      <c r="AW71" s="59">
        <f t="shared" si="21"/>
        <v>0</v>
      </c>
      <c r="AX71" s="58">
        <f>IF(ISNA(VLOOKUP($A71,'TT 2024 SS BA'!$P$77:$Q$128,2,FALSE)),0,(VLOOKUP($A71,'TT 2024 SS BA'!$P$77:$Q$128,2,FALSE)))</f>
        <v>0</v>
      </c>
      <c r="AY71" s="59">
        <f t="shared" si="22"/>
        <v>0</v>
      </c>
      <c r="AZ71" s="60">
        <f>IF(ISNA(VLOOKUP($A71,'TT 2024 SS BA'!$A$265:$H$332,2,FALSE)),0,(VLOOKUP($A71,'TT 2024 SS BA'!$A$265:$H$332,2,FALSE)))</f>
        <v>55</v>
      </c>
      <c r="BA71" s="59">
        <f t="shared" si="23"/>
        <v>127.41461669290486</v>
      </c>
      <c r="BB71" s="60">
        <f>IF(ISNA(VLOOKUP($A71,Worksheet!$A$278:$F$305,6,FALSE)),0,(VLOOKUP($A71,Worksheet!$A$278:$F$305,6,FALSE)))</f>
        <v>55</v>
      </c>
      <c r="BC71" s="59">
        <f t="shared" si="24"/>
        <v>235.1289624248196</v>
      </c>
      <c r="BD71" s="60">
        <f>IF(ISNA(VLOOKUP($A71,Worksheet!$G$4:$K$29,5,FALSE)),0,(VLOOKUP($A71,Worksheet!$G$4:$K$29,5,FALSE)))</f>
        <v>0</v>
      </c>
      <c r="BE71" s="59">
        <f t="shared" si="25"/>
        <v>0</v>
      </c>
      <c r="BF71" s="60">
        <f>IF(ISNA(VLOOKUP($A71,Worksheet!$A$160:$F$179,6,FALSE)),0,(VLOOKUP($A71,Worksheet!$A$160:$F$179,6,FALSE)))</f>
        <v>0</v>
      </c>
      <c r="BG71" s="59">
        <f t="shared" si="26"/>
        <v>0</v>
      </c>
      <c r="BH71" s="25"/>
      <c r="BI71" s="67"/>
      <c r="BJ71" s="60">
        <f>IF(ISNA(VLOOKUP($A71,Worksheet!$A$191:$F$202,6,FALSE)),0,(VLOOKUP($A71,Worksheet!$A$191:$F$202,6,FALSE)))</f>
        <v>0</v>
      </c>
      <c r="BK71" s="59">
        <f t="shared" si="27"/>
        <v>0</v>
      </c>
      <c r="BL71" s="60">
        <f>IF(ISNA(VLOOKUP($A71,Worksheet!$A$211:$G$237,6,FALSE)),0,(VLOOKUP($A71,Worksheet!$A$211:$G$237,6,FALSE)))</f>
        <v>0</v>
      </c>
      <c r="BM71" s="59">
        <f t="shared" si="28"/>
        <v>0</v>
      </c>
      <c r="BN71" s="59">
        <f>IF(ISNA(VLOOKUP($A71,Worksheet!$A$242:$G$274,6,FALSE)),0,(VLOOKUP($A71,Worksheet!$A$242:$G$274,6,FALSE)))</f>
        <v>0</v>
      </c>
      <c r="BO71" s="59">
        <f t="shared" si="29"/>
        <v>0</v>
      </c>
      <c r="BP71" s="67"/>
      <c r="BQ71" s="67"/>
      <c r="BR71" s="68">
        <v>0</v>
      </c>
      <c r="BS71" s="62">
        <f t="shared" si="30"/>
        <v>0</v>
      </c>
      <c r="BT71" s="62">
        <v>0</v>
      </c>
      <c r="BU71" s="62">
        <f t="shared" si="31"/>
        <v>0</v>
      </c>
      <c r="BV71" s="62">
        <v>0</v>
      </c>
      <c r="BW71" s="62">
        <f t="shared" si="32"/>
        <v>0</v>
      </c>
      <c r="BX71" s="62">
        <v>0</v>
      </c>
      <c r="BY71" s="62">
        <f t="shared" si="33"/>
        <v>0</v>
      </c>
      <c r="BZ71" s="62">
        <v>0</v>
      </c>
      <c r="CA71" s="62">
        <f t="shared" si="34"/>
        <v>0</v>
      </c>
      <c r="CB71" s="64">
        <f t="shared" si="35"/>
        <v>235.1289624248196</v>
      </c>
      <c r="CC71" s="66">
        <v>127.4146167</v>
      </c>
      <c r="CD71" s="25"/>
      <c r="CE71" s="67"/>
      <c r="CF71" s="67"/>
      <c r="CG71" s="67"/>
      <c r="CH71" s="59">
        <f>IF(ISNA(VLOOKUP($A71,Worksheet!$A$211:$G$237,7,FALSE)),0,(VLOOKUP($A71,Worksheet!$A$211:$G$237,7,FALSE)))</f>
        <v>0</v>
      </c>
      <c r="CI71" s="59">
        <f t="shared" si="36"/>
        <v>0</v>
      </c>
      <c r="CJ71" s="69">
        <f t="shared" si="37"/>
        <v>0</v>
      </c>
      <c r="CK71" s="65">
        <f t="shared" si="38"/>
        <v>235.1289624248196</v>
      </c>
      <c r="CL71" s="65">
        <v>235.12896240000001</v>
      </c>
      <c r="CM71" s="65">
        <v>168.33269609999999</v>
      </c>
      <c r="CN71" s="66">
        <v>127.4146167</v>
      </c>
      <c r="CO71" s="66">
        <f t="shared" si="39"/>
        <v>766.00523762481964</v>
      </c>
      <c r="CP71" s="70"/>
    </row>
    <row r="72" spans="1:94" ht="13">
      <c r="A72" s="53" t="str">
        <f t="shared" si="0"/>
        <v>ZeninYOUCK</v>
      </c>
      <c r="B72" s="46">
        <f t="shared" si="1"/>
        <v>65</v>
      </c>
      <c r="C72" s="71" t="s">
        <v>186</v>
      </c>
      <c r="D72" s="71" t="s">
        <v>187</v>
      </c>
      <c r="E72" s="55">
        <v>16</v>
      </c>
      <c r="F72" s="56" t="s">
        <v>75</v>
      </c>
      <c r="G72" s="57" t="s">
        <v>67</v>
      </c>
      <c r="H72" s="58">
        <f>IF(ISNA(VLOOKUP($A72,'TT 2024 SS BA'!$A$4:$N$52,2,FALSE)),0,(VLOOKUP($A72,'TT 2024 SS BA'!$A$4:$N$52,2,FALSE)))</f>
        <v>32</v>
      </c>
      <c r="I72" s="59">
        <f t="shared" si="2"/>
        <v>228.09359541117817</v>
      </c>
      <c r="J72" s="58">
        <f>IF(ISNA(VLOOKUP($A72,'TT 2024 SS BA'!$A$69:$B$109,2,FALSE)),0,(VLOOKUP($A72,'TT 2024 SS BA'!$A$77:$C$126,2,FALSE)))</f>
        <v>0</v>
      </c>
      <c r="K72" s="59">
        <f t="shared" si="3"/>
        <v>0</v>
      </c>
      <c r="L72" s="60">
        <f>IF(ISNA(VLOOKUP($A72,'TT 2024 SS BA'!$A$157:$H$231,2,FALSE)),0,(VLOOKUP($A72,'TT 2024 SS BA'!$A$157:$H$231,2,FALSE)))</f>
        <v>69</v>
      </c>
      <c r="M72" s="59">
        <f t="shared" si="4"/>
        <v>89.388957396046479</v>
      </c>
      <c r="N72" s="60">
        <f>IF(ISNA(VLOOKUP($A72,Worksheet!$A$278:$E$305,5,FALSE)),0,(VLOOKUP($A72,Worksheet!$A$278:$E$305,5,FALSE)))</f>
        <v>0</v>
      </c>
      <c r="O72" s="59">
        <f t="shared" si="5"/>
        <v>0</v>
      </c>
      <c r="P72" s="60">
        <f>IF(ISNA(VLOOKUP($A72,Worksheet!$A$4:$F$29,5,FALSE)),0,(VLOOKUP($A72,Worksheet!$A$4:$F$29,5,FALSE)))</f>
        <v>0</v>
      </c>
      <c r="Q72" s="59">
        <f t="shared" si="6"/>
        <v>0</v>
      </c>
      <c r="R72" s="60">
        <f>IF(ISNA(VLOOKUP($A72,Worksheet!$A$160:$F$179,5,FALSE)),0,(VLOOKUP($A72,Worksheet!$A$160:$F$179,5,FALSE)))</f>
        <v>0</v>
      </c>
      <c r="S72" s="59">
        <f t="shared" si="7"/>
        <v>0</v>
      </c>
      <c r="T72" s="60">
        <f>IF(ISNA(VLOOKUP($A72,Worksheet!$A$103:$L$126,5,FALSE)),0,(VLOOKUP($A72,Worksheet!$A$103:$L$126,5,FALSE)))</f>
        <v>0</v>
      </c>
      <c r="U72" s="59">
        <f t="shared" si="8"/>
        <v>0</v>
      </c>
      <c r="V72" s="60">
        <f>IF(ISNA(VLOOKUP($A72,Worksheet!$A$39:$E$45,5,FALSE)),0,(VLOOKUP($A72,Worksheet!$A$39:$E$45,5,FALSE)))</f>
        <v>0</v>
      </c>
      <c r="W72" s="59">
        <f t="shared" si="9"/>
        <v>0</v>
      </c>
      <c r="X72" s="60">
        <f>IF(ISNA(VLOOKUP($A72,Worksheet!$A$182:$E$188,5,FALSE)),0,(VLOOKUP($A72,Worksheet!$A$182:$E$188,5,FALSE)))</f>
        <v>0</v>
      </c>
      <c r="Y72" s="59">
        <f t="shared" si="10"/>
        <v>0</v>
      </c>
      <c r="Z72" s="60">
        <f>IF(ISNA(VLOOKUP($A72,Worksheet!$A$191:$F$202,5,FALSE)),0,(VLOOKUP($A72,Worksheet!$A$191:$F$202,5,FALSE)))</f>
        <v>0</v>
      </c>
      <c r="AA72" s="59">
        <f t="shared" si="11"/>
        <v>0</v>
      </c>
      <c r="AB72" s="60">
        <f>IF(ISNA(VLOOKUP($A72,Worksheet!$A$211:$G$237,5,FALSE)),0,(VLOOKUP($A72,Worksheet!$A$211:$G$237,5,FALSE)))</f>
        <v>0</v>
      </c>
      <c r="AC72" s="59">
        <f t="shared" si="12"/>
        <v>0</v>
      </c>
      <c r="AD72" s="60">
        <f>IF(ISNA(VLOOKUP($A72,Worksheet!$A$242:$G$274,5,FALSE)),0,(VLOOKUP($A72,Worksheet!$A$242:$G$274,5,FALSE)))</f>
        <v>0</v>
      </c>
      <c r="AE72" s="59">
        <f t="shared" si="13"/>
        <v>0</v>
      </c>
      <c r="AF72" s="60">
        <f>IF(ISNA(VLOOKUP($A72,Worksheet!$A$205:$F$208,5,FALSE)),0,(VLOOKUP($A72,Worksheet!$A$205:$F$208,5,FALSE)))</f>
        <v>0</v>
      </c>
      <c r="AG72" s="59">
        <f t="shared" si="14"/>
        <v>0</v>
      </c>
      <c r="AH72" s="61">
        <v>0</v>
      </c>
      <c r="AI72" s="62">
        <f t="shared" si="15"/>
        <v>0</v>
      </c>
      <c r="AJ72" s="63">
        <v>0</v>
      </c>
      <c r="AK72" s="62">
        <f t="shared" si="16"/>
        <v>0</v>
      </c>
      <c r="AL72" s="63">
        <v>0</v>
      </c>
      <c r="AM72" s="62">
        <f t="shared" si="17"/>
        <v>0</v>
      </c>
      <c r="AN72" s="62">
        <v>0</v>
      </c>
      <c r="AO72" s="62">
        <f t="shared" si="18"/>
        <v>0</v>
      </c>
      <c r="AP72" s="62">
        <v>0</v>
      </c>
      <c r="AQ72" s="62">
        <f t="shared" si="19"/>
        <v>0</v>
      </c>
      <c r="AR72" s="64">
        <f t="shared" si="20"/>
        <v>228.09359541117817</v>
      </c>
      <c r="AS72" s="65">
        <v>89.388957399999995</v>
      </c>
      <c r="AT72" s="65">
        <v>0</v>
      </c>
      <c r="AU72" s="66">
        <v>0</v>
      </c>
      <c r="AV72" s="58">
        <f>IF(ISNA(VLOOKUP($A72,'TT 2024 SS BA'!$P$4:$Z$46,2,FALSE)),0,(VLOOKUP($A72,'TT 2024 SS BA'!$P$4:$Z$46,2,FALSE)))</f>
        <v>32</v>
      </c>
      <c r="AW72" s="59">
        <f t="shared" si="21"/>
        <v>228.09359541117817</v>
      </c>
      <c r="AX72" s="58">
        <f>IF(ISNA(VLOOKUP($A72,'TT 2024 SS BA'!$P$77:$Q$128,2,FALSE)),0,(VLOOKUP($A72,'TT 2024 SS BA'!$P$77:$Q$128,2,FALSE)))</f>
        <v>41</v>
      </c>
      <c r="AY72" s="59">
        <f t="shared" si="22"/>
        <v>181.61621994394011</v>
      </c>
      <c r="AZ72" s="60">
        <f>IF(ISNA(VLOOKUP($A72,'TT 2024 SS BA'!$A$265:$H$332,2,FALSE)),0,(VLOOKUP($A72,'TT 2024 SS BA'!$A$265:$H$332,2,FALSE)))</f>
        <v>35</v>
      </c>
      <c r="BA72" s="59">
        <f t="shared" si="23"/>
        <v>211.41068728430744</v>
      </c>
      <c r="BB72" s="60">
        <f>IF(ISNA(VLOOKUP($A72,Worksheet!$A$278:$F$305,6,FALSE)),0,(VLOOKUP($A72,Worksheet!$A$278:$F$305,6,FALSE)))</f>
        <v>0</v>
      </c>
      <c r="BC72" s="59">
        <f t="shared" si="24"/>
        <v>0</v>
      </c>
      <c r="BD72" s="60">
        <f>IF(ISNA(VLOOKUP($A72,Worksheet!$G$4:$K$29,5,FALSE)),0,(VLOOKUP($A72,Worksheet!$G$4:$K$29,5,FALSE)))</f>
        <v>0</v>
      </c>
      <c r="BE72" s="59">
        <f t="shared" si="25"/>
        <v>0</v>
      </c>
      <c r="BF72" s="60">
        <f>IF(ISNA(VLOOKUP($A72,Worksheet!$A$160:$F$179,6,FALSE)),0,(VLOOKUP($A72,Worksheet!$A$160:$F$179,6,FALSE)))</f>
        <v>0</v>
      </c>
      <c r="BG72" s="59">
        <f t="shared" si="26"/>
        <v>0</v>
      </c>
      <c r="BH72" s="25"/>
      <c r="BI72" s="67"/>
      <c r="BJ72" s="60">
        <f>IF(ISNA(VLOOKUP($A72,Worksheet!$A$191:$F$202,6,FALSE)),0,(VLOOKUP($A72,Worksheet!$A$191:$F$202,6,FALSE)))</f>
        <v>0</v>
      </c>
      <c r="BK72" s="59">
        <f t="shared" si="27"/>
        <v>0</v>
      </c>
      <c r="BL72" s="60">
        <f>IF(ISNA(VLOOKUP($A72,Worksheet!$A$211:$G$237,6,FALSE)),0,(VLOOKUP($A72,Worksheet!$A$211:$G$237,6,FALSE)))</f>
        <v>0</v>
      </c>
      <c r="BM72" s="59">
        <f t="shared" si="28"/>
        <v>0</v>
      </c>
      <c r="BN72" s="59">
        <f>IF(ISNA(VLOOKUP($A72,Worksheet!$A$242:$G$274,6,FALSE)),0,(VLOOKUP($A72,Worksheet!$A$242:$G$274,6,FALSE)))</f>
        <v>0</v>
      </c>
      <c r="BO72" s="59">
        <f t="shared" si="29"/>
        <v>0</v>
      </c>
      <c r="BP72" s="67"/>
      <c r="BQ72" s="67"/>
      <c r="BR72" s="68">
        <v>0</v>
      </c>
      <c r="BS72" s="62">
        <f t="shared" si="30"/>
        <v>0</v>
      </c>
      <c r="BT72" s="62">
        <v>0</v>
      </c>
      <c r="BU72" s="62">
        <f t="shared" si="31"/>
        <v>0</v>
      </c>
      <c r="BV72" s="62">
        <v>0</v>
      </c>
      <c r="BW72" s="62">
        <f t="shared" si="32"/>
        <v>0</v>
      </c>
      <c r="BX72" s="62">
        <v>0</v>
      </c>
      <c r="BY72" s="62">
        <f t="shared" si="33"/>
        <v>0</v>
      </c>
      <c r="BZ72" s="62">
        <v>0</v>
      </c>
      <c r="CA72" s="62">
        <f t="shared" si="34"/>
        <v>0</v>
      </c>
      <c r="CB72" s="64">
        <f t="shared" si="35"/>
        <v>228.09359541117817</v>
      </c>
      <c r="CC72" s="66">
        <v>211.41068730000001</v>
      </c>
      <c r="CD72" s="25"/>
      <c r="CE72" s="67"/>
      <c r="CF72" s="67"/>
      <c r="CG72" s="67"/>
      <c r="CH72" s="59">
        <f>IF(ISNA(VLOOKUP($A72,Worksheet!$A$211:$G$237,7,FALSE)),0,(VLOOKUP($A72,Worksheet!$A$211:$G$237,7,FALSE)))</f>
        <v>0</v>
      </c>
      <c r="CI72" s="59">
        <f t="shared" si="36"/>
        <v>0</v>
      </c>
      <c r="CJ72" s="69">
        <f t="shared" si="37"/>
        <v>0</v>
      </c>
      <c r="CK72" s="65">
        <f t="shared" si="38"/>
        <v>228.09359541117817</v>
      </c>
      <c r="CL72" s="65">
        <v>228.0935954</v>
      </c>
      <c r="CM72" s="65">
        <v>211.41068730000001</v>
      </c>
      <c r="CN72" s="66">
        <v>89.388957399999995</v>
      </c>
      <c r="CO72" s="66">
        <f t="shared" si="39"/>
        <v>756.98683551117824</v>
      </c>
      <c r="CP72" s="70"/>
    </row>
    <row r="73" spans="1:94" ht="13">
      <c r="A73" s="53" t="str">
        <f t="shared" si="0"/>
        <v>ChrisMARTIN</v>
      </c>
      <c r="B73" s="46">
        <f t="shared" si="1"/>
        <v>66</v>
      </c>
      <c r="C73" s="71" t="s">
        <v>188</v>
      </c>
      <c r="D73" s="71" t="s">
        <v>189</v>
      </c>
      <c r="E73" s="55">
        <v>13</v>
      </c>
      <c r="F73" s="56" t="s">
        <v>75</v>
      </c>
      <c r="G73" s="57" t="s">
        <v>130</v>
      </c>
      <c r="H73" s="58">
        <f>IF(ISNA(VLOOKUP($A73,'TT 2024 SS BA'!$A$4:$N$52,2,FALSE)),0,(VLOOKUP($A73,'TT 2024 SS BA'!$A$4:$N$52,2,FALSE)))</f>
        <v>43</v>
      </c>
      <c r="I73" s="59">
        <f t="shared" si="2"/>
        <v>172.64891908420807</v>
      </c>
      <c r="J73" s="58">
        <f>IF(ISNA(VLOOKUP($A73,'TT 2024 SS BA'!$A$69:$B$109,2,FALSE)),0,(VLOOKUP($A73,'TT 2024 SS BA'!$A$77:$C$126,2,FALSE)))</f>
        <v>0</v>
      </c>
      <c r="K73" s="59">
        <f t="shared" si="3"/>
        <v>0</v>
      </c>
      <c r="L73" s="60">
        <f>IF(ISNA(VLOOKUP($A73,'TT 2024 SS BA'!$A$157:$H$231,2,FALSE)),0,(VLOOKUP($A73,'TT 2024 SS BA'!$A$157:$H$231,2,FALSE)))</f>
        <v>49</v>
      </c>
      <c r="M73" s="59">
        <f t="shared" si="4"/>
        <v>148.31721359154076</v>
      </c>
      <c r="N73" s="60">
        <f>IF(ISNA(VLOOKUP($A73,Worksheet!$A$278:$E$305,5,FALSE)),0,(VLOOKUP($A73,Worksheet!$A$278:$E$305,5,FALSE)))</f>
        <v>0</v>
      </c>
      <c r="O73" s="59">
        <f t="shared" si="5"/>
        <v>0</v>
      </c>
      <c r="P73" s="60">
        <f>IF(ISNA(VLOOKUP($A73,Worksheet!$A$4:$F$29,5,FALSE)),0,(VLOOKUP($A73,Worksheet!$A$4:$F$29,5,FALSE)))</f>
        <v>0</v>
      </c>
      <c r="Q73" s="59">
        <f t="shared" si="6"/>
        <v>0</v>
      </c>
      <c r="R73" s="60">
        <f>IF(ISNA(VLOOKUP($A73,Worksheet!$A$160:$F$179,5,FALSE)),0,(VLOOKUP($A73,Worksheet!$A$160:$F$179,5,FALSE)))</f>
        <v>0</v>
      </c>
      <c r="S73" s="59">
        <f t="shared" si="7"/>
        <v>0</v>
      </c>
      <c r="T73" s="60">
        <f>IF(ISNA(VLOOKUP($A73,Worksheet!$A$103:$L$126,5,FALSE)),0,(VLOOKUP($A73,Worksheet!$A$103:$L$126,5,FALSE)))</f>
        <v>0</v>
      </c>
      <c r="U73" s="59">
        <f t="shared" si="8"/>
        <v>0</v>
      </c>
      <c r="V73" s="60">
        <f>IF(ISNA(VLOOKUP($A73,Worksheet!$A$39:$E$45,5,FALSE)),0,(VLOOKUP($A73,Worksheet!$A$39:$E$45,5,FALSE)))</f>
        <v>0</v>
      </c>
      <c r="W73" s="59">
        <f t="shared" si="9"/>
        <v>0</v>
      </c>
      <c r="X73" s="60">
        <f>IF(ISNA(VLOOKUP($A73,Worksheet!$A$182:$E$188,5,FALSE)),0,(VLOOKUP($A73,Worksheet!$A$182:$E$188,5,FALSE)))</f>
        <v>0</v>
      </c>
      <c r="Y73" s="59">
        <f t="shared" si="10"/>
        <v>0</v>
      </c>
      <c r="Z73" s="60">
        <f>IF(ISNA(VLOOKUP($A73,Worksheet!$A$191:$F$202,5,FALSE)),0,(VLOOKUP($A73,Worksheet!$A$191:$F$202,5,FALSE)))</f>
        <v>0</v>
      </c>
      <c r="AA73" s="59">
        <f t="shared" si="11"/>
        <v>0</v>
      </c>
      <c r="AB73" s="60">
        <f>IF(ISNA(VLOOKUP($A73,Worksheet!$A$211:$G$237,5,FALSE)),0,(VLOOKUP($A73,Worksheet!$A$211:$G$237,5,FALSE)))</f>
        <v>0</v>
      </c>
      <c r="AC73" s="59">
        <f t="shared" si="12"/>
        <v>0</v>
      </c>
      <c r="AD73" s="60">
        <f>IF(ISNA(VLOOKUP($A73,Worksheet!$A$242:$G$274,5,FALSE)),0,(VLOOKUP($A73,Worksheet!$A$242:$G$274,5,FALSE)))</f>
        <v>0</v>
      </c>
      <c r="AE73" s="59">
        <f t="shared" si="13"/>
        <v>0</v>
      </c>
      <c r="AF73" s="60">
        <f>IF(ISNA(VLOOKUP($A73,Worksheet!$A$205:$F$208,5,FALSE)),0,(VLOOKUP($A73,Worksheet!$A$205:$F$208,5,FALSE)))</f>
        <v>0</v>
      </c>
      <c r="AG73" s="59">
        <f t="shared" si="14"/>
        <v>0</v>
      </c>
      <c r="AH73" s="61">
        <v>0</v>
      </c>
      <c r="AI73" s="62">
        <f t="shared" si="15"/>
        <v>0</v>
      </c>
      <c r="AJ73" s="63">
        <v>0</v>
      </c>
      <c r="AK73" s="62">
        <f t="shared" si="16"/>
        <v>0</v>
      </c>
      <c r="AL73" s="63">
        <v>0</v>
      </c>
      <c r="AM73" s="62">
        <f t="shared" si="17"/>
        <v>0</v>
      </c>
      <c r="AN73" s="62">
        <v>0</v>
      </c>
      <c r="AO73" s="62">
        <f t="shared" si="18"/>
        <v>0</v>
      </c>
      <c r="AP73" s="62">
        <v>0</v>
      </c>
      <c r="AQ73" s="62">
        <f t="shared" si="19"/>
        <v>0</v>
      </c>
      <c r="AR73" s="64">
        <f t="shared" si="20"/>
        <v>172.64891908420807</v>
      </c>
      <c r="AS73" s="65">
        <v>148.3172136</v>
      </c>
      <c r="AT73" s="65">
        <v>0</v>
      </c>
      <c r="AU73" s="66">
        <v>0</v>
      </c>
      <c r="AV73" s="58">
        <f>IF(ISNA(VLOOKUP($A73,'TT 2024 SS BA'!$P$4:$Z$46,2,FALSE)),0,(VLOOKUP($A73,'TT 2024 SS BA'!$P$4:$Z$46,2,FALSE)))</f>
        <v>22</v>
      </c>
      <c r="AW73" s="59">
        <f t="shared" si="21"/>
        <v>293.8102441068113</v>
      </c>
      <c r="AX73" s="58">
        <f>IF(ISNA(VLOOKUP($A73,'TT 2024 SS BA'!$P$77:$Q$128,2,FALSE)),0,(VLOOKUP($A73,'TT 2024 SS BA'!$P$77:$Q$128,2,FALSE)))</f>
        <v>51</v>
      </c>
      <c r="AY73" s="59">
        <f t="shared" si="22"/>
        <v>140.99405117045842</v>
      </c>
      <c r="AZ73" s="60">
        <f>IF(ISNA(VLOOKUP($A73,'TT 2024 SS BA'!$A$265:$H$332,2,FALSE)),0,(VLOOKUP($A73,'TT 2024 SS BA'!$A$265:$H$332,2,FALSE)))</f>
        <v>59</v>
      </c>
      <c r="BA73" s="59">
        <f t="shared" si="23"/>
        <v>115.14304619400409</v>
      </c>
      <c r="BB73" s="60">
        <f>IF(ISNA(VLOOKUP($A73,Worksheet!$A$278:$F$305,6,FALSE)),0,(VLOOKUP($A73,Worksheet!$A$278:$F$305,6,FALSE)))</f>
        <v>0</v>
      </c>
      <c r="BC73" s="59">
        <f t="shared" si="24"/>
        <v>0</v>
      </c>
      <c r="BD73" s="60">
        <f>IF(ISNA(VLOOKUP($A73,Worksheet!$G$4:$K$29,5,FALSE)),0,(VLOOKUP($A73,Worksheet!$G$4:$K$29,5,FALSE)))</f>
        <v>0</v>
      </c>
      <c r="BE73" s="59">
        <f t="shared" si="25"/>
        <v>0</v>
      </c>
      <c r="BF73" s="60">
        <f>IF(ISNA(VLOOKUP($A73,Worksheet!$A$160:$F$179,6,FALSE)),0,(VLOOKUP($A73,Worksheet!$A$160:$F$179,6,FALSE)))</f>
        <v>0</v>
      </c>
      <c r="BG73" s="59">
        <f t="shared" si="26"/>
        <v>0</v>
      </c>
      <c r="BH73" s="25"/>
      <c r="BI73" s="67"/>
      <c r="BJ73" s="60">
        <f>IF(ISNA(VLOOKUP($A73,Worksheet!$A$191:$F$202,6,FALSE)),0,(VLOOKUP($A73,Worksheet!$A$191:$F$202,6,FALSE)))</f>
        <v>0</v>
      </c>
      <c r="BK73" s="59">
        <f t="shared" si="27"/>
        <v>0</v>
      </c>
      <c r="BL73" s="60">
        <f>IF(ISNA(VLOOKUP($A73,Worksheet!$A$211:$G$237,6,FALSE)),0,(VLOOKUP($A73,Worksheet!$A$211:$G$237,6,FALSE)))</f>
        <v>0</v>
      </c>
      <c r="BM73" s="59">
        <f t="shared" si="28"/>
        <v>0</v>
      </c>
      <c r="BN73" s="59">
        <f>IF(ISNA(VLOOKUP($A73,Worksheet!$A$242:$G$274,6,FALSE)),0,(VLOOKUP($A73,Worksheet!$A$242:$G$274,6,FALSE)))</f>
        <v>0</v>
      </c>
      <c r="BO73" s="59">
        <f t="shared" si="29"/>
        <v>0</v>
      </c>
      <c r="BP73" s="67"/>
      <c r="BQ73" s="67"/>
      <c r="BR73" s="68">
        <v>0</v>
      </c>
      <c r="BS73" s="62">
        <f t="shared" si="30"/>
        <v>0</v>
      </c>
      <c r="BT73" s="62">
        <v>0</v>
      </c>
      <c r="BU73" s="62">
        <f t="shared" si="31"/>
        <v>0</v>
      </c>
      <c r="BV73" s="62">
        <v>0</v>
      </c>
      <c r="BW73" s="62">
        <f t="shared" si="32"/>
        <v>0</v>
      </c>
      <c r="BX73" s="62">
        <v>0</v>
      </c>
      <c r="BY73" s="62">
        <f t="shared" si="33"/>
        <v>0</v>
      </c>
      <c r="BZ73" s="62">
        <v>0</v>
      </c>
      <c r="CA73" s="62">
        <f t="shared" si="34"/>
        <v>0</v>
      </c>
      <c r="CB73" s="64">
        <f t="shared" si="35"/>
        <v>293.8102441068113</v>
      </c>
      <c r="CC73" s="66">
        <v>140.9940512</v>
      </c>
      <c r="CD73" s="25"/>
      <c r="CE73" s="67"/>
      <c r="CF73" s="67"/>
      <c r="CG73" s="67"/>
      <c r="CH73" s="59">
        <f>IF(ISNA(VLOOKUP($A73,Worksheet!$A$211:$G$237,7,FALSE)),0,(VLOOKUP($A73,Worksheet!$A$211:$G$237,7,FALSE)))</f>
        <v>0</v>
      </c>
      <c r="CI73" s="59">
        <f t="shared" si="36"/>
        <v>0</v>
      </c>
      <c r="CJ73" s="69">
        <f t="shared" si="37"/>
        <v>0</v>
      </c>
      <c r="CK73" s="65">
        <f t="shared" si="38"/>
        <v>293.8102441068113</v>
      </c>
      <c r="CL73" s="65">
        <v>172.6489191</v>
      </c>
      <c r="CM73" s="65">
        <v>148.3172136</v>
      </c>
      <c r="CN73" s="66">
        <v>140.9940512</v>
      </c>
      <c r="CO73" s="66">
        <f t="shared" si="39"/>
        <v>755.77042800681124</v>
      </c>
      <c r="CP73" s="70"/>
    </row>
    <row r="74" spans="1:94" ht="13">
      <c r="A74" s="53" t="str">
        <f t="shared" si="0"/>
        <v>JakeWEYMAN</v>
      </c>
      <c r="B74" s="46">
        <f t="shared" si="1"/>
        <v>67</v>
      </c>
      <c r="C74" s="71" t="s">
        <v>190</v>
      </c>
      <c r="D74" s="71" t="s">
        <v>191</v>
      </c>
      <c r="E74" s="55">
        <v>13</v>
      </c>
      <c r="F74" s="56" t="s">
        <v>112</v>
      </c>
      <c r="G74" s="57" t="s">
        <v>130</v>
      </c>
      <c r="H74" s="58">
        <f>IF(ISNA(VLOOKUP($A74,'TT 2024 SS BA'!$A$4:$N$52,2,FALSE)),0,(VLOOKUP($A74,'TT 2024 SS BA'!$A$4:$N$52,2,FALSE)))</f>
        <v>47</v>
      </c>
      <c r="I74" s="59">
        <f t="shared" si="2"/>
        <v>156.02073750589429</v>
      </c>
      <c r="J74" s="58">
        <f>IF(ISNA(VLOOKUP($A74,'TT 2024 SS BA'!$A$69:$B$109,2,FALSE)),0,(VLOOKUP($A74,'TT 2024 SS BA'!$A$77:$C$126,2,FALSE)))</f>
        <v>0</v>
      </c>
      <c r="K74" s="59">
        <f t="shared" si="3"/>
        <v>0</v>
      </c>
      <c r="L74" s="60">
        <f>IF(ISNA(VLOOKUP($A74,'TT 2024 SS BA'!$A$157:$H$231,2,FALSE)),0,(VLOOKUP($A74,'TT 2024 SS BA'!$A$157:$H$231,2,FALSE)))</f>
        <v>64</v>
      </c>
      <c r="M74" s="59">
        <f t="shared" si="4"/>
        <v>101.45204212181656</v>
      </c>
      <c r="N74" s="60">
        <f>IF(ISNA(VLOOKUP($A74,Worksheet!$A$278:$E$305,5,FALSE)),0,(VLOOKUP($A74,Worksheet!$A$278:$E$305,5,FALSE)))</f>
        <v>0</v>
      </c>
      <c r="O74" s="59">
        <f t="shared" si="5"/>
        <v>0</v>
      </c>
      <c r="P74" s="60">
        <f>IF(ISNA(VLOOKUP($A74,Worksheet!$A$4:$F$29,5,FALSE)),0,(VLOOKUP($A74,Worksheet!$A$4:$F$29,5,FALSE)))</f>
        <v>0</v>
      </c>
      <c r="Q74" s="59">
        <f t="shared" si="6"/>
        <v>0</v>
      </c>
      <c r="R74" s="60">
        <f>IF(ISNA(VLOOKUP($A74,Worksheet!$A$160:$F$179,5,FALSE)),0,(VLOOKUP($A74,Worksheet!$A$160:$F$179,5,FALSE)))</f>
        <v>0</v>
      </c>
      <c r="S74" s="59">
        <f t="shared" si="7"/>
        <v>0</v>
      </c>
      <c r="T74" s="60">
        <f>IF(ISNA(VLOOKUP($A74,Worksheet!$A$103:$L$126,5,FALSE)),0,(VLOOKUP($A74,Worksheet!$A$103:$L$126,5,FALSE)))</f>
        <v>0</v>
      </c>
      <c r="U74" s="59">
        <f t="shared" si="8"/>
        <v>0</v>
      </c>
      <c r="V74" s="60">
        <f>IF(ISNA(VLOOKUP($A74,Worksheet!$A$39:$E$45,5,FALSE)),0,(VLOOKUP($A74,Worksheet!$A$39:$E$45,5,FALSE)))</f>
        <v>0</v>
      </c>
      <c r="W74" s="59">
        <f t="shared" si="9"/>
        <v>0</v>
      </c>
      <c r="X74" s="60">
        <f>IF(ISNA(VLOOKUP($A74,Worksheet!$A$182:$E$188,5,FALSE)),0,(VLOOKUP($A74,Worksheet!$A$182:$E$188,5,FALSE)))</f>
        <v>0</v>
      </c>
      <c r="Y74" s="59">
        <f t="shared" si="10"/>
        <v>0</v>
      </c>
      <c r="Z74" s="60">
        <f>IF(ISNA(VLOOKUP($A74,Worksheet!$A$191:$F$202,5,FALSE)),0,(VLOOKUP($A74,Worksheet!$A$191:$F$202,5,FALSE)))</f>
        <v>0</v>
      </c>
      <c r="AA74" s="59">
        <f t="shared" si="11"/>
        <v>0</v>
      </c>
      <c r="AB74" s="60">
        <f>IF(ISNA(VLOOKUP($A74,Worksheet!$A$211:$G$237,5,FALSE)),0,(VLOOKUP($A74,Worksheet!$A$211:$G$237,5,FALSE)))</f>
        <v>0</v>
      </c>
      <c r="AC74" s="59">
        <f t="shared" si="12"/>
        <v>0</v>
      </c>
      <c r="AD74" s="60">
        <f>IF(ISNA(VLOOKUP($A74,Worksheet!$A$242:$G$274,5,FALSE)),0,(VLOOKUP($A74,Worksheet!$A$242:$G$274,5,FALSE)))</f>
        <v>0</v>
      </c>
      <c r="AE74" s="59">
        <f t="shared" si="13"/>
        <v>0</v>
      </c>
      <c r="AF74" s="60">
        <f>IF(ISNA(VLOOKUP($A74,Worksheet!$A$205:$F$208,5,FALSE)),0,(VLOOKUP($A74,Worksheet!$A$205:$F$208,5,FALSE)))</f>
        <v>0</v>
      </c>
      <c r="AG74" s="59">
        <f t="shared" si="14"/>
        <v>0</v>
      </c>
      <c r="AH74" s="61">
        <v>0</v>
      </c>
      <c r="AI74" s="62">
        <f t="shared" si="15"/>
        <v>0</v>
      </c>
      <c r="AJ74" s="63">
        <v>0</v>
      </c>
      <c r="AK74" s="62">
        <f t="shared" si="16"/>
        <v>0</v>
      </c>
      <c r="AL74" s="63">
        <v>0</v>
      </c>
      <c r="AM74" s="62">
        <f t="shared" si="17"/>
        <v>0</v>
      </c>
      <c r="AN74" s="62">
        <v>0</v>
      </c>
      <c r="AO74" s="62">
        <f t="shared" si="18"/>
        <v>0</v>
      </c>
      <c r="AP74" s="62">
        <v>0</v>
      </c>
      <c r="AQ74" s="62">
        <f t="shared" si="19"/>
        <v>0</v>
      </c>
      <c r="AR74" s="64">
        <f t="shared" si="20"/>
        <v>156.02073750589429</v>
      </c>
      <c r="AS74" s="65">
        <v>101.4520421</v>
      </c>
      <c r="AT74" s="65">
        <v>0</v>
      </c>
      <c r="AU74" s="66">
        <v>0</v>
      </c>
      <c r="AV74" s="58">
        <f>IF(ISNA(VLOOKUP($A74,'TT 2024 SS BA'!$P$4:$Z$46,2,FALSE)),0,(VLOOKUP($A74,'TT 2024 SS BA'!$P$4:$Z$46,2,FALSE)))</f>
        <v>18</v>
      </c>
      <c r="AW74" s="59">
        <f t="shared" si="21"/>
        <v>325.12358210710232</v>
      </c>
      <c r="AX74" s="58">
        <f>IF(ISNA(VLOOKUP($A74,'TT 2024 SS BA'!$P$77:$Q$128,2,FALSE)),0,(VLOOKUP($A74,'TT 2024 SS BA'!$P$77:$Q$128,2,FALSE)))</f>
        <v>0</v>
      </c>
      <c r="AY74" s="59">
        <f t="shared" si="22"/>
        <v>0</v>
      </c>
      <c r="AZ74" s="60">
        <f>IF(ISNA(VLOOKUP($A74,'TT 2024 SS BA'!$A$265:$H$332,2,FALSE)),0,(VLOOKUP($A74,'TT 2024 SS BA'!$A$265:$H$332,2,FALSE)))</f>
        <v>46</v>
      </c>
      <c r="BA74" s="59">
        <f t="shared" si="23"/>
        <v>160.02126923681465</v>
      </c>
      <c r="BB74" s="60">
        <f>IF(ISNA(VLOOKUP($A74,Worksheet!$A$278:$F$305,6,FALSE)),0,(VLOOKUP($A74,Worksheet!$A$278:$F$305,6,FALSE)))</f>
        <v>0</v>
      </c>
      <c r="BC74" s="59">
        <f t="shared" si="24"/>
        <v>0</v>
      </c>
      <c r="BD74" s="60">
        <f>IF(ISNA(VLOOKUP($A74,Worksheet!$G$4:$K$29,5,FALSE)),0,(VLOOKUP($A74,Worksheet!$G$4:$K$29,5,FALSE)))</f>
        <v>0</v>
      </c>
      <c r="BE74" s="59">
        <f t="shared" si="25"/>
        <v>0</v>
      </c>
      <c r="BF74" s="60">
        <f>IF(ISNA(VLOOKUP($A74,Worksheet!$A$160:$F$179,6,FALSE)),0,(VLOOKUP($A74,Worksheet!$A$160:$F$179,6,FALSE)))</f>
        <v>0</v>
      </c>
      <c r="BG74" s="59">
        <f t="shared" si="26"/>
        <v>0</v>
      </c>
      <c r="BH74" s="25"/>
      <c r="BI74" s="67"/>
      <c r="BJ74" s="60">
        <f>IF(ISNA(VLOOKUP($A74,Worksheet!$A$191:$F$202,6,FALSE)),0,(VLOOKUP($A74,Worksheet!$A$191:$F$202,6,FALSE)))</f>
        <v>0</v>
      </c>
      <c r="BK74" s="59">
        <f t="shared" si="27"/>
        <v>0</v>
      </c>
      <c r="BL74" s="60">
        <f>IF(ISNA(VLOOKUP($A74,Worksheet!$A$211:$G$237,6,FALSE)),0,(VLOOKUP($A74,Worksheet!$A$211:$G$237,6,FALSE)))</f>
        <v>0</v>
      </c>
      <c r="BM74" s="59">
        <f t="shared" si="28"/>
        <v>0</v>
      </c>
      <c r="BN74" s="59">
        <f>IF(ISNA(VLOOKUP($A74,Worksheet!$A$242:$G$274,6,FALSE)),0,(VLOOKUP($A74,Worksheet!$A$242:$G$274,6,FALSE)))</f>
        <v>0</v>
      </c>
      <c r="BO74" s="59">
        <f t="shared" si="29"/>
        <v>0</v>
      </c>
      <c r="BP74" s="67"/>
      <c r="BQ74" s="67"/>
      <c r="BR74" s="68">
        <v>0</v>
      </c>
      <c r="BS74" s="62">
        <f t="shared" si="30"/>
        <v>0</v>
      </c>
      <c r="BT74" s="62">
        <v>0</v>
      </c>
      <c r="BU74" s="62">
        <f t="shared" si="31"/>
        <v>0</v>
      </c>
      <c r="BV74" s="62">
        <v>0</v>
      </c>
      <c r="BW74" s="62">
        <f t="shared" si="32"/>
        <v>0</v>
      </c>
      <c r="BX74" s="62">
        <v>0</v>
      </c>
      <c r="BY74" s="62">
        <f t="shared" si="33"/>
        <v>0</v>
      </c>
      <c r="BZ74" s="62">
        <v>0</v>
      </c>
      <c r="CA74" s="62">
        <f t="shared" si="34"/>
        <v>0</v>
      </c>
      <c r="CB74" s="64">
        <f t="shared" si="35"/>
        <v>325.12358210710232</v>
      </c>
      <c r="CC74" s="66">
        <v>160.02126920000001</v>
      </c>
      <c r="CD74" s="25"/>
      <c r="CE74" s="67"/>
      <c r="CF74" s="67"/>
      <c r="CG74" s="67"/>
      <c r="CH74" s="59">
        <f>IF(ISNA(VLOOKUP($A74,Worksheet!$A$211:$G$237,7,FALSE)),0,(VLOOKUP($A74,Worksheet!$A$211:$G$237,7,FALSE)))</f>
        <v>0</v>
      </c>
      <c r="CI74" s="59">
        <f t="shared" si="36"/>
        <v>0</v>
      </c>
      <c r="CJ74" s="69">
        <f t="shared" si="37"/>
        <v>0</v>
      </c>
      <c r="CK74" s="65">
        <f t="shared" si="38"/>
        <v>325.12358210710232</v>
      </c>
      <c r="CL74" s="65">
        <v>160.02126920000001</v>
      </c>
      <c r="CM74" s="65">
        <v>156.0207375</v>
      </c>
      <c r="CN74" s="66">
        <v>101.4520421</v>
      </c>
      <c r="CO74" s="66">
        <f t="shared" si="39"/>
        <v>742.61763090710224</v>
      </c>
      <c r="CP74" s="70"/>
    </row>
    <row r="75" spans="1:94" ht="13">
      <c r="A75" s="53" t="str">
        <f t="shared" si="0"/>
        <v>ChaseMELNYK</v>
      </c>
      <c r="B75" s="46">
        <f t="shared" si="1"/>
        <v>68</v>
      </c>
      <c r="C75" s="71" t="s">
        <v>192</v>
      </c>
      <c r="D75" s="71" t="s">
        <v>193</v>
      </c>
      <c r="E75" s="55">
        <v>125</v>
      </c>
      <c r="F75" s="56">
        <v>0</v>
      </c>
      <c r="G75" s="57" t="s">
        <v>152</v>
      </c>
      <c r="H75" s="58">
        <f>IF(ISNA(VLOOKUP($A75,'TT 2024 SS BA'!$A$4:$N$52,2,FALSE)),0,(VLOOKUP($A75,'TT 2024 SS BA'!$A$4:$N$52,2,FALSE)))</f>
        <v>38</v>
      </c>
      <c r="I75" s="59">
        <f t="shared" si="2"/>
        <v>195.94797748465365</v>
      </c>
      <c r="J75" s="58">
        <f>IF(ISNA(VLOOKUP($A75,'TT 2024 SS BA'!$A$69:$B$109,2,FALSE)),0,(VLOOKUP($A75,'TT 2024 SS BA'!$A$77:$C$126,2,FALSE)))</f>
        <v>0</v>
      </c>
      <c r="K75" s="59">
        <f t="shared" si="3"/>
        <v>0</v>
      </c>
      <c r="L75" s="60">
        <f>IF(ISNA(VLOOKUP($A75,'TT 2024 SS BA'!$A$157:$H$231,2,FALSE)),0,(VLOOKUP($A75,'TT 2024 SS BA'!$A$157:$H$231,2,FALSE)))</f>
        <v>67</v>
      </c>
      <c r="M75" s="59">
        <f t="shared" si="4"/>
        <v>94.031776353500575</v>
      </c>
      <c r="N75" s="60">
        <f>IF(ISNA(VLOOKUP($A75,Worksheet!$A$278:$E$305,5,FALSE)),0,(VLOOKUP($A75,Worksheet!$A$278:$E$305,5,FALSE)))</f>
        <v>0</v>
      </c>
      <c r="O75" s="59">
        <f t="shared" si="5"/>
        <v>0</v>
      </c>
      <c r="P75" s="60">
        <f>IF(ISNA(VLOOKUP($A75,Worksheet!$A$4:$F$29,5,FALSE)),0,(VLOOKUP($A75,Worksheet!$A$4:$F$29,5,FALSE)))</f>
        <v>0</v>
      </c>
      <c r="Q75" s="59">
        <f t="shared" si="6"/>
        <v>0</v>
      </c>
      <c r="R75" s="60">
        <f>IF(ISNA(VLOOKUP($A75,Worksheet!$A$160:$F$179,5,FALSE)),0,(VLOOKUP($A75,Worksheet!$A$160:$F$179,5,FALSE)))</f>
        <v>0</v>
      </c>
      <c r="S75" s="59">
        <f t="shared" si="7"/>
        <v>0</v>
      </c>
      <c r="T75" s="60">
        <f>IF(ISNA(VLOOKUP($A75,Worksheet!$A$103:$L$126,5,FALSE)),0,(VLOOKUP($A75,Worksheet!$A$103:$L$126,5,FALSE)))</f>
        <v>0</v>
      </c>
      <c r="U75" s="59">
        <f t="shared" si="8"/>
        <v>0</v>
      </c>
      <c r="V75" s="60">
        <f>IF(ISNA(VLOOKUP($A75,Worksheet!$A$39:$E$45,5,FALSE)),0,(VLOOKUP($A75,Worksheet!$A$39:$E$45,5,FALSE)))</f>
        <v>0</v>
      </c>
      <c r="W75" s="59">
        <f t="shared" si="9"/>
        <v>0</v>
      </c>
      <c r="X75" s="60">
        <f>IF(ISNA(VLOOKUP($A75,Worksheet!$A$182:$E$188,5,FALSE)),0,(VLOOKUP($A75,Worksheet!$A$182:$E$188,5,FALSE)))</f>
        <v>0</v>
      </c>
      <c r="Y75" s="59">
        <f t="shared" si="10"/>
        <v>0</v>
      </c>
      <c r="Z75" s="60">
        <f>IF(ISNA(VLOOKUP($A75,Worksheet!$A$191:$F$202,5,FALSE)),0,(VLOOKUP($A75,Worksheet!$A$191:$F$202,5,FALSE)))</f>
        <v>0</v>
      </c>
      <c r="AA75" s="59">
        <f t="shared" si="11"/>
        <v>0</v>
      </c>
      <c r="AB75" s="60">
        <f>IF(ISNA(VLOOKUP($A75,Worksheet!$A$211:$G$237,5,FALSE)),0,(VLOOKUP($A75,Worksheet!$A$211:$G$237,5,FALSE)))</f>
        <v>0</v>
      </c>
      <c r="AC75" s="59">
        <f t="shared" si="12"/>
        <v>0</v>
      </c>
      <c r="AD75" s="60">
        <f>IF(ISNA(VLOOKUP($A75,Worksheet!$A$242:$G$274,5,FALSE)),0,(VLOOKUP($A75,Worksheet!$A$242:$G$274,5,FALSE)))</f>
        <v>0</v>
      </c>
      <c r="AE75" s="59">
        <f t="shared" si="13"/>
        <v>0</v>
      </c>
      <c r="AF75" s="60">
        <f>IF(ISNA(VLOOKUP($A75,Worksheet!$A$205:$F$208,5,FALSE)),0,(VLOOKUP($A75,Worksheet!$A$205:$F$208,5,FALSE)))</f>
        <v>0</v>
      </c>
      <c r="AG75" s="59">
        <f t="shared" si="14"/>
        <v>0</v>
      </c>
      <c r="AH75" s="61">
        <v>0</v>
      </c>
      <c r="AI75" s="62">
        <f t="shared" si="15"/>
        <v>0</v>
      </c>
      <c r="AJ75" s="63">
        <v>0</v>
      </c>
      <c r="AK75" s="62">
        <f t="shared" si="16"/>
        <v>0</v>
      </c>
      <c r="AL75" s="63">
        <v>0</v>
      </c>
      <c r="AM75" s="62">
        <f t="shared" si="17"/>
        <v>0</v>
      </c>
      <c r="AN75" s="62">
        <v>0</v>
      </c>
      <c r="AO75" s="62">
        <f t="shared" si="18"/>
        <v>0</v>
      </c>
      <c r="AP75" s="62">
        <v>0</v>
      </c>
      <c r="AQ75" s="62">
        <f t="shared" si="19"/>
        <v>0</v>
      </c>
      <c r="AR75" s="64">
        <f t="shared" si="20"/>
        <v>195.94797748465365</v>
      </c>
      <c r="AS75" s="65">
        <v>94.031776350000001</v>
      </c>
      <c r="AT75" s="65">
        <v>0</v>
      </c>
      <c r="AU75" s="66">
        <v>0</v>
      </c>
      <c r="AV75" s="58">
        <f>IF(ISNA(VLOOKUP($A75,'TT 2024 SS BA'!$P$4:$Z$46,2,FALSE)),0,(VLOOKUP($A75,'TT 2024 SS BA'!$P$4:$Z$46,2,FALSE)))</f>
        <v>38</v>
      </c>
      <c r="AW75" s="59">
        <f t="shared" si="21"/>
        <v>195.94797748465365</v>
      </c>
      <c r="AX75" s="58">
        <f>IF(ISNA(VLOOKUP($A75,'TT 2024 SS BA'!$P$77:$Q$128,2,FALSE)),0,(VLOOKUP($A75,'TT 2024 SS BA'!$P$77:$Q$128,2,FALSE)))</f>
        <v>0</v>
      </c>
      <c r="AY75" s="59">
        <f t="shared" si="22"/>
        <v>0</v>
      </c>
      <c r="AZ75" s="60">
        <f>IF(ISNA(VLOOKUP($A75,'TT 2024 SS BA'!$A$265:$H$332,2,FALSE)),0,(VLOOKUP($A75,'TT 2024 SS BA'!$A$265:$H$332,2,FALSE)))</f>
        <v>31</v>
      </c>
      <c r="BA75" s="59">
        <f t="shared" si="23"/>
        <v>233.94214913966994</v>
      </c>
      <c r="BB75" s="60">
        <f>IF(ISNA(VLOOKUP($A75,Worksheet!$A$278:$F$305,6,FALSE)),0,(VLOOKUP($A75,Worksheet!$A$278:$F$305,6,FALSE)))</f>
        <v>0</v>
      </c>
      <c r="BC75" s="59">
        <f t="shared" si="24"/>
        <v>0</v>
      </c>
      <c r="BD75" s="60">
        <f>IF(ISNA(VLOOKUP($A75,Worksheet!$G$4:$K$29,5,FALSE)),0,(VLOOKUP($A75,Worksheet!$G$4:$K$29,5,FALSE)))</f>
        <v>0</v>
      </c>
      <c r="BE75" s="59">
        <f t="shared" si="25"/>
        <v>0</v>
      </c>
      <c r="BF75" s="60">
        <f>IF(ISNA(VLOOKUP($A75,Worksheet!$A$160:$F$179,6,FALSE)),0,(VLOOKUP($A75,Worksheet!$A$160:$F$179,6,FALSE)))</f>
        <v>0</v>
      </c>
      <c r="BG75" s="59">
        <f t="shared" si="26"/>
        <v>0</v>
      </c>
      <c r="BH75" s="25"/>
      <c r="BI75" s="67"/>
      <c r="BJ75" s="60">
        <f>IF(ISNA(VLOOKUP($A75,Worksheet!$A$191:$F$202,6,FALSE)),0,(VLOOKUP($A75,Worksheet!$A$191:$F$202,6,FALSE)))</f>
        <v>0</v>
      </c>
      <c r="BK75" s="59">
        <f t="shared" si="27"/>
        <v>0</v>
      </c>
      <c r="BL75" s="60">
        <f>IF(ISNA(VLOOKUP($A75,Worksheet!$A$211:$G$237,6,FALSE)),0,(VLOOKUP($A75,Worksheet!$A$211:$G$237,6,FALSE)))</f>
        <v>0</v>
      </c>
      <c r="BM75" s="59">
        <f t="shared" si="28"/>
        <v>0</v>
      </c>
      <c r="BN75" s="59">
        <f>IF(ISNA(VLOOKUP($A75,Worksheet!$A$242:$G$274,6,FALSE)),0,(VLOOKUP($A75,Worksheet!$A$242:$G$274,6,FALSE)))</f>
        <v>0</v>
      </c>
      <c r="BO75" s="59">
        <f t="shared" si="29"/>
        <v>0</v>
      </c>
      <c r="BP75" s="67"/>
      <c r="BQ75" s="67"/>
      <c r="BR75" s="68">
        <v>0</v>
      </c>
      <c r="BS75" s="62">
        <f t="shared" si="30"/>
        <v>0</v>
      </c>
      <c r="BT75" s="62">
        <v>0</v>
      </c>
      <c r="BU75" s="62">
        <f t="shared" si="31"/>
        <v>0</v>
      </c>
      <c r="BV75" s="62">
        <v>0</v>
      </c>
      <c r="BW75" s="62">
        <f t="shared" si="32"/>
        <v>0</v>
      </c>
      <c r="BX75" s="62">
        <v>0</v>
      </c>
      <c r="BY75" s="62">
        <f t="shared" si="33"/>
        <v>0</v>
      </c>
      <c r="BZ75" s="62">
        <v>0</v>
      </c>
      <c r="CA75" s="62">
        <f t="shared" si="34"/>
        <v>0</v>
      </c>
      <c r="CB75" s="64">
        <f t="shared" si="35"/>
        <v>233.94214913966994</v>
      </c>
      <c r="CC75" s="66">
        <v>195.94797750000001</v>
      </c>
      <c r="CD75" s="25"/>
      <c r="CE75" s="67"/>
      <c r="CF75" s="67"/>
      <c r="CG75" s="67"/>
      <c r="CH75" s="59">
        <f>IF(ISNA(VLOOKUP($A75,Worksheet!$A$211:$G$237,7,FALSE)),0,(VLOOKUP($A75,Worksheet!$A$211:$G$237,7,FALSE)))</f>
        <v>0</v>
      </c>
      <c r="CI75" s="59">
        <f t="shared" si="36"/>
        <v>0</v>
      </c>
      <c r="CJ75" s="69">
        <f t="shared" si="37"/>
        <v>0</v>
      </c>
      <c r="CK75" s="65">
        <f t="shared" si="38"/>
        <v>233.94214913966994</v>
      </c>
      <c r="CL75" s="65">
        <v>195.94797750000001</v>
      </c>
      <c r="CM75" s="65">
        <v>195.94797750000001</v>
      </c>
      <c r="CN75" s="66">
        <v>94.031776350000001</v>
      </c>
      <c r="CO75" s="66">
        <f t="shared" si="39"/>
        <v>719.86988048966987</v>
      </c>
      <c r="CP75" s="70"/>
    </row>
    <row r="76" spans="1:94" ht="13">
      <c r="A76" s="53" t="str">
        <f t="shared" si="0"/>
        <v>MilesDEELEY</v>
      </c>
      <c r="B76" s="46">
        <f t="shared" si="1"/>
        <v>69</v>
      </c>
      <c r="C76" s="71" t="s">
        <v>194</v>
      </c>
      <c r="D76" s="71" t="s">
        <v>195</v>
      </c>
      <c r="E76" s="55">
        <v>12</v>
      </c>
      <c r="F76" s="56" t="s">
        <v>75</v>
      </c>
      <c r="G76" s="57" t="s">
        <v>130</v>
      </c>
      <c r="H76" s="58">
        <f>IF(ISNA(VLOOKUP($A76,'TT 2024 SS BA'!$A$4:$N$52,2,FALSE)),0,(VLOOKUP($A76,'TT 2024 SS BA'!$A$4:$N$52,2,FALSE)))</f>
        <v>0</v>
      </c>
      <c r="I76" s="59">
        <f t="shared" si="2"/>
        <v>0</v>
      </c>
      <c r="J76" s="58">
        <f>IF(ISNA(VLOOKUP($A76,'TT 2024 SS BA'!$A$69:$B$109,2,FALSE)),0,(VLOOKUP($A76,'TT 2024 SS BA'!$A$77:$C$126,2,FALSE)))</f>
        <v>32</v>
      </c>
      <c r="K76" s="59">
        <f t="shared" si="3"/>
        <v>228.09359541117817</v>
      </c>
      <c r="L76" s="60">
        <f>IF(ISNA(VLOOKUP($A76,'TT 2024 SS BA'!$A$157:$H$231,2,FALSE)),0,(VLOOKUP($A76,'TT 2024 SS BA'!$A$157:$H$231,2,FALSE)))</f>
        <v>46</v>
      </c>
      <c r="M76" s="59">
        <f t="shared" si="4"/>
        <v>160.02126923681465</v>
      </c>
      <c r="N76" s="60">
        <f>IF(ISNA(VLOOKUP($A76,Worksheet!$A$278:$E$305,5,FALSE)),0,(VLOOKUP($A76,Worksheet!$A$278:$E$305,5,FALSE)))</f>
        <v>0</v>
      </c>
      <c r="O76" s="59">
        <f t="shared" si="5"/>
        <v>0</v>
      </c>
      <c r="P76" s="60">
        <f>IF(ISNA(VLOOKUP($A76,Worksheet!$A$4:$F$29,5,FALSE)),0,(VLOOKUP($A76,Worksheet!$A$4:$F$29,5,FALSE)))</f>
        <v>0</v>
      </c>
      <c r="Q76" s="59">
        <f t="shared" si="6"/>
        <v>0</v>
      </c>
      <c r="R76" s="60">
        <f>IF(ISNA(VLOOKUP($A76,Worksheet!$A$160:$F$179,5,FALSE)),0,(VLOOKUP($A76,Worksheet!$A$160:$F$179,5,FALSE)))</f>
        <v>0</v>
      </c>
      <c r="S76" s="59">
        <f t="shared" si="7"/>
        <v>0</v>
      </c>
      <c r="T76" s="60">
        <f>IF(ISNA(VLOOKUP($A76,Worksheet!$A$103:$L$126,5,FALSE)),0,(VLOOKUP($A76,Worksheet!$A$103:$L$126,5,FALSE)))</f>
        <v>0</v>
      </c>
      <c r="U76" s="59">
        <f t="shared" si="8"/>
        <v>0</v>
      </c>
      <c r="V76" s="60">
        <f>IF(ISNA(VLOOKUP($A76,Worksheet!$A$39:$E$45,5,FALSE)),0,(VLOOKUP($A76,Worksheet!$A$39:$E$45,5,FALSE)))</f>
        <v>0</v>
      </c>
      <c r="W76" s="59">
        <f t="shared" si="9"/>
        <v>0</v>
      </c>
      <c r="X76" s="60">
        <f>IF(ISNA(VLOOKUP($A76,Worksheet!$A$182:$E$188,5,FALSE)),0,(VLOOKUP($A76,Worksheet!$A$182:$E$188,5,FALSE)))</f>
        <v>0</v>
      </c>
      <c r="Y76" s="59">
        <f t="shared" si="10"/>
        <v>0</v>
      </c>
      <c r="Z76" s="60">
        <f>IF(ISNA(VLOOKUP($A76,Worksheet!$A$191:$F$202,5,FALSE)),0,(VLOOKUP($A76,Worksheet!$A$191:$F$202,5,FALSE)))</f>
        <v>0</v>
      </c>
      <c r="AA76" s="59">
        <f t="shared" si="11"/>
        <v>0</v>
      </c>
      <c r="AB76" s="60">
        <f>IF(ISNA(VLOOKUP($A76,Worksheet!$A$211:$G$237,5,FALSE)),0,(VLOOKUP($A76,Worksheet!$A$211:$G$237,5,FALSE)))</f>
        <v>0</v>
      </c>
      <c r="AC76" s="59">
        <f t="shared" si="12"/>
        <v>0</v>
      </c>
      <c r="AD76" s="60">
        <f>IF(ISNA(VLOOKUP($A76,Worksheet!$A$242:$G$274,5,FALSE)),0,(VLOOKUP($A76,Worksheet!$A$242:$G$274,5,FALSE)))</f>
        <v>0</v>
      </c>
      <c r="AE76" s="59">
        <f t="shared" si="13"/>
        <v>0</v>
      </c>
      <c r="AF76" s="60">
        <f>IF(ISNA(VLOOKUP($A76,Worksheet!$A$205:$F$208,5,FALSE)),0,(VLOOKUP($A76,Worksheet!$A$205:$F$208,5,FALSE)))</f>
        <v>0</v>
      </c>
      <c r="AG76" s="59">
        <f t="shared" si="14"/>
        <v>0</v>
      </c>
      <c r="AH76" s="61">
        <v>0</v>
      </c>
      <c r="AI76" s="62">
        <f t="shared" si="15"/>
        <v>0</v>
      </c>
      <c r="AJ76" s="63">
        <v>0</v>
      </c>
      <c r="AK76" s="62">
        <f t="shared" si="16"/>
        <v>0</v>
      </c>
      <c r="AL76" s="63">
        <v>0</v>
      </c>
      <c r="AM76" s="62">
        <f t="shared" si="17"/>
        <v>0</v>
      </c>
      <c r="AN76" s="62">
        <v>0</v>
      </c>
      <c r="AO76" s="62">
        <f t="shared" si="18"/>
        <v>0</v>
      </c>
      <c r="AP76" s="62">
        <v>0</v>
      </c>
      <c r="AQ76" s="62">
        <f t="shared" si="19"/>
        <v>0</v>
      </c>
      <c r="AR76" s="64">
        <f t="shared" si="20"/>
        <v>228.09359541117817</v>
      </c>
      <c r="AS76" s="65">
        <v>160.02126920000001</v>
      </c>
      <c r="AT76" s="65">
        <v>0</v>
      </c>
      <c r="AU76" s="66">
        <v>0</v>
      </c>
      <c r="AV76" s="58">
        <f>IF(ISNA(VLOOKUP($A76,'TT 2024 SS BA'!$P$4:$Z$46,2,FALSE)),0,(VLOOKUP($A76,'TT 2024 SS BA'!$P$4:$Z$46,2,FALSE)))</f>
        <v>0</v>
      </c>
      <c r="AW76" s="59">
        <f t="shared" si="21"/>
        <v>0</v>
      </c>
      <c r="AX76" s="58">
        <f>IF(ISNA(VLOOKUP($A76,'TT 2024 SS BA'!$P$77:$Q$128,2,FALSE)),0,(VLOOKUP($A76,'TT 2024 SS BA'!$P$77:$Q$128,2,FALSE)))</f>
        <v>40</v>
      </c>
      <c r="AY76" s="59">
        <f t="shared" si="22"/>
        <v>186.27304609634885</v>
      </c>
      <c r="AZ76" s="60">
        <f>IF(ISNA(VLOOKUP($A76,'TT 2024 SS BA'!$A$265:$H$332,2,FALSE)),0,(VLOOKUP($A76,'TT 2024 SS BA'!$A$265:$H$332,2,FALSE)))</f>
        <v>51</v>
      </c>
      <c r="BA76" s="59">
        <f t="shared" si="23"/>
        <v>140.99405117045842</v>
      </c>
      <c r="BB76" s="60">
        <f>IF(ISNA(VLOOKUP($A76,Worksheet!$A$278:$F$305,6,FALSE)),0,(VLOOKUP($A76,Worksheet!$A$278:$F$305,6,FALSE)))</f>
        <v>0</v>
      </c>
      <c r="BC76" s="59">
        <f t="shared" si="24"/>
        <v>0</v>
      </c>
      <c r="BD76" s="60">
        <f>IF(ISNA(VLOOKUP($A76,Worksheet!$G$4:$K$29,5,FALSE)),0,(VLOOKUP($A76,Worksheet!$G$4:$K$29,5,FALSE)))</f>
        <v>0</v>
      </c>
      <c r="BE76" s="59">
        <f t="shared" si="25"/>
        <v>0</v>
      </c>
      <c r="BF76" s="60">
        <f>IF(ISNA(VLOOKUP($A76,Worksheet!$A$160:$F$179,6,FALSE)),0,(VLOOKUP($A76,Worksheet!$A$160:$F$179,6,FALSE)))</f>
        <v>0</v>
      </c>
      <c r="BG76" s="59">
        <f t="shared" si="26"/>
        <v>0</v>
      </c>
      <c r="BH76" s="25"/>
      <c r="BI76" s="67"/>
      <c r="BJ76" s="60">
        <f>IF(ISNA(VLOOKUP($A76,Worksheet!$A$191:$F$202,6,FALSE)),0,(VLOOKUP($A76,Worksheet!$A$191:$F$202,6,FALSE)))</f>
        <v>0</v>
      </c>
      <c r="BK76" s="59">
        <f t="shared" si="27"/>
        <v>0</v>
      </c>
      <c r="BL76" s="60">
        <f>IF(ISNA(VLOOKUP($A76,Worksheet!$A$211:$G$237,6,FALSE)),0,(VLOOKUP($A76,Worksheet!$A$211:$G$237,6,FALSE)))</f>
        <v>0</v>
      </c>
      <c r="BM76" s="59">
        <f t="shared" si="28"/>
        <v>0</v>
      </c>
      <c r="BN76" s="59">
        <f>IF(ISNA(VLOOKUP($A76,Worksheet!$A$242:$G$274,6,FALSE)),0,(VLOOKUP($A76,Worksheet!$A$242:$G$274,6,FALSE)))</f>
        <v>0</v>
      </c>
      <c r="BO76" s="59">
        <f t="shared" si="29"/>
        <v>0</v>
      </c>
      <c r="BP76" s="67"/>
      <c r="BQ76" s="67"/>
      <c r="BR76" s="68">
        <v>0</v>
      </c>
      <c r="BS76" s="62">
        <f t="shared" si="30"/>
        <v>0</v>
      </c>
      <c r="BT76" s="62">
        <v>0</v>
      </c>
      <c r="BU76" s="62">
        <f t="shared" si="31"/>
        <v>0</v>
      </c>
      <c r="BV76" s="62">
        <v>0</v>
      </c>
      <c r="BW76" s="62">
        <f t="shared" si="32"/>
        <v>0</v>
      </c>
      <c r="BX76" s="62">
        <v>0</v>
      </c>
      <c r="BY76" s="62">
        <f t="shared" si="33"/>
        <v>0</v>
      </c>
      <c r="BZ76" s="62">
        <v>0</v>
      </c>
      <c r="CA76" s="62">
        <f t="shared" si="34"/>
        <v>0</v>
      </c>
      <c r="CB76" s="64">
        <f t="shared" si="35"/>
        <v>186.27304609634885</v>
      </c>
      <c r="CC76" s="66">
        <v>140.9940512</v>
      </c>
      <c r="CD76" s="25"/>
      <c r="CE76" s="67"/>
      <c r="CF76" s="67"/>
      <c r="CG76" s="67"/>
      <c r="CH76" s="59">
        <f>IF(ISNA(VLOOKUP($A76,Worksheet!$A$211:$G$237,7,FALSE)),0,(VLOOKUP($A76,Worksheet!$A$211:$G$237,7,FALSE)))</f>
        <v>0</v>
      </c>
      <c r="CI76" s="59">
        <f t="shared" si="36"/>
        <v>0</v>
      </c>
      <c r="CJ76" s="69">
        <f t="shared" si="37"/>
        <v>0</v>
      </c>
      <c r="CK76" s="65">
        <f t="shared" si="38"/>
        <v>228.09359541117817</v>
      </c>
      <c r="CL76" s="65">
        <v>186.27304609999999</v>
      </c>
      <c r="CM76" s="65">
        <v>160.02126920000001</v>
      </c>
      <c r="CN76" s="66">
        <v>140.9940512</v>
      </c>
      <c r="CO76" s="66">
        <f t="shared" si="39"/>
        <v>715.38196191117822</v>
      </c>
      <c r="CP76" s="70"/>
    </row>
    <row r="77" spans="1:94" ht="13">
      <c r="A77" s="53" t="str">
        <f t="shared" si="0"/>
        <v>CharlesBall</v>
      </c>
      <c r="B77" s="46">
        <f t="shared" si="1"/>
        <v>70</v>
      </c>
      <c r="C77" s="71" t="s">
        <v>196</v>
      </c>
      <c r="D77" s="71" t="s">
        <v>197</v>
      </c>
      <c r="E77" s="55">
        <v>13</v>
      </c>
      <c r="F77" s="56" t="s">
        <v>81</v>
      </c>
      <c r="G77" s="57" t="s">
        <v>130</v>
      </c>
      <c r="H77" s="58">
        <f>IF(ISNA(VLOOKUP($A77,'TT 2024 SS BA'!$A$4:$N$52,2,FALSE)),0,(VLOOKUP($A77,'TT 2024 SS BA'!$A$4:$N$52,2,FALSE)))</f>
        <v>12</v>
      </c>
      <c r="I77" s="59">
        <f t="shared" si="2"/>
        <v>378.46069016751329</v>
      </c>
      <c r="J77" s="58">
        <f>IF(ISNA(VLOOKUP($A77,'TT 2024 SS BA'!$A$69:$B$109,2,FALSE)),0,(VLOOKUP($A77,'TT 2024 SS BA'!$A$77:$C$126,2,FALSE)))</f>
        <v>0</v>
      </c>
      <c r="K77" s="59">
        <f t="shared" si="3"/>
        <v>0</v>
      </c>
      <c r="L77" s="60">
        <f>IF(ISNA(VLOOKUP($A77,'TT 2024 SS BA'!$A$157:$H$231,2,FALSE)),0,(VLOOKUP($A77,'TT 2024 SS BA'!$A$157:$H$231,2,FALSE)))</f>
        <v>0</v>
      </c>
      <c r="M77" s="59">
        <f t="shared" si="4"/>
        <v>0</v>
      </c>
      <c r="N77" s="60">
        <f>IF(ISNA(VLOOKUP($A77,Worksheet!$A$278:$E$305,5,FALSE)),0,(VLOOKUP($A77,Worksheet!$A$278:$E$305,5,FALSE)))</f>
        <v>0</v>
      </c>
      <c r="O77" s="59">
        <f t="shared" si="5"/>
        <v>0</v>
      </c>
      <c r="P77" s="60">
        <f>IF(ISNA(VLOOKUP($A77,Worksheet!$A$4:$F$29,5,FALSE)),0,(VLOOKUP($A77,Worksheet!$A$4:$F$29,5,FALSE)))</f>
        <v>0</v>
      </c>
      <c r="Q77" s="59">
        <f t="shared" si="6"/>
        <v>0</v>
      </c>
      <c r="R77" s="60">
        <f>IF(ISNA(VLOOKUP($A77,Worksheet!$A$160:$F$179,5,FALSE)),0,(VLOOKUP($A77,Worksheet!$A$160:$F$179,5,FALSE)))</f>
        <v>0</v>
      </c>
      <c r="S77" s="59">
        <f t="shared" si="7"/>
        <v>0</v>
      </c>
      <c r="T77" s="60">
        <f>IF(ISNA(VLOOKUP($A77,Worksheet!$A$103:$L$126,5,FALSE)),0,(VLOOKUP($A77,Worksheet!$A$103:$L$126,5,FALSE)))</f>
        <v>0</v>
      </c>
      <c r="U77" s="59">
        <f t="shared" si="8"/>
        <v>0</v>
      </c>
      <c r="V77" s="60">
        <f>IF(ISNA(VLOOKUP($A77,Worksheet!$A$39:$E$45,5,FALSE)),0,(VLOOKUP($A77,Worksheet!$A$39:$E$45,5,FALSE)))</f>
        <v>0</v>
      </c>
      <c r="W77" s="59">
        <f t="shared" si="9"/>
        <v>0</v>
      </c>
      <c r="X77" s="60">
        <f>IF(ISNA(VLOOKUP($A77,Worksheet!$A$182:$E$188,5,FALSE)),0,(VLOOKUP($A77,Worksheet!$A$182:$E$188,5,FALSE)))</f>
        <v>0</v>
      </c>
      <c r="Y77" s="59">
        <f t="shared" si="10"/>
        <v>0</v>
      </c>
      <c r="Z77" s="60">
        <f>IF(ISNA(VLOOKUP($A77,Worksheet!$A$191:$F$202,5,FALSE)),0,(VLOOKUP($A77,Worksheet!$A$191:$F$202,5,FALSE)))</f>
        <v>0</v>
      </c>
      <c r="AA77" s="59">
        <f t="shared" si="11"/>
        <v>0</v>
      </c>
      <c r="AB77" s="60">
        <f>IF(ISNA(VLOOKUP($A77,Worksheet!$A$211:$G$237,5,FALSE)),0,(VLOOKUP($A77,Worksheet!$A$211:$G$237,5,FALSE)))</f>
        <v>0</v>
      </c>
      <c r="AC77" s="59">
        <f t="shared" si="12"/>
        <v>0</v>
      </c>
      <c r="AD77" s="60">
        <f>IF(ISNA(VLOOKUP($A77,Worksheet!$A$242:$G$274,5,FALSE)),0,(VLOOKUP($A77,Worksheet!$A$242:$G$274,5,FALSE)))</f>
        <v>0</v>
      </c>
      <c r="AE77" s="59">
        <f t="shared" si="13"/>
        <v>0</v>
      </c>
      <c r="AF77" s="60">
        <f>IF(ISNA(VLOOKUP($A77,Worksheet!$A$205:$F$208,5,FALSE)),0,(VLOOKUP($A77,Worksheet!$A$205:$F$208,5,FALSE)))</f>
        <v>0</v>
      </c>
      <c r="AG77" s="59">
        <f t="shared" si="14"/>
        <v>0</v>
      </c>
      <c r="AH77" s="61">
        <v>0</v>
      </c>
      <c r="AI77" s="62">
        <f t="shared" si="15"/>
        <v>0</v>
      </c>
      <c r="AJ77" s="63">
        <v>0</v>
      </c>
      <c r="AK77" s="62">
        <f t="shared" si="16"/>
        <v>0</v>
      </c>
      <c r="AL77" s="63">
        <v>0</v>
      </c>
      <c r="AM77" s="62">
        <f t="shared" si="17"/>
        <v>0</v>
      </c>
      <c r="AN77" s="62">
        <v>0</v>
      </c>
      <c r="AO77" s="62">
        <f t="shared" si="18"/>
        <v>0</v>
      </c>
      <c r="AP77" s="62">
        <v>0</v>
      </c>
      <c r="AQ77" s="62">
        <f t="shared" si="19"/>
        <v>0</v>
      </c>
      <c r="AR77" s="64">
        <f t="shared" si="20"/>
        <v>378.46069016751329</v>
      </c>
      <c r="AS77" s="65">
        <v>0</v>
      </c>
      <c r="AT77" s="65">
        <v>0</v>
      </c>
      <c r="AU77" s="66">
        <v>0</v>
      </c>
      <c r="AV77" s="58">
        <f>IF(ISNA(VLOOKUP($A77,'TT 2024 SS BA'!$P$4:$Z$46,2,FALSE)),0,(VLOOKUP($A77,'TT 2024 SS BA'!$P$4:$Z$46,2,FALSE)))</f>
        <v>23</v>
      </c>
      <c r="AW77" s="59">
        <f t="shared" si="21"/>
        <v>286.46498800414099</v>
      </c>
      <c r="AX77" s="58">
        <f>IF(ISNA(VLOOKUP($A77,'TT 2024 SS BA'!$P$77:$Q$128,2,FALSE)),0,(VLOOKUP($A77,'TT 2024 SS BA'!$P$77:$Q$128,2,FALSE)))</f>
        <v>0</v>
      </c>
      <c r="AY77" s="59">
        <f t="shared" si="22"/>
        <v>0</v>
      </c>
      <c r="AZ77" s="60">
        <f>IF(ISNA(VLOOKUP($A77,'TT 2024 SS BA'!$A$265:$H$332,2,FALSE)),0,(VLOOKUP($A77,'TT 2024 SS BA'!$A$265:$H$332,2,FALSE)))</f>
        <v>0</v>
      </c>
      <c r="BA77" s="59">
        <f t="shared" si="23"/>
        <v>0</v>
      </c>
      <c r="BB77" s="60">
        <f>IF(ISNA(VLOOKUP($A77,Worksheet!$A$278:$F$305,6,FALSE)),0,(VLOOKUP($A77,Worksheet!$A$278:$F$305,6,FALSE)))</f>
        <v>0</v>
      </c>
      <c r="BC77" s="59">
        <f t="shared" si="24"/>
        <v>0</v>
      </c>
      <c r="BD77" s="60">
        <f>IF(ISNA(VLOOKUP($A77,Worksheet!$G$4:$K$29,5,FALSE)),0,(VLOOKUP($A77,Worksheet!$G$4:$K$29,5,FALSE)))</f>
        <v>0</v>
      </c>
      <c r="BE77" s="59">
        <f t="shared" si="25"/>
        <v>0</v>
      </c>
      <c r="BF77" s="60">
        <f>IF(ISNA(VLOOKUP($A77,Worksheet!$A$160:$F$179,6,FALSE)),0,(VLOOKUP($A77,Worksheet!$A$160:$F$179,6,FALSE)))</f>
        <v>0</v>
      </c>
      <c r="BG77" s="59">
        <f t="shared" si="26"/>
        <v>0</v>
      </c>
      <c r="BH77" s="25"/>
      <c r="BI77" s="67"/>
      <c r="BJ77" s="60">
        <f>IF(ISNA(VLOOKUP($A77,Worksheet!$A$191:$F$202,6,FALSE)),0,(VLOOKUP($A77,Worksheet!$A$191:$F$202,6,FALSE)))</f>
        <v>0</v>
      </c>
      <c r="BK77" s="59">
        <f t="shared" si="27"/>
        <v>0</v>
      </c>
      <c r="BL77" s="60">
        <f>IF(ISNA(VLOOKUP($A77,Worksheet!$A$211:$G$237,6,FALSE)),0,(VLOOKUP($A77,Worksheet!$A$211:$G$237,6,FALSE)))</f>
        <v>0</v>
      </c>
      <c r="BM77" s="59">
        <f t="shared" si="28"/>
        <v>0</v>
      </c>
      <c r="BN77" s="59">
        <f>IF(ISNA(VLOOKUP($A77,Worksheet!$A$242:$G$274,6,FALSE)),0,(VLOOKUP($A77,Worksheet!$A$242:$G$274,6,FALSE)))</f>
        <v>0</v>
      </c>
      <c r="BO77" s="59">
        <f t="shared" si="29"/>
        <v>0</v>
      </c>
      <c r="BP77" s="67"/>
      <c r="BQ77" s="67"/>
      <c r="BR77" s="68">
        <v>0</v>
      </c>
      <c r="BS77" s="62">
        <f t="shared" si="30"/>
        <v>0</v>
      </c>
      <c r="BT77" s="62">
        <v>0</v>
      </c>
      <c r="BU77" s="62">
        <f t="shared" si="31"/>
        <v>0</v>
      </c>
      <c r="BV77" s="62">
        <v>0</v>
      </c>
      <c r="BW77" s="62">
        <f t="shared" si="32"/>
        <v>0</v>
      </c>
      <c r="BX77" s="62">
        <v>0</v>
      </c>
      <c r="BY77" s="62">
        <f t="shared" si="33"/>
        <v>0</v>
      </c>
      <c r="BZ77" s="62">
        <v>0</v>
      </c>
      <c r="CA77" s="62">
        <f t="shared" si="34"/>
        <v>0</v>
      </c>
      <c r="CB77" s="64">
        <f t="shared" si="35"/>
        <v>286.46498800414099</v>
      </c>
      <c r="CC77" s="66">
        <v>0</v>
      </c>
      <c r="CD77" s="25"/>
      <c r="CE77" s="67"/>
      <c r="CF77" s="67"/>
      <c r="CG77" s="67"/>
      <c r="CH77" s="59">
        <f>IF(ISNA(VLOOKUP($A77,Worksheet!$A$211:$G$237,7,FALSE)),0,(VLOOKUP($A77,Worksheet!$A$211:$G$237,7,FALSE)))</f>
        <v>0</v>
      </c>
      <c r="CI77" s="59">
        <f t="shared" si="36"/>
        <v>0</v>
      </c>
      <c r="CJ77" s="69">
        <f t="shared" si="37"/>
        <v>0</v>
      </c>
      <c r="CK77" s="65">
        <f t="shared" si="38"/>
        <v>378.46069016751329</v>
      </c>
      <c r="CL77" s="65">
        <v>286.46498800000001</v>
      </c>
      <c r="CM77" s="65">
        <v>0</v>
      </c>
      <c r="CN77" s="66">
        <v>0</v>
      </c>
      <c r="CO77" s="66">
        <f t="shared" si="39"/>
        <v>664.9256781675133</v>
      </c>
      <c r="CP77" s="70"/>
    </row>
    <row r="78" spans="1:94" ht="13">
      <c r="A78" s="53" t="str">
        <f t="shared" si="0"/>
        <v>JudeCampbell</v>
      </c>
      <c r="B78" s="46">
        <f t="shared" si="1"/>
        <v>71</v>
      </c>
      <c r="C78" s="71" t="s">
        <v>68</v>
      </c>
      <c r="D78" s="71" t="s">
        <v>198</v>
      </c>
      <c r="E78" s="55">
        <v>14</v>
      </c>
      <c r="F78" s="56" t="s">
        <v>78</v>
      </c>
      <c r="G78" s="57" t="s">
        <v>70</v>
      </c>
      <c r="H78" s="58">
        <f>IF(ISNA(VLOOKUP($A78,'TT 2024 SS BA'!$A$4:$N$52,2,FALSE)),0,(VLOOKUP($A78,'TT 2024 SS BA'!$A$4:$N$52,2,FALSE)))</f>
        <v>42</v>
      </c>
      <c r="I78" s="59">
        <f t="shared" si="2"/>
        <v>177.07581444534162</v>
      </c>
      <c r="J78" s="58">
        <f>IF(ISNA(VLOOKUP($A78,'TT 2024 SS BA'!$A$69:$B$109,2,FALSE)),0,(VLOOKUP($A78,'TT 2024 SS BA'!$A$77:$C$126,2,FALSE)))</f>
        <v>0</v>
      </c>
      <c r="K78" s="59">
        <f t="shared" si="3"/>
        <v>0</v>
      </c>
      <c r="L78" s="60">
        <f>IF(ISNA(VLOOKUP($A78,'TT 2024 SS BA'!$A$157:$H$231,2,FALSE)),0,(VLOOKUP($A78,'TT 2024 SS BA'!$A$157:$H$231,2,FALSE)))</f>
        <v>55</v>
      </c>
      <c r="M78" s="59">
        <f t="shared" si="4"/>
        <v>127.41461669290486</v>
      </c>
      <c r="N78" s="60">
        <f>IF(ISNA(VLOOKUP($A78,Worksheet!$A$278:$E$305,5,FALSE)),0,(VLOOKUP($A78,Worksheet!$A$278:$E$305,5,FALSE)))</f>
        <v>0</v>
      </c>
      <c r="O78" s="59">
        <f t="shared" si="5"/>
        <v>0</v>
      </c>
      <c r="P78" s="60">
        <f>IF(ISNA(VLOOKUP($A78,Worksheet!$A$4:$F$29,5,FALSE)),0,(VLOOKUP($A78,Worksheet!$A$4:$F$29,5,FALSE)))</f>
        <v>0</v>
      </c>
      <c r="Q78" s="59">
        <f t="shared" si="6"/>
        <v>0</v>
      </c>
      <c r="R78" s="60">
        <f>IF(ISNA(VLOOKUP($A78,Worksheet!$A$160:$F$179,5,FALSE)),0,(VLOOKUP($A78,Worksheet!$A$160:$F$179,5,FALSE)))</f>
        <v>0</v>
      </c>
      <c r="S78" s="59">
        <f t="shared" si="7"/>
        <v>0</v>
      </c>
      <c r="T78" s="60">
        <f>IF(ISNA(VLOOKUP($A78,Worksheet!$A$103:$L$126,5,FALSE)),0,(VLOOKUP($A78,Worksheet!$A$103:$L$126,5,FALSE)))</f>
        <v>0</v>
      </c>
      <c r="U78" s="59">
        <f t="shared" si="8"/>
        <v>0</v>
      </c>
      <c r="V78" s="60">
        <f>IF(ISNA(VLOOKUP($A78,Worksheet!$A$39:$E$45,5,FALSE)),0,(VLOOKUP($A78,Worksheet!$A$39:$E$45,5,FALSE)))</f>
        <v>0</v>
      </c>
      <c r="W78" s="59">
        <f t="shared" si="9"/>
        <v>0</v>
      </c>
      <c r="X78" s="60">
        <f>IF(ISNA(VLOOKUP($A78,Worksheet!$A$182:$E$188,5,FALSE)),0,(VLOOKUP($A78,Worksheet!$A$182:$E$188,5,FALSE)))</f>
        <v>0</v>
      </c>
      <c r="Y78" s="59">
        <f t="shared" si="10"/>
        <v>0</v>
      </c>
      <c r="Z78" s="60">
        <f>IF(ISNA(VLOOKUP($A78,Worksheet!$A$191:$F$202,5,FALSE)),0,(VLOOKUP($A78,Worksheet!$A$191:$F$202,5,FALSE)))</f>
        <v>0</v>
      </c>
      <c r="AA78" s="59">
        <f t="shared" si="11"/>
        <v>0</v>
      </c>
      <c r="AB78" s="60">
        <f>IF(ISNA(VLOOKUP($A78,Worksheet!$A$211:$G$237,5,FALSE)),0,(VLOOKUP($A78,Worksheet!$A$211:$G$237,5,FALSE)))</f>
        <v>0</v>
      </c>
      <c r="AC78" s="59">
        <f t="shared" si="12"/>
        <v>0</v>
      </c>
      <c r="AD78" s="60">
        <f>IF(ISNA(VLOOKUP($A78,Worksheet!$A$242:$G$274,5,FALSE)),0,(VLOOKUP($A78,Worksheet!$A$242:$G$274,5,FALSE)))</f>
        <v>0</v>
      </c>
      <c r="AE78" s="59">
        <f t="shared" si="13"/>
        <v>0</v>
      </c>
      <c r="AF78" s="60">
        <f>IF(ISNA(VLOOKUP($A78,Worksheet!$A$205:$F$208,5,FALSE)),0,(VLOOKUP($A78,Worksheet!$A$205:$F$208,5,FALSE)))</f>
        <v>0</v>
      </c>
      <c r="AG78" s="59">
        <f t="shared" si="14"/>
        <v>0</v>
      </c>
      <c r="AH78" s="61">
        <v>0</v>
      </c>
      <c r="AI78" s="62">
        <f t="shared" si="15"/>
        <v>0</v>
      </c>
      <c r="AJ78" s="63">
        <v>0</v>
      </c>
      <c r="AK78" s="62">
        <f t="shared" si="16"/>
        <v>0</v>
      </c>
      <c r="AL78" s="63">
        <v>0</v>
      </c>
      <c r="AM78" s="62">
        <f t="shared" si="17"/>
        <v>0</v>
      </c>
      <c r="AN78" s="62">
        <v>0</v>
      </c>
      <c r="AO78" s="62">
        <f t="shared" si="18"/>
        <v>0</v>
      </c>
      <c r="AP78" s="62">
        <v>0</v>
      </c>
      <c r="AQ78" s="62">
        <f t="shared" si="19"/>
        <v>0</v>
      </c>
      <c r="AR78" s="64">
        <f t="shared" si="20"/>
        <v>177.07581444534162</v>
      </c>
      <c r="AS78" s="65">
        <v>127.4146167</v>
      </c>
      <c r="AT78" s="65">
        <v>0</v>
      </c>
      <c r="AU78" s="66">
        <v>0</v>
      </c>
      <c r="AV78" s="58">
        <f>IF(ISNA(VLOOKUP($A78,'TT 2024 SS BA'!$P$4:$Z$46,2,FALSE)),0,(VLOOKUP($A78,'TT 2024 SS BA'!$P$4:$Z$46,2,FALSE)))</f>
        <v>37</v>
      </c>
      <c r="AW78" s="59">
        <f t="shared" si="21"/>
        <v>200.97228459964475</v>
      </c>
      <c r="AX78" s="58">
        <f>IF(ISNA(VLOOKUP($A78,'TT 2024 SS BA'!$P$77:$Q$128,2,FALSE)),0,(VLOOKUP($A78,'TT 2024 SS BA'!$P$77:$Q$128,2,FALSE)))</f>
        <v>47</v>
      </c>
      <c r="AY78" s="59">
        <f t="shared" si="22"/>
        <v>156.02073750589429</v>
      </c>
      <c r="AZ78" s="60">
        <f>IF(ISNA(VLOOKUP($A78,'TT 2024 SS BA'!$A$265:$H$332,2,FALSE)),0,(VLOOKUP($A78,'TT 2024 SS BA'!$A$265:$H$332,2,FALSE)))</f>
        <v>48</v>
      </c>
      <c r="BA78" s="59">
        <f t="shared" si="23"/>
        <v>152.12021906824691</v>
      </c>
      <c r="BB78" s="60">
        <f>IF(ISNA(VLOOKUP($A78,Worksheet!$A$278:$F$305,6,FALSE)),0,(VLOOKUP($A78,Worksheet!$A$278:$F$305,6,FALSE)))</f>
        <v>0</v>
      </c>
      <c r="BC78" s="59">
        <f t="shared" si="24"/>
        <v>0</v>
      </c>
      <c r="BD78" s="60">
        <f>IF(ISNA(VLOOKUP($A78,Worksheet!$G$4:$K$29,5,FALSE)),0,(VLOOKUP($A78,Worksheet!$G$4:$K$29,5,FALSE)))</f>
        <v>0</v>
      </c>
      <c r="BE78" s="59">
        <f t="shared" si="25"/>
        <v>0</v>
      </c>
      <c r="BF78" s="60">
        <f>IF(ISNA(VLOOKUP($A78,Worksheet!$A$160:$F$179,6,FALSE)),0,(VLOOKUP($A78,Worksheet!$A$160:$F$179,6,FALSE)))</f>
        <v>0</v>
      </c>
      <c r="BG78" s="59">
        <f t="shared" si="26"/>
        <v>0</v>
      </c>
      <c r="BH78" s="25"/>
      <c r="BI78" s="67"/>
      <c r="BJ78" s="60">
        <f>IF(ISNA(VLOOKUP($A78,Worksheet!$A$191:$F$202,6,FALSE)),0,(VLOOKUP($A78,Worksheet!$A$191:$F$202,6,FALSE)))</f>
        <v>0</v>
      </c>
      <c r="BK78" s="59">
        <f t="shared" si="27"/>
        <v>0</v>
      </c>
      <c r="BL78" s="60">
        <f>IF(ISNA(VLOOKUP($A78,Worksheet!$A$211:$G$237,6,FALSE)),0,(VLOOKUP($A78,Worksheet!$A$211:$G$237,6,FALSE)))</f>
        <v>0</v>
      </c>
      <c r="BM78" s="59">
        <f t="shared" si="28"/>
        <v>0</v>
      </c>
      <c r="BN78" s="59">
        <f>IF(ISNA(VLOOKUP($A78,Worksheet!$A$242:$G$274,6,FALSE)),0,(VLOOKUP($A78,Worksheet!$A$242:$G$274,6,FALSE)))</f>
        <v>0</v>
      </c>
      <c r="BO78" s="59">
        <f t="shared" si="29"/>
        <v>0</v>
      </c>
      <c r="BP78" s="67"/>
      <c r="BQ78" s="67"/>
      <c r="BR78" s="68">
        <v>0</v>
      </c>
      <c r="BS78" s="62">
        <f t="shared" si="30"/>
        <v>0</v>
      </c>
      <c r="BT78" s="62">
        <v>0</v>
      </c>
      <c r="BU78" s="62">
        <f t="shared" si="31"/>
        <v>0</v>
      </c>
      <c r="BV78" s="62">
        <v>0</v>
      </c>
      <c r="BW78" s="62">
        <f t="shared" si="32"/>
        <v>0</v>
      </c>
      <c r="BX78" s="62">
        <v>0</v>
      </c>
      <c r="BY78" s="62">
        <f t="shared" si="33"/>
        <v>0</v>
      </c>
      <c r="BZ78" s="62">
        <v>0</v>
      </c>
      <c r="CA78" s="62">
        <f t="shared" si="34"/>
        <v>0</v>
      </c>
      <c r="CB78" s="64">
        <f t="shared" si="35"/>
        <v>200.97228459964475</v>
      </c>
      <c r="CC78" s="66">
        <v>156.0207375</v>
      </c>
      <c r="CD78" s="25"/>
      <c r="CE78" s="67"/>
      <c r="CF78" s="67"/>
      <c r="CG78" s="67"/>
      <c r="CH78" s="59">
        <f>IF(ISNA(VLOOKUP($A78,Worksheet!$A$211:$G$237,7,FALSE)),0,(VLOOKUP($A78,Worksheet!$A$211:$G$237,7,FALSE)))</f>
        <v>0</v>
      </c>
      <c r="CI78" s="59">
        <f t="shared" si="36"/>
        <v>0</v>
      </c>
      <c r="CJ78" s="69">
        <f t="shared" si="37"/>
        <v>0</v>
      </c>
      <c r="CK78" s="65">
        <f t="shared" si="38"/>
        <v>200.97228459964475</v>
      </c>
      <c r="CL78" s="65">
        <v>177.07581440000001</v>
      </c>
      <c r="CM78" s="65">
        <v>156.0207375</v>
      </c>
      <c r="CN78" s="66">
        <v>127.4146167</v>
      </c>
      <c r="CO78" s="66">
        <f t="shared" si="39"/>
        <v>661.48345319964471</v>
      </c>
      <c r="CP78" s="70"/>
    </row>
    <row r="79" spans="1:94" ht="13">
      <c r="A79" s="53" t="str">
        <f t="shared" si="0"/>
        <v>JackHawrys</v>
      </c>
      <c r="B79" s="46">
        <f t="shared" si="1"/>
        <v>72</v>
      </c>
      <c r="C79" s="71" t="s">
        <v>158</v>
      </c>
      <c r="D79" s="71" t="s">
        <v>199</v>
      </c>
      <c r="E79" s="55">
        <v>14</v>
      </c>
      <c r="F79" s="56" t="s">
        <v>112</v>
      </c>
      <c r="G79" s="57" t="s">
        <v>70</v>
      </c>
      <c r="H79" s="58">
        <f>IF(ISNA(VLOOKUP($A79,'TT 2024 SS BA'!$A$4:$N$52,2,FALSE)),0,(VLOOKUP($A79,'TT 2024 SS BA'!$A$4:$N$52,2,FALSE)))</f>
        <v>44</v>
      </c>
      <c r="I79" s="59">
        <f t="shared" si="2"/>
        <v>168.33269610710286</v>
      </c>
      <c r="J79" s="58">
        <f>IF(ISNA(VLOOKUP($A79,'TT 2024 SS BA'!$A$69:$B$109,2,FALSE)),0,(VLOOKUP($A79,'TT 2024 SS BA'!$A$77:$C$126,2,FALSE)))</f>
        <v>0</v>
      </c>
      <c r="K79" s="59">
        <f t="shared" si="3"/>
        <v>0</v>
      </c>
      <c r="L79" s="60">
        <f>IF(ISNA(VLOOKUP($A79,'TT 2024 SS BA'!$A$157:$H$231,2,FALSE)),0,(VLOOKUP($A79,'TT 2024 SS BA'!$A$157:$H$231,2,FALSE)))</f>
        <v>53</v>
      </c>
      <c r="M79" s="59">
        <f t="shared" si="4"/>
        <v>134.03246989391704</v>
      </c>
      <c r="N79" s="60">
        <f>IF(ISNA(VLOOKUP($A79,Worksheet!$A$278:$E$305,5,FALSE)),0,(VLOOKUP($A79,Worksheet!$A$278:$E$305,5,FALSE)))</f>
        <v>0</v>
      </c>
      <c r="O79" s="59">
        <f t="shared" si="5"/>
        <v>0</v>
      </c>
      <c r="P79" s="60">
        <f>IF(ISNA(VLOOKUP($A79,Worksheet!$A$4:$F$29,5,FALSE)),0,(VLOOKUP($A79,Worksheet!$A$4:$F$29,5,FALSE)))</f>
        <v>0</v>
      </c>
      <c r="Q79" s="59">
        <f t="shared" si="6"/>
        <v>0</v>
      </c>
      <c r="R79" s="60">
        <f>IF(ISNA(VLOOKUP($A79,Worksheet!$A$160:$F$179,5,FALSE)),0,(VLOOKUP($A79,Worksheet!$A$160:$F$179,5,FALSE)))</f>
        <v>0</v>
      </c>
      <c r="S79" s="59">
        <f t="shared" si="7"/>
        <v>0</v>
      </c>
      <c r="T79" s="60">
        <f>IF(ISNA(VLOOKUP($A79,Worksheet!$A$103:$L$126,5,FALSE)),0,(VLOOKUP($A79,Worksheet!$A$103:$L$126,5,FALSE)))</f>
        <v>0</v>
      </c>
      <c r="U79" s="59">
        <f t="shared" si="8"/>
        <v>0</v>
      </c>
      <c r="V79" s="60">
        <f>IF(ISNA(VLOOKUP($A79,Worksheet!$A$39:$E$45,5,FALSE)),0,(VLOOKUP($A79,Worksheet!$A$39:$E$45,5,FALSE)))</f>
        <v>0</v>
      </c>
      <c r="W79" s="59">
        <f t="shared" si="9"/>
        <v>0</v>
      </c>
      <c r="X79" s="60">
        <f>IF(ISNA(VLOOKUP($A79,Worksheet!$A$182:$E$188,5,FALSE)),0,(VLOOKUP($A79,Worksheet!$A$182:$E$188,5,FALSE)))</f>
        <v>0</v>
      </c>
      <c r="Y79" s="59">
        <f t="shared" si="10"/>
        <v>0</v>
      </c>
      <c r="Z79" s="60">
        <f>IF(ISNA(VLOOKUP($A79,Worksheet!$A$191:$F$202,5,FALSE)),0,(VLOOKUP($A79,Worksheet!$A$191:$F$202,5,FALSE)))</f>
        <v>0</v>
      </c>
      <c r="AA79" s="59">
        <f t="shared" si="11"/>
        <v>0</v>
      </c>
      <c r="AB79" s="60">
        <f>IF(ISNA(VLOOKUP($A79,Worksheet!$A$211:$G$237,5,FALSE)),0,(VLOOKUP($A79,Worksheet!$A$211:$G$237,5,FALSE)))</f>
        <v>0</v>
      </c>
      <c r="AC79" s="59">
        <f t="shared" si="12"/>
        <v>0</v>
      </c>
      <c r="AD79" s="60">
        <f>IF(ISNA(VLOOKUP($A79,Worksheet!$A$242:$G$274,5,FALSE)),0,(VLOOKUP($A79,Worksheet!$A$242:$G$274,5,FALSE)))</f>
        <v>0</v>
      </c>
      <c r="AE79" s="59">
        <f t="shared" si="13"/>
        <v>0</v>
      </c>
      <c r="AF79" s="60">
        <f>IF(ISNA(VLOOKUP($A79,Worksheet!$A$205:$F$208,5,FALSE)),0,(VLOOKUP($A79,Worksheet!$A$205:$F$208,5,FALSE)))</f>
        <v>0</v>
      </c>
      <c r="AG79" s="59">
        <f t="shared" si="14"/>
        <v>0</v>
      </c>
      <c r="AH79" s="61">
        <v>0</v>
      </c>
      <c r="AI79" s="62">
        <f t="shared" si="15"/>
        <v>0</v>
      </c>
      <c r="AJ79" s="63">
        <v>0</v>
      </c>
      <c r="AK79" s="62">
        <f t="shared" si="16"/>
        <v>0</v>
      </c>
      <c r="AL79" s="63">
        <v>0</v>
      </c>
      <c r="AM79" s="62">
        <f t="shared" si="17"/>
        <v>0</v>
      </c>
      <c r="AN79" s="62">
        <v>0</v>
      </c>
      <c r="AO79" s="62">
        <f t="shared" si="18"/>
        <v>0</v>
      </c>
      <c r="AP79" s="62">
        <v>0</v>
      </c>
      <c r="AQ79" s="62">
        <f t="shared" si="19"/>
        <v>0</v>
      </c>
      <c r="AR79" s="64">
        <f t="shared" si="20"/>
        <v>168.33269610710286</v>
      </c>
      <c r="AS79" s="65">
        <v>134.0324699</v>
      </c>
      <c r="AT79" s="65">
        <v>0</v>
      </c>
      <c r="AU79" s="66">
        <v>0</v>
      </c>
      <c r="AV79" s="58">
        <f>IF(ISNA(VLOOKUP($A79,'TT 2024 SS BA'!$P$4:$Z$46,2,FALSE)),0,(VLOOKUP($A79,'TT 2024 SS BA'!$P$4:$Z$46,2,FALSE)))</f>
        <v>29</v>
      </c>
      <c r="AW79" s="59">
        <f t="shared" si="21"/>
        <v>246.09299054797629</v>
      </c>
      <c r="AX79" s="58">
        <f>IF(ISNA(VLOOKUP($A79,'TT 2024 SS BA'!$P$77:$Q$128,2,FALSE)),0,(VLOOKUP($A79,'TT 2024 SS BA'!$P$77:$Q$128,2,FALSE)))</f>
        <v>0</v>
      </c>
      <c r="AY79" s="59">
        <f t="shared" si="22"/>
        <v>0</v>
      </c>
      <c r="AZ79" s="60">
        <f>IF(ISNA(VLOOKUP($A79,'TT 2024 SS BA'!$A$265:$H$332,2,FALSE)),0,(VLOOKUP($A79,'TT 2024 SS BA'!$A$265:$H$332,2,FALSE)))</f>
        <v>63</v>
      </c>
      <c r="BA79" s="59">
        <f t="shared" si="23"/>
        <v>104.05337653519649</v>
      </c>
      <c r="BB79" s="60">
        <f>IF(ISNA(VLOOKUP($A79,Worksheet!$A$278:$F$305,6,FALSE)),0,(VLOOKUP($A79,Worksheet!$A$278:$F$305,6,FALSE)))</f>
        <v>0</v>
      </c>
      <c r="BC79" s="59">
        <f t="shared" si="24"/>
        <v>0</v>
      </c>
      <c r="BD79" s="60">
        <f>IF(ISNA(VLOOKUP($A79,Worksheet!$G$4:$K$29,5,FALSE)),0,(VLOOKUP($A79,Worksheet!$G$4:$K$29,5,FALSE)))</f>
        <v>0</v>
      </c>
      <c r="BE79" s="59">
        <f t="shared" si="25"/>
        <v>0</v>
      </c>
      <c r="BF79" s="60">
        <f>IF(ISNA(VLOOKUP($A79,Worksheet!$A$160:$F$179,6,FALSE)),0,(VLOOKUP($A79,Worksheet!$A$160:$F$179,6,FALSE)))</f>
        <v>0</v>
      </c>
      <c r="BG79" s="59">
        <f t="shared" si="26"/>
        <v>0</v>
      </c>
      <c r="BH79" s="25"/>
      <c r="BI79" s="67"/>
      <c r="BJ79" s="60">
        <f>IF(ISNA(VLOOKUP($A79,Worksheet!$A$191:$F$202,6,FALSE)),0,(VLOOKUP($A79,Worksheet!$A$191:$F$202,6,FALSE)))</f>
        <v>0</v>
      </c>
      <c r="BK79" s="59">
        <f t="shared" si="27"/>
        <v>0</v>
      </c>
      <c r="BL79" s="60">
        <f>IF(ISNA(VLOOKUP($A79,Worksheet!$A$211:$G$237,6,FALSE)),0,(VLOOKUP($A79,Worksheet!$A$211:$G$237,6,FALSE)))</f>
        <v>0</v>
      </c>
      <c r="BM79" s="59">
        <f t="shared" si="28"/>
        <v>0</v>
      </c>
      <c r="BN79" s="59">
        <f>IF(ISNA(VLOOKUP($A79,Worksheet!$A$242:$G$274,6,FALSE)),0,(VLOOKUP($A79,Worksheet!$A$242:$G$274,6,FALSE)))</f>
        <v>0</v>
      </c>
      <c r="BO79" s="59">
        <f t="shared" si="29"/>
        <v>0</v>
      </c>
      <c r="BP79" s="67"/>
      <c r="BQ79" s="67"/>
      <c r="BR79" s="68">
        <v>0</v>
      </c>
      <c r="BS79" s="62">
        <f t="shared" si="30"/>
        <v>0</v>
      </c>
      <c r="BT79" s="62">
        <v>0</v>
      </c>
      <c r="BU79" s="62">
        <f t="shared" si="31"/>
        <v>0</v>
      </c>
      <c r="BV79" s="62">
        <v>0</v>
      </c>
      <c r="BW79" s="62">
        <f t="shared" si="32"/>
        <v>0</v>
      </c>
      <c r="BX79" s="62">
        <v>0</v>
      </c>
      <c r="BY79" s="62">
        <f t="shared" si="33"/>
        <v>0</v>
      </c>
      <c r="BZ79" s="62">
        <v>0</v>
      </c>
      <c r="CA79" s="62">
        <f t="shared" si="34"/>
        <v>0</v>
      </c>
      <c r="CB79" s="64">
        <f t="shared" si="35"/>
        <v>246.09299054797629</v>
      </c>
      <c r="CC79" s="66">
        <v>104.0533765</v>
      </c>
      <c r="CD79" s="25"/>
      <c r="CE79" s="67"/>
      <c r="CF79" s="67"/>
      <c r="CG79" s="67"/>
      <c r="CH79" s="59">
        <f>IF(ISNA(VLOOKUP($A79,Worksheet!$A$211:$G$237,7,FALSE)),0,(VLOOKUP($A79,Worksheet!$A$211:$G$237,7,FALSE)))</f>
        <v>0</v>
      </c>
      <c r="CI79" s="59">
        <f t="shared" si="36"/>
        <v>0</v>
      </c>
      <c r="CJ79" s="69">
        <f t="shared" si="37"/>
        <v>0</v>
      </c>
      <c r="CK79" s="65">
        <f t="shared" si="38"/>
        <v>246.09299054797629</v>
      </c>
      <c r="CL79" s="65">
        <v>168.33269609999999</v>
      </c>
      <c r="CM79" s="65">
        <v>134.0324699</v>
      </c>
      <c r="CN79" s="66">
        <v>104.0533765</v>
      </c>
      <c r="CO79" s="66">
        <f t="shared" si="39"/>
        <v>652.51153304797629</v>
      </c>
      <c r="CP79" s="70"/>
    </row>
    <row r="80" spans="1:94" ht="13">
      <c r="A80" s="53" t="str">
        <f t="shared" si="0"/>
        <v>JackMALLINSON</v>
      </c>
      <c r="B80" s="46">
        <f t="shared" si="1"/>
        <v>73</v>
      </c>
      <c r="C80" s="71" t="s">
        <v>158</v>
      </c>
      <c r="D80" s="71" t="s">
        <v>200</v>
      </c>
      <c r="E80" s="55">
        <v>14</v>
      </c>
      <c r="F80" s="56" t="s">
        <v>78</v>
      </c>
      <c r="G80" s="57" t="s">
        <v>70</v>
      </c>
      <c r="H80" s="58">
        <f>IF(ISNA(VLOOKUP($A80,'TT 2024 SS BA'!$A$4:$N$52,2,FALSE)),0,(VLOOKUP($A80,'TT 2024 SS BA'!$A$4:$N$52,2,FALSE)))</f>
        <v>46</v>
      </c>
      <c r="I80" s="59">
        <f t="shared" si="2"/>
        <v>160.02126923681465</v>
      </c>
      <c r="J80" s="58">
        <f>IF(ISNA(VLOOKUP($A80,'TT 2024 SS BA'!$A$69:$B$109,2,FALSE)),0,(VLOOKUP($A80,'TT 2024 SS BA'!$A$77:$C$126,2,FALSE)))</f>
        <v>0</v>
      </c>
      <c r="K80" s="59">
        <f t="shared" si="3"/>
        <v>0</v>
      </c>
      <c r="L80" s="60">
        <f>IF(ISNA(VLOOKUP($A80,'TT 2024 SS BA'!$A$157:$H$231,2,FALSE)),0,(VLOOKUP($A80,'TT 2024 SS BA'!$A$157:$H$231,2,FALSE)))</f>
        <v>73</v>
      </c>
      <c r="M80" s="59">
        <f t="shared" si="4"/>
        <v>80.779718354401226</v>
      </c>
      <c r="N80" s="60">
        <f>IF(ISNA(VLOOKUP($A80,Worksheet!$A$278:$E$305,5,FALSE)),0,(VLOOKUP($A80,Worksheet!$A$278:$E$305,5,FALSE)))</f>
        <v>0</v>
      </c>
      <c r="O80" s="59">
        <f t="shared" si="5"/>
        <v>0</v>
      </c>
      <c r="P80" s="60">
        <f>IF(ISNA(VLOOKUP($A80,Worksheet!$A$4:$F$29,5,FALSE)),0,(VLOOKUP($A80,Worksheet!$A$4:$F$29,5,FALSE)))</f>
        <v>0</v>
      </c>
      <c r="Q80" s="59">
        <f t="shared" si="6"/>
        <v>0</v>
      </c>
      <c r="R80" s="60">
        <f>IF(ISNA(VLOOKUP($A80,Worksheet!$A$160:$F$179,5,FALSE)),0,(VLOOKUP($A80,Worksheet!$A$160:$F$179,5,FALSE)))</f>
        <v>0</v>
      </c>
      <c r="S80" s="59">
        <f t="shared" si="7"/>
        <v>0</v>
      </c>
      <c r="T80" s="60">
        <f>IF(ISNA(VLOOKUP($A80,Worksheet!$A$103:$L$126,5,FALSE)),0,(VLOOKUP($A80,Worksheet!$A$103:$L$126,5,FALSE)))</f>
        <v>0</v>
      </c>
      <c r="U80" s="59">
        <f t="shared" si="8"/>
        <v>0</v>
      </c>
      <c r="V80" s="60">
        <f>IF(ISNA(VLOOKUP($A80,Worksheet!$A$39:$E$45,5,FALSE)),0,(VLOOKUP($A80,Worksheet!$A$39:$E$45,5,FALSE)))</f>
        <v>0</v>
      </c>
      <c r="W80" s="59">
        <f t="shared" si="9"/>
        <v>0</v>
      </c>
      <c r="X80" s="60">
        <f>IF(ISNA(VLOOKUP($A80,Worksheet!$A$182:$E$188,5,FALSE)),0,(VLOOKUP($A80,Worksheet!$A$182:$E$188,5,FALSE)))</f>
        <v>0</v>
      </c>
      <c r="Y80" s="59">
        <f t="shared" si="10"/>
        <v>0</v>
      </c>
      <c r="Z80" s="60">
        <f>IF(ISNA(VLOOKUP($A80,Worksheet!$A$191:$F$202,5,FALSE)),0,(VLOOKUP($A80,Worksheet!$A$191:$F$202,5,FALSE)))</f>
        <v>0</v>
      </c>
      <c r="AA80" s="59">
        <f t="shared" si="11"/>
        <v>0</v>
      </c>
      <c r="AB80" s="60">
        <f>IF(ISNA(VLOOKUP($A80,Worksheet!$A$211:$G$237,5,FALSE)),0,(VLOOKUP($A80,Worksheet!$A$211:$G$237,5,FALSE)))</f>
        <v>0</v>
      </c>
      <c r="AC80" s="59">
        <f t="shared" si="12"/>
        <v>0</v>
      </c>
      <c r="AD80" s="60">
        <f>IF(ISNA(VLOOKUP($A80,Worksheet!$A$242:$G$274,5,FALSE)),0,(VLOOKUP($A80,Worksheet!$A$242:$G$274,5,FALSE)))</f>
        <v>0</v>
      </c>
      <c r="AE80" s="59">
        <f t="shared" si="13"/>
        <v>0</v>
      </c>
      <c r="AF80" s="60">
        <f>IF(ISNA(VLOOKUP($A80,Worksheet!$A$205:$F$208,5,FALSE)),0,(VLOOKUP($A80,Worksheet!$A$205:$F$208,5,FALSE)))</f>
        <v>0</v>
      </c>
      <c r="AG80" s="59">
        <f t="shared" si="14"/>
        <v>0</v>
      </c>
      <c r="AH80" s="61">
        <v>0</v>
      </c>
      <c r="AI80" s="62">
        <f t="shared" si="15"/>
        <v>0</v>
      </c>
      <c r="AJ80" s="63">
        <v>0</v>
      </c>
      <c r="AK80" s="62">
        <f t="shared" si="16"/>
        <v>0</v>
      </c>
      <c r="AL80" s="63">
        <v>0</v>
      </c>
      <c r="AM80" s="62">
        <f t="shared" si="17"/>
        <v>0</v>
      </c>
      <c r="AN80" s="62">
        <v>0</v>
      </c>
      <c r="AO80" s="62">
        <f t="shared" si="18"/>
        <v>0</v>
      </c>
      <c r="AP80" s="62">
        <v>0</v>
      </c>
      <c r="AQ80" s="62">
        <f t="shared" si="19"/>
        <v>0</v>
      </c>
      <c r="AR80" s="64">
        <f t="shared" si="20"/>
        <v>160.02126923681465</v>
      </c>
      <c r="AS80" s="65">
        <v>80.779718349999996</v>
      </c>
      <c r="AT80" s="65">
        <v>0</v>
      </c>
      <c r="AU80" s="66">
        <v>0</v>
      </c>
      <c r="AV80" s="58">
        <f>IF(ISNA(VLOOKUP($A80,'TT 2024 SS BA'!$P$4:$Z$46,2,FALSE)),0,(VLOOKUP($A80,'TT 2024 SS BA'!$P$4:$Z$46,2,FALSE)))</f>
        <v>31</v>
      </c>
      <c r="AW80" s="59">
        <f t="shared" si="21"/>
        <v>233.94214913966994</v>
      </c>
      <c r="AX80" s="58">
        <f>IF(ISNA(VLOOKUP($A80,'TT 2024 SS BA'!$P$77:$Q$128,2,FALSE)),0,(VLOOKUP($A80,'TT 2024 SS BA'!$P$77:$Q$128,2,FALSE)))</f>
        <v>48</v>
      </c>
      <c r="AY80" s="59">
        <f t="shared" si="22"/>
        <v>152.12021906824691</v>
      </c>
      <c r="AZ80" s="60">
        <f>IF(ISNA(VLOOKUP($A80,'TT 2024 SS BA'!$A$265:$H$332,2,FALSE)),0,(VLOOKUP($A80,'TT 2024 SS BA'!$A$265:$H$332,2,FALSE)))</f>
        <v>47</v>
      </c>
      <c r="BA80" s="59">
        <f t="shared" si="23"/>
        <v>156.02073750589429</v>
      </c>
      <c r="BB80" s="60">
        <f>IF(ISNA(VLOOKUP($A80,Worksheet!$A$278:$F$305,6,FALSE)),0,(VLOOKUP($A80,Worksheet!$A$278:$F$305,6,FALSE)))</f>
        <v>0</v>
      </c>
      <c r="BC80" s="59">
        <f t="shared" si="24"/>
        <v>0</v>
      </c>
      <c r="BD80" s="60">
        <f>IF(ISNA(VLOOKUP($A80,Worksheet!$G$4:$K$29,5,FALSE)),0,(VLOOKUP($A80,Worksheet!$G$4:$K$29,5,FALSE)))</f>
        <v>0</v>
      </c>
      <c r="BE80" s="59">
        <f t="shared" si="25"/>
        <v>0</v>
      </c>
      <c r="BF80" s="60">
        <f>IF(ISNA(VLOOKUP($A80,Worksheet!$A$160:$F$179,6,FALSE)),0,(VLOOKUP($A80,Worksheet!$A$160:$F$179,6,FALSE)))</f>
        <v>0</v>
      </c>
      <c r="BG80" s="59">
        <f t="shared" si="26"/>
        <v>0</v>
      </c>
      <c r="BH80" s="25"/>
      <c r="BI80" s="67"/>
      <c r="BJ80" s="60">
        <f>IF(ISNA(VLOOKUP($A80,Worksheet!$A$191:$F$202,6,FALSE)),0,(VLOOKUP($A80,Worksheet!$A$191:$F$202,6,FALSE)))</f>
        <v>0</v>
      </c>
      <c r="BK80" s="59">
        <f t="shared" si="27"/>
        <v>0</v>
      </c>
      <c r="BL80" s="60">
        <f>IF(ISNA(VLOOKUP($A80,Worksheet!$A$211:$G$237,6,FALSE)),0,(VLOOKUP($A80,Worksheet!$A$211:$G$237,6,FALSE)))</f>
        <v>0</v>
      </c>
      <c r="BM80" s="59">
        <f t="shared" si="28"/>
        <v>0</v>
      </c>
      <c r="BN80" s="59">
        <f>IF(ISNA(VLOOKUP($A80,Worksheet!$A$242:$G$274,6,FALSE)),0,(VLOOKUP($A80,Worksheet!$A$242:$G$274,6,FALSE)))</f>
        <v>0</v>
      </c>
      <c r="BO80" s="59">
        <f t="shared" si="29"/>
        <v>0</v>
      </c>
      <c r="BP80" s="67"/>
      <c r="BQ80" s="67"/>
      <c r="BR80" s="68">
        <v>0</v>
      </c>
      <c r="BS80" s="62">
        <f t="shared" si="30"/>
        <v>0</v>
      </c>
      <c r="BT80" s="62">
        <v>0</v>
      </c>
      <c r="BU80" s="62">
        <f t="shared" si="31"/>
        <v>0</v>
      </c>
      <c r="BV80" s="62">
        <v>0</v>
      </c>
      <c r="BW80" s="62">
        <f t="shared" si="32"/>
        <v>0</v>
      </c>
      <c r="BX80" s="62">
        <v>0</v>
      </c>
      <c r="BY80" s="62">
        <f t="shared" si="33"/>
        <v>0</v>
      </c>
      <c r="BZ80" s="62">
        <v>0</v>
      </c>
      <c r="CA80" s="62">
        <f t="shared" si="34"/>
        <v>0</v>
      </c>
      <c r="CB80" s="64">
        <f t="shared" si="35"/>
        <v>233.94214913966994</v>
      </c>
      <c r="CC80" s="66">
        <v>156.0207375</v>
      </c>
      <c r="CD80" s="25"/>
      <c r="CE80" s="67"/>
      <c r="CF80" s="67"/>
      <c r="CG80" s="67"/>
      <c r="CH80" s="59">
        <f>IF(ISNA(VLOOKUP($A80,Worksheet!$A$211:$G$237,7,FALSE)),0,(VLOOKUP($A80,Worksheet!$A$211:$G$237,7,FALSE)))</f>
        <v>0</v>
      </c>
      <c r="CI80" s="59">
        <f t="shared" si="36"/>
        <v>0</v>
      </c>
      <c r="CJ80" s="69">
        <f t="shared" si="37"/>
        <v>0</v>
      </c>
      <c r="CK80" s="65">
        <f t="shared" si="38"/>
        <v>233.94214913966994</v>
      </c>
      <c r="CL80" s="65">
        <v>160.02126920000001</v>
      </c>
      <c r="CM80" s="65">
        <v>156.0207375</v>
      </c>
      <c r="CN80" s="66">
        <v>80.779718349999996</v>
      </c>
      <c r="CO80" s="66">
        <f t="shared" si="39"/>
        <v>630.76387418966988</v>
      </c>
      <c r="CP80" s="70"/>
    </row>
    <row r="81" spans="1:94" ht="13">
      <c r="A81" s="53" t="str">
        <f t="shared" si="0"/>
        <v>TheodoreFavreau</v>
      </c>
      <c r="B81" s="46">
        <f t="shared" si="1"/>
        <v>74</v>
      </c>
      <c r="C81" s="71" t="s">
        <v>201</v>
      </c>
      <c r="D81" s="71" t="s">
        <v>202</v>
      </c>
      <c r="E81" s="55">
        <v>13</v>
      </c>
      <c r="F81" s="56" t="s">
        <v>112</v>
      </c>
      <c r="G81" s="57" t="s">
        <v>130</v>
      </c>
      <c r="H81" s="58">
        <f>IF(ISNA(VLOOKUP($A81,'TT 2024 SS BA'!$A$4:$N$52,2,FALSE)),0,(VLOOKUP($A81,'TT 2024 SS BA'!$A$4:$N$52,2,FALSE)))</f>
        <v>49</v>
      </c>
      <c r="I81" s="59">
        <f t="shared" si="2"/>
        <v>148.31721359154076</v>
      </c>
      <c r="J81" s="58">
        <f>IF(ISNA(VLOOKUP($A81,'TT 2024 SS BA'!$A$69:$B$109,2,FALSE)),0,(VLOOKUP($A81,'TT 2024 SS BA'!$A$77:$C$126,2,FALSE)))</f>
        <v>0</v>
      </c>
      <c r="K81" s="59">
        <f t="shared" si="3"/>
        <v>0</v>
      </c>
      <c r="L81" s="60">
        <f>IF(ISNA(VLOOKUP($A81,'TT 2024 SS BA'!$A$157:$H$231,2,FALSE)),0,(VLOOKUP($A81,'TT 2024 SS BA'!$A$157:$H$231,2,FALSE)))</f>
        <v>71</v>
      </c>
      <c r="M81" s="59">
        <f t="shared" si="4"/>
        <v>84.975377624616684</v>
      </c>
      <c r="N81" s="60">
        <f>IF(ISNA(VLOOKUP($A81,Worksheet!$A$278:$E$305,5,FALSE)),0,(VLOOKUP($A81,Worksheet!$A$278:$E$305,5,FALSE)))</f>
        <v>0</v>
      </c>
      <c r="O81" s="59">
        <f t="shared" si="5"/>
        <v>0</v>
      </c>
      <c r="P81" s="60">
        <f>IF(ISNA(VLOOKUP($A81,Worksheet!$A$4:$F$29,5,FALSE)),0,(VLOOKUP($A81,Worksheet!$A$4:$F$29,5,FALSE)))</f>
        <v>0</v>
      </c>
      <c r="Q81" s="59">
        <f t="shared" si="6"/>
        <v>0</v>
      </c>
      <c r="R81" s="60">
        <f>IF(ISNA(VLOOKUP($A81,Worksheet!$A$160:$F$179,5,FALSE)),0,(VLOOKUP($A81,Worksheet!$A$160:$F$179,5,FALSE)))</f>
        <v>0</v>
      </c>
      <c r="S81" s="59">
        <f t="shared" si="7"/>
        <v>0</v>
      </c>
      <c r="T81" s="60">
        <f>IF(ISNA(VLOOKUP($A81,Worksheet!$A$103:$L$126,5,FALSE)),0,(VLOOKUP($A81,Worksheet!$A$103:$L$126,5,FALSE)))</f>
        <v>0</v>
      </c>
      <c r="U81" s="59">
        <f t="shared" si="8"/>
        <v>0</v>
      </c>
      <c r="V81" s="60">
        <f>IF(ISNA(VLOOKUP($A81,Worksheet!$A$39:$E$45,5,FALSE)),0,(VLOOKUP($A81,Worksheet!$A$39:$E$45,5,FALSE)))</f>
        <v>0</v>
      </c>
      <c r="W81" s="59">
        <f t="shared" si="9"/>
        <v>0</v>
      </c>
      <c r="X81" s="60">
        <f>IF(ISNA(VLOOKUP($A81,Worksheet!$A$182:$E$188,5,FALSE)),0,(VLOOKUP($A81,Worksheet!$A$182:$E$188,5,FALSE)))</f>
        <v>0</v>
      </c>
      <c r="Y81" s="59">
        <f t="shared" si="10"/>
        <v>0</v>
      </c>
      <c r="Z81" s="60">
        <f>IF(ISNA(VLOOKUP($A81,Worksheet!$A$191:$F$202,5,FALSE)),0,(VLOOKUP($A81,Worksheet!$A$191:$F$202,5,FALSE)))</f>
        <v>0</v>
      </c>
      <c r="AA81" s="59">
        <f t="shared" si="11"/>
        <v>0</v>
      </c>
      <c r="AB81" s="60">
        <f>IF(ISNA(VLOOKUP($A81,Worksheet!$A$211:$G$237,5,FALSE)),0,(VLOOKUP($A81,Worksheet!$A$211:$G$237,5,FALSE)))</f>
        <v>0</v>
      </c>
      <c r="AC81" s="59">
        <f t="shared" si="12"/>
        <v>0</v>
      </c>
      <c r="AD81" s="60">
        <f>IF(ISNA(VLOOKUP($A81,Worksheet!$A$242:$G$274,5,FALSE)),0,(VLOOKUP($A81,Worksheet!$A$242:$G$274,5,FALSE)))</f>
        <v>0</v>
      </c>
      <c r="AE81" s="59">
        <f t="shared" si="13"/>
        <v>0</v>
      </c>
      <c r="AF81" s="60">
        <f>IF(ISNA(VLOOKUP($A81,Worksheet!$A$205:$F$208,5,FALSE)),0,(VLOOKUP($A81,Worksheet!$A$205:$F$208,5,FALSE)))</f>
        <v>0</v>
      </c>
      <c r="AG81" s="59">
        <f t="shared" si="14"/>
        <v>0</v>
      </c>
      <c r="AH81" s="61">
        <v>0</v>
      </c>
      <c r="AI81" s="62">
        <f t="shared" si="15"/>
        <v>0</v>
      </c>
      <c r="AJ81" s="63">
        <v>0</v>
      </c>
      <c r="AK81" s="62">
        <f t="shared" si="16"/>
        <v>0</v>
      </c>
      <c r="AL81" s="63">
        <v>0</v>
      </c>
      <c r="AM81" s="62">
        <f t="shared" si="17"/>
        <v>0</v>
      </c>
      <c r="AN81" s="62">
        <v>0</v>
      </c>
      <c r="AO81" s="62">
        <f t="shared" si="18"/>
        <v>0</v>
      </c>
      <c r="AP81" s="62">
        <v>0</v>
      </c>
      <c r="AQ81" s="62">
        <f t="shared" si="19"/>
        <v>0</v>
      </c>
      <c r="AR81" s="64">
        <f t="shared" si="20"/>
        <v>148.31721359154076</v>
      </c>
      <c r="AS81" s="65">
        <v>84.975377620000003</v>
      </c>
      <c r="AT81" s="65">
        <v>0</v>
      </c>
      <c r="AU81" s="66">
        <v>0</v>
      </c>
      <c r="AV81" s="58">
        <f>IF(ISNA(VLOOKUP($A81,'TT 2024 SS BA'!$P$4:$Z$46,2,FALSE)),0,(VLOOKUP($A81,'TT 2024 SS BA'!$P$4:$Z$46,2,FALSE)))</f>
        <v>42</v>
      </c>
      <c r="AW81" s="59">
        <f t="shared" si="21"/>
        <v>177.07581444534162</v>
      </c>
      <c r="AX81" s="58">
        <f>IF(ISNA(VLOOKUP($A81,'TT 2024 SS BA'!$P$77:$Q$128,2,FALSE)),0,(VLOOKUP($A81,'TT 2024 SS BA'!$P$77:$Q$128,2,FALSE)))</f>
        <v>0</v>
      </c>
      <c r="AY81" s="59">
        <f t="shared" si="22"/>
        <v>0</v>
      </c>
      <c r="AZ81" s="60">
        <f>IF(ISNA(VLOOKUP($A81,'TT 2024 SS BA'!$A$265:$H$332,2,FALSE)),0,(VLOOKUP($A81,'TT 2024 SS BA'!$A$265:$H$332,2,FALSE)))</f>
        <v>39</v>
      </c>
      <c r="BA81" s="59">
        <f t="shared" si="23"/>
        <v>191.04927804753729</v>
      </c>
      <c r="BB81" s="60">
        <f>IF(ISNA(VLOOKUP($A81,Worksheet!$A$278:$F$305,6,FALSE)),0,(VLOOKUP($A81,Worksheet!$A$278:$F$305,6,FALSE)))</f>
        <v>0</v>
      </c>
      <c r="BC81" s="59">
        <f t="shared" si="24"/>
        <v>0</v>
      </c>
      <c r="BD81" s="60">
        <f>IF(ISNA(VLOOKUP($A81,Worksheet!$G$4:$K$29,5,FALSE)),0,(VLOOKUP($A81,Worksheet!$G$4:$K$29,5,FALSE)))</f>
        <v>0</v>
      </c>
      <c r="BE81" s="59">
        <f t="shared" si="25"/>
        <v>0</v>
      </c>
      <c r="BF81" s="60">
        <f>IF(ISNA(VLOOKUP($A81,Worksheet!$A$160:$F$179,6,FALSE)),0,(VLOOKUP($A81,Worksheet!$A$160:$F$179,6,FALSE)))</f>
        <v>0</v>
      </c>
      <c r="BG81" s="59">
        <f t="shared" si="26"/>
        <v>0</v>
      </c>
      <c r="BH81" s="25"/>
      <c r="BI81" s="67"/>
      <c r="BJ81" s="60">
        <f>IF(ISNA(VLOOKUP($A81,Worksheet!$A$191:$F$202,6,FALSE)),0,(VLOOKUP($A81,Worksheet!$A$191:$F$202,6,FALSE)))</f>
        <v>0</v>
      </c>
      <c r="BK81" s="59">
        <f t="shared" si="27"/>
        <v>0</v>
      </c>
      <c r="BL81" s="60">
        <f>IF(ISNA(VLOOKUP($A81,Worksheet!$A$211:$G$237,6,FALSE)),0,(VLOOKUP($A81,Worksheet!$A$211:$G$237,6,FALSE)))</f>
        <v>0</v>
      </c>
      <c r="BM81" s="59">
        <f t="shared" si="28"/>
        <v>0</v>
      </c>
      <c r="BN81" s="59">
        <f>IF(ISNA(VLOOKUP($A81,Worksheet!$A$242:$G$274,6,FALSE)),0,(VLOOKUP($A81,Worksheet!$A$242:$G$274,6,FALSE)))</f>
        <v>0</v>
      </c>
      <c r="BO81" s="59">
        <f t="shared" si="29"/>
        <v>0</v>
      </c>
      <c r="BP81" s="67"/>
      <c r="BQ81" s="67"/>
      <c r="BR81" s="68">
        <v>0</v>
      </c>
      <c r="BS81" s="62">
        <f t="shared" si="30"/>
        <v>0</v>
      </c>
      <c r="BT81" s="62">
        <v>0</v>
      </c>
      <c r="BU81" s="62">
        <f t="shared" si="31"/>
        <v>0</v>
      </c>
      <c r="BV81" s="62">
        <v>0</v>
      </c>
      <c r="BW81" s="62">
        <f t="shared" si="32"/>
        <v>0</v>
      </c>
      <c r="BX81" s="62">
        <v>0</v>
      </c>
      <c r="BY81" s="62">
        <f t="shared" si="33"/>
        <v>0</v>
      </c>
      <c r="BZ81" s="62">
        <v>0</v>
      </c>
      <c r="CA81" s="62">
        <f t="shared" si="34"/>
        <v>0</v>
      </c>
      <c r="CB81" s="64">
        <f t="shared" si="35"/>
        <v>191.04927804753729</v>
      </c>
      <c r="CC81" s="66">
        <v>177.07581440000001</v>
      </c>
      <c r="CD81" s="25"/>
      <c r="CE81" s="67"/>
      <c r="CF81" s="67"/>
      <c r="CG81" s="67"/>
      <c r="CH81" s="59">
        <f>IF(ISNA(VLOOKUP($A81,Worksheet!$A$211:$G$237,7,FALSE)),0,(VLOOKUP($A81,Worksheet!$A$211:$G$237,7,FALSE)))</f>
        <v>0</v>
      </c>
      <c r="CI81" s="59">
        <f t="shared" si="36"/>
        <v>0</v>
      </c>
      <c r="CJ81" s="69">
        <f t="shared" si="37"/>
        <v>0</v>
      </c>
      <c r="CK81" s="65">
        <f t="shared" si="38"/>
        <v>191.04927804753729</v>
      </c>
      <c r="CL81" s="65">
        <v>177.07581440000001</v>
      </c>
      <c r="CM81" s="65">
        <v>148.3172136</v>
      </c>
      <c r="CN81" s="66">
        <v>84.975377620000003</v>
      </c>
      <c r="CO81" s="66">
        <f t="shared" si="39"/>
        <v>601.4176836675374</v>
      </c>
      <c r="CP81" s="70"/>
    </row>
    <row r="82" spans="1:94" ht="13">
      <c r="A82" s="53" t="str">
        <f t="shared" si="0"/>
        <v>SkyeGREENE</v>
      </c>
      <c r="B82" s="46">
        <f t="shared" si="1"/>
        <v>75</v>
      </c>
      <c r="C82" s="71" t="s">
        <v>203</v>
      </c>
      <c r="D82" s="71" t="s">
        <v>204</v>
      </c>
      <c r="E82" s="55">
        <v>12</v>
      </c>
      <c r="F82" s="56" t="s">
        <v>75</v>
      </c>
      <c r="G82" s="57" t="s">
        <v>130</v>
      </c>
      <c r="H82" s="58">
        <f>IF(ISNA(VLOOKUP($A82,'TT 2024 SS BA'!$A$4:$N$52,2,FALSE)),0,(VLOOKUP($A82,'TT 2024 SS BA'!$A$4:$N$52,2,FALSE)))</f>
        <v>0</v>
      </c>
      <c r="I82" s="59">
        <f t="shared" si="2"/>
        <v>0</v>
      </c>
      <c r="J82" s="58">
        <f>IF(ISNA(VLOOKUP($A82,'TT 2024 SS BA'!$A$69:$B$109,2,FALSE)),0,(VLOOKUP($A82,'TT 2024 SS BA'!$A$77:$C$126,2,FALSE)))</f>
        <v>0</v>
      </c>
      <c r="K82" s="59">
        <f t="shared" si="3"/>
        <v>0</v>
      </c>
      <c r="L82" s="60">
        <f>IF(ISNA(VLOOKUP($A82,'TT 2024 SS BA'!$A$157:$H$231,2,FALSE)),0,(VLOOKUP($A82,'TT 2024 SS BA'!$A$157:$H$231,2,FALSE)))</f>
        <v>58</v>
      </c>
      <c r="M82" s="59">
        <f t="shared" si="4"/>
        <v>118.09543199385037</v>
      </c>
      <c r="N82" s="60">
        <f>IF(ISNA(VLOOKUP($A82,Worksheet!$A$278:$E$305,5,FALSE)),0,(VLOOKUP($A82,Worksheet!$A$278:$E$305,5,FALSE)))</f>
        <v>0</v>
      </c>
      <c r="O82" s="59">
        <f t="shared" si="5"/>
        <v>0</v>
      </c>
      <c r="P82" s="60">
        <f>IF(ISNA(VLOOKUP($A82,Worksheet!$A$4:$F$29,5,FALSE)),0,(VLOOKUP($A82,Worksheet!$A$4:$F$29,5,FALSE)))</f>
        <v>0</v>
      </c>
      <c r="Q82" s="59">
        <f t="shared" si="6"/>
        <v>0</v>
      </c>
      <c r="R82" s="60">
        <f>IF(ISNA(VLOOKUP($A82,Worksheet!$A$160:$F$179,5,FALSE)),0,(VLOOKUP($A82,Worksheet!$A$160:$F$179,5,FALSE)))</f>
        <v>0</v>
      </c>
      <c r="S82" s="59">
        <f t="shared" si="7"/>
        <v>0</v>
      </c>
      <c r="T82" s="60">
        <f>IF(ISNA(VLOOKUP($A82,Worksheet!$A$103:$L$126,5,FALSE)),0,(VLOOKUP($A82,Worksheet!$A$103:$L$126,5,FALSE)))</f>
        <v>0</v>
      </c>
      <c r="U82" s="59">
        <f t="shared" si="8"/>
        <v>0</v>
      </c>
      <c r="V82" s="60">
        <f>IF(ISNA(VLOOKUP($A82,Worksheet!$A$39:$E$45,5,FALSE)),0,(VLOOKUP($A82,Worksheet!$A$39:$E$45,5,FALSE)))</f>
        <v>0</v>
      </c>
      <c r="W82" s="59">
        <f t="shared" si="9"/>
        <v>0</v>
      </c>
      <c r="X82" s="60">
        <f>IF(ISNA(VLOOKUP($A82,Worksheet!$A$182:$E$188,5,FALSE)),0,(VLOOKUP($A82,Worksheet!$A$182:$E$188,5,FALSE)))</f>
        <v>0</v>
      </c>
      <c r="Y82" s="59">
        <f t="shared" si="10"/>
        <v>0</v>
      </c>
      <c r="Z82" s="60">
        <f>IF(ISNA(VLOOKUP($A82,Worksheet!$A$191:$F$202,5,FALSE)),0,(VLOOKUP($A82,Worksheet!$A$191:$F$202,5,FALSE)))</f>
        <v>0</v>
      </c>
      <c r="AA82" s="59">
        <f t="shared" si="11"/>
        <v>0</v>
      </c>
      <c r="AB82" s="60">
        <f>IF(ISNA(VLOOKUP($A82,Worksheet!$A$211:$G$237,5,FALSE)),0,(VLOOKUP($A82,Worksheet!$A$211:$G$237,5,FALSE)))</f>
        <v>0</v>
      </c>
      <c r="AC82" s="59">
        <f t="shared" si="12"/>
        <v>0</v>
      </c>
      <c r="AD82" s="60">
        <f>IF(ISNA(VLOOKUP($A82,Worksheet!$A$242:$G$274,5,FALSE)),0,(VLOOKUP($A82,Worksheet!$A$242:$G$274,5,FALSE)))</f>
        <v>0</v>
      </c>
      <c r="AE82" s="59">
        <f t="shared" si="13"/>
        <v>0</v>
      </c>
      <c r="AF82" s="60">
        <f>IF(ISNA(VLOOKUP($A82,Worksheet!$A$205:$F$208,5,FALSE)),0,(VLOOKUP($A82,Worksheet!$A$205:$F$208,5,FALSE)))</f>
        <v>0</v>
      </c>
      <c r="AG82" s="59">
        <f t="shared" si="14"/>
        <v>0</v>
      </c>
      <c r="AH82" s="61">
        <v>0</v>
      </c>
      <c r="AI82" s="62">
        <f t="shared" si="15"/>
        <v>0</v>
      </c>
      <c r="AJ82" s="63">
        <v>0</v>
      </c>
      <c r="AK82" s="62">
        <f t="shared" si="16"/>
        <v>0</v>
      </c>
      <c r="AL82" s="63">
        <v>0</v>
      </c>
      <c r="AM82" s="62">
        <f t="shared" si="17"/>
        <v>0</v>
      </c>
      <c r="AN82" s="62">
        <v>0</v>
      </c>
      <c r="AO82" s="62">
        <f t="shared" si="18"/>
        <v>0</v>
      </c>
      <c r="AP82" s="62">
        <v>0</v>
      </c>
      <c r="AQ82" s="62">
        <f t="shared" si="19"/>
        <v>0</v>
      </c>
      <c r="AR82" s="64">
        <f t="shared" si="20"/>
        <v>118.09543199385037</v>
      </c>
      <c r="AS82" s="65">
        <v>0</v>
      </c>
      <c r="AT82" s="65">
        <v>0</v>
      </c>
      <c r="AU82" s="66">
        <v>0</v>
      </c>
      <c r="AV82" s="58">
        <f>IF(ISNA(VLOOKUP($A82,'TT 2024 SS BA'!$P$4:$Z$46,2,FALSE)),0,(VLOOKUP($A82,'TT 2024 SS BA'!$P$4:$Z$46,2,FALSE)))</f>
        <v>0</v>
      </c>
      <c r="AW82" s="59">
        <f t="shared" si="21"/>
        <v>0</v>
      </c>
      <c r="AX82" s="58">
        <f>IF(ISNA(VLOOKUP($A82,'TT 2024 SS BA'!$P$77:$Q$128,2,FALSE)),0,(VLOOKUP($A82,'TT 2024 SS BA'!$P$77:$Q$128,2,FALSE)))</f>
        <v>34</v>
      </c>
      <c r="AY82" s="59">
        <f t="shared" si="22"/>
        <v>216.83147413775126</v>
      </c>
      <c r="AZ82" s="60">
        <f>IF(ISNA(VLOOKUP($A82,'TT 2024 SS BA'!$A$265:$H$332,2,FALSE)),0,(VLOOKUP($A82,'TT 2024 SS BA'!$A$265:$H$332,2,FALSE)))</f>
        <v>26</v>
      </c>
      <c r="BA82" s="59">
        <f t="shared" si="23"/>
        <v>265.51275974090061</v>
      </c>
      <c r="BB82" s="60">
        <f>IF(ISNA(VLOOKUP($A82,Worksheet!$A$278:$F$305,6,FALSE)),0,(VLOOKUP($A82,Worksheet!$A$278:$F$305,6,FALSE)))</f>
        <v>0</v>
      </c>
      <c r="BC82" s="59">
        <f t="shared" si="24"/>
        <v>0</v>
      </c>
      <c r="BD82" s="60">
        <f>IF(ISNA(VLOOKUP($A82,Worksheet!$G$4:$K$29,5,FALSE)),0,(VLOOKUP($A82,Worksheet!$G$4:$K$29,5,FALSE)))</f>
        <v>0</v>
      </c>
      <c r="BE82" s="59">
        <f t="shared" si="25"/>
        <v>0</v>
      </c>
      <c r="BF82" s="60">
        <f>IF(ISNA(VLOOKUP($A82,Worksheet!$A$160:$F$179,6,FALSE)),0,(VLOOKUP($A82,Worksheet!$A$160:$F$179,6,FALSE)))</f>
        <v>0</v>
      </c>
      <c r="BG82" s="59">
        <f t="shared" si="26"/>
        <v>0</v>
      </c>
      <c r="BH82" s="25"/>
      <c r="BI82" s="67"/>
      <c r="BJ82" s="60">
        <f>IF(ISNA(VLOOKUP($A82,Worksheet!$A$191:$F$202,6,FALSE)),0,(VLOOKUP($A82,Worksheet!$A$191:$F$202,6,FALSE)))</f>
        <v>0</v>
      </c>
      <c r="BK82" s="59">
        <f t="shared" si="27"/>
        <v>0</v>
      </c>
      <c r="BL82" s="60">
        <f>IF(ISNA(VLOOKUP($A82,Worksheet!$A$211:$G$237,6,FALSE)),0,(VLOOKUP($A82,Worksheet!$A$211:$G$237,6,FALSE)))</f>
        <v>0</v>
      </c>
      <c r="BM82" s="59">
        <f t="shared" si="28"/>
        <v>0</v>
      </c>
      <c r="BN82" s="59">
        <f>IF(ISNA(VLOOKUP($A82,Worksheet!$A$242:$G$274,6,FALSE)),0,(VLOOKUP($A82,Worksheet!$A$242:$G$274,6,FALSE)))</f>
        <v>0</v>
      </c>
      <c r="BO82" s="59">
        <f t="shared" si="29"/>
        <v>0</v>
      </c>
      <c r="BP82" s="67"/>
      <c r="BQ82" s="67"/>
      <c r="BR82" s="68">
        <v>0</v>
      </c>
      <c r="BS82" s="62">
        <f t="shared" si="30"/>
        <v>0</v>
      </c>
      <c r="BT82" s="62">
        <v>0</v>
      </c>
      <c r="BU82" s="62">
        <f t="shared" si="31"/>
        <v>0</v>
      </c>
      <c r="BV82" s="62">
        <v>0</v>
      </c>
      <c r="BW82" s="62">
        <f t="shared" si="32"/>
        <v>0</v>
      </c>
      <c r="BX82" s="62">
        <v>0</v>
      </c>
      <c r="BY82" s="62">
        <f t="shared" si="33"/>
        <v>0</v>
      </c>
      <c r="BZ82" s="62">
        <v>0</v>
      </c>
      <c r="CA82" s="62">
        <f t="shared" si="34"/>
        <v>0</v>
      </c>
      <c r="CB82" s="64">
        <f t="shared" si="35"/>
        <v>265.51275974090061</v>
      </c>
      <c r="CC82" s="66">
        <v>216.83147410000001</v>
      </c>
      <c r="CD82" s="25"/>
      <c r="CE82" s="67"/>
      <c r="CF82" s="67"/>
      <c r="CG82" s="67"/>
      <c r="CH82" s="59">
        <f>IF(ISNA(VLOOKUP($A82,Worksheet!$A$211:$G$237,7,FALSE)),0,(VLOOKUP($A82,Worksheet!$A$211:$G$237,7,FALSE)))</f>
        <v>0</v>
      </c>
      <c r="CI82" s="59">
        <f t="shared" si="36"/>
        <v>0</v>
      </c>
      <c r="CJ82" s="69">
        <f t="shared" si="37"/>
        <v>0</v>
      </c>
      <c r="CK82" s="65">
        <f t="shared" si="38"/>
        <v>265.51275974090061</v>
      </c>
      <c r="CL82" s="65">
        <v>216.83147410000001</v>
      </c>
      <c r="CM82" s="65">
        <v>118.095432</v>
      </c>
      <c r="CN82" s="66">
        <v>0</v>
      </c>
      <c r="CO82" s="66">
        <f t="shared" si="39"/>
        <v>600.4396658409006</v>
      </c>
      <c r="CP82" s="70"/>
    </row>
    <row r="83" spans="1:94" ht="13">
      <c r="A83" s="53" t="str">
        <f t="shared" si="0"/>
        <v>EastonHESTLER</v>
      </c>
      <c r="B83" s="46">
        <f t="shared" si="1"/>
        <v>76</v>
      </c>
      <c r="C83" s="71" t="s">
        <v>205</v>
      </c>
      <c r="D83" s="71" t="s">
        <v>206</v>
      </c>
      <c r="E83" s="55">
        <v>15</v>
      </c>
      <c r="F83" s="56" t="s">
        <v>207</v>
      </c>
      <c r="G83" s="57" t="s">
        <v>70</v>
      </c>
      <c r="H83" s="58">
        <f>IF(ISNA(VLOOKUP($A83,'TT 2024 SS BA'!$A$4:$N$52,2,FALSE)),0,(VLOOKUP($A83,'TT 2024 SS BA'!$A$4:$N$52,2,FALSE)))</f>
        <v>0</v>
      </c>
      <c r="I83" s="59">
        <f t="shared" si="2"/>
        <v>0</v>
      </c>
      <c r="J83" s="58">
        <f>IF(ISNA(VLOOKUP($A83,'TT 2024 SS BA'!$A$69:$B$109,2,FALSE)),0,(VLOOKUP($A83,'TT 2024 SS BA'!$A$77:$C$126,2,FALSE)))</f>
        <v>0</v>
      </c>
      <c r="K83" s="59">
        <f t="shared" si="3"/>
        <v>0</v>
      </c>
      <c r="L83" s="60">
        <f>IF(ISNA(VLOOKUP($A83,'TT 2024 SS BA'!$A$157:$H$231,2,FALSE)),0,(VLOOKUP($A83,'TT 2024 SS BA'!$A$157:$H$231,2,FALSE)))</f>
        <v>65</v>
      </c>
      <c r="M83" s="59">
        <f t="shared" si="4"/>
        <v>98.915741068771155</v>
      </c>
      <c r="N83" s="60">
        <f>IF(ISNA(VLOOKUP($A83,Worksheet!$A$278:$E$305,5,FALSE)),0,(VLOOKUP($A83,Worksheet!$A$278:$E$305,5,FALSE)))</f>
        <v>0</v>
      </c>
      <c r="O83" s="59">
        <f t="shared" si="5"/>
        <v>0</v>
      </c>
      <c r="P83" s="60">
        <f>IF(ISNA(VLOOKUP($A83,Worksheet!$A$4:$F$29,5,FALSE)),0,(VLOOKUP($A83,Worksheet!$A$4:$F$29,5,FALSE)))</f>
        <v>0</v>
      </c>
      <c r="Q83" s="59">
        <f t="shared" si="6"/>
        <v>0</v>
      </c>
      <c r="R83" s="60">
        <f>IF(ISNA(VLOOKUP($A83,Worksheet!$A$160:$F$179,5,FALSE)),0,(VLOOKUP($A83,Worksheet!$A$160:$F$179,5,FALSE)))</f>
        <v>0</v>
      </c>
      <c r="S83" s="59">
        <f t="shared" si="7"/>
        <v>0</v>
      </c>
      <c r="T83" s="60">
        <f>IF(ISNA(VLOOKUP($A83,Worksheet!$A$103:$L$126,5,FALSE)),0,(VLOOKUP($A83,Worksheet!$A$103:$L$126,5,FALSE)))</f>
        <v>0</v>
      </c>
      <c r="U83" s="59">
        <f t="shared" si="8"/>
        <v>0</v>
      </c>
      <c r="V83" s="60">
        <f>IF(ISNA(VLOOKUP($A83,Worksheet!$A$39:$E$45,5,FALSE)),0,(VLOOKUP($A83,Worksheet!$A$39:$E$45,5,FALSE)))</f>
        <v>0</v>
      </c>
      <c r="W83" s="59">
        <f t="shared" si="9"/>
        <v>0</v>
      </c>
      <c r="X83" s="60">
        <f>IF(ISNA(VLOOKUP($A83,Worksheet!$A$182:$E$188,5,FALSE)),0,(VLOOKUP($A83,Worksheet!$A$182:$E$188,5,FALSE)))</f>
        <v>0</v>
      </c>
      <c r="Y83" s="59">
        <f t="shared" si="10"/>
        <v>0</v>
      </c>
      <c r="Z83" s="60">
        <f>IF(ISNA(VLOOKUP($A83,Worksheet!$A$191:$F$202,5,FALSE)),0,(VLOOKUP($A83,Worksheet!$A$191:$F$202,5,FALSE)))</f>
        <v>0</v>
      </c>
      <c r="AA83" s="59">
        <f t="shared" si="11"/>
        <v>0</v>
      </c>
      <c r="AB83" s="60">
        <f>IF(ISNA(VLOOKUP($A83,Worksheet!$A$211:$G$237,5,FALSE)),0,(VLOOKUP($A83,Worksheet!$A$211:$G$237,5,FALSE)))</f>
        <v>0</v>
      </c>
      <c r="AC83" s="59">
        <f t="shared" si="12"/>
        <v>0</v>
      </c>
      <c r="AD83" s="60">
        <f>IF(ISNA(VLOOKUP($A83,Worksheet!$A$242:$G$274,5,FALSE)),0,(VLOOKUP($A83,Worksheet!$A$242:$G$274,5,FALSE)))</f>
        <v>0</v>
      </c>
      <c r="AE83" s="59">
        <f t="shared" si="13"/>
        <v>0</v>
      </c>
      <c r="AF83" s="60">
        <f>IF(ISNA(VLOOKUP($A83,Worksheet!$A$205:$F$208,5,FALSE)),0,(VLOOKUP($A83,Worksheet!$A$205:$F$208,5,FALSE)))</f>
        <v>0</v>
      </c>
      <c r="AG83" s="59">
        <f t="shared" si="14"/>
        <v>0</v>
      </c>
      <c r="AH83" s="61">
        <v>0</v>
      </c>
      <c r="AI83" s="62">
        <f t="shared" si="15"/>
        <v>0</v>
      </c>
      <c r="AJ83" s="63">
        <v>0</v>
      </c>
      <c r="AK83" s="62">
        <f t="shared" si="16"/>
        <v>0</v>
      </c>
      <c r="AL83" s="63">
        <v>0</v>
      </c>
      <c r="AM83" s="62">
        <f t="shared" si="17"/>
        <v>0</v>
      </c>
      <c r="AN83" s="62">
        <v>0</v>
      </c>
      <c r="AO83" s="62">
        <f t="shared" si="18"/>
        <v>0</v>
      </c>
      <c r="AP83" s="62">
        <v>0</v>
      </c>
      <c r="AQ83" s="62">
        <f t="shared" si="19"/>
        <v>0</v>
      </c>
      <c r="AR83" s="64">
        <f t="shared" si="20"/>
        <v>98.915741068771155</v>
      </c>
      <c r="AS83" s="65">
        <v>0</v>
      </c>
      <c r="AT83" s="65">
        <v>0</v>
      </c>
      <c r="AU83" s="66">
        <v>0</v>
      </c>
      <c r="AV83" s="58">
        <f>IF(ISNA(VLOOKUP($A83,'TT 2024 SS BA'!$P$4:$Z$46,2,FALSE)),0,(VLOOKUP($A83,'TT 2024 SS BA'!$P$4:$Z$46,2,FALSE)))</f>
        <v>0</v>
      </c>
      <c r="AW83" s="59">
        <f t="shared" si="21"/>
        <v>0</v>
      </c>
      <c r="AX83" s="58">
        <f>IF(ISNA(VLOOKUP($A83,'TT 2024 SS BA'!$P$77:$Q$128,2,FALSE)),0,(VLOOKUP($A83,'TT 2024 SS BA'!$P$77:$Q$128,2,FALSE)))</f>
        <v>24</v>
      </c>
      <c r="AY83" s="59">
        <f t="shared" si="22"/>
        <v>279.30336330403742</v>
      </c>
      <c r="AZ83" s="60">
        <f>IF(ISNA(VLOOKUP($A83,'TT 2024 SS BA'!$A$265:$H$332,2,FALSE)),0,(VLOOKUP($A83,'TT 2024 SS BA'!$A$265:$H$332,2,FALSE)))</f>
        <v>38</v>
      </c>
      <c r="BA83" s="59">
        <f t="shared" si="23"/>
        <v>195.94797748465365</v>
      </c>
      <c r="BB83" s="60">
        <f>IF(ISNA(VLOOKUP($A83,Worksheet!$A$278:$F$305,6,FALSE)),0,(VLOOKUP($A83,Worksheet!$A$278:$F$305,6,FALSE)))</f>
        <v>0</v>
      </c>
      <c r="BC83" s="59">
        <f t="shared" si="24"/>
        <v>0</v>
      </c>
      <c r="BD83" s="60">
        <f>IF(ISNA(VLOOKUP($A83,Worksheet!$G$4:$K$29,5,FALSE)),0,(VLOOKUP($A83,Worksheet!$G$4:$K$29,5,FALSE)))</f>
        <v>0</v>
      </c>
      <c r="BE83" s="59">
        <f t="shared" si="25"/>
        <v>0</v>
      </c>
      <c r="BF83" s="60">
        <f>IF(ISNA(VLOOKUP($A83,Worksheet!$A$160:$F$179,6,FALSE)),0,(VLOOKUP($A83,Worksheet!$A$160:$F$179,6,FALSE)))</f>
        <v>0</v>
      </c>
      <c r="BG83" s="59">
        <f t="shared" si="26"/>
        <v>0</v>
      </c>
      <c r="BH83" s="25"/>
      <c r="BI83" s="67"/>
      <c r="BJ83" s="60">
        <f>IF(ISNA(VLOOKUP($A83,Worksheet!$A$191:$F$202,6,FALSE)),0,(VLOOKUP($A83,Worksheet!$A$191:$F$202,6,FALSE)))</f>
        <v>0</v>
      </c>
      <c r="BK83" s="59">
        <f t="shared" si="27"/>
        <v>0</v>
      </c>
      <c r="BL83" s="60">
        <f>IF(ISNA(VLOOKUP($A83,Worksheet!$A$211:$G$237,6,FALSE)),0,(VLOOKUP($A83,Worksheet!$A$211:$G$237,6,FALSE)))</f>
        <v>0</v>
      </c>
      <c r="BM83" s="59">
        <f t="shared" si="28"/>
        <v>0</v>
      </c>
      <c r="BN83" s="59">
        <f>IF(ISNA(VLOOKUP($A83,Worksheet!$A$242:$G$274,6,FALSE)),0,(VLOOKUP($A83,Worksheet!$A$242:$G$274,6,FALSE)))</f>
        <v>0</v>
      </c>
      <c r="BO83" s="59">
        <f t="shared" si="29"/>
        <v>0</v>
      </c>
      <c r="BP83" s="67"/>
      <c r="BQ83" s="67"/>
      <c r="BR83" s="68">
        <v>0</v>
      </c>
      <c r="BS83" s="62">
        <f t="shared" si="30"/>
        <v>0</v>
      </c>
      <c r="BT83" s="62">
        <v>0</v>
      </c>
      <c r="BU83" s="62">
        <f t="shared" si="31"/>
        <v>0</v>
      </c>
      <c r="BV83" s="62">
        <v>0</v>
      </c>
      <c r="BW83" s="62">
        <f t="shared" si="32"/>
        <v>0</v>
      </c>
      <c r="BX83" s="62">
        <v>0</v>
      </c>
      <c r="BY83" s="62">
        <f t="shared" si="33"/>
        <v>0</v>
      </c>
      <c r="BZ83" s="62">
        <v>0</v>
      </c>
      <c r="CA83" s="62">
        <f t="shared" si="34"/>
        <v>0</v>
      </c>
      <c r="CB83" s="64">
        <f t="shared" si="35"/>
        <v>279.30336330403742</v>
      </c>
      <c r="CC83" s="66">
        <v>195.94797750000001</v>
      </c>
      <c r="CD83" s="25"/>
      <c r="CE83" s="67"/>
      <c r="CF83" s="67"/>
      <c r="CG83" s="67"/>
      <c r="CH83" s="59">
        <f>IF(ISNA(VLOOKUP($A83,Worksheet!$A$211:$G$237,7,FALSE)),0,(VLOOKUP($A83,Worksheet!$A$211:$G$237,7,FALSE)))</f>
        <v>0</v>
      </c>
      <c r="CI83" s="59">
        <f t="shared" si="36"/>
        <v>0</v>
      </c>
      <c r="CJ83" s="69">
        <f t="shared" si="37"/>
        <v>0</v>
      </c>
      <c r="CK83" s="65">
        <f t="shared" si="38"/>
        <v>279.30336330403742</v>
      </c>
      <c r="CL83" s="65">
        <v>195.94797750000001</v>
      </c>
      <c r="CM83" s="65">
        <v>98.915741069999996</v>
      </c>
      <c r="CN83" s="66">
        <v>0</v>
      </c>
      <c r="CO83" s="66">
        <f t="shared" si="39"/>
        <v>574.16708187403742</v>
      </c>
      <c r="CP83" s="70"/>
    </row>
    <row r="84" spans="1:94" ht="13">
      <c r="A84" s="53" t="str">
        <f t="shared" si="0"/>
        <v>RyanGREEN</v>
      </c>
      <c r="B84" s="46">
        <f t="shared" si="1"/>
        <v>77</v>
      </c>
      <c r="C84" s="71" t="s">
        <v>208</v>
      </c>
      <c r="D84" s="71" t="s">
        <v>209</v>
      </c>
      <c r="E84" s="55">
        <v>13</v>
      </c>
      <c r="F84" s="56" t="s">
        <v>75</v>
      </c>
      <c r="G84" s="57" t="s">
        <v>130</v>
      </c>
      <c r="H84" s="58">
        <f>IF(ISNA(VLOOKUP($A84,'TT 2024 SS BA'!$A$4:$N$52,2,FALSE)),0,(VLOOKUP($A84,'TT 2024 SS BA'!$A$4:$N$52,2,FALSE)))</f>
        <v>0</v>
      </c>
      <c r="I84" s="59">
        <f t="shared" si="2"/>
        <v>0</v>
      </c>
      <c r="J84" s="58">
        <f>IF(ISNA(VLOOKUP($A84,'TT 2024 SS BA'!$A$69:$B$109,2,FALSE)),0,(VLOOKUP($A84,'TT 2024 SS BA'!$A$77:$C$126,2,FALSE)))</f>
        <v>0</v>
      </c>
      <c r="K84" s="59">
        <f t="shared" si="3"/>
        <v>0</v>
      </c>
      <c r="L84" s="60">
        <f>IF(ISNA(VLOOKUP($A84,'TT 2024 SS BA'!$A$157:$H$231,2,FALSE)),0,(VLOOKUP($A84,'TT 2024 SS BA'!$A$157:$H$231,2,FALSE)))</f>
        <v>35</v>
      </c>
      <c r="M84" s="59">
        <f t="shared" si="4"/>
        <v>211.41068728430744</v>
      </c>
      <c r="N84" s="60">
        <f>IF(ISNA(VLOOKUP($A84,Worksheet!$A$278:$E$305,5,FALSE)),0,(VLOOKUP($A84,Worksheet!$A$278:$E$305,5,FALSE)))</f>
        <v>0</v>
      </c>
      <c r="O84" s="59">
        <f t="shared" si="5"/>
        <v>0</v>
      </c>
      <c r="P84" s="60">
        <f>IF(ISNA(VLOOKUP($A84,Worksheet!$A$4:$F$29,5,FALSE)),0,(VLOOKUP($A84,Worksheet!$A$4:$F$29,5,FALSE)))</f>
        <v>0</v>
      </c>
      <c r="Q84" s="59">
        <f t="shared" si="6"/>
        <v>0</v>
      </c>
      <c r="R84" s="60">
        <f>IF(ISNA(VLOOKUP($A84,Worksheet!$A$160:$F$179,5,FALSE)),0,(VLOOKUP($A84,Worksheet!$A$160:$F$179,5,FALSE)))</f>
        <v>0</v>
      </c>
      <c r="S84" s="59">
        <f t="shared" si="7"/>
        <v>0</v>
      </c>
      <c r="T84" s="60">
        <f>IF(ISNA(VLOOKUP($A84,Worksheet!$A$103:$L$126,5,FALSE)),0,(VLOOKUP($A84,Worksheet!$A$103:$L$126,5,FALSE)))</f>
        <v>0</v>
      </c>
      <c r="U84" s="59">
        <f t="shared" si="8"/>
        <v>0</v>
      </c>
      <c r="V84" s="60">
        <f>IF(ISNA(VLOOKUP($A84,Worksheet!$A$39:$E$45,5,FALSE)),0,(VLOOKUP($A84,Worksheet!$A$39:$E$45,5,FALSE)))</f>
        <v>0</v>
      </c>
      <c r="W84" s="59">
        <f t="shared" si="9"/>
        <v>0</v>
      </c>
      <c r="X84" s="60">
        <f>IF(ISNA(VLOOKUP($A84,Worksheet!$A$182:$E$188,5,FALSE)),0,(VLOOKUP($A84,Worksheet!$A$182:$E$188,5,FALSE)))</f>
        <v>0</v>
      </c>
      <c r="Y84" s="59">
        <f t="shared" si="10"/>
        <v>0</v>
      </c>
      <c r="Z84" s="60">
        <f>IF(ISNA(VLOOKUP($A84,Worksheet!$A$191:$F$202,5,FALSE)),0,(VLOOKUP($A84,Worksheet!$A$191:$F$202,5,FALSE)))</f>
        <v>0</v>
      </c>
      <c r="AA84" s="59">
        <f t="shared" si="11"/>
        <v>0</v>
      </c>
      <c r="AB84" s="60">
        <f>IF(ISNA(VLOOKUP($A84,Worksheet!$A$211:$G$237,5,FALSE)),0,(VLOOKUP($A84,Worksheet!$A$211:$G$237,5,FALSE)))</f>
        <v>0</v>
      </c>
      <c r="AC84" s="59">
        <f t="shared" si="12"/>
        <v>0</v>
      </c>
      <c r="AD84" s="60">
        <f>IF(ISNA(VLOOKUP($A84,Worksheet!$A$242:$G$274,5,FALSE)),0,(VLOOKUP($A84,Worksheet!$A$242:$G$274,5,FALSE)))</f>
        <v>0</v>
      </c>
      <c r="AE84" s="59">
        <f t="shared" si="13"/>
        <v>0</v>
      </c>
      <c r="AF84" s="60">
        <f>IF(ISNA(VLOOKUP($A84,Worksheet!$A$205:$F$208,5,FALSE)),0,(VLOOKUP($A84,Worksheet!$A$205:$F$208,5,FALSE)))</f>
        <v>0</v>
      </c>
      <c r="AG84" s="59">
        <f t="shared" si="14"/>
        <v>0</v>
      </c>
      <c r="AH84" s="61">
        <v>0</v>
      </c>
      <c r="AI84" s="62">
        <f t="shared" si="15"/>
        <v>0</v>
      </c>
      <c r="AJ84" s="63">
        <v>0</v>
      </c>
      <c r="AK84" s="62">
        <f t="shared" si="16"/>
        <v>0</v>
      </c>
      <c r="AL84" s="63">
        <v>0</v>
      </c>
      <c r="AM84" s="62">
        <f t="shared" si="17"/>
        <v>0</v>
      </c>
      <c r="AN84" s="62">
        <v>0</v>
      </c>
      <c r="AO84" s="62">
        <f t="shared" si="18"/>
        <v>0</v>
      </c>
      <c r="AP84" s="62">
        <v>0</v>
      </c>
      <c r="AQ84" s="62">
        <f t="shared" si="19"/>
        <v>0</v>
      </c>
      <c r="AR84" s="64">
        <f t="shared" si="20"/>
        <v>211.41068728430744</v>
      </c>
      <c r="AS84" s="65">
        <v>0</v>
      </c>
      <c r="AT84" s="65">
        <v>0</v>
      </c>
      <c r="AU84" s="66">
        <v>0</v>
      </c>
      <c r="AV84" s="58">
        <f>IF(ISNA(VLOOKUP($A84,'TT 2024 SS BA'!$P$4:$Z$46,2,FALSE)),0,(VLOOKUP($A84,'TT 2024 SS BA'!$P$4:$Z$46,2,FALSE)))</f>
        <v>0</v>
      </c>
      <c r="AW84" s="59">
        <f t="shared" si="21"/>
        <v>0</v>
      </c>
      <c r="AX84" s="58">
        <f>IF(ISNA(VLOOKUP($A84,'TT 2024 SS BA'!$P$77:$Q$128,2,FALSE)),0,(VLOOKUP($A84,'TT 2024 SS BA'!$P$77:$Q$128,2,FALSE)))</f>
        <v>0</v>
      </c>
      <c r="AY84" s="59">
        <f t="shared" si="22"/>
        <v>0</v>
      </c>
      <c r="AZ84" s="60">
        <f>IF(ISNA(VLOOKUP($A84,'TT 2024 SS BA'!$A$265:$H$332,2,FALSE)),0,(VLOOKUP($A84,'TT 2024 SS BA'!$A$265:$H$332,2,FALSE)))</f>
        <v>21</v>
      </c>
      <c r="BA84" s="59">
        <f t="shared" si="23"/>
        <v>301.34384010955006</v>
      </c>
      <c r="BB84" s="60">
        <f>IF(ISNA(VLOOKUP($A84,Worksheet!$A$278:$F$305,6,FALSE)),0,(VLOOKUP($A84,Worksheet!$A$278:$F$305,6,FALSE)))</f>
        <v>0</v>
      </c>
      <c r="BC84" s="59">
        <f t="shared" si="24"/>
        <v>0</v>
      </c>
      <c r="BD84" s="60">
        <f>IF(ISNA(VLOOKUP($A84,Worksheet!$G$4:$K$29,5,FALSE)),0,(VLOOKUP($A84,Worksheet!$G$4:$K$29,5,FALSE)))</f>
        <v>0</v>
      </c>
      <c r="BE84" s="59">
        <f t="shared" si="25"/>
        <v>0</v>
      </c>
      <c r="BF84" s="60">
        <f>IF(ISNA(VLOOKUP($A84,Worksheet!$A$160:$F$179,6,FALSE)),0,(VLOOKUP($A84,Worksheet!$A$160:$F$179,6,FALSE)))</f>
        <v>0</v>
      </c>
      <c r="BG84" s="59">
        <f t="shared" si="26"/>
        <v>0</v>
      </c>
      <c r="BH84" s="25"/>
      <c r="BI84" s="67"/>
      <c r="BJ84" s="60">
        <f>IF(ISNA(VLOOKUP($A84,Worksheet!$A$191:$F$202,6,FALSE)),0,(VLOOKUP($A84,Worksheet!$A$191:$F$202,6,FALSE)))</f>
        <v>0</v>
      </c>
      <c r="BK84" s="59">
        <f t="shared" si="27"/>
        <v>0</v>
      </c>
      <c r="BL84" s="60">
        <f>IF(ISNA(VLOOKUP($A84,Worksheet!$A$211:$G$237,6,FALSE)),0,(VLOOKUP($A84,Worksheet!$A$211:$G$237,6,FALSE)))</f>
        <v>0</v>
      </c>
      <c r="BM84" s="59">
        <f t="shared" si="28"/>
        <v>0</v>
      </c>
      <c r="BN84" s="59">
        <f>IF(ISNA(VLOOKUP($A84,Worksheet!$A$242:$G$274,6,FALSE)),0,(VLOOKUP($A84,Worksheet!$A$242:$G$274,6,FALSE)))</f>
        <v>0</v>
      </c>
      <c r="BO84" s="59">
        <f t="shared" si="29"/>
        <v>0</v>
      </c>
      <c r="BP84" s="67"/>
      <c r="BQ84" s="67"/>
      <c r="BR84" s="68">
        <v>0</v>
      </c>
      <c r="BS84" s="62">
        <f t="shared" si="30"/>
        <v>0</v>
      </c>
      <c r="BT84" s="62">
        <v>0</v>
      </c>
      <c r="BU84" s="62">
        <f t="shared" si="31"/>
        <v>0</v>
      </c>
      <c r="BV84" s="62">
        <v>0</v>
      </c>
      <c r="BW84" s="62">
        <f t="shared" si="32"/>
        <v>0</v>
      </c>
      <c r="BX84" s="62">
        <v>0</v>
      </c>
      <c r="BY84" s="62">
        <f t="shared" si="33"/>
        <v>0</v>
      </c>
      <c r="BZ84" s="62">
        <v>0</v>
      </c>
      <c r="CA84" s="62">
        <f t="shared" si="34"/>
        <v>0</v>
      </c>
      <c r="CB84" s="64">
        <f t="shared" si="35"/>
        <v>301.34384010955006</v>
      </c>
      <c r="CC84" s="66">
        <v>0</v>
      </c>
      <c r="CD84" s="25"/>
      <c r="CE84" s="67"/>
      <c r="CF84" s="67"/>
      <c r="CG84" s="67"/>
      <c r="CH84" s="59">
        <f>IF(ISNA(VLOOKUP($A84,Worksheet!$A$211:$G$237,7,FALSE)),0,(VLOOKUP($A84,Worksheet!$A$211:$G$237,7,FALSE)))</f>
        <v>0</v>
      </c>
      <c r="CI84" s="59">
        <f t="shared" si="36"/>
        <v>0</v>
      </c>
      <c r="CJ84" s="69">
        <f t="shared" si="37"/>
        <v>0</v>
      </c>
      <c r="CK84" s="65">
        <f t="shared" si="38"/>
        <v>301.34384010955006</v>
      </c>
      <c r="CL84" s="65">
        <v>211.41068730000001</v>
      </c>
      <c r="CM84" s="65">
        <v>0</v>
      </c>
      <c r="CN84" s="66">
        <v>0</v>
      </c>
      <c r="CO84" s="66">
        <f t="shared" si="39"/>
        <v>512.75452740955006</v>
      </c>
      <c r="CP84" s="70"/>
    </row>
    <row r="85" spans="1:94" ht="13">
      <c r="A85" s="53" t="str">
        <f t="shared" si="0"/>
        <v>HunterWannamaker</v>
      </c>
      <c r="B85" s="46">
        <f t="shared" si="1"/>
        <v>78</v>
      </c>
      <c r="C85" s="71" t="s">
        <v>210</v>
      </c>
      <c r="D85" s="71" t="s">
        <v>211</v>
      </c>
      <c r="E85" s="55">
        <v>15</v>
      </c>
      <c r="F85" s="56" t="s">
        <v>112</v>
      </c>
      <c r="G85" s="57" t="s">
        <v>70</v>
      </c>
      <c r="H85" s="58">
        <f>IF(ISNA(VLOOKUP($A85,'TT 2024 SS BA'!$A$4:$N$52,2,FALSE)),0,(VLOOKUP($A85,'TT 2024 SS BA'!$A$4:$N$52,2,FALSE)))</f>
        <v>48</v>
      </c>
      <c r="I85" s="59">
        <f t="shared" si="2"/>
        <v>152.12021906824691</v>
      </c>
      <c r="J85" s="58">
        <f>IF(ISNA(VLOOKUP($A85,'TT 2024 SS BA'!$A$69:$B$109,2,FALSE)),0,(VLOOKUP($A85,'TT 2024 SS BA'!$A$77:$C$126,2,FALSE)))</f>
        <v>0</v>
      </c>
      <c r="K85" s="59">
        <f t="shared" si="3"/>
        <v>0</v>
      </c>
      <c r="L85" s="60">
        <f>IF(ISNA(VLOOKUP($A85,'TT 2024 SS BA'!$A$157:$H$231,2,FALSE)),0,(VLOOKUP($A85,'TT 2024 SS BA'!$A$157:$H$231,2,FALSE)))</f>
        <v>47</v>
      </c>
      <c r="M85" s="59">
        <f t="shared" si="4"/>
        <v>156.02073750589429</v>
      </c>
      <c r="N85" s="60">
        <f>IF(ISNA(VLOOKUP($A85,Worksheet!$A$278:$E$305,5,FALSE)),0,(VLOOKUP($A85,Worksheet!$A$278:$E$305,5,FALSE)))</f>
        <v>0</v>
      </c>
      <c r="O85" s="59">
        <f t="shared" si="5"/>
        <v>0</v>
      </c>
      <c r="P85" s="60">
        <f>IF(ISNA(VLOOKUP($A85,Worksheet!$A$4:$F$29,5,FALSE)),0,(VLOOKUP($A85,Worksheet!$A$4:$F$29,5,FALSE)))</f>
        <v>0</v>
      </c>
      <c r="Q85" s="59">
        <f t="shared" si="6"/>
        <v>0</v>
      </c>
      <c r="R85" s="60">
        <f>IF(ISNA(VLOOKUP($A85,Worksheet!$A$160:$F$179,5,FALSE)),0,(VLOOKUP($A85,Worksheet!$A$160:$F$179,5,FALSE)))</f>
        <v>0</v>
      </c>
      <c r="S85" s="59">
        <f t="shared" si="7"/>
        <v>0</v>
      </c>
      <c r="T85" s="60">
        <f>IF(ISNA(VLOOKUP($A85,Worksheet!$A$103:$L$126,5,FALSE)),0,(VLOOKUP($A85,Worksheet!$A$103:$L$126,5,FALSE)))</f>
        <v>0</v>
      </c>
      <c r="U85" s="59">
        <f t="shared" si="8"/>
        <v>0</v>
      </c>
      <c r="V85" s="60">
        <f>IF(ISNA(VLOOKUP($A85,Worksheet!$A$39:$E$45,5,FALSE)),0,(VLOOKUP($A85,Worksheet!$A$39:$E$45,5,FALSE)))</f>
        <v>0</v>
      </c>
      <c r="W85" s="59">
        <f t="shared" si="9"/>
        <v>0</v>
      </c>
      <c r="X85" s="60">
        <f>IF(ISNA(VLOOKUP($A85,Worksheet!$A$182:$E$188,5,FALSE)),0,(VLOOKUP($A85,Worksheet!$A$182:$E$188,5,FALSE)))</f>
        <v>0</v>
      </c>
      <c r="Y85" s="59">
        <f t="shared" si="10"/>
        <v>0</v>
      </c>
      <c r="Z85" s="60">
        <f>IF(ISNA(VLOOKUP($A85,Worksheet!$A$191:$F$202,5,FALSE)),0,(VLOOKUP($A85,Worksheet!$A$191:$F$202,5,FALSE)))</f>
        <v>0</v>
      </c>
      <c r="AA85" s="59">
        <f t="shared" si="11"/>
        <v>0</v>
      </c>
      <c r="AB85" s="60">
        <f>IF(ISNA(VLOOKUP($A85,Worksheet!$A$211:$G$237,5,FALSE)),0,(VLOOKUP($A85,Worksheet!$A$211:$G$237,5,FALSE)))</f>
        <v>0</v>
      </c>
      <c r="AC85" s="59">
        <f t="shared" si="12"/>
        <v>0</v>
      </c>
      <c r="AD85" s="60">
        <f>IF(ISNA(VLOOKUP($A85,Worksheet!$A$242:$G$274,5,FALSE)),0,(VLOOKUP($A85,Worksheet!$A$242:$G$274,5,FALSE)))</f>
        <v>0</v>
      </c>
      <c r="AE85" s="59">
        <f t="shared" si="13"/>
        <v>0</v>
      </c>
      <c r="AF85" s="60">
        <f>IF(ISNA(VLOOKUP($A85,Worksheet!$A$205:$F$208,5,FALSE)),0,(VLOOKUP($A85,Worksheet!$A$205:$F$208,5,FALSE)))</f>
        <v>0</v>
      </c>
      <c r="AG85" s="59">
        <f t="shared" si="14"/>
        <v>0</v>
      </c>
      <c r="AH85" s="61">
        <v>0</v>
      </c>
      <c r="AI85" s="62">
        <f t="shared" si="15"/>
        <v>0</v>
      </c>
      <c r="AJ85" s="63">
        <v>0</v>
      </c>
      <c r="AK85" s="62">
        <f t="shared" si="16"/>
        <v>0</v>
      </c>
      <c r="AL85" s="63">
        <v>0</v>
      </c>
      <c r="AM85" s="62">
        <f t="shared" si="17"/>
        <v>0</v>
      </c>
      <c r="AN85" s="62">
        <v>0</v>
      </c>
      <c r="AO85" s="62">
        <f t="shared" si="18"/>
        <v>0</v>
      </c>
      <c r="AP85" s="62">
        <v>0</v>
      </c>
      <c r="AQ85" s="62">
        <f t="shared" si="19"/>
        <v>0</v>
      </c>
      <c r="AR85" s="64">
        <f t="shared" si="20"/>
        <v>156.02073750589429</v>
      </c>
      <c r="AS85" s="65">
        <v>152.12021910000001</v>
      </c>
      <c r="AT85" s="65">
        <v>0</v>
      </c>
      <c r="AU85" s="66">
        <v>0</v>
      </c>
      <c r="AV85" s="58">
        <f>IF(ISNA(VLOOKUP($A85,'TT 2024 SS BA'!$P$4:$Z$46,2,FALSE)),0,(VLOOKUP($A85,'TT 2024 SS BA'!$P$4:$Z$46,2,FALSE)))</f>
        <v>39</v>
      </c>
      <c r="AW85" s="59">
        <f t="shared" si="21"/>
        <v>191.04927804753729</v>
      </c>
      <c r="AX85" s="58">
        <f>IF(ISNA(VLOOKUP($A85,'TT 2024 SS BA'!$P$77:$Q$128,2,FALSE)),0,(VLOOKUP($A85,'TT 2024 SS BA'!$P$77:$Q$128,2,FALSE)))</f>
        <v>0</v>
      </c>
      <c r="AY85" s="59">
        <f t="shared" si="22"/>
        <v>0</v>
      </c>
      <c r="AZ85" s="60">
        <f>IF(ISNA(VLOOKUP($A85,'TT 2024 SS BA'!$A$265:$H$332,2,FALSE)),0,(VLOOKUP($A85,'TT 2024 SS BA'!$A$265:$H$332,2,FALSE)))</f>
        <v>0</v>
      </c>
      <c r="BA85" s="59">
        <f t="shared" si="23"/>
        <v>0</v>
      </c>
      <c r="BB85" s="60">
        <f>IF(ISNA(VLOOKUP($A85,Worksheet!$A$278:$F$305,6,FALSE)),0,(VLOOKUP($A85,Worksheet!$A$278:$F$305,6,FALSE)))</f>
        <v>0</v>
      </c>
      <c r="BC85" s="59">
        <f t="shared" si="24"/>
        <v>0</v>
      </c>
      <c r="BD85" s="60">
        <f>IF(ISNA(VLOOKUP($A85,Worksheet!$G$4:$K$29,5,FALSE)),0,(VLOOKUP($A85,Worksheet!$G$4:$K$29,5,FALSE)))</f>
        <v>0</v>
      </c>
      <c r="BE85" s="59">
        <f t="shared" si="25"/>
        <v>0</v>
      </c>
      <c r="BF85" s="60">
        <f>IF(ISNA(VLOOKUP($A85,Worksheet!$A$160:$F$179,6,FALSE)),0,(VLOOKUP($A85,Worksheet!$A$160:$F$179,6,FALSE)))</f>
        <v>0</v>
      </c>
      <c r="BG85" s="59">
        <f t="shared" si="26"/>
        <v>0</v>
      </c>
      <c r="BH85" s="25"/>
      <c r="BI85" s="67"/>
      <c r="BJ85" s="60">
        <f>IF(ISNA(VLOOKUP($A85,Worksheet!$A$191:$F$202,6,FALSE)),0,(VLOOKUP($A85,Worksheet!$A$191:$F$202,6,FALSE)))</f>
        <v>0</v>
      </c>
      <c r="BK85" s="59">
        <f t="shared" si="27"/>
        <v>0</v>
      </c>
      <c r="BL85" s="60">
        <f>IF(ISNA(VLOOKUP($A85,Worksheet!$A$211:$G$237,6,FALSE)),0,(VLOOKUP($A85,Worksheet!$A$211:$G$237,6,FALSE)))</f>
        <v>0</v>
      </c>
      <c r="BM85" s="59">
        <f t="shared" si="28"/>
        <v>0</v>
      </c>
      <c r="BN85" s="59">
        <f>IF(ISNA(VLOOKUP($A85,Worksheet!$A$242:$G$274,6,FALSE)),0,(VLOOKUP($A85,Worksheet!$A$242:$G$274,6,FALSE)))</f>
        <v>0</v>
      </c>
      <c r="BO85" s="59">
        <f t="shared" si="29"/>
        <v>0</v>
      </c>
      <c r="BP85" s="67"/>
      <c r="BQ85" s="67"/>
      <c r="BR85" s="68">
        <v>0</v>
      </c>
      <c r="BS85" s="62">
        <f t="shared" si="30"/>
        <v>0</v>
      </c>
      <c r="BT85" s="62">
        <v>0</v>
      </c>
      <c r="BU85" s="62">
        <f t="shared" si="31"/>
        <v>0</v>
      </c>
      <c r="BV85" s="62">
        <v>0</v>
      </c>
      <c r="BW85" s="62">
        <f t="shared" si="32"/>
        <v>0</v>
      </c>
      <c r="BX85" s="62">
        <v>0</v>
      </c>
      <c r="BY85" s="62">
        <f t="shared" si="33"/>
        <v>0</v>
      </c>
      <c r="BZ85" s="62">
        <v>0</v>
      </c>
      <c r="CA85" s="62">
        <f t="shared" si="34"/>
        <v>0</v>
      </c>
      <c r="CB85" s="64">
        <f t="shared" si="35"/>
        <v>191.04927804753729</v>
      </c>
      <c r="CC85" s="66">
        <v>0</v>
      </c>
      <c r="CD85" s="25"/>
      <c r="CE85" s="67"/>
      <c r="CF85" s="67"/>
      <c r="CG85" s="67"/>
      <c r="CH85" s="59">
        <f>IF(ISNA(VLOOKUP($A85,Worksheet!$A$211:$G$237,7,FALSE)),0,(VLOOKUP($A85,Worksheet!$A$211:$G$237,7,FALSE)))</f>
        <v>0</v>
      </c>
      <c r="CI85" s="59">
        <f t="shared" si="36"/>
        <v>0</v>
      </c>
      <c r="CJ85" s="69">
        <f t="shared" si="37"/>
        <v>0</v>
      </c>
      <c r="CK85" s="65">
        <f t="shared" si="38"/>
        <v>191.04927804753729</v>
      </c>
      <c r="CL85" s="65">
        <v>156.0207375</v>
      </c>
      <c r="CM85" s="65">
        <v>152.12021910000001</v>
      </c>
      <c r="CN85" s="66">
        <v>0</v>
      </c>
      <c r="CO85" s="66">
        <f t="shared" si="39"/>
        <v>499.1902346475373</v>
      </c>
      <c r="CP85" s="70"/>
    </row>
    <row r="86" spans="1:94" ht="13">
      <c r="A86" s="53" t="str">
        <f t="shared" si="0"/>
        <v>PatrickWHITTINGTON</v>
      </c>
      <c r="B86" s="46">
        <f t="shared" si="1"/>
        <v>79</v>
      </c>
      <c r="C86" s="71" t="s">
        <v>212</v>
      </c>
      <c r="D86" s="71" t="s">
        <v>213</v>
      </c>
      <c r="E86" s="55">
        <v>14</v>
      </c>
      <c r="F86" s="56" t="s">
        <v>112</v>
      </c>
      <c r="G86" s="57" t="s">
        <v>70</v>
      </c>
      <c r="H86" s="58">
        <f>IF(ISNA(VLOOKUP($A86,'TT 2024 SS BA'!$A$4:$N$52,2,FALSE)),0,(VLOOKUP($A86,'TT 2024 SS BA'!$A$4:$N$52,2,FALSE)))</f>
        <v>33</v>
      </c>
      <c r="I86" s="59">
        <f t="shared" si="2"/>
        <v>222.39125552589871</v>
      </c>
      <c r="J86" s="58">
        <f>IF(ISNA(VLOOKUP($A86,'TT 2024 SS BA'!$A$69:$B$109,2,FALSE)),0,(VLOOKUP($A86,'TT 2024 SS BA'!$A$77:$C$126,2,FALSE)))</f>
        <v>0</v>
      </c>
      <c r="K86" s="59">
        <f t="shared" si="3"/>
        <v>0</v>
      </c>
      <c r="L86" s="60">
        <f>IF(ISNA(VLOOKUP($A86,'TT 2024 SS BA'!$A$157:$H$231,2,FALSE)),0,(VLOOKUP($A86,'TT 2024 SS BA'!$A$157:$H$231,2,FALSE)))</f>
        <v>0</v>
      </c>
      <c r="M86" s="59">
        <f t="shared" si="4"/>
        <v>0</v>
      </c>
      <c r="N86" s="60">
        <f>IF(ISNA(VLOOKUP($A86,Worksheet!$A$278:$E$305,5,FALSE)),0,(VLOOKUP($A86,Worksheet!$A$278:$E$305,5,FALSE)))</f>
        <v>0</v>
      </c>
      <c r="O86" s="59">
        <f t="shared" si="5"/>
        <v>0</v>
      </c>
      <c r="P86" s="60">
        <f>IF(ISNA(VLOOKUP($A86,Worksheet!$A$4:$F$29,5,FALSE)),0,(VLOOKUP($A86,Worksheet!$A$4:$F$29,5,FALSE)))</f>
        <v>0</v>
      </c>
      <c r="Q86" s="59">
        <f t="shared" si="6"/>
        <v>0</v>
      </c>
      <c r="R86" s="60">
        <f>IF(ISNA(VLOOKUP($A86,Worksheet!$A$160:$F$179,5,FALSE)),0,(VLOOKUP($A86,Worksheet!$A$160:$F$179,5,FALSE)))</f>
        <v>0</v>
      </c>
      <c r="S86" s="59">
        <f t="shared" si="7"/>
        <v>0</v>
      </c>
      <c r="T86" s="60">
        <f>IF(ISNA(VLOOKUP($A86,Worksheet!$A$103:$L$126,5,FALSE)),0,(VLOOKUP($A86,Worksheet!$A$103:$L$126,5,FALSE)))</f>
        <v>0</v>
      </c>
      <c r="U86" s="59">
        <f t="shared" si="8"/>
        <v>0</v>
      </c>
      <c r="V86" s="60">
        <f>IF(ISNA(VLOOKUP($A86,Worksheet!$A$39:$E$45,5,FALSE)),0,(VLOOKUP($A86,Worksheet!$A$39:$E$45,5,FALSE)))</f>
        <v>0</v>
      </c>
      <c r="W86" s="59">
        <f t="shared" si="9"/>
        <v>0</v>
      </c>
      <c r="X86" s="60">
        <f>IF(ISNA(VLOOKUP($A86,Worksheet!$A$182:$E$188,5,FALSE)),0,(VLOOKUP($A86,Worksheet!$A$182:$E$188,5,FALSE)))</f>
        <v>0</v>
      </c>
      <c r="Y86" s="59">
        <f t="shared" si="10"/>
        <v>0</v>
      </c>
      <c r="Z86" s="60">
        <f>IF(ISNA(VLOOKUP($A86,Worksheet!$A$191:$F$202,5,FALSE)),0,(VLOOKUP($A86,Worksheet!$A$191:$F$202,5,FALSE)))</f>
        <v>0</v>
      </c>
      <c r="AA86" s="59">
        <f t="shared" si="11"/>
        <v>0</v>
      </c>
      <c r="AB86" s="60">
        <f>IF(ISNA(VLOOKUP($A86,Worksheet!$A$211:$G$237,5,FALSE)),0,(VLOOKUP($A86,Worksheet!$A$211:$G$237,5,FALSE)))</f>
        <v>0</v>
      </c>
      <c r="AC86" s="59">
        <f t="shared" si="12"/>
        <v>0</v>
      </c>
      <c r="AD86" s="60">
        <f>IF(ISNA(VLOOKUP($A86,Worksheet!$A$242:$G$274,5,FALSE)),0,(VLOOKUP($A86,Worksheet!$A$242:$G$274,5,FALSE)))</f>
        <v>0</v>
      </c>
      <c r="AE86" s="59">
        <f t="shared" si="13"/>
        <v>0</v>
      </c>
      <c r="AF86" s="60">
        <f>IF(ISNA(VLOOKUP($A86,Worksheet!$A$205:$F$208,5,FALSE)),0,(VLOOKUP($A86,Worksheet!$A$205:$F$208,5,FALSE)))</f>
        <v>0</v>
      </c>
      <c r="AG86" s="59">
        <f t="shared" si="14"/>
        <v>0</v>
      </c>
      <c r="AH86" s="61">
        <v>0</v>
      </c>
      <c r="AI86" s="62">
        <f t="shared" si="15"/>
        <v>0</v>
      </c>
      <c r="AJ86" s="63">
        <v>0</v>
      </c>
      <c r="AK86" s="62">
        <f t="shared" si="16"/>
        <v>0</v>
      </c>
      <c r="AL86" s="63">
        <v>0</v>
      </c>
      <c r="AM86" s="62">
        <f t="shared" si="17"/>
        <v>0</v>
      </c>
      <c r="AN86" s="62">
        <v>0</v>
      </c>
      <c r="AO86" s="62">
        <f t="shared" si="18"/>
        <v>0</v>
      </c>
      <c r="AP86" s="62">
        <v>0</v>
      </c>
      <c r="AQ86" s="62">
        <f t="shared" si="19"/>
        <v>0</v>
      </c>
      <c r="AR86" s="64">
        <f t="shared" si="20"/>
        <v>222.39125552589871</v>
      </c>
      <c r="AS86" s="65">
        <v>0</v>
      </c>
      <c r="AT86" s="65">
        <v>0</v>
      </c>
      <c r="AU86" s="66">
        <v>0</v>
      </c>
      <c r="AV86" s="58">
        <f>IF(ISNA(VLOOKUP($A86,'TT 2024 SS BA'!$P$4:$Z$46,2,FALSE)),0,(VLOOKUP($A86,'TT 2024 SS BA'!$P$4:$Z$46,2,FALSE)))</f>
        <v>25</v>
      </c>
      <c r="AW86" s="59">
        <f t="shared" si="21"/>
        <v>272.32077922143651</v>
      </c>
      <c r="AX86" s="58">
        <f>IF(ISNA(VLOOKUP($A86,'TT 2024 SS BA'!$P$77:$Q$128,2,FALSE)),0,(VLOOKUP($A86,'TT 2024 SS BA'!$P$77:$Q$128,2,FALSE)))</f>
        <v>0</v>
      </c>
      <c r="AY86" s="59">
        <f t="shared" si="22"/>
        <v>0</v>
      </c>
      <c r="AZ86" s="60">
        <f>IF(ISNA(VLOOKUP($A86,'TT 2024 SS BA'!$A$265:$H$332,2,FALSE)),0,(VLOOKUP($A86,'TT 2024 SS BA'!$A$265:$H$332,2,FALSE)))</f>
        <v>0</v>
      </c>
      <c r="BA86" s="59">
        <f t="shared" si="23"/>
        <v>0</v>
      </c>
      <c r="BB86" s="60">
        <f>IF(ISNA(VLOOKUP($A86,Worksheet!$A$278:$F$305,6,FALSE)),0,(VLOOKUP($A86,Worksheet!$A$278:$F$305,6,FALSE)))</f>
        <v>0</v>
      </c>
      <c r="BC86" s="59">
        <f t="shared" si="24"/>
        <v>0</v>
      </c>
      <c r="BD86" s="60">
        <f>IF(ISNA(VLOOKUP($A86,Worksheet!$G$4:$K$29,5,FALSE)),0,(VLOOKUP($A86,Worksheet!$G$4:$K$29,5,FALSE)))</f>
        <v>0</v>
      </c>
      <c r="BE86" s="59">
        <f t="shared" si="25"/>
        <v>0</v>
      </c>
      <c r="BF86" s="60">
        <f>IF(ISNA(VLOOKUP($A86,Worksheet!$A$160:$F$179,6,FALSE)),0,(VLOOKUP($A86,Worksheet!$A$160:$F$179,6,FALSE)))</f>
        <v>0</v>
      </c>
      <c r="BG86" s="59">
        <f t="shared" si="26"/>
        <v>0</v>
      </c>
      <c r="BH86" s="25"/>
      <c r="BI86" s="67"/>
      <c r="BJ86" s="60">
        <f>IF(ISNA(VLOOKUP($A86,Worksheet!$A$191:$F$202,6,FALSE)),0,(VLOOKUP($A86,Worksheet!$A$191:$F$202,6,FALSE)))</f>
        <v>0</v>
      </c>
      <c r="BK86" s="59">
        <f t="shared" si="27"/>
        <v>0</v>
      </c>
      <c r="BL86" s="60">
        <f>IF(ISNA(VLOOKUP($A86,Worksheet!$A$211:$G$237,6,FALSE)),0,(VLOOKUP($A86,Worksheet!$A$211:$G$237,6,FALSE)))</f>
        <v>0</v>
      </c>
      <c r="BM86" s="59">
        <f t="shared" si="28"/>
        <v>0</v>
      </c>
      <c r="BN86" s="59">
        <f>IF(ISNA(VLOOKUP($A86,Worksheet!$A$242:$G$274,6,FALSE)),0,(VLOOKUP($A86,Worksheet!$A$242:$G$274,6,FALSE)))</f>
        <v>0</v>
      </c>
      <c r="BO86" s="59">
        <f t="shared" si="29"/>
        <v>0</v>
      </c>
      <c r="BP86" s="67"/>
      <c r="BQ86" s="67"/>
      <c r="BR86" s="68">
        <v>0</v>
      </c>
      <c r="BS86" s="62">
        <f t="shared" si="30"/>
        <v>0</v>
      </c>
      <c r="BT86" s="62">
        <v>0</v>
      </c>
      <c r="BU86" s="62">
        <f t="shared" si="31"/>
        <v>0</v>
      </c>
      <c r="BV86" s="62">
        <v>0</v>
      </c>
      <c r="BW86" s="62">
        <f t="shared" si="32"/>
        <v>0</v>
      </c>
      <c r="BX86" s="62">
        <v>0</v>
      </c>
      <c r="BY86" s="62">
        <f t="shared" si="33"/>
        <v>0</v>
      </c>
      <c r="BZ86" s="62">
        <v>0</v>
      </c>
      <c r="CA86" s="62">
        <f t="shared" si="34"/>
        <v>0</v>
      </c>
      <c r="CB86" s="64">
        <f t="shared" si="35"/>
        <v>272.32077922143651</v>
      </c>
      <c r="CC86" s="66">
        <v>0</v>
      </c>
      <c r="CD86" s="25"/>
      <c r="CE86" s="67"/>
      <c r="CF86" s="67"/>
      <c r="CG86" s="67"/>
      <c r="CH86" s="59">
        <f>IF(ISNA(VLOOKUP($A86,Worksheet!$A$211:$G$237,7,FALSE)),0,(VLOOKUP($A86,Worksheet!$A$211:$G$237,7,FALSE)))</f>
        <v>0</v>
      </c>
      <c r="CI86" s="59">
        <f t="shared" si="36"/>
        <v>0</v>
      </c>
      <c r="CJ86" s="69">
        <f t="shared" si="37"/>
        <v>0</v>
      </c>
      <c r="CK86" s="65">
        <f t="shared" si="38"/>
        <v>272.32077922143651</v>
      </c>
      <c r="CL86" s="65">
        <v>222.3912555</v>
      </c>
      <c r="CM86" s="65">
        <v>0</v>
      </c>
      <c r="CN86" s="66">
        <v>0</v>
      </c>
      <c r="CO86" s="66">
        <f t="shared" si="39"/>
        <v>494.71203472143651</v>
      </c>
      <c r="CP86" s="70"/>
    </row>
    <row r="87" spans="1:94" ht="13">
      <c r="A87" s="53" t="str">
        <f t="shared" si="0"/>
        <v>RaleighYeo</v>
      </c>
      <c r="B87" s="46">
        <f t="shared" si="1"/>
        <v>80</v>
      </c>
      <c r="C87" s="71" t="s">
        <v>214</v>
      </c>
      <c r="D87" s="71" t="s">
        <v>215</v>
      </c>
      <c r="E87" s="55">
        <v>17</v>
      </c>
      <c r="F87" s="56" t="s">
        <v>112</v>
      </c>
      <c r="G87" s="57" t="s">
        <v>67</v>
      </c>
      <c r="H87" s="58">
        <f>IF(ISNA(VLOOKUP($A87,'TT 2024 SS BA'!$A$4:$N$52,2,FALSE)),0,(VLOOKUP($A87,'TT 2024 SS BA'!$A$4:$N$52,2,FALSE)))</f>
        <v>0</v>
      </c>
      <c r="I87" s="59">
        <f t="shared" si="2"/>
        <v>0</v>
      </c>
      <c r="J87" s="58">
        <f>IF(ISNA(VLOOKUP($A87,'TT 2024 SS BA'!$A$69:$B$109,2,FALSE)),0,(VLOOKUP($A87,'TT 2024 SS BA'!$A$77:$C$126,2,FALSE)))</f>
        <v>0</v>
      </c>
      <c r="K87" s="59">
        <f t="shared" si="3"/>
        <v>0</v>
      </c>
      <c r="L87" s="60">
        <f>IF(ISNA(VLOOKUP($A87,'TT 2024 SS BA'!$A$157:$H$231,2,FALSE)),0,(VLOOKUP($A87,'TT 2024 SS BA'!$A$157:$H$231,2,FALSE)))</f>
        <v>61</v>
      </c>
      <c r="M87" s="59">
        <f t="shared" si="4"/>
        <v>109.45785828817515</v>
      </c>
      <c r="N87" s="60">
        <f>IF(ISNA(VLOOKUP($A87,Worksheet!$A$278:$E$305,5,FALSE)),0,(VLOOKUP($A87,Worksheet!$A$278:$E$305,5,FALSE)))</f>
        <v>0</v>
      </c>
      <c r="O87" s="59">
        <f t="shared" si="5"/>
        <v>0</v>
      </c>
      <c r="P87" s="60">
        <f>IF(ISNA(VLOOKUP($A87,Worksheet!$A$4:$F$29,5,FALSE)),0,(VLOOKUP($A87,Worksheet!$A$4:$F$29,5,FALSE)))</f>
        <v>0</v>
      </c>
      <c r="Q87" s="59">
        <f t="shared" si="6"/>
        <v>0</v>
      </c>
      <c r="R87" s="60">
        <f>IF(ISNA(VLOOKUP($A87,Worksheet!$A$160:$F$179,5,FALSE)),0,(VLOOKUP($A87,Worksheet!$A$160:$F$179,5,FALSE)))</f>
        <v>0</v>
      </c>
      <c r="S87" s="59">
        <f t="shared" si="7"/>
        <v>0</v>
      </c>
      <c r="T87" s="60">
        <f>IF(ISNA(VLOOKUP($A87,Worksheet!$A$103:$L$126,5,FALSE)),0,(VLOOKUP($A87,Worksheet!$A$103:$L$126,5,FALSE)))</f>
        <v>0</v>
      </c>
      <c r="U87" s="59">
        <f t="shared" si="8"/>
        <v>0</v>
      </c>
      <c r="V87" s="60">
        <f>IF(ISNA(VLOOKUP($A87,Worksheet!$A$39:$E$45,5,FALSE)),0,(VLOOKUP($A87,Worksheet!$A$39:$E$45,5,FALSE)))</f>
        <v>0</v>
      </c>
      <c r="W87" s="59">
        <f t="shared" si="9"/>
        <v>0</v>
      </c>
      <c r="X87" s="60">
        <f>IF(ISNA(VLOOKUP($A87,Worksheet!$A$182:$E$188,5,FALSE)),0,(VLOOKUP($A87,Worksheet!$A$182:$E$188,5,FALSE)))</f>
        <v>0</v>
      </c>
      <c r="Y87" s="59">
        <f t="shared" si="10"/>
        <v>0</v>
      </c>
      <c r="Z87" s="60">
        <f>IF(ISNA(VLOOKUP($A87,Worksheet!$A$191:$F$202,5,FALSE)),0,(VLOOKUP($A87,Worksheet!$A$191:$F$202,5,FALSE)))</f>
        <v>0</v>
      </c>
      <c r="AA87" s="59">
        <f t="shared" si="11"/>
        <v>0</v>
      </c>
      <c r="AB87" s="60">
        <f>IF(ISNA(VLOOKUP($A87,Worksheet!$A$211:$G$237,5,FALSE)),0,(VLOOKUP($A87,Worksheet!$A$211:$G$237,5,FALSE)))</f>
        <v>0</v>
      </c>
      <c r="AC87" s="59">
        <f t="shared" si="12"/>
        <v>0</v>
      </c>
      <c r="AD87" s="60">
        <f>IF(ISNA(VLOOKUP($A87,Worksheet!$A$242:$G$274,5,FALSE)),0,(VLOOKUP($A87,Worksheet!$A$242:$G$274,5,FALSE)))</f>
        <v>0</v>
      </c>
      <c r="AE87" s="59">
        <f t="shared" si="13"/>
        <v>0</v>
      </c>
      <c r="AF87" s="60">
        <f>IF(ISNA(VLOOKUP($A87,Worksheet!$A$205:$F$208,5,FALSE)),0,(VLOOKUP($A87,Worksheet!$A$205:$F$208,5,FALSE)))</f>
        <v>0</v>
      </c>
      <c r="AG87" s="59">
        <f t="shared" si="14"/>
        <v>0</v>
      </c>
      <c r="AH87" s="61">
        <v>0</v>
      </c>
      <c r="AI87" s="62">
        <f t="shared" si="15"/>
        <v>0</v>
      </c>
      <c r="AJ87" s="63">
        <v>0</v>
      </c>
      <c r="AK87" s="62">
        <f t="shared" si="16"/>
        <v>0</v>
      </c>
      <c r="AL87" s="63">
        <v>0</v>
      </c>
      <c r="AM87" s="62">
        <f t="shared" si="17"/>
        <v>0</v>
      </c>
      <c r="AN87" s="62">
        <v>0</v>
      </c>
      <c r="AO87" s="62">
        <f t="shared" si="18"/>
        <v>0</v>
      </c>
      <c r="AP87" s="62">
        <v>0</v>
      </c>
      <c r="AQ87" s="62">
        <f t="shared" si="19"/>
        <v>0</v>
      </c>
      <c r="AR87" s="64">
        <f t="shared" si="20"/>
        <v>109.45785828817515</v>
      </c>
      <c r="AS87" s="65">
        <v>0</v>
      </c>
      <c r="AT87" s="65">
        <v>0</v>
      </c>
      <c r="AU87" s="66">
        <v>0</v>
      </c>
      <c r="AV87" s="58">
        <f>IF(ISNA(VLOOKUP($A87,'TT 2024 SS BA'!$P$4:$Z$46,2,FALSE)),0,(VLOOKUP($A87,'TT 2024 SS BA'!$P$4:$Z$46,2,FALSE)))</f>
        <v>0</v>
      </c>
      <c r="AW87" s="59">
        <f t="shared" si="21"/>
        <v>0</v>
      </c>
      <c r="AX87" s="58">
        <f>IF(ISNA(VLOOKUP($A87,'TT 2024 SS BA'!$P$77:$Q$128,2,FALSE)),0,(VLOOKUP($A87,'TT 2024 SS BA'!$P$77:$Q$128,2,FALSE)))</f>
        <v>32</v>
      </c>
      <c r="AY87" s="59">
        <f t="shared" si="22"/>
        <v>228.09359541117817</v>
      </c>
      <c r="AZ87" s="60">
        <f>IF(ISNA(VLOOKUP($A87,'TT 2024 SS BA'!$A$265:$H$332,2,FALSE)),0,(VLOOKUP($A87,'TT 2024 SS BA'!$A$265:$H$332,2,FALSE)))</f>
        <v>49</v>
      </c>
      <c r="BA87" s="59">
        <f t="shared" si="23"/>
        <v>148.31721359154076</v>
      </c>
      <c r="BB87" s="60">
        <f>IF(ISNA(VLOOKUP($A87,Worksheet!$A$278:$F$305,6,FALSE)),0,(VLOOKUP($A87,Worksheet!$A$278:$F$305,6,FALSE)))</f>
        <v>0</v>
      </c>
      <c r="BC87" s="59">
        <f t="shared" si="24"/>
        <v>0</v>
      </c>
      <c r="BD87" s="60">
        <f>IF(ISNA(VLOOKUP($A87,Worksheet!$G$4:$K$29,5,FALSE)),0,(VLOOKUP($A87,Worksheet!$G$4:$K$29,5,FALSE)))</f>
        <v>0</v>
      </c>
      <c r="BE87" s="59">
        <f t="shared" si="25"/>
        <v>0</v>
      </c>
      <c r="BF87" s="60">
        <f>IF(ISNA(VLOOKUP($A87,Worksheet!$A$160:$F$179,6,FALSE)),0,(VLOOKUP($A87,Worksheet!$A$160:$F$179,6,FALSE)))</f>
        <v>0</v>
      </c>
      <c r="BG87" s="59">
        <f t="shared" si="26"/>
        <v>0</v>
      </c>
      <c r="BH87" s="25"/>
      <c r="BI87" s="67"/>
      <c r="BJ87" s="60">
        <f>IF(ISNA(VLOOKUP($A87,Worksheet!$A$191:$F$202,6,FALSE)),0,(VLOOKUP($A87,Worksheet!$A$191:$F$202,6,FALSE)))</f>
        <v>0</v>
      </c>
      <c r="BK87" s="59">
        <f t="shared" si="27"/>
        <v>0</v>
      </c>
      <c r="BL87" s="60">
        <f>IF(ISNA(VLOOKUP($A87,Worksheet!$A$211:$G$237,6,FALSE)),0,(VLOOKUP($A87,Worksheet!$A$211:$G$237,6,FALSE)))</f>
        <v>0</v>
      </c>
      <c r="BM87" s="59">
        <f t="shared" si="28"/>
        <v>0</v>
      </c>
      <c r="BN87" s="59">
        <f>IF(ISNA(VLOOKUP($A87,Worksheet!$A$242:$G$274,6,FALSE)),0,(VLOOKUP($A87,Worksheet!$A$242:$G$274,6,FALSE)))</f>
        <v>0</v>
      </c>
      <c r="BO87" s="59">
        <f t="shared" si="29"/>
        <v>0</v>
      </c>
      <c r="BP87" s="67"/>
      <c r="BQ87" s="67"/>
      <c r="BR87" s="68">
        <v>0</v>
      </c>
      <c r="BS87" s="62">
        <f t="shared" si="30"/>
        <v>0</v>
      </c>
      <c r="BT87" s="62">
        <v>0</v>
      </c>
      <c r="BU87" s="62">
        <f t="shared" si="31"/>
        <v>0</v>
      </c>
      <c r="BV87" s="62">
        <v>0</v>
      </c>
      <c r="BW87" s="62">
        <f t="shared" si="32"/>
        <v>0</v>
      </c>
      <c r="BX87" s="62">
        <v>0</v>
      </c>
      <c r="BY87" s="62">
        <f t="shared" si="33"/>
        <v>0</v>
      </c>
      <c r="BZ87" s="62">
        <v>0</v>
      </c>
      <c r="CA87" s="62">
        <f t="shared" si="34"/>
        <v>0</v>
      </c>
      <c r="CB87" s="64">
        <f t="shared" si="35"/>
        <v>228.09359541117817</v>
      </c>
      <c r="CC87" s="66">
        <v>148.3172136</v>
      </c>
      <c r="CD87" s="25"/>
      <c r="CE87" s="67"/>
      <c r="CF87" s="67"/>
      <c r="CG87" s="67"/>
      <c r="CH87" s="59">
        <f>IF(ISNA(VLOOKUP($A87,Worksheet!$A$211:$G$237,7,FALSE)),0,(VLOOKUP($A87,Worksheet!$A$211:$G$237,7,FALSE)))</f>
        <v>0</v>
      </c>
      <c r="CI87" s="59">
        <f t="shared" si="36"/>
        <v>0</v>
      </c>
      <c r="CJ87" s="69">
        <f t="shared" si="37"/>
        <v>0</v>
      </c>
      <c r="CK87" s="65">
        <f t="shared" si="38"/>
        <v>228.09359541117817</v>
      </c>
      <c r="CL87" s="65">
        <v>148.3172136</v>
      </c>
      <c r="CM87" s="65">
        <v>109.4578583</v>
      </c>
      <c r="CN87" s="66">
        <v>0</v>
      </c>
      <c r="CO87" s="66">
        <f t="shared" si="39"/>
        <v>485.86866731117817</v>
      </c>
      <c r="CP87" s="70"/>
    </row>
    <row r="88" spans="1:94" ht="13">
      <c r="A88" s="53" t="str">
        <f t="shared" si="0"/>
        <v>FrankDUSIK</v>
      </c>
      <c r="B88" s="46">
        <f t="shared" si="1"/>
        <v>81</v>
      </c>
      <c r="C88" s="71" t="s">
        <v>216</v>
      </c>
      <c r="D88" s="71" t="s">
        <v>217</v>
      </c>
      <c r="E88" s="55">
        <v>14</v>
      </c>
      <c r="F88" s="56" t="s">
        <v>78</v>
      </c>
      <c r="G88" s="57" t="s">
        <v>70</v>
      </c>
      <c r="H88" s="58">
        <f>IF(ISNA(VLOOKUP($A88,'TT 2024 SS BA'!$A$4:$N$52,2,FALSE)),0,(VLOOKUP($A88,'TT 2024 SS BA'!$A$4:$N$52,2,FALSE)))</f>
        <v>0</v>
      </c>
      <c r="I88" s="59">
        <f t="shared" si="2"/>
        <v>0</v>
      </c>
      <c r="J88" s="58">
        <f>IF(ISNA(VLOOKUP($A88,'TT 2024 SS BA'!$A$69:$B$109,2,FALSE)),0,(VLOOKUP($A88,'TT 2024 SS BA'!$A$77:$C$126,2,FALSE)))</f>
        <v>0</v>
      </c>
      <c r="K88" s="59">
        <f t="shared" si="3"/>
        <v>0</v>
      </c>
      <c r="L88" s="60">
        <f>IF(ISNA(VLOOKUP($A88,'TT 2024 SS BA'!$A$157:$H$231,2,FALSE)),0,(VLOOKUP($A88,'TT 2024 SS BA'!$A$157:$H$231,2,FALSE)))</f>
        <v>74</v>
      </c>
      <c r="M88" s="59">
        <f t="shared" si="4"/>
        <v>78.760225395541198</v>
      </c>
      <c r="N88" s="60">
        <f>IF(ISNA(VLOOKUP($A88,Worksheet!$A$278:$E$305,5,FALSE)),0,(VLOOKUP($A88,Worksheet!$A$278:$E$305,5,FALSE)))</f>
        <v>0</v>
      </c>
      <c r="O88" s="59">
        <f t="shared" si="5"/>
        <v>0</v>
      </c>
      <c r="P88" s="60">
        <f>IF(ISNA(VLOOKUP($A88,Worksheet!$A$4:$F$29,5,FALSE)),0,(VLOOKUP($A88,Worksheet!$A$4:$F$29,5,FALSE)))</f>
        <v>0</v>
      </c>
      <c r="Q88" s="59">
        <f t="shared" si="6"/>
        <v>0</v>
      </c>
      <c r="R88" s="60">
        <f>IF(ISNA(VLOOKUP($A88,Worksheet!$A$160:$F$179,5,FALSE)),0,(VLOOKUP($A88,Worksheet!$A$160:$F$179,5,FALSE)))</f>
        <v>0</v>
      </c>
      <c r="S88" s="59">
        <f t="shared" si="7"/>
        <v>0</v>
      </c>
      <c r="T88" s="60">
        <f>IF(ISNA(VLOOKUP($A88,Worksheet!$A$103:$L$126,5,FALSE)),0,(VLOOKUP($A88,Worksheet!$A$103:$L$126,5,FALSE)))</f>
        <v>0</v>
      </c>
      <c r="U88" s="59">
        <f t="shared" si="8"/>
        <v>0</v>
      </c>
      <c r="V88" s="60">
        <f>IF(ISNA(VLOOKUP($A88,Worksheet!$A$39:$E$45,5,FALSE)),0,(VLOOKUP($A88,Worksheet!$A$39:$E$45,5,FALSE)))</f>
        <v>0</v>
      </c>
      <c r="W88" s="59">
        <f t="shared" si="9"/>
        <v>0</v>
      </c>
      <c r="X88" s="60">
        <f>IF(ISNA(VLOOKUP($A88,Worksheet!$A$182:$E$188,5,FALSE)),0,(VLOOKUP($A88,Worksheet!$A$182:$E$188,5,FALSE)))</f>
        <v>0</v>
      </c>
      <c r="Y88" s="59">
        <f t="shared" si="10"/>
        <v>0</v>
      </c>
      <c r="Z88" s="60">
        <f>IF(ISNA(VLOOKUP($A88,Worksheet!$A$191:$F$202,5,FALSE)),0,(VLOOKUP($A88,Worksheet!$A$191:$F$202,5,FALSE)))</f>
        <v>0</v>
      </c>
      <c r="AA88" s="59">
        <f t="shared" si="11"/>
        <v>0</v>
      </c>
      <c r="AB88" s="60">
        <f>IF(ISNA(VLOOKUP($A88,Worksheet!$A$211:$G$237,5,FALSE)),0,(VLOOKUP($A88,Worksheet!$A$211:$G$237,5,FALSE)))</f>
        <v>0</v>
      </c>
      <c r="AC88" s="59">
        <f t="shared" si="12"/>
        <v>0</v>
      </c>
      <c r="AD88" s="60">
        <f>IF(ISNA(VLOOKUP($A88,Worksheet!$A$242:$G$274,5,FALSE)),0,(VLOOKUP($A88,Worksheet!$A$242:$G$274,5,FALSE)))</f>
        <v>0</v>
      </c>
      <c r="AE88" s="59">
        <f t="shared" si="13"/>
        <v>0</v>
      </c>
      <c r="AF88" s="60">
        <f>IF(ISNA(VLOOKUP($A88,Worksheet!$A$205:$F$208,5,FALSE)),0,(VLOOKUP($A88,Worksheet!$A$205:$F$208,5,FALSE)))</f>
        <v>0</v>
      </c>
      <c r="AG88" s="59">
        <f t="shared" si="14"/>
        <v>0</v>
      </c>
      <c r="AH88" s="61">
        <v>0</v>
      </c>
      <c r="AI88" s="62">
        <f t="shared" si="15"/>
        <v>0</v>
      </c>
      <c r="AJ88" s="63">
        <v>0</v>
      </c>
      <c r="AK88" s="62">
        <f t="shared" si="16"/>
        <v>0</v>
      </c>
      <c r="AL88" s="63">
        <v>0</v>
      </c>
      <c r="AM88" s="62">
        <f t="shared" si="17"/>
        <v>0</v>
      </c>
      <c r="AN88" s="62">
        <v>0</v>
      </c>
      <c r="AO88" s="62">
        <f t="shared" si="18"/>
        <v>0</v>
      </c>
      <c r="AP88" s="62">
        <v>0</v>
      </c>
      <c r="AQ88" s="62">
        <f t="shared" si="19"/>
        <v>0</v>
      </c>
      <c r="AR88" s="64">
        <f t="shared" si="20"/>
        <v>78.760225395541198</v>
      </c>
      <c r="AS88" s="65">
        <v>0</v>
      </c>
      <c r="AT88" s="65">
        <v>0</v>
      </c>
      <c r="AU88" s="66">
        <v>0</v>
      </c>
      <c r="AV88" s="58">
        <f>IF(ISNA(VLOOKUP($A88,'TT 2024 SS BA'!$P$4:$Z$46,2,FALSE)),0,(VLOOKUP($A88,'TT 2024 SS BA'!$P$4:$Z$46,2,FALSE)))</f>
        <v>0</v>
      </c>
      <c r="AW88" s="59">
        <f t="shared" si="21"/>
        <v>0</v>
      </c>
      <c r="AX88" s="58">
        <f>IF(ISNA(VLOOKUP($A88,'TT 2024 SS BA'!$P$77:$Q$128,2,FALSE)),0,(VLOOKUP($A88,'TT 2024 SS BA'!$P$77:$Q$128,2,FALSE)))</f>
        <v>10</v>
      </c>
      <c r="AY88" s="59">
        <f t="shared" si="22"/>
        <v>398.11775428535265</v>
      </c>
      <c r="AZ88" s="60">
        <f>IF(ISNA(VLOOKUP($A88,'TT 2024 SS BA'!$A$265:$H$332,2,FALSE)),0,(VLOOKUP($A88,'TT 2024 SS BA'!$A$265:$H$332,2,FALSE)))</f>
        <v>0</v>
      </c>
      <c r="BA88" s="59">
        <f t="shared" si="23"/>
        <v>0</v>
      </c>
      <c r="BB88" s="60">
        <f>IF(ISNA(VLOOKUP($A88,Worksheet!$A$278:$F$305,6,FALSE)),0,(VLOOKUP($A88,Worksheet!$A$278:$F$305,6,FALSE)))</f>
        <v>0</v>
      </c>
      <c r="BC88" s="59">
        <f t="shared" si="24"/>
        <v>0</v>
      </c>
      <c r="BD88" s="60">
        <f>IF(ISNA(VLOOKUP($A88,Worksheet!$G$4:$K$29,5,FALSE)),0,(VLOOKUP($A88,Worksheet!$G$4:$K$29,5,FALSE)))</f>
        <v>0</v>
      </c>
      <c r="BE88" s="59">
        <f t="shared" si="25"/>
        <v>0</v>
      </c>
      <c r="BF88" s="60">
        <f>IF(ISNA(VLOOKUP($A88,Worksheet!$A$160:$F$179,6,FALSE)),0,(VLOOKUP($A88,Worksheet!$A$160:$F$179,6,FALSE)))</f>
        <v>0</v>
      </c>
      <c r="BG88" s="59">
        <f t="shared" si="26"/>
        <v>0</v>
      </c>
      <c r="BH88" s="25"/>
      <c r="BI88" s="67"/>
      <c r="BJ88" s="60">
        <f>IF(ISNA(VLOOKUP($A88,Worksheet!$A$191:$F$202,6,FALSE)),0,(VLOOKUP($A88,Worksheet!$A$191:$F$202,6,FALSE)))</f>
        <v>0</v>
      </c>
      <c r="BK88" s="59">
        <f t="shared" si="27"/>
        <v>0</v>
      </c>
      <c r="BL88" s="60">
        <f>IF(ISNA(VLOOKUP($A88,Worksheet!$A$211:$G$237,6,FALSE)),0,(VLOOKUP($A88,Worksheet!$A$211:$G$237,6,FALSE)))</f>
        <v>0</v>
      </c>
      <c r="BM88" s="59">
        <f t="shared" si="28"/>
        <v>0</v>
      </c>
      <c r="BN88" s="59">
        <f>IF(ISNA(VLOOKUP($A88,Worksheet!$A$242:$G$274,6,FALSE)),0,(VLOOKUP($A88,Worksheet!$A$242:$G$274,6,FALSE)))</f>
        <v>0</v>
      </c>
      <c r="BO88" s="59">
        <f t="shared" si="29"/>
        <v>0</v>
      </c>
      <c r="BP88" s="67"/>
      <c r="BQ88" s="67"/>
      <c r="BR88" s="68">
        <v>0</v>
      </c>
      <c r="BS88" s="62">
        <f t="shared" si="30"/>
        <v>0</v>
      </c>
      <c r="BT88" s="62">
        <v>0</v>
      </c>
      <c r="BU88" s="62">
        <f t="shared" si="31"/>
        <v>0</v>
      </c>
      <c r="BV88" s="62">
        <v>0</v>
      </c>
      <c r="BW88" s="62">
        <f t="shared" si="32"/>
        <v>0</v>
      </c>
      <c r="BX88" s="62">
        <v>0</v>
      </c>
      <c r="BY88" s="62">
        <f t="shared" si="33"/>
        <v>0</v>
      </c>
      <c r="BZ88" s="62">
        <v>0</v>
      </c>
      <c r="CA88" s="62">
        <f t="shared" si="34"/>
        <v>0</v>
      </c>
      <c r="CB88" s="64">
        <f t="shared" si="35"/>
        <v>398.11775428535265</v>
      </c>
      <c r="CC88" s="66">
        <v>0</v>
      </c>
      <c r="CD88" s="25"/>
      <c r="CE88" s="67"/>
      <c r="CF88" s="67"/>
      <c r="CG88" s="67"/>
      <c r="CH88" s="59">
        <f>IF(ISNA(VLOOKUP($A88,Worksheet!$A$211:$G$237,7,FALSE)),0,(VLOOKUP($A88,Worksheet!$A$211:$G$237,7,FALSE)))</f>
        <v>0</v>
      </c>
      <c r="CI88" s="59">
        <f t="shared" si="36"/>
        <v>0</v>
      </c>
      <c r="CJ88" s="69">
        <f t="shared" si="37"/>
        <v>0</v>
      </c>
      <c r="CK88" s="65">
        <f t="shared" si="38"/>
        <v>398.11775428535265</v>
      </c>
      <c r="CL88" s="65">
        <v>78.760225399999996</v>
      </c>
      <c r="CM88" s="65">
        <v>0</v>
      </c>
      <c r="CN88" s="66">
        <v>0</v>
      </c>
      <c r="CO88" s="66">
        <f t="shared" si="39"/>
        <v>476.87797968535267</v>
      </c>
      <c r="CP88" s="70"/>
    </row>
    <row r="89" spans="1:94" ht="13">
      <c r="A89" s="53" t="str">
        <f t="shared" si="0"/>
        <v>JamesTSANG</v>
      </c>
      <c r="B89" s="46">
        <f t="shared" si="1"/>
        <v>82</v>
      </c>
      <c r="C89" s="71" t="s">
        <v>218</v>
      </c>
      <c r="D89" s="71" t="s">
        <v>219</v>
      </c>
      <c r="E89" s="55">
        <v>13</v>
      </c>
      <c r="F89" s="56" t="s">
        <v>75</v>
      </c>
      <c r="G89" s="57" t="s">
        <v>130</v>
      </c>
      <c r="H89" s="58">
        <f>IF(ISNA(VLOOKUP($A89,'TT 2024 SS BA'!$A$4:$N$52,2,FALSE)),0,(VLOOKUP($A89,'TT 2024 SS BA'!$A$4:$N$52,2,FALSE)))</f>
        <v>0</v>
      </c>
      <c r="I89" s="59">
        <f t="shared" si="2"/>
        <v>0</v>
      </c>
      <c r="J89" s="58">
        <f>IF(ISNA(VLOOKUP($A89,'TT 2024 SS BA'!$A$69:$B$109,2,FALSE)),0,(VLOOKUP($A89,'TT 2024 SS BA'!$A$77:$C$126,2,FALSE)))</f>
        <v>0</v>
      </c>
      <c r="K89" s="59">
        <f t="shared" si="3"/>
        <v>0</v>
      </c>
      <c r="L89" s="60">
        <f>IF(ISNA(VLOOKUP($A89,'TT 2024 SS BA'!$A$157:$H$231,2,FALSE)),0,(VLOOKUP($A89,'TT 2024 SS BA'!$A$157:$H$231,2,FALSE)))</f>
        <v>59</v>
      </c>
      <c r="M89" s="59">
        <f t="shared" si="4"/>
        <v>115.14304619400409</v>
      </c>
      <c r="N89" s="60">
        <f>IF(ISNA(VLOOKUP($A89,Worksheet!$A$278:$E$305,5,FALSE)),0,(VLOOKUP($A89,Worksheet!$A$278:$E$305,5,FALSE)))</f>
        <v>0</v>
      </c>
      <c r="O89" s="59">
        <f t="shared" si="5"/>
        <v>0</v>
      </c>
      <c r="P89" s="60">
        <f>IF(ISNA(VLOOKUP($A89,Worksheet!$A$4:$F$29,5,FALSE)),0,(VLOOKUP($A89,Worksheet!$A$4:$F$29,5,FALSE)))</f>
        <v>0</v>
      </c>
      <c r="Q89" s="59">
        <f t="shared" si="6"/>
        <v>0</v>
      </c>
      <c r="R89" s="60">
        <f>IF(ISNA(VLOOKUP($A89,Worksheet!$A$160:$F$179,5,FALSE)),0,(VLOOKUP($A89,Worksheet!$A$160:$F$179,5,FALSE)))</f>
        <v>0</v>
      </c>
      <c r="S89" s="59">
        <f t="shared" si="7"/>
        <v>0</v>
      </c>
      <c r="T89" s="60">
        <f>IF(ISNA(VLOOKUP($A89,Worksheet!$A$103:$L$126,5,FALSE)),0,(VLOOKUP($A89,Worksheet!$A$103:$L$126,5,FALSE)))</f>
        <v>0</v>
      </c>
      <c r="U89" s="59">
        <f t="shared" si="8"/>
        <v>0</v>
      </c>
      <c r="V89" s="60">
        <f>IF(ISNA(VLOOKUP($A89,Worksheet!$A$39:$E$45,5,FALSE)),0,(VLOOKUP($A89,Worksheet!$A$39:$E$45,5,FALSE)))</f>
        <v>0</v>
      </c>
      <c r="W89" s="59">
        <f t="shared" si="9"/>
        <v>0</v>
      </c>
      <c r="X89" s="60">
        <f>IF(ISNA(VLOOKUP($A89,Worksheet!$A$182:$E$188,5,FALSE)),0,(VLOOKUP($A89,Worksheet!$A$182:$E$188,5,FALSE)))</f>
        <v>0</v>
      </c>
      <c r="Y89" s="59">
        <f t="shared" si="10"/>
        <v>0</v>
      </c>
      <c r="Z89" s="60">
        <f>IF(ISNA(VLOOKUP($A89,Worksheet!$A$191:$F$202,5,FALSE)),0,(VLOOKUP($A89,Worksheet!$A$191:$F$202,5,FALSE)))</f>
        <v>0</v>
      </c>
      <c r="AA89" s="59">
        <f t="shared" si="11"/>
        <v>0</v>
      </c>
      <c r="AB89" s="60">
        <f>IF(ISNA(VLOOKUP($A89,Worksheet!$A$211:$G$237,5,FALSE)),0,(VLOOKUP($A89,Worksheet!$A$211:$G$237,5,FALSE)))</f>
        <v>0</v>
      </c>
      <c r="AC89" s="59">
        <f t="shared" si="12"/>
        <v>0</v>
      </c>
      <c r="AD89" s="60">
        <f>IF(ISNA(VLOOKUP($A89,Worksheet!$A$242:$G$274,5,FALSE)),0,(VLOOKUP($A89,Worksheet!$A$242:$G$274,5,FALSE)))</f>
        <v>0</v>
      </c>
      <c r="AE89" s="59">
        <f t="shared" si="13"/>
        <v>0</v>
      </c>
      <c r="AF89" s="60">
        <f>IF(ISNA(VLOOKUP($A89,Worksheet!$A$205:$F$208,5,FALSE)),0,(VLOOKUP($A89,Worksheet!$A$205:$F$208,5,FALSE)))</f>
        <v>0</v>
      </c>
      <c r="AG89" s="59">
        <f t="shared" si="14"/>
        <v>0</v>
      </c>
      <c r="AH89" s="61">
        <v>0</v>
      </c>
      <c r="AI89" s="62">
        <f t="shared" si="15"/>
        <v>0</v>
      </c>
      <c r="AJ89" s="63">
        <v>0</v>
      </c>
      <c r="AK89" s="62">
        <f t="shared" si="16"/>
        <v>0</v>
      </c>
      <c r="AL89" s="63">
        <v>0</v>
      </c>
      <c r="AM89" s="62">
        <f t="shared" si="17"/>
        <v>0</v>
      </c>
      <c r="AN89" s="62">
        <v>0</v>
      </c>
      <c r="AO89" s="62">
        <f t="shared" si="18"/>
        <v>0</v>
      </c>
      <c r="AP89" s="62">
        <v>0</v>
      </c>
      <c r="AQ89" s="62">
        <f t="shared" si="19"/>
        <v>0</v>
      </c>
      <c r="AR89" s="64">
        <f t="shared" si="20"/>
        <v>115.14304619400409</v>
      </c>
      <c r="AS89" s="65">
        <v>0</v>
      </c>
      <c r="AT89" s="65">
        <v>0</v>
      </c>
      <c r="AU89" s="66">
        <v>0</v>
      </c>
      <c r="AV89" s="58">
        <f>IF(ISNA(VLOOKUP($A89,'TT 2024 SS BA'!$P$4:$Z$46,2,FALSE)),0,(VLOOKUP($A89,'TT 2024 SS BA'!$P$4:$Z$46,2,FALSE)))</f>
        <v>0</v>
      </c>
      <c r="AW89" s="59">
        <f t="shared" si="21"/>
        <v>0</v>
      </c>
      <c r="AX89" s="58">
        <f>IF(ISNA(VLOOKUP($A89,'TT 2024 SS BA'!$P$77:$Q$128,2,FALSE)),0,(VLOOKUP($A89,'TT 2024 SS BA'!$P$77:$Q$128,2,FALSE)))</f>
        <v>31</v>
      </c>
      <c r="AY89" s="59">
        <f t="shared" si="22"/>
        <v>233.94214913966994</v>
      </c>
      <c r="AZ89" s="60">
        <f>IF(ISNA(VLOOKUP($A89,'TT 2024 SS BA'!$A$265:$H$332,2,FALSE)),0,(VLOOKUP($A89,'TT 2024 SS BA'!$A$265:$H$332,2,FALSE)))</f>
        <v>56</v>
      </c>
      <c r="BA89" s="59">
        <f t="shared" si="23"/>
        <v>124.22925127558223</v>
      </c>
      <c r="BB89" s="60">
        <f>IF(ISNA(VLOOKUP($A89,Worksheet!$A$278:$F$305,6,FALSE)),0,(VLOOKUP($A89,Worksheet!$A$278:$F$305,6,FALSE)))</f>
        <v>0</v>
      </c>
      <c r="BC89" s="59">
        <f t="shared" si="24"/>
        <v>0</v>
      </c>
      <c r="BD89" s="60">
        <f>IF(ISNA(VLOOKUP($A89,Worksheet!$G$4:$K$29,5,FALSE)),0,(VLOOKUP($A89,Worksheet!$G$4:$K$29,5,FALSE)))</f>
        <v>0</v>
      </c>
      <c r="BE89" s="59">
        <f t="shared" si="25"/>
        <v>0</v>
      </c>
      <c r="BF89" s="60">
        <f>IF(ISNA(VLOOKUP($A89,Worksheet!$A$160:$F$179,6,FALSE)),0,(VLOOKUP($A89,Worksheet!$A$160:$F$179,6,FALSE)))</f>
        <v>0</v>
      </c>
      <c r="BG89" s="59">
        <f t="shared" si="26"/>
        <v>0</v>
      </c>
      <c r="BH89" s="25"/>
      <c r="BI89" s="67"/>
      <c r="BJ89" s="60">
        <f>IF(ISNA(VLOOKUP($A89,Worksheet!$A$191:$F$202,6,FALSE)),0,(VLOOKUP($A89,Worksheet!$A$191:$F$202,6,FALSE)))</f>
        <v>0</v>
      </c>
      <c r="BK89" s="59">
        <f t="shared" si="27"/>
        <v>0</v>
      </c>
      <c r="BL89" s="60">
        <f>IF(ISNA(VLOOKUP($A89,Worksheet!$A$211:$G$237,6,FALSE)),0,(VLOOKUP($A89,Worksheet!$A$211:$G$237,6,FALSE)))</f>
        <v>0</v>
      </c>
      <c r="BM89" s="59">
        <f t="shared" si="28"/>
        <v>0</v>
      </c>
      <c r="BN89" s="59">
        <f>IF(ISNA(VLOOKUP($A89,Worksheet!$A$242:$G$274,6,FALSE)),0,(VLOOKUP($A89,Worksheet!$A$242:$G$274,6,FALSE)))</f>
        <v>0</v>
      </c>
      <c r="BO89" s="59">
        <f t="shared" si="29"/>
        <v>0</v>
      </c>
      <c r="BP89" s="67"/>
      <c r="BQ89" s="67"/>
      <c r="BR89" s="68">
        <v>0</v>
      </c>
      <c r="BS89" s="62">
        <f t="shared" si="30"/>
        <v>0</v>
      </c>
      <c r="BT89" s="62">
        <v>0</v>
      </c>
      <c r="BU89" s="62">
        <f t="shared" si="31"/>
        <v>0</v>
      </c>
      <c r="BV89" s="62">
        <v>0</v>
      </c>
      <c r="BW89" s="62">
        <f t="shared" si="32"/>
        <v>0</v>
      </c>
      <c r="BX89" s="62">
        <v>0</v>
      </c>
      <c r="BY89" s="62">
        <f t="shared" si="33"/>
        <v>0</v>
      </c>
      <c r="BZ89" s="62">
        <v>0</v>
      </c>
      <c r="CA89" s="62">
        <f t="shared" si="34"/>
        <v>0</v>
      </c>
      <c r="CB89" s="64">
        <f t="shared" si="35"/>
        <v>233.94214913966994</v>
      </c>
      <c r="CC89" s="66">
        <v>124.2292513</v>
      </c>
      <c r="CD89" s="25"/>
      <c r="CE89" s="67"/>
      <c r="CF89" s="67"/>
      <c r="CG89" s="67"/>
      <c r="CH89" s="59">
        <f>IF(ISNA(VLOOKUP($A89,Worksheet!$A$211:$G$237,7,FALSE)),0,(VLOOKUP($A89,Worksheet!$A$211:$G$237,7,FALSE)))</f>
        <v>0</v>
      </c>
      <c r="CI89" s="59">
        <f t="shared" si="36"/>
        <v>0</v>
      </c>
      <c r="CJ89" s="69">
        <f t="shared" si="37"/>
        <v>0</v>
      </c>
      <c r="CK89" s="65">
        <f t="shared" si="38"/>
        <v>233.94214913966994</v>
      </c>
      <c r="CL89" s="65">
        <v>124.2292513</v>
      </c>
      <c r="CM89" s="65">
        <v>115.1430462</v>
      </c>
      <c r="CN89" s="66">
        <v>0</v>
      </c>
      <c r="CO89" s="66">
        <f t="shared" si="39"/>
        <v>473.31444663966994</v>
      </c>
      <c r="CP89" s="70"/>
    </row>
    <row r="90" spans="1:94" ht="13">
      <c r="A90" s="53" t="str">
        <f t="shared" si="0"/>
        <v>LevMartin</v>
      </c>
      <c r="B90" s="46">
        <f t="shared" si="1"/>
        <v>83</v>
      </c>
      <c r="C90" s="71" t="s">
        <v>220</v>
      </c>
      <c r="D90" s="71" t="s">
        <v>132</v>
      </c>
      <c r="E90" s="55">
        <v>125</v>
      </c>
      <c r="F90" s="56">
        <v>0</v>
      </c>
      <c r="G90" s="57" t="s">
        <v>152</v>
      </c>
      <c r="H90" s="58">
        <f>IF(ISNA(VLOOKUP($A90,'TT 2024 SS BA'!$A$4:$N$52,2,FALSE)),0,(VLOOKUP($A90,'TT 2024 SS BA'!$A$4:$N$52,2,FALSE)))</f>
        <v>28</v>
      </c>
      <c r="I90" s="59">
        <f t="shared" si="2"/>
        <v>252.4030672286936</v>
      </c>
      <c r="J90" s="58">
        <f>IF(ISNA(VLOOKUP($A90,'TT 2024 SS BA'!$A$69:$B$109,2,FALSE)),0,(VLOOKUP($A90,'TT 2024 SS BA'!$A$77:$C$126,2,FALSE)))</f>
        <v>0</v>
      </c>
      <c r="K90" s="59">
        <f t="shared" si="3"/>
        <v>0</v>
      </c>
      <c r="L90" s="60">
        <f>IF(ISNA(VLOOKUP($A90,'TT 2024 SS BA'!$A$157:$H$231,2,FALSE)),0,(VLOOKUP($A90,'TT 2024 SS BA'!$A$157:$H$231,2,FALSE)))</f>
        <v>0</v>
      </c>
      <c r="M90" s="59">
        <f t="shared" si="4"/>
        <v>0</v>
      </c>
      <c r="N90" s="60">
        <f>IF(ISNA(VLOOKUP($A90,Worksheet!$A$278:$E$305,5,FALSE)),0,(VLOOKUP($A90,Worksheet!$A$278:$E$305,5,FALSE)))</f>
        <v>0</v>
      </c>
      <c r="O90" s="59">
        <f t="shared" si="5"/>
        <v>0</v>
      </c>
      <c r="P90" s="60">
        <f>IF(ISNA(VLOOKUP($A90,Worksheet!$A$4:$F$29,5,FALSE)),0,(VLOOKUP($A90,Worksheet!$A$4:$F$29,5,FALSE)))</f>
        <v>0</v>
      </c>
      <c r="Q90" s="59">
        <f t="shared" si="6"/>
        <v>0</v>
      </c>
      <c r="R90" s="60">
        <f>IF(ISNA(VLOOKUP($A90,Worksheet!$A$160:$F$179,5,FALSE)),0,(VLOOKUP($A90,Worksheet!$A$160:$F$179,5,FALSE)))</f>
        <v>0</v>
      </c>
      <c r="S90" s="59">
        <f t="shared" si="7"/>
        <v>0</v>
      </c>
      <c r="T90" s="60">
        <f>IF(ISNA(VLOOKUP($A90,Worksheet!$A$103:$L$126,5,FALSE)),0,(VLOOKUP($A90,Worksheet!$A$103:$L$126,5,FALSE)))</f>
        <v>0</v>
      </c>
      <c r="U90" s="59">
        <f t="shared" si="8"/>
        <v>0</v>
      </c>
      <c r="V90" s="60">
        <f>IF(ISNA(VLOOKUP($A90,Worksheet!$A$39:$E$45,5,FALSE)),0,(VLOOKUP($A90,Worksheet!$A$39:$E$45,5,FALSE)))</f>
        <v>0</v>
      </c>
      <c r="W90" s="59">
        <f t="shared" si="9"/>
        <v>0</v>
      </c>
      <c r="X90" s="60">
        <f>IF(ISNA(VLOOKUP($A90,Worksheet!$A$182:$E$188,5,FALSE)),0,(VLOOKUP($A90,Worksheet!$A$182:$E$188,5,FALSE)))</f>
        <v>0</v>
      </c>
      <c r="Y90" s="59">
        <f t="shared" si="10"/>
        <v>0</v>
      </c>
      <c r="Z90" s="60">
        <f>IF(ISNA(VLOOKUP($A90,Worksheet!$A$191:$F$202,5,FALSE)),0,(VLOOKUP($A90,Worksheet!$A$191:$F$202,5,FALSE)))</f>
        <v>0</v>
      </c>
      <c r="AA90" s="59">
        <f t="shared" si="11"/>
        <v>0</v>
      </c>
      <c r="AB90" s="60">
        <f>IF(ISNA(VLOOKUP($A90,Worksheet!$A$211:$G$237,5,FALSE)),0,(VLOOKUP($A90,Worksheet!$A$211:$G$237,5,FALSE)))</f>
        <v>0</v>
      </c>
      <c r="AC90" s="59">
        <f t="shared" si="12"/>
        <v>0</v>
      </c>
      <c r="AD90" s="60">
        <f>IF(ISNA(VLOOKUP($A90,Worksheet!$A$242:$G$274,5,FALSE)),0,(VLOOKUP($A90,Worksheet!$A$242:$G$274,5,FALSE)))</f>
        <v>0</v>
      </c>
      <c r="AE90" s="59">
        <f t="shared" si="13"/>
        <v>0</v>
      </c>
      <c r="AF90" s="60">
        <f>IF(ISNA(VLOOKUP($A90,Worksheet!$A$205:$F$208,5,FALSE)),0,(VLOOKUP($A90,Worksheet!$A$205:$F$208,5,FALSE)))</f>
        <v>0</v>
      </c>
      <c r="AG90" s="59">
        <f t="shared" si="14"/>
        <v>0</v>
      </c>
      <c r="AH90" s="61">
        <v>0</v>
      </c>
      <c r="AI90" s="62">
        <f t="shared" si="15"/>
        <v>0</v>
      </c>
      <c r="AJ90" s="63">
        <v>0</v>
      </c>
      <c r="AK90" s="62">
        <f t="shared" si="16"/>
        <v>0</v>
      </c>
      <c r="AL90" s="63">
        <v>0</v>
      </c>
      <c r="AM90" s="62">
        <f t="shared" si="17"/>
        <v>0</v>
      </c>
      <c r="AN90" s="62">
        <v>0</v>
      </c>
      <c r="AO90" s="62">
        <f t="shared" si="18"/>
        <v>0</v>
      </c>
      <c r="AP90" s="62">
        <v>0</v>
      </c>
      <c r="AQ90" s="62">
        <f t="shared" si="19"/>
        <v>0</v>
      </c>
      <c r="AR90" s="64">
        <f t="shared" si="20"/>
        <v>252.4030672286936</v>
      </c>
      <c r="AS90" s="65">
        <v>0</v>
      </c>
      <c r="AT90" s="65">
        <v>0</v>
      </c>
      <c r="AU90" s="66">
        <v>0</v>
      </c>
      <c r="AV90" s="58">
        <f>IF(ISNA(VLOOKUP($A90,'TT 2024 SS BA'!$P$4:$Z$46,2,FALSE)),0,(VLOOKUP($A90,'TT 2024 SS BA'!$P$4:$Z$46,2,FALSE)))</f>
        <v>36</v>
      </c>
      <c r="AW90" s="59">
        <f t="shared" si="21"/>
        <v>206.12542010219977</v>
      </c>
      <c r="AX90" s="58">
        <f>IF(ISNA(VLOOKUP($A90,'TT 2024 SS BA'!$P$77:$Q$128,2,FALSE)),0,(VLOOKUP($A90,'TT 2024 SS BA'!$P$77:$Q$128,2,FALSE)))</f>
        <v>0</v>
      </c>
      <c r="AY90" s="59">
        <f t="shared" si="22"/>
        <v>0</v>
      </c>
      <c r="AZ90" s="60">
        <f>IF(ISNA(VLOOKUP($A90,'TT 2024 SS BA'!$A$265:$H$332,2,FALSE)),0,(VLOOKUP($A90,'TT 2024 SS BA'!$A$265:$H$332,2,FALSE)))</f>
        <v>0</v>
      </c>
      <c r="BA90" s="59">
        <f t="shared" si="23"/>
        <v>0</v>
      </c>
      <c r="BB90" s="60">
        <f>IF(ISNA(VLOOKUP($A90,Worksheet!$A$278:$F$305,6,FALSE)),0,(VLOOKUP($A90,Worksheet!$A$278:$F$305,6,FALSE)))</f>
        <v>0</v>
      </c>
      <c r="BC90" s="59">
        <f t="shared" si="24"/>
        <v>0</v>
      </c>
      <c r="BD90" s="60">
        <f>IF(ISNA(VLOOKUP($A90,Worksheet!$G$4:$K$29,5,FALSE)),0,(VLOOKUP($A90,Worksheet!$G$4:$K$29,5,FALSE)))</f>
        <v>0</v>
      </c>
      <c r="BE90" s="59">
        <f t="shared" si="25"/>
        <v>0</v>
      </c>
      <c r="BF90" s="60">
        <f>IF(ISNA(VLOOKUP($A90,Worksheet!$A$160:$F$179,6,FALSE)),0,(VLOOKUP($A90,Worksheet!$A$160:$F$179,6,FALSE)))</f>
        <v>0</v>
      </c>
      <c r="BG90" s="59">
        <f t="shared" si="26"/>
        <v>0</v>
      </c>
      <c r="BH90" s="25"/>
      <c r="BI90" s="67"/>
      <c r="BJ90" s="60">
        <f>IF(ISNA(VLOOKUP($A90,Worksheet!$A$191:$F$202,6,FALSE)),0,(VLOOKUP($A90,Worksheet!$A$191:$F$202,6,FALSE)))</f>
        <v>0</v>
      </c>
      <c r="BK90" s="59">
        <f t="shared" si="27"/>
        <v>0</v>
      </c>
      <c r="BL90" s="60">
        <f>IF(ISNA(VLOOKUP($A90,Worksheet!$A$211:$G$237,6,FALSE)),0,(VLOOKUP($A90,Worksheet!$A$211:$G$237,6,FALSE)))</f>
        <v>0</v>
      </c>
      <c r="BM90" s="59">
        <f t="shared" si="28"/>
        <v>0</v>
      </c>
      <c r="BN90" s="59">
        <f>IF(ISNA(VLOOKUP($A90,Worksheet!$A$242:$G$274,6,FALSE)),0,(VLOOKUP($A90,Worksheet!$A$242:$G$274,6,FALSE)))</f>
        <v>0</v>
      </c>
      <c r="BO90" s="59">
        <f t="shared" si="29"/>
        <v>0</v>
      </c>
      <c r="BP90" s="67"/>
      <c r="BQ90" s="67"/>
      <c r="BR90" s="68">
        <v>0</v>
      </c>
      <c r="BS90" s="62">
        <f t="shared" si="30"/>
        <v>0</v>
      </c>
      <c r="BT90" s="62">
        <v>0</v>
      </c>
      <c r="BU90" s="62">
        <f t="shared" si="31"/>
        <v>0</v>
      </c>
      <c r="BV90" s="62">
        <v>0</v>
      </c>
      <c r="BW90" s="62">
        <f t="shared" si="32"/>
        <v>0</v>
      </c>
      <c r="BX90" s="62">
        <v>0</v>
      </c>
      <c r="BY90" s="62">
        <f t="shared" si="33"/>
        <v>0</v>
      </c>
      <c r="BZ90" s="62">
        <v>0</v>
      </c>
      <c r="CA90" s="62">
        <f t="shared" si="34"/>
        <v>0</v>
      </c>
      <c r="CB90" s="64">
        <f t="shared" si="35"/>
        <v>206.12542010219977</v>
      </c>
      <c r="CC90" s="66">
        <v>0</v>
      </c>
      <c r="CD90" s="25"/>
      <c r="CE90" s="67"/>
      <c r="CF90" s="67"/>
      <c r="CG90" s="67"/>
      <c r="CH90" s="59">
        <f>IF(ISNA(VLOOKUP($A90,Worksheet!$A$211:$G$237,7,FALSE)),0,(VLOOKUP($A90,Worksheet!$A$211:$G$237,7,FALSE)))</f>
        <v>0</v>
      </c>
      <c r="CI90" s="59">
        <f t="shared" si="36"/>
        <v>0</v>
      </c>
      <c r="CJ90" s="69">
        <f t="shared" si="37"/>
        <v>0</v>
      </c>
      <c r="CK90" s="65">
        <f t="shared" si="38"/>
        <v>252.4030672286936</v>
      </c>
      <c r="CL90" s="65">
        <v>206.12542010000001</v>
      </c>
      <c r="CM90" s="65">
        <v>0</v>
      </c>
      <c r="CN90" s="66">
        <v>0</v>
      </c>
      <c r="CO90" s="66">
        <f t="shared" si="39"/>
        <v>458.52848732869359</v>
      </c>
      <c r="CP90" s="70"/>
    </row>
    <row r="91" spans="1:94" ht="13">
      <c r="A91" s="53" t="str">
        <f t="shared" si="0"/>
        <v>TysonPOPOVE</v>
      </c>
      <c r="B91" s="46">
        <f t="shared" si="1"/>
        <v>84</v>
      </c>
      <c r="C91" s="71" t="s">
        <v>221</v>
      </c>
      <c r="D91" s="71" t="s">
        <v>222</v>
      </c>
      <c r="E91" s="55">
        <v>14</v>
      </c>
      <c r="F91" s="56" t="s">
        <v>223</v>
      </c>
      <c r="G91" s="57" t="s">
        <v>70</v>
      </c>
      <c r="H91" s="58">
        <f>IF(ISNA(VLOOKUP($A91,'TT 2024 SS BA'!$A$4:$N$52,2,FALSE)),0,(VLOOKUP($A91,'TT 2024 SS BA'!$A$4:$N$52,2,FALSE)))</f>
        <v>0</v>
      </c>
      <c r="I91" s="59">
        <f t="shared" si="2"/>
        <v>0</v>
      </c>
      <c r="J91" s="58">
        <f>IF(ISNA(VLOOKUP($A91,'TT 2024 SS BA'!$A$69:$B$109,2,FALSE)),0,(VLOOKUP($A91,'TT 2024 SS BA'!$A$77:$C$126,2,FALSE)))</f>
        <v>0</v>
      </c>
      <c r="K91" s="59">
        <f t="shared" si="3"/>
        <v>0</v>
      </c>
      <c r="L91" s="60">
        <f>IF(ISNA(VLOOKUP($A91,'TT 2024 SS BA'!$A$157:$H$231,2,FALSE)),0,(VLOOKUP($A91,'TT 2024 SS BA'!$A$157:$H$231,2,FALSE)))</f>
        <v>41</v>
      </c>
      <c r="M91" s="59">
        <f t="shared" si="4"/>
        <v>181.61621994394011</v>
      </c>
      <c r="N91" s="60">
        <f>IF(ISNA(VLOOKUP($A91,Worksheet!$A$278:$E$305,5,FALSE)),0,(VLOOKUP($A91,Worksheet!$A$278:$E$305,5,FALSE)))</f>
        <v>0</v>
      </c>
      <c r="O91" s="59">
        <f t="shared" si="5"/>
        <v>0</v>
      </c>
      <c r="P91" s="60">
        <f>IF(ISNA(VLOOKUP($A91,Worksheet!$A$4:$F$29,5,FALSE)),0,(VLOOKUP($A91,Worksheet!$A$4:$F$29,5,FALSE)))</f>
        <v>0</v>
      </c>
      <c r="Q91" s="59">
        <f t="shared" si="6"/>
        <v>0</v>
      </c>
      <c r="R91" s="60">
        <f>IF(ISNA(VLOOKUP($A91,Worksheet!$A$160:$F$179,5,FALSE)),0,(VLOOKUP($A91,Worksheet!$A$160:$F$179,5,FALSE)))</f>
        <v>0</v>
      </c>
      <c r="S91" s="59">
        <f t="shared" si="7"/>
        <v>0</v>
      </c>
      <c r="T91" s="60">
        <f>IF(ISNA(VLOOKUP($A91,Worksheet!$A$103:$L$126,5,FALSE)),0,(VLOOKUP($A91,Worksheet!$A$103:$L$126,5,FALSE)))</f>
        <v>0</v>
      </c>
      <c r="U91" s="59">
        <f t="shared" si="8"/>
        <v>0</v>
      </c>
      <c r="V91" s="60">
        <f>IF(ISNA(VLOOKUP($A91,Worksheet!$A$39:$E$45,5,FALSE)),0,(VLOOKUP($A91,Worksheet!$A$39:$E$45,5,FALSE)))</f>
        <v>0</v>
      </c>
      <c r="W91" s="59">
        <f t="shared" si="9"/>
        <v>0</v>
      </c>
      <c r="X91" s="60">
        <f>IF(ISNA(VLOOKUP($A91,Worksheet!$A$182:$E$188,5,FALSE)),0,(VLOOKUP($A91,Worksheet!$A$182:$E$188,5,FALSE)))</f>
        <v>0</v>
      </c>
      <c r="Y91" s="59">
        <f t="shared" si="10"/>
        <v>0</v>
      </c>
      <c r="Z91" s="60">
        <f>IF(ISNA(VLOOKUP($A91,Worksheet!$A$191:$F$202,5,FALSE)),0,(VLOOKUP($A91,Worksheet!$A$191:$F$202,5,FALSE)))</f>
        <v>0</v>
      </c>
      <c r="AA91" s="59">
        <f t="shared" si="11"/>
        <v>0</v>
      </c>
      <c r="AB91" s="60">
        <f>IF(ISNA(VLOOKUP($A91,Worksheet!$A$211:$G$237,5,FALSE)),0,(VLOOKUP($A91,Worksheet!$A$211:$G$237,5,FALSE)))</f>
        <v>0</v>
      </c>
      <c r="AC91" s="59">
        <f t="shared" si="12"/>
        <v>0</v>
      </c>
      <c r="AD91" s="60">
        <f>IF(ISNA(VLOOKUP($A91,Worksheet!$A$242:$G$274,5,FALSE)),0,(VLOOKUP($A91,Worksheet!$A$242:$G$274,5,FALSE)))</f>
        <v>0</v>
      </c>
      <c r="AE91" s="59">
        <f t="shared" si="13"/>
        <v>0</v>
      </c>
      <c r="AF91" s="60">
        <f>IF(ISNA(VLOOKUP($A91,Worksheet!$A$205:$F$208,5,FALSE)),0,(VLOOKUP($A91,Worksheet!$A$205:$F$208,5,FALSE)))</f>
        <v>0</v>
      </c>
      <c r="AG91" s="59">
        <f t="shared" si="14"/>
        <v>0</v>
      </c>
      <c r="AH91" s="61">
        <v>0</v>
      </c>
      <c r="AI91" s="62">
        <f t="shared" si="15"/>
        <v>0</v>
      </c>
      <c r="AJ91" s="63">
        <v>0</v>
      </c>
      <c r="AK91" s="62">
        <f t="shared" si="16"/>
        <v>0</v>
      </c>
      <c r="AL91" s="63">
        <v>0</v>
      </c>
      <c r="AM91" s="62">
        <f t="shared" si="17"/>
        <v>0</v>
      </c>
      <c r="AN91" s="62">
        <v>0</v>
      </c>
      <c r="AO91" s="62">
        <f t="shared" si="18"/>
        <v>0</v>
      </c>
      <c r="AP91" s="62">
        <v>0</v>
      </c>
      <c r="AQ91" s="62">
        <f t="shared" si="19"/>
        <v>0</v>
      </c>
      <c r="AR91" s="64">
        <f t="shared" si="20"/>
        <v>181.61621994394011</v>
      </c>
      <c r="AS91" s="65">
        <v>0</v>
      </c>
      <c r="AT91" s="65">
        <v>0</v>
      </c>
      <c r="AU91" s="66">
        <v>0</v>
      </c>
      <c r="AV91" s="58">
        <f>IF(ISNA(VLOOKUP($A91,'TT 2024 SS BA'!$P$4:$Z$46,2,FALSE)),0,(VLOOKUP($A91,'TT 2024 SS BA'!$P$4:$Z$46,2,FALSE)))</f>
        <v>0</v>
      </c>
      <c r="AW91" s="59">
        <f t="shared" si="21"/>
        <v>0</v>
      </c>
      <c r="AX91" s="58">
        <f>IF(ISNA(VLOOKUP($A91,'TT 2024 SS BA'!$P$77:$Q$128,2,FALSE)),0,(VLOOKUP($A91,'TT 2024 SS BA'!$P$77:$Q$128,2,FALSE)))</f>
        <v>0</v>
      </c>
      <c r="AY91" s="59">
        <f t="shared" si="22"/>
        <v>0</v>
      </c>
      <c r="AZ91" s="60">
        <f>IF(ISNA(VLOOKUP($A91,'TT 2024 SS BA'!$A$265:$H$332,2,FALSE)),0,(VLOOKUP($A91,'TT 2024 SS BA'!$A$265:$H$332,2,FALSE)))</f>
        <v>28</v>
      </c>
      <c r="BA91" s="59">
        <f t="shared" si="23"/>
        <v>252.4030672286936</v>
      </c>
      <c r="BB91" s="60">
        <f>IF(ISNA(VLOOKUP($A91,Worksheet!$A$278:$F$305,6,FALSE)),0,(VLOOKUP($A91,Worksheet!$A$278:$F$305,6,FALSE)))</f>
        <v>0</v>
      </c>
      <c r="BC91" s="59">
        <f t="shared" si="24"/>
        <v>0</v>
      </c>
      <c r="BD91" s="60">
        <f>IF(ISNA(VLOOKUP($A91,Worksheet!$G$4:$K$29,5,FALSE)),0,(VLOOKUP($A91,Worksheet!$G$4:$K$29,5,FALSE)))</f>
        <v>0</v>
      </c>
      <c r="BE91" s="59">
        <f t="shared" si="25"/>
        <v>0</v>
      </c>
      <c r="BF91" s="60">
        <f>IF(ISNA(VLOOKUP($A91,Worksheet!$A$160:$F$179,6,FALSE)),0,(VLOOKUP($A91,Worksheet!$A$160:$F$179,6,FALSE)))</f>
        <v>0</v>
      </c>
      <c r="BG91" s="59">
        <f t="shared" si="26"/>
        <v>0</v>
      </c>
      <c r="BH91" s="25"/>
      <c r="BI91" s="67"/>
      <c r="BJ91" s="60">
        <f>IF(ISNA(VLOOKUP($A91,Worksheet!$A$191:$F$202,6,FALSE)),0,(VLOOKUP($A91,Worksheet!$A$191:$F$202,6,FALSE)))</f>
        <v>0</v>
      </c>
      <c r="BK91" s="59">
        <f t="shared" si="27"/>
        <v>0</v>
      </c>
      <c r="BL91" s="60">
        <f>IF(ISNA(VLOOKUP($A91,Worksheet!$A$211:$G$237,6,FALSE)),0,(VLOOKUP($A91,Worksheet!$A$211:$G$237,6,FALSE)))</f>
        <v>0</v>
      </c>
      <c r="BM91" s="59">
        <f t="shared" si="28"/>
        <v>0</v>
      </c>
      <c r="BN91" s="59">
        <f>IF(ISNA(VLOOKUP($A91,Worksheet!$A$242:$G$274,6,FALSE)),0,(VLOOKUP($A91,Worksheet!$A$242:$G$274,6,FALSE)))</f>
        <v>0</v>
      </c>
      <c r="BO91" s="59">
        <f t="shared" si="29"/>
        <v>0</v>
      </c>
      <c r="BP91" s="67"/>
      <c r="BQ91" s="67"/>
      <c r="BR91" s="68">
        <v>0</v>
      </c>
      <c r="BS91" s="62">
        <f t="shared" si="30"/>
        <v>0</v>
      </c>
      <c r="BT91" s="62">
        <v>0</v>
      </c>
      <c r="BU91" s="62">
        <f t="shared" si="31"/>
        <v>0</v>
      </c>
      <c r="BV91" s="62">
        <v>0</v>
      </c>
      <c r="BW91" s="62">
        <f t="shared" si="32"/>
        <v>0</v>
      </c>
      <c r="BX91" s="62">
        <v>0</v>
      </c>
      <c r="BY91" s="62">
        <f t="shared" si="33"/>
        <v>0</v>
      </c>
      <c r="BZ91" s="62">
        <v>0</v>
      </c>
      <c r="CA91" s="62">
        <f t="shared" si="34"/>
        <v>0</v>
      </c>
      <c r="CB91" s="64">
        <f t="shared" si="35"/>
        <v>252.4030672286936</v>
      </c>
      <c r="CC91" s="66">
        <v>0</v>
      </c>
      <c r="CD91" s="25"/>
      <c r="CE91" s="67"/>
      <c r="CF91" s="67"/>
      <c r="CG91" s="67"/>
      <c r="CH91" s="59">
        <f>IF(ISNA(VLOOKUP($A91,Worksheet!$A$211:$G$237,7,FALSE)),0,(VLOOKUP($A91,Worksheet!$A$211:$G$237,7,FALSE)))</f>
        <v>0</v>
      </c>
      <c r="CI91" s="59">
        <f t="shared" si="36"/>
        <v>0</v>
      </c>
      <c r="CJ91" s="69">
        <f t="shared" si="37"/>
        <v>0</v>
      </c>
      <c r="CK91" s="65">
        <f t="shared" si="38"/>
        <v>252.4030672286936</v>
      </c>
      <c r="CL91" s="65">
        <v>181.6162199</v>
      </c>
      <c r="CM91" s="65">
        <v>0</v>
      </c>
      <c r="CN91" s="66">
        <v>0</v>
      </c>
      <c r="CO91" s="66">
        <f t="shared" si="39"/>
        <v>434.01928712869358</v>
      </c>
      <c r="CP91" s="70"/>
    </row>
    <row r="92" spans="1:94" ht="13">
      <c r="A92" s="53" t="str">
        <f t="shared" si="0"/>
        <v>LukeWebb</v>
      </c>
      <c r="B92" s="46">
        <f t="shared" si="1"/>
        <v>85</v>
      </c>
      <c r="C92" s="71" t="s">
        <v>104</v>
      </c>
      <c r="D92" s="71" t="s">
        <v>224</v>
      </c>
      <c r="E92" s="55">
        <v>125</v>
      </c>
      <c r="F92" s="56">
        <v>0</v>
      </c>
      <c r="G92" s="57" t="s">
        <v>152</v>
      </c>
      <c r="H92" s="58">
        <f>IF(ISNA(VLOOKUP($A92,'TT 2024 SS BA'!$A$4:$N$52,2,FALSE)),0,(VLOOKUP($A92,'TT 2024 SS BA'!$A$4:$N$52,2,FALSE)))</f>
        <v>36</v>
      </c>
      <c r="I92" s="59">
        <f t="shared" si="2"/>
        <v>206.12542010219977</v>
      </c>
      <c r="J92" s="58">
        <f>IF(ISNA(VLOOKUP($A92,'TT 2024 SS BA'!$A$69:$B$109,2,FALSE)),0,(VLOOKUP($A92,'TT 2024 SS BA'!$A$77:$C$126,2,FALSE)))</f>
        <v>0</v>
      </c>
      <c r="K92" s="59">
        <f t="shared" si="3"/>
        <v>0</v>
      </c>
      <c r="L92" s="60">
        <f>IF(ISNA(VLOOKUP($A92,'TT 2024 SS BA'!$A$157:$H$231,2,FALSE)),0,(VLOOKUP($A92,'TT 2024 SS BA'!$A$157:$H$231,2,FALSE)))</f>
        <v>0</v>
      </c>
      <c r="M92" s="59">
        <f t="shared" si="4"/>
        <v>0</v>
      </c>
      <c r="N92" s="60">
        <f>IF(ISNA(VLOOKUP($A92,Worksheet!$A$278:$E$305,5,FALSE)),0,(VLOOKUP($A92,Worksheet!$A$278:$E$305,5,FALSE)))</f>
        <v>0</v>
      </c>
      <c r="O92" s="59">
        <f t="shared" si="5"/>
        <v>0</v>
      </c>
      <c r="P92" s="60">
        <f>IF(ISNA(VLOOKUP($A92,Worksheet!$A$4:$F$29,5,FALSE)),0,(VLOOKUP($A92,Worksheet!$A$4:$F$29,5,FALSE)))</f>
        <v>0</v>
      </c>
      <c r="Q92" s="59">
        <f t="shared" si="6"/>
        <v>0</v>
      </c>
      <c r="R92" s="60">
        <f>IF(ISNA(VLOOKUP($A92,Worksheet!$A$160:$F$179,5,FALSE)),0,(VLOOKUP($A92,Worksheet!$A$160:$F$179,5,FALSE)))</f>
        <v>0</v>
      </c>
      <c r="S92" s="59">
        <f t="shared" si="7"/>
        <v>0</v>
      </c>
      <c r="T92" s="60">
        <f>IF(ISNA(VLOOKUP($A92,Worksheet!$A$103:$L$126,5,FALSE)),0,(VLOOKUP($A92,Worksheet!$A$103:$L$126,5,FALSE)))</f>
        <v>0</v>
      </c>
      <c r="U92" s="59">
        <f t="shared" si="8"/>
        <v>0</v>
      </c>
      <c r="V92" s="60">
        <f>IF(ISNA(VLOOKUP($A92,Worksheet!$A$39:$E$45,5,FALSE)),0,(VLOOKUP($A92,Worksheet!$A$39:$E$45,5,FALSE)))</f>
        <v>0</v>
      </c>
      <c r="W92" s="59">
        <f t="shared" si="9"/>
        <v>0</v>
      </c>
      <c r="X92" s="60">
        <f>IF(ISNA(VLOOKUP($A92,Worksheet!$A$182:$E$188,5,FALSE)),0,(VLOOKUP($A92,Worksheet!$A$182:$E$188,5,FALSE)))</f>
        <v>0</v>
      </c>
      <c r="Y92" s="59">
        <f t="shared" si="10"/>
        <v>0</v>
      </c>
      <c r="Z92" s="60">
        <f>IF(ISNA(VLOOKUP($A92,Worksheet!$A$191:$F$202,5,FALSE)),0,(VLOOKUP($A92,Worksheet!$A$191:$F$202,5,FALSE)))</f>
        <v>0</v>
      </c>
      <c r="AA92" s="59">
        <f t="shared" si="11"/>
        <v>0</v>
      </c>
      <c r="AB92" s="60">
        <f>IF(ISNA(VLOOKUP($A92,Worksheet!$A$211:$G$237,5,FALSE)),0,(VLOOKUP($A92,Worksheet!$A$211:$G$237,5,FALSE)))</f>
        <v>0</v>
      </c>
      <c r="AC92" s="59">
        <f t="shared" si="12"/>
        <v>0</v>
      </c>
      <c r="AD92" s="60">
        <f>IF(ISNA(VLOOKUP($A92,Worksheet!$A$242:$G$274,5,FALSE)),0,(VLOOKUP($A92,Worksheet!$A$242:$G$274,5,FALSE)))</f>
        <v>0</v>
      </c>
      <c r="AE92" s="59">
        <f t="shared" si="13"/>
        <v>0</v>
      </c>
      <c r="AF92" s="60">
        <f>IF(ISNA(VLOOKUP($A92,Worksheet!$A$205:$F$208,5,FALSE)),0,(VLOOKUP($A92,Worksheet!$A$205:$F$208,5,FALSE)))</f>
        <v>0</v>
      </c>
      <c r="AG92" s="59">
        <f t="shared" si="14"/>
        <v>0</v>
      </c>
      <c r="AH92" s="61">
        <v>0</v>
      </c>
      <c r="AI92" s="62">
        <f t="shared" si="15"/>
        <v>0</v>
      </c>
      <c r="AJ92" s="63">
        <v>0</v>
      </c>
      <c r="AK92" s="62">
        <f t="shared" si="16"/>
        <v>0</v>
      </c>
      <c r="AL92" s="63">
        <v>0</v>
      </c>
      <c r="AM92" s="62">
        <f t="shared" si="17"/>
        <v>0</v>
      </c>
      <c r="AN92" s="62">
        <v>0</v>
      </c>
      <c r="AO92" s="62">
        <f t="shared" si="18"/>
        <v>0</v>
      </c>
      <c r="AP92" s="62">
        <v>0</v>
      </c>
      <c r="AQ92" s="62">
        <f t="shared" si="19"/>
        <v>0</v>
      </c>
      <c r="AR92" s="64">
        <f t="shared" si="20"/>
        <v>206.12542010219977</v>
      </c>
      <c r="AS92" s="65">
        <v>0</v>
      </c>
      <c r="AT92" s="65">
        <v>0</v>
      </c>
      <c r="AU92" s="66">
        <v>0</v>
      </c>
      <c r="AV92" s="58">
        <f>IF(ISNA(VLOOKUP($A92,'TT 2024 SS BA'!$P$4:$Z$46,2,FALSE)),0,(VLOOKUP($A92,'TT 2024 SS BA'!$P$4:$Z$46,2,FALSE)))</f>
        <v>33</v>
      </c>
      <c r="AW92" s="59">
        <f t="shared" si="21"/>
        <v>222.39125552589871</v>
      </c>
      <c r="AX92" s="58">
        <f>IF(ISNA(VLOOKUP($A92,'TT 2024 SS BA'!$P$77:$Q$128,2,FALSE)),0,(VLOOKUP($A92,'TT 2024 SS BA'!$P$77:$Q$128,2,FALSE)))</f>
        <v>0</v>
      </c>
      <c r="AY92" s="59">
        <f t="shared" si="22"/>
        <v>0</v>
      </c>
      <c r="AZ92" s="60">
        <f>IF(ISNA(VLOOKUP($A92,'TT 2024 SS BA'!$A$265:$H$332,2,FALSE)),0,(VLOOKUP($A92,'TT 2024 SS BA'!$A$265:$H$332,2,FALSE)))</f>
        <v>0</v>
      </c>
      <c r="BA92" s="59">
        <f t="shared" si="23"/>
        <v>0</v>
      </c>
      <c r="BB92" s="60">
        <f>IF(ISNA(VLOOKUP($A92,Worksheet!$A$278:$F$305,6,FALSE)),0,(VLOOKUP($A92,Worksheet!$A$278:$F$305,6,FALSE)))</f>
        <v>0</v>
      </c>
      <c r="BC92" s="59">
        <f t="shared" si="24"/>
        <v>0</v>
      </c>
      <c r="BD92" s="60">
        <f>IF(ISNA(VLOOKUP($A92,Worksheet!$G$4:$K$29,5,FALSE)),0,(VLOOKUP($A92,Worksheet!$G$4:$K$29,5,FALSE)))</f>
        <v>0</v>
      </c>
      <c r="BE92" s="59">
        <f t="shared" si="25"/>
        <v>0</v>
      </c>
      <c r="BF92" s="60">
        <f>IF(ISNA(VLOOKUP($A92,Worksheet!$A$160:$F$179,6,FALSE)),0,(VLOOKUP($A92,Worksheet!$A$160:$F$179,6,FALSE)))</f>
        <v>0</v>
      </c>
      <c r="BG92" s="59">
        <f t="shared" si="26"/>
        <v>0</v>
      </c>
      <c r="BH92" s="25"/>
      <c r="BI92" s="67"/>
      <c r="BJ92" s="60">
        <f>IF(ISNA(VLOOKUP($A92,Worksheet!$A$191:$F$202,6,FALSE)),0,(VLOOKUP($A92,Worksheet!$A$191:$F$202,6,FALSE)))</f>
        <v>0</v>
      </c>
      <c r="BK92" s="59">
        <f t="shared" si="27"/>
        <v>0</v>
      </c>
      <c r="BL92" s="60">
        <f>IF(ISNA(VLOOKUP($A92,Worksheet!$A$211:$G$237,6,FALSE)),0,(VLOOKUP($A92,Worksheet!$A$211:$G$237,6,FALSE)))</f>
        <v>0</v>
      </c>
      <c r="BM92" s="59">
        <f t="shared" si="28"/>
        <v>0</v>
      </c>
      <c r="BN92" s="59">
        <f>IF(ISNA(VLOOKUP($A92,Worksheet!$A$242:$G$274,6,FALSE)),0,(VLOOKUP($A92,Worksheet!$A$242:$G$274,6,FALSE)))</f>
        <v>0</v>
      </c>
      <c r="BO92" s="59">
        <f t="shared" si="29"/>
        <v>0</v>
      </c>
      <c r="BP92" s="67"/>
      <c r="BQ92" s="67"/>
      <c r="BR92" s="68">
        <v>0</v>
      </c>
      <c r="BS92" s="62">
        <f t="shared" si="30"/>
        <v>0</v>
      </c>
      <c r="BT92" s="62">
        <v>0</v>
      </c>
      <c r="BU92" s="62">
        <f t="shared" si="31"/>
        <v>0</v>
      </c>
      <c r="BV92" s="62">
        <v>0</v>
      </c>
      <c r="BW92" s="62">
        <f t="shared" si="32"/>
        <v>0</v>
      </c>
      <c r="BX92" s="62">
        <v>0</v>
      </c>
      <c r="BY92" s="62">
        <f t="shared" si="33"/>
        <v>0</v>
      </c>
      <c r="BZ92" s="62">
        <v>0</v>
      </c>
      <c r="CA92" s="62">
        <f t="shared" si="34"/>
        <v>0</v>
      </c>
      <c r="CB92" s="64">
        <f t="shared" si="35"/>
        <v>222.39125552589871</v>
      </c>
      <c r="CC92" s="66">
        <v>0</v>
      </c>
      <c r="CD92" s="25"/>
      <c r="CE92" s="67"/>
      <c r="CF92" s="67"/>
      <c r="CG92" s="67"/>
      <c r="CH92" s="59">
        <f>IF(ISNA(VLOOKUP($A92,Worksheet!$A$211:$G$237,7,FALSE)),0,(VLOOKUP($A92,Worksheet!$A$211:$G$237,7,FALSE)))</f>
        <v>0</v>
      </c>
      <c r="CI92" s="59">
        <f t="shared" si="36"/>
        <v>0</v>
      </c>
      <c r="CJ92" s="69">
        <f t="shared" si="37"/>
        <v>0</v>
      </c>
      <c r="CK92" s="65">
        <f t="shared" si="38"/>
        <v>222.39125552589871</v>
      </c>
      <c r="CL92" s="65">
        <v>206.12542010000001</v>
      </c>
      <c r="CM92" s="65">
        <v>0</v>
      </c>
      <c r="CN92" s="66">
        <v>0</v>
      </c>
      <c r="CO92" s="66">
        <f t="shared" si="39"/>
        <v>428.51667562589876</v>
      </c>
      <c r="CP92" s="70"/>
    </row>
    <row r="93" spans="1:94" ht="13">
      <c r="A93" s="53" t="str">
        <f t="shared" si="0"/>
        <v>BrandonVan Schalm</v>
      </c>
      <c r="B93" s="46">
        <f t="shared" si="1"/>
        <v>86</v>
      </c>
      <c r="C93" s="71" t="s">
        <v>225</v>
      </c>
      <c r="D93" s="71" t="s">
        <v>226</v>
      </c>
      <c r="E93" s="55">
        <v>125</v>
      </c>
      <c r="F93" s="56">
        <v>0</v>
      </c>
      <c r="G93" s="57" t="s">
        <v>152</v>
      </c>
      <c r="H93" s="58">
        <f>IF(ISNA(VLOOKUP($A93,'TT 2024 SS BA'!$A$4:$N$52,2,FALSE)),0,(VLOOKUP($A93,'TT 2024 SS BA'!$A$4:$N$52,2,FALSE)))</f>
        <v>31</v>
      </c>
      <c r="I93" s="59">
        <f t="shared" si="2"/>
        <v>233.94214913966994</v>
      </c>
      <c r="J93" s="58">
        <f>IF(ISNA(VLOOKUP($A93,'TT 2024 SS BA'!$A$69:$B$109,2,FALSE)),0,(VLOOKUP($A93,'TT 2024 SS BA'!$A$77:$C$126,2,FALSE)))</f>
        <v>0</v>
      </c>
      <c r="K93" s="59">
        <f t="shared" si="3"/>
        <v>0</v>
      </c>
      <c r="L93" s="60">
        <f>IF(ISNA(VLOOKUP($A93,'TT 2024 SS BA'!$A$157:$H$231,2,FALSE)),0,(VLOOKUP($A93,'TT 2024 SS BA'!$A$157:$H$231,2,FALSE)))</f>
        <v>40</v>
      </c>
      <c r="M93" s="59">
        <f t="shared" si="4"/>
        <v>186.27304609634885</v>
      </c>
      <c r="N93" s="60">
        <f>IF(ISNA(VLOOKUP($A93,Worksheet!$A$278:$E$305,5,FALSE)),0,(VLOOKUP($A93,Worksheet!$A$278:$E$305,5,FALSE)))</f>
        <v>0</v>
      </c>
      <c r="O93" s="59">
        <f t="shared" si="5"/>
        <v>0</v>
      </c>
      <c r="P93" s="60">
        <f>IF(ISNA(VLOOKUP($A93,Worksheet!$A$4:$F$29,5,FALSE)),0,(VLOOKUP($A93,Worksheet!$A$4:$F$29,5,FALSE)))</f>
        <v>0</v>
      </c>
      <c r="Q93" s="59">
        <f t="shared" si="6"/>
        <v>0</v>
      </c>
      <c r="R93" s="60">
        <f>IF(ISNA(VLOOKUP($A93,Worksheet!$A$160:$F$179,5,FALSE)),0,(VLOOKUP($A93,Worksheet!$A$160:$F$179,5,FALSE)))</f>
        <v>0</v>
      </c>
      <c r="S93" s="59">
        <f t="shared" si="7"/>
        <v>0</v>
      </c>
      <c r="T93" s="60">
        <f>IF(ISNA(VLOOKUP($A93,Worksheet!$A$103:$L$126,5,FALSE)),0,(VLOOKUP($A93,Worksheet!$A$103:$L$126,5,FALSE)))</f>
        <v>0</v>
      </c>
      <c r="U93" s="59">
        <f t="shared" si="8"/>
        <v>0</v>
      </c>
      <c r="V93" s="60">
        <f>IF(ISNA(VLOOKUP($A93,Worksheet!$A$39:$E$45,5,FALSE)),0,(VLOOKUP($A93,Worksheet!$A$39:$E$45,5,FALSE)))</f>
        <v>0</v>
      </c>
      <c r="W93" s="59">
        <f t="shared" si="9"/>
        <v>0</v>
      </c>
      <c r="X93" s="60">
        <f>IF(ISNA(VLOOKUP($A93,Worksheet!$A$182:$E$188,5,FALSE)),0,(VLOOKUP($A93,Worksheet!$A$182:$E$188,5,FALSE)))</f>
        <v>0</v>
      </c>
      <c r="Y93" s="59">
        <f t="shared" si="10"/>
        <v>0</v>
      </c>
      <c r="Z93" s="60">
        <f>IF(ISNA(VLOOKUP($A93,Worksheet!$A$191:$F$202,5,FALSE)),0,(VLOOKUP($A93,Worksheet!$A$191:$F$202,5,FALSE)))</f>
        <v>0</v>
      </c>
      <c r="AA93" s="59">
        <f t="shared" si="11"/>
        <v>0</v>
      </c>
      <c r="AB93" s="60">
        <f>IF(ISNA(VLOOKUP($A93,Worksheet!$A$211:$G$237,5,FALSE)),0,(VLOOKUP($A93,Worksheet!$A$211:$G$237,5,FALSE)))</f>
        <v>0</v>
      </c>
      <c r="AC93" s="59">
        <f t="shared" si="12"/>
        <v>0</v>
      </c>
      <c r="AD93" s="60">
        <f>IF(ISNA(VLOOKUP($A93,Worksheet!$A$242:$G$274,5,FALSE)),0,(VLOOKUP($A93,Worksheet!$A$242:$G$274,5,FALSE)))</f>
        <v>0</v>
      </c>
      <c r="AE93" s="59">
        <f t="shared" si="13"/>
        <v>0</v>
      </c>
      <c r="AF93" s="60">
        <f>IF(ISNA(VLOOKUP($A93,Worksheet!$A$205:$F$208,5,FALSE)),0,(VLOOKUP($A93,Worksheet!$A$205:$F$208,5,FALSE)))</f>
        <v>0</v>
      </c>
      <c r="AG93" s="59">
        <f t="shared" si="14"/>
        <v>0</v>
      </c>
      <c r="AH93" s="61">
        <v>0</v>
      </c>
      <c r="AI93" s="62">
        <f t="shared" si="15"/>
        <v>0</v>
      </c>
      <c r="AJ93" s="63">
        <v>0</v>
      </c>
      <c r="AK93" s="62">
        <f t="shared" si="16"/>
        <v>0</v>
      </c>
      <c r="AL93" s="63">
        <v>0</v>
      </c>
      <c r="AM93" s="62">
        <f t="shared" si="17"/>
        <v>0</v>
      </c>
      <c r="AN93" s="62">
        <v>0</v>
      </c>
      <c r="AO93" s="62">
        <f t="shared" si="18"/>
        <v>0</v>
      </c>
      <c r="AP93" s="62">
        <v>0</v>
      </c>
      <c r="AQ93" s="62">
        <f t="shared" si="19"/>
        <v>0</v>
      </c>
      <c r="AR93" s="64">
        <f t="shared" si="20"/>
        <v>233.94214913966994</v>
      </c>
      <c r="AS93" s="65">
        <v>186.27304609999999</v>
      </c>
      <c r="AT93" s="65">
        <v>0</v>
      </c>
      <c r="AU93" s="66">
        <v>0</v>
      </c>
      <c r="AV93" s="58">
        <f>IF(ISNA(VLOOKUP($A93,'TT 2024 SS BA'!$P$4:$Z$46,2,FALSE)),0,(VLOOKUP($A93,'TT 2024 SS BA'!$P$4:$Z$46,2,FALSE)))</f>
        <v>0</v>
      </c>
      <c r="AW93" s="59">
        <f t="shared" si="21"/>
        <v>0</v>
      </c>
      <c r="AX93" s="58">
        <f>IF(ISNA(VLOOKUP($A93,'TT 2024 SS BA'!$P$77:$Q$128,2,FALSE)),0,(VLOOKUP($A93,'TT 2024 SS BA'!$P$77:$Q$128,2,FALSE)))</f>
        <v>0</v>
      </c>
      <c r="AY93" s="59">
        <f t="shared" si="22"/>
        <v>0</v>
      </c>
      <c r="AZ93" s="60">
        <f>IF(ISNA(VLOOKUP($A93,'TT 2024 SS BA'!$A$265:$H$332,2,FALSE)),0,(VLOOKUP($A93,'TT 2024 SS BA'!$A$265:$H$332,2,FALSE)))</f>
        <v>0</v>
      </c>
      <c r="BA93" s="59">
        <f t="shared" si="23"/>
        <v>0</v>
      </c>
      <c r="BB93" s="60">
        <f>IF(ISNA(VLOOKUP($A93,Worksheet!$A$278:$F$305,6,FALSE)),0,(VLOOKUP($A93,Worksheet!$A$278:$F$305,6,FALSE)))</f>
        <v>0</v>
      </c>
      <c r="BC93" s="59">
        <f t="shared" si="24"/>
        <v>0</v>
      </c>
      <c r="BD93" s="60">
        <f>IF(ISNA(VLOOKUP($A93,Worksheet!$G$4:$K$29,5,FALSE)),0,(VLOOKUP($A93,Worksheet!$G$4:$K$29,5,FALSE)))</f>
        <v>0</v>
      </c>
      <c r="BE93" s="59">
        <f t="shared" si="25"/>
        <v>0</v>
      </c>
      <c r="BF93" s="60">
        <f>IF(ISNA(VLOOKUP($A93,Worksheet!$A$160:$F$179,6,FALSE)),0,(VLOOKUP($A93,Worksheet!$A$160:$F$179,6,FALSE)))</f>
        <v>0</v>
      </c>
      <c r="BG93" s="59">
        <f t="shared" si="26"/>
        <v>0</v>
      </c>
      <c r="BH93" s="25"/>
      <c r="BI93" s="67"/>
      <c r="BJ93" s="60">
        <f>IF(ISNA(VLOOKUP($A93,Worksheet!$A$191:$F$202,6,FALSE)),0,(VLOOKUP($A93,Worksheet!$A$191:$F$202,6,FALSE)))</f>
        <v>0</v>
      </c>
      <c r="BK93" s="59">
        <f t="shared" si="27"/>
        <v>0</v>
      </c>
      <c r="BL93" s="60">
        <f>IF(ISNA(VLOOKUP($A93,Worksheet!$A$211:$G$237,6,FALSE)),0,(VLOOKUP($A93,Worksheet!$A$211:$G$237,6,FALSE)))</f>
        <v>0</v>
      </c>
      <c r="BM93" s="59">
        <f t="shared" si="28"/>
        <v>0</v>
      </c>
      <c r="BN93" s="59">
        <f>IF(ISNA(VLOOKUP($A93,Worksheet!$A$242:$G$274,6,FALSE)),0,(VLOOKUP($A93,Worksheet!$A$242:$G$274,6,FALSE)))</f>
        <v>0</v>
      </c>
      <c r="BO93" s="59">
        <f t="shared" si="29"/>
        <v>0</v>
      </c>
      <c r="BP93" s="67"/>
      <c r="BQ93" s="67"/>
      <c r="BR93" s="68">
        <v>0</v>
      </c>
      <c r="BS93" s="62">
        <f t="shared" si="30"/>
        <v>0</v>
      </c>
      <c r="BT93" s="62">
        <v>0</v>
      </c>
      <c r="BU93" s="62">
        <f t="shared" si="31"/>
        <v>0</v>
      </c>
      <c r="BV93" s="62">
        <v>0</v>
      </c>
      <c r="BW93" s="62">
        <f t="shared" si="32"/>
        <v>0</v>
      </c>
      <c r="BX93" s="62">
        <v>0</v>
      </c>
      <c r="BY93" s="62">
        <f t="shared" si="33"/>
        <v>0</v>
      </c>
      <c r="BZ93" s="62">
        <v>0</v>
      </c>
      <c r="CA93" s="62">
        <f t="shared" si="34"/>
        <v>0</v>
      </c>
      <c r="CB93" s="64">
        <f t="shared" si="35"/>
        <v>0</v>
      </c>
      <c r="CC93" s="66">
        <v>0</v>
      </c>
      <c r="CD93" s="25"/>
      <c r="CE93" s="67"/>
      <c r="CF93" s="67"/>
      <c r="CG93" s="67"/>
      <c r="CH93" s="59">
        <f>IF(ISNA(VLOOKUP($A93,Worksheet!$A$211:$G$237,7,FALSE)),0,(VLOOKUP($A93,Worksheet!$A$211:$G$237,7,FALSE)))</f>
        <v>0</v>
      </c>
      <c r="CI93" s="59">
        <f t="shared" si="36"/>
        <v>0</v>
      </c>
      <c r="CJ93" s="69">
        <f t="shared" si="37"/>
        <v>0</v>
      </c>
      <c r="CK93" s="65">
        <f t="shared" si="38"/>
        <v>233.94214913966994</v>
      </c>
      <c r="CL93" s="65">
        <v>186.27304609999999</v>
      </c>
      <c r="CM93" s="65">
        <v>0</v>
      </c>
      <c r="CN93" s="66">
        <v>0</v>
      </c>
      <c r="CO93" s="66">
        <f t="shared" si="39"/>
        <v>420.21519523966992</v>
      </c>
      <c r="CP93" s="70"/>
    </row>
    <row r="94" spans="1:94" ht="13">
      <c r="A94" s="53" t="str">
        <f t="shared" si="0"/>
        <v>FindleyMARTIN</v>
      </c>
      <c r="B94" s="46">
        <f t="shared" si="1"/>
        <v>87</v>
      </c>
      <c r="C94" s="71" t="s">
        <v>227</v>
      </c>
      <c r="D94" s="71" t="s">
        <v>189</v>
      </c>
      <c r="E94" s="55">
        <v>16</v>
      </c>
      <c r="F94" s="56" t="s">
        <v>112</v>
      </c>
      <c r="G94" s="57" t="s">
        <v>67</v>
      </c>
      <c r="H94" s="58">
        <f>IF(ISNA(VLOOKUP($A94,'TT 2024 SS BA'!$A$4:$N$52,2,FALSE)),0,(VLOOKUP($A94,'TT 2024 SS BA'!$A$4:$N$52,2,FALSE)))</f>
        <v>30</v>
      </c>
      <c r="I94" s="59">
        <f t="shared" si="2"/>
        <v>239.94066578427683</v>
      </c>
      <c r="J94" s="58">
        <f>IF(ISNA(VLOOKUP($A94,'TT 2024 SS BA'!$A$69:$B$109,2,FALSE)),0,(VLOOKUP($A94,'TT 2024 SS BA'!$A$77:$C$126,2,FALSE)))</f>
        <v>0</v>
      </c>
      <c r="K94" s="59">
        <f t="shared" si="3"/>
        <v>0</v>
      </c>
      <c r="L94" s="60">
        <f>IF(ISNA(VLOOKUP($A94,'TT 2024 SS BA'!$A$157:$H$231,2,FALSE)),0,(VLOOKUP($A94,'TT 2024 SS BA'!$A$157:$H$231,2,FALSE)))</f>
        <v>0</v>
      </c>
      <c r="M94" s="59">
        <f t="shared" si="4"/>
        <v>0</v>
      </c>
      <c r="N94" s="60">
        <f>IF(ISNA(VLOOKUP($A94,Worksheet!$A$278:$E$305,5,FALSE)),0,(VLOOKUP($A94,Worksheet!$A$278:$E$305,5,FALSE)))</f>
        <v>0</v>
      </c>
      <c r="O94" s="59">
        <f t="shared" si="5"/>
        <v>0</v>
      </c>
      <c r="P94" s="60">
        <f>IF(ISNA(VLOOKUP($A94,Worksheet!$A$4:$F$29,5,FALSE)),0,(VLOOKUP($A94,Worksheet!$A$4:$F$29,5,FALSE)))</f>
        <v>0</v>
      </c>
      <c r="Q94" s="59">
        <f t="shared" si="6"/>
        <v>0</v>
      </c>
      <c r="R94" s="60">
        <f>IF(ISNA(VLOOKUP($A94,Worksheet!$A$160:$F$179,5,FALSE)),0,(VLOOKUP($A94,Worksheet!$A$160:$F$179,5,FALSE)))</f>
        <v>0</v>
      </c>
      <c r="S94" s="59">
        <f t="shared" si="7"/>
        <v>0</v>
      </c>
      <c r="T94" s="60">
        <f>IF(ISNA(VLOOKUP($A94,Worksheet!$A$103:$L$126,5,FALSE)),0,(VLOOKUP($A94,Worksheet!$A$103:$L$126,5,FALSE)))</f>
        <v>0</v>
      </c>
      <c r="U94" s="59">
        <f t="shared" si="8"/>
        <v>0</v>
      </c>
      <c r="V94" s="60">
        <f>IF(ISNA(VLOOKUP($A94,Worksheet!$A$39:$E$45,5,FALSE)),0,(VLOOKUP($A94,Worksheet!$A$39:$E$45,5,FALSE)))</f>
        <v>0</v>
      </c>
      <c r="W94" s="59">
        <f t="shared" si="9"/>
        <v>0</v>
      </c>
      <c r="X94" s="60">
        <f>IF(ISNA(VLOOKUP($A94,Worksheet!$A$182:$E$188,5,FALSE)),0,(VLOOKUP($A94,Worksheet!$A$182:$E$188,5,FALSE)))</f>
        <v>0</v>
      </c>
      <c r="Y94" s="59">
        <f t="shared" si="10"/>
        <v>0</v>
      </c>
      <c r="Z94" s="60">
        <f>IF(ISNA(VLOOKUP($A94,Worksheet!$A$191:$F$202,5,FALSE)),0,(VLOOKUP($A94,Worksheet!$A$191:$F$202,5,FALSE)))</f>
        <v>0</v>
      </c>
      <c r="AA94" s="59">
        <f t="shared" si="11"/>
        <v>0</v>
      </c>
      <c r="AB94" s="60">
        <f>IF(ISNA(VLOOKUP($A94,Worksheet!$A$211:$G$237,5,FALSE)),0,(VLOOKUP($A94,Worksheet!$A$211:$G$237,5,FALSE)))</f>
        <v>0</v>
      </c>
      <c r="AC94" s="59">
        <f t="shared" si="12"/>
        <v>0</v>
      </c>
      <c r="AD94" s="60">
        <f>IF(ISNA(VLOOKUP($A94,Worksheet!$A$242:$G$274,5,FALSE)),0,(VLOOKUP($A94,Worksheet!$A$242:$G$274,5,FALSE)))</f>
        <v>0</v>
      </c>
      <c r="AE94" s="59">
        <f t="shared" si="13"/>
        <v>0</v>
      </c>
      <c r="AF94" s="60">
        <f>IF(ISNA(VLOOKUP($A94,Worksheet!$A$205:$F$208,5,FALSE)),0,(VLOOKUP($A94,Worksheet!$A$205:$F$208,5,FALSE)))</f>
        <v>0</v>
      </c>
      <c r="AG94" s="59">
        <f t="shared" si="14"/>
        <v>0</v>
      </c>
      <c r="AH94" s="61">
        <v>0</v>
      </c>
      <c r="AI94" s="62">
        <f t="shared" si="15"/>
        <v>0</v>
      </c>
      <c r="AJ94" s="63">
        <v>0</v>
      </c>
      <c r="AK94" s="62">
        <f t="shared" si="16"/>
        <v>0</v>
      </c>
      <c r="AL94" s="63">
        <v>0</v>
      </c>
      <c r="AM94" s="62">
        <f t="shared" si="17"/>
        <v>0</v>
      </c>
      <c r="AN94" s="62">
        <v>0</v>
      </c>
      <c r="AO94" s="62">
        <f t="shared" si="18"/>
        <v>0</v>
      </c>
      <c r="AP94" s="62">
        <v>0</v>
      </c>
      <c r="AQ94" s="62">
        <f t="shared" si="19"/>
        <v>0</v>
      </c>
      <c r="AR94" s="64">
        <f t="shared" si="20"/>
        <v>239.94066578427683</v>
      </c>
      <c r="AS94" s="65">
        <v>0</v>
      </c>
      <c r="AT94" s="65">
        <v>0</v>
      </c>
      <c r="AU94" s="66">
        <v>0</v>
      </c>
      <c r="AV94" s="58">
        <f>IF(ISNA(VLOOKUP($A94,'TT 2024 SS BA'!$P$4:$Z$46,2,FALSE)),0,(VLOOKUP($A94,'TT 2024 SS BA'!$P$4:$Z$46,2,FALSE)))</f>
        <v>43</v>
      </c>
      <c r="AW94" s="59">
        <f t="shared" si="21"/>
        <v>172.64891908420807</v>
      </c>
      <c r="AX94" s="58">
        <f>IF(ISNA(VLOOKUP($A94,'TT 2024 SS BA'!$P$77:$Q$128,2,FALSE)),0,(VLOOKUP($A94,'TT 2024 SS BA'!$P$77:$Q$128,2,FALSE)))</f>
        <v>0</v>
      </c>
      <c r="AY94" s="59">
        <f t="shared" si="22"/>
        <v>0</v>
      </c>
      <c r="AZ94" s="60">
        <f>IF(ISNA(VLOOKUP($A94,'TT 2024 SS BA'!$A$265:$H$332,2,FALSE)),0,(VLOOKUP($A94,'TT 2024 SS BA'!$A$265:$H$332,2,FALSE)))</f>
        <v>0</v>
      </c>
      <c r="BA94" s="59">
        <f t="shared" si="23"/>
        <v>0</v>
      </c>
      <c r="BB94" s="60">
        <f>IF(ISNA(VLOOKUP($A94,Worksheet!$A$278:$F$305,6,FALSE)),0,(VLOOKUP($A94,Worksheet!$A$278:$F$305,6,FALSE)))</f>
        <v>0</v>
      </c>
      <c r="BC94" s="59">
        <f t="shared" si="24"/>
        <v>0</v>
      </c>
      <c r="BD94" s="60">
        <f>IF(ISNA(VLOOKUP($A94,Worksheet!$G$4:$K$29,5,FALSE)),0,(VLOOKUP($A94,Worksheet!$G$4:$K$29,5,FALSE)))</f>
        <v>0</v>
      </c>
      <c r="BE94" s="59">
        <f t="shared" si="25"/>
        <v>0</v>
      </c>
      <c r="BF94" s="60">
        <f>IF(ISNA(VLOOKUP($A94,Worksheet!$A$160:$F$179,6,FALSE)),0,(VLOOKUP($A94,Worksheet!$A$160:$F$179,6,FALSE)))</f>
        <v>0</v>
      </c>
      <c r="BG94" s="59">
        <f t="shared" si="26"/>
        <v>0</v>
      </c>
      <c r="BH94" s="25"/>
      <c r="BI94" s="67"/>
      <c r="BJ94" s="60">
        <f>IF(ISNA(VLOOKUP($A94,Worksheet!$A$191:$F$202,6,FALSE)),0,(VLOOKUP($A94,Worksheet!$A$191:$F$202,6,FALSE)))</f>
        <v>0</v>
      </c>
      <c r="BK94" s="59">
        <f t="shared" si="27"/>
        <v>0</v>
      </c>
      <c r="BL94" s="60">
        <f>IF(ISNA(VLOOKUP($A94,Worksheet!$A$211:$G$237,6,FALSE)),0,(VLOOKUP($A94,Worksheet!$A$211:$G$237,6,FALSE)))</f>
        <v>0</v>
      </c>
      <c r="BM94" s="59">
        <f t="shared" si="28"/>
        <v>0</v>
      </c>
      <c r="BN94" s="59">
        <f>IF(ISNA(VLOOKUP($A94,Worksheet!$A$242:$G$274,6,FALSE)),0,(VLOOKUP($A94,Worksheet!$A$242:$G$274,6,FALSE)))</f>
        <v>0</v>
      </c>
      <c r="BO94" s="59">
        <f t="shared" si="29"/>
        <v>0</v>
      </c>
      <c r="BP94" s="67"/>
      <c r="BQ94" s="67"/>
      <c r="BR94" s="68">
        <v>0</v>
      </c>
      <c r="BS94" s="62">
        <f t="shared" si="30"/>
        <v>0</v>
      </c>
      <c r="BT94" s="62">
        <v>0</v>
      </c>
      <c r="BU94" s="62">
        <f t="shared" si="31"/>
        <v>0</v>
      </c>
      <c r="BV94" s="62">
        <v>0</v>
      </c>
      <c r="BW94" s="62">
        <f t="shared" si="32"/>
        <v>0</v>
      </c>
      <c r="BX94" s="62">
        <v>0</v>
      </c>
      <c r="BY94" s="62">
        <f t="shared" si="33"/>
        <v>0</v>
      </c>
      <c r="BZ94" s="62">
        <v>0</v>
      </c>
      <c r="CA94" s="62">
        <f t="shared" si="34"/>
        <v>0</v>
      </c>
      <c r="CB94" s="64">
        <f t="shared" si="35"/>
        <v>172.64891908420807</v>
      </c>
      <c r="CC94" s="66">
        <v>0</v>
      </c>
      <c r="CD94" s="25"/>
      <c r="CE94" s="67"/>
      <c r="CF94" s="67"/>
      <c r="CG94" s="67"/>
      <c r="CH94" s="59">
        <f>IF(ISNA(VLOOKUP($A94,Worksheet!$A$211:$G$237,7,FALSE)),0,(VLOOKUP($A94,Worksheet!$A$211:$G$237,7,FALSE)))</f>
        <v>0</v>
      </c>
      <c r="CI94" s="59">
        <f t="shared" si="36"/>
        <v>0</v>
      </c>
      <c r="CJ94" s="69">
        <f t="shared" si="37"/>
        <v>0</v>
      </c>
      <c r="CK94" s="65">
        <f t="shared" si="38"/>
        <v>239.94066578427683</v>
      </c>
      <c r="CL94" s="65">
        <v>172.6489191</v>
      </c>
      <c r="CM94" s="65">
        <v>0</v>
      </c>
      <c r="CN94" s="66">
        <v>0</v>
      </c>
      <c r="CO94" s="66">
        <f t="shared" si="39"/>
        <v>412.58958488427686</v>
      </c>
      <c r="CP94" s="70"/>
    </row>
    <row r="95" spans="1:94" ht="13">
      <c r="A95" s="53" t="str">
        <f t="shared" si="0"/>
        <v>NoahLittle</v>
      </c>
      <c r="B95" s="46">
        <f t="shared" si="1"/>
        <v>88</v>
      </c>
      <c r="C95" s="71" t="s">
        <v>228</v>
      </c>
      <c r="D95" s="71" t="s">
        <v>229</v>
      </c>
      <c r="E95" s="55">
        <v>14</v>
      </c>
      <c r="F95" s="56" t="s">
        <v>81</v>
      </c>
      <c r="G95" s="57" t="s">
        <v>70</v>
      </c>
      <c r="H95" s="58">
        <f>IF(ISNA(VLOOKUP($A95,'TT 2024 SS BA'!$A$4:$N$52,2,FALSE)),0,(VLOOKUP($A95,'TT 2024 SS BA'!$A$4:$N$52,2,FALSE)))</f>
        <v>0</v>
      </c>
      <c r="I95" s="59">
        <f t="shared" si="2"/>
        <v>0</v>
      </c>
      <c r="J95" s="58">
        <f>IF(ISNA(VLOOKUP($A95,'TT 2024 SS BA'!$A$69:$B$109,2,FALSE)),0,(VLOOKUP($A95,'TT 2024 SS BA'!$A$77:$C$126,2,FALSE)))</f>
        <v>0</v>
      </c>
      <c r="K95" s="59">
        <f t="shared" si="3"/>
        <v>0</v>
      </c>
      <c r="L95" s="60">
        <f>IF(ISNA(VLOOKUP($A95,'TT 2024 SS BA'!$A$157:$H$231,2,FALSE)),0,(VLOOKUP($A95,'TT 2024 SS BA'!$A$157:$H$231,2,FALSE)))</f>
        <v>62</v>
      </c>
      <c r="M95" s="59">
        <f t="shared" si="4"/>
        <v>106.72141183097075</v>
      </c>
      <c r="N95" s="60">
        <f>IF(ISNA(VLOOKUP($A95,Worksheet!$A$278:$E$305,5,FALSE)),0,(VLOOKUP($A95,Worksheet!$A$278:$E$305,5,FALSE)))</f>
        <v>0</v>
      </c>
      <c r="O95" s="59">
        <f t="shared" si="5"/>
        <v>0</v>
      </c>
      <c r="P95" s="60">
        <f>IF(ISNA(VLOOKUP($A95,Worksheet!$A$4:$F$29,5,FALSE)),0,(VLOOKUP($A95,Worksheet!$A$4:$F$29,5,FALSE)))</f>
        <v>0</v>
      </c>
      <c r="Q95" s="59">
        <f t="shared" si="6"/>
        <v>0</v>
      </c>
      <c r="R95" s="60">
        <f>IF(ISNA(VLOOKUP($A95,Worksheet!$A$160:$F$179,5,FALSE)),0,(VLOOKUP($A95,Worksheet!$A$160:$F$179,5,FALSE)))</f>
        <v>0</v>
      </c>
      <c r="S95" s="59">
        <f t="shared" si="7"/>
        <v>0</v>
      </c>
      <c r="T95" s="60">
        <f>IF(ISNA(VLOOKUP($A95,Worksheet!$A$103:$L$126,5,FALSE)),0,(VLOOKUP($A95,Worksheet!$A$103:$L$126,5,FALSE)))</f>
        <v>0</v>
      </c>
      <c r="U95" s="59">
        <f t="shared" si="8"/>
        <v>0</v>
      </c>
      <c r="V95" s="60">
        <f>IF(ISNA(VLOOKUP($A95,Worksheet!$A$39:$E$45,5,FALSE)),0,(VLOOKUP($A95,Worksheet!$A$39:$E$45,5,FALSE)))</f>
        <v>0</v>
      </c>
      <c r="W95" s="59">
        <f t="shared" si="9"/>
        <v>0</v>
      </c>
      <c r="X95" s="60">
        <f>IF(ISNA(VLOOKUP($A95,Worksheet!$A$182:$E$188,5,FALSE)),0,(VLOOKUP($A95,Worksheet!$A$182:$E$188,5,FALSE)))</f>
        <v>0</v>
      </c>
      <c r="Y95" s="59">
        <f t="shared" si="10"/>
        <v>0</v>
      </c>
      <c r="Z95" s="60">
        <f>IF(ISNA(VLOOKUP($A95,Worksheet!$A$191:$F$202,5,FALSE)),0,(VLOOKUP($A95,Worksheet!$A$191:$F$202,5,FALSE)))</f>
        <v>0</v>
      </c>
      <c r="AA95" s="59">
        <f t="shared" si="11"/>
        <v>0</v>
      </c>
      <c r="AB95" s="60">
        <f>IF(ISNA(VLOOKUP($A95,Worksheet!$A$211:$G$237,5,FALSE)),0,(VLOOKUP($A95,Worksheet!$A$211:$G$237,5,FALSE)))</f>
        <v>0</v>
      </c>
      <c r="AC95" s="59">
        <f t="shared" si="12"/>
        <v>0</v>
      </c>
      <c r="AD95" s="60">
        <f>IF(ISNA(VLOOKUP($A95,Worksheet!$A$242:$G$274,5,FALSE)),0,(VLOOKUP($A95,Worksheet!$A$242:$G$274,5,FALSE)))</f>
        <v>0</v>
      </c>
      <c r="AE95" s="59">
        <f t="shared" si="13"/>
        <v>0</v>
      </c>
      <c r="AF95" s="60">
        <f>IF(ISNA(VLOOKUP($A95,Worksheet!$A$205:$F$208,5,FALSE)),0,(VLOOKUP($A95,Worksheet!$A$205:$F$208,5,FALSE)))</f>
        <v>0</v>
      </c>
      <c r="AG95" s="59">
        <f t="shared" si="14"/>
        <v>0</v>
      </c>
      <c r="AH95" s="61">
        <v>0</v>
      </c>
      <c r="AI95" s="62">
        <f t="shared" si="15"/>
        <v>0</v>
      </c>
      <c r="AJ95" s="63">
        <v>0</v>
      </c>
      <c r="AK95" s="62">
        <f t="shared" si="16"/>
        <v>0</v>
      </c>
      <c r="AL95" s="63">
        <v>0</v>
      </c>
      <c r="AM95" s="62">
        <f t="shared" si="17"/>
        <v>0</v>
      </c>
      <c r="AN95" s="62">
        <v>0</v>
      </c>
      <c r="AO95" s="62">
        <f t="shared" si="18"/>
        <v>0</v>
      </c>
      <c r="AP95" s="62">
        <v>0</v>
      </c>
      <c r="AQ95" s="62">
        <f t="shared" si="19"/>
        <v>0</v>
      </c>
      <c r="AR95" s="64">
        <f t="shared" si="20"/>
        <v>106.72141183097075</v>
      </c>
      <c r="AS95" s="65">
        <v>0</v>
      </c>
      <c r="AT95" s="65">
        <v>0</v>
      </c>
      <c r="AU95" s="66">
        <v>0</v>
      </c>
      <c r="AV95" s="58">
        <f>IF(ISNA(VLOOKUP($A95,'TT 2024 SS BA'!$P$4:$Z$46,2,FALSE)),0,(VLOOKUP($A95,'TT 2024 SS BA'!$P$4:$Z$46,2,FALSE)))</f>
        <v>0</v>
      </c>
      <c r="AW95" s="59">
        <f t="shared" si="21"/>
        <v>0</v>
      </c>
      <c r="AX95" s="58">
        <f>IF(ISNA(VLOOKUP($A95,'TT 2024 SS BA'!$P$77:$Q$128,2,FALSE)),0,(VLOOKUP($A95,'TT 2024 SS BA'!$P$77:$Q$128,2,FALSE)))</f>
        <v>50</v>
      </c>
      <c r="AY95" s="59">
        <f t="shared" si="22"/>
        <v>144.60928325175223</v>
      </c>
      <c r="AZ95" s="60">
        <f>IF(ISNA(VLOOKUP($A95,'TT 2024 SS BA'!$A$265:$H$332,2,FALSE)),0,(VLOOKUP($A95,'TT 2024 SS BA'!$A$265:$H$332,2,FALSE)))</f>
        <v>60</v>
      </c>
      <c r="BA95" s="59">
        <f t="shared" si="23"/>
        <v>112.26447003915399</v>
      </c>
      <c r="BB95" s="60">
        <f>IF(ISNA(VLOOKUP($A95,Worksheet!$A$278:$F$305,6,FALSE)),0,(VLOOKUP($A95,Worksheet!$A$278:$F$305,6,FALSE)))</f>
        <v>0</v>
      </c>
      <c r="BC95" s="59">
        <f t="shared" si="24"/>
        <v>0</v>
      </c>
      <c r="BD95" s="60">
        <f>IF(ISNA(VLOOKUP($A95,Worksheet!$G$4:$K$29,5,FALSE)),0,(VLOOKUP($A95,Worksheet!$G$4:$K$29,5,FALSE)))</f>
        <v>0</v>
      </c>
      <c r="BE95" s="59">
        <f t="shared" si="25"/>
        <v>0</v>
      </c>
      <c r="BF95" s="60">
        <f>IF(ISNA(VLOOKUP($A95,Worksheet!$A$160:$F$179,6,FALSE)),0,(VLOOKUP($A95,Worksheet!$A$160:$F$179,6,FALSE)))</f>
        <v>0</v>
      </c>
      <c r="BG95" s="59">
        <f t="shared" si="26"/>
        <v>0</v>
      </c>
      <c r="BH95" s="25"/>
      <c r="BI95" s="67"/>
      <c r="BJ95" s="60">
        <f>IF(ISNA(VLOOKUP($A95,Worksheet!$A$191:$F$202,6,FALSE)),0,(VLOOKUP($A95,Worksheet!$A$191:$F$202,6,FALSE)))</f>
        <v>0</v>
      </c>
      <c r="BK95" s="59">
        <f t="shared" si="27"/>
        <v>0</v>
      </c>
      <c r="BL95" s="60">
        <f>IF(ISNA(VLOOKUP($A95,Worksheet!$A$211:$G$237,6,FALSE)),0,(VLOOKUP($A95,Worksheet!$A$211:$G$237,6,FALSE)))</f>
        <v>0</v>
      </c>
      <c r="BM95" s="59">
        <f t="shared" si="28"/>
        <v>0</v>
      </c>
      <c r="BN95" s="59">
        <f>IF(ISNA(VLOOKUP($A95,Worksheet!$A$242:$G$274,6,FALSE)),0,(VLOOKUP($A95,Worksheet!$A$242:$G$274,6,FALSE)))</f>
        <v>0</v>
      </c>
      <c r="BO95" s="59">
        <f t="shared" si="29"/>
        <v>0</v>
      </c>
      <c r="BP95" s="67"/>
      <c r="BQ95" s="67"/>
      <c r="BR95" s="68">
        <v>0</v>
      </c>
      <c r="BS95" s="62">
        <f t="shared" si="30"/>
        <v>0</v>
      </c>
      <c r="BT95" s="62">
        <v>0</v>
      </c>
      <c r="BU95" s="62">
        <f t="shared" si="31"/>
        <v>0</v>
      </c>
      <c r="BV95" s="62">
        <v>0</v>
      </c>
      <c r="BW95" s="62">
        <f t="shared" si="32"/>
        <v>0</v>
      </c>
      <c r="BX95" s="62">
        <v>0</v>
      </c>
      <c r="BY95" s="62">
        <f t="shared" si="33"/>
        <v>0</v>
      </c>
      <c r="BZ95" s="62">
        <v>0</v>
      </c>
      <c r="CA95" s="62">
        <f t="shared" si="34"/>
        <v>0</v>
      </c>
      <c r="CB95" s="64">
        <f t="shared" si="35"/>
        <v>144.60928325175223</v>
      </c>
      <c r="CC95" s="66">
        <v>112.26447</v>
      </c>
      <c r="CD95" s="25"/>
      <c r="CE95" s="67"/>
      <c r="CF95" s="67"/>
      <c r="CG95" s="67"/>
      <c r="CH95" s="59">
        <f>IF(ISNA(VLOOKUP($A95,Worksheet!$A$211:$G$237,7,FALSE)),0,(VLOOKUP($A95,Worksheet!$A$211:$G$237,7,FALSE)))</f>
        <v>0</v>
      </c>
      <c r="CI95" s="59">
        <f t="shared" si="36"/>
        <v>0</v>
      </c>
      <c r="CJ95" s="69">
        <f t="shared" si="37"/>
        <v>0</v>
      </c>
      <c r="CK95" s="65">
        <f t="shared" si="38"/>
        <v>144.60928325175223</v>
      </c>
      <c r="CL95" s="65">
        <v>112.26447</v>
      </c>
      <c r="CM95" s="65">
        <v>106.7214118</v>
      </c>
      <c r="CN95" s="66">
        <v>0</v>
      </c>
      <c r="CO95" s="66">
        <f t="shared" si="39"/>
        <v>363.59516505175225</v>
      </c>
      <c r="CP95" s="70"/>
    </row>
    <row r="96" spans="1:94" ht="13">
      <c r="A96" s="53" t="str">
        <f t="shared" si="0"/>
        <v>JesseWong</v>
      </c>
      <c r="B96" s="46">
        <f t="shared" si="1"/>
        <v>89</v>
      </c>
      <c r="C96" s="71" t="s">
        <v>71</v>
      </c>
      <c r="D96" s="71" t="s">
        <v>230</v>
      </c>
      <c r="E96" s="55">
        <v>13</v>
      </c>
      <c r="F96" s="56" t="s">
        <v>75</v>
      </c>
      <c r="G96" s="57" t="s">
        <v>130</v>
      </c>
      <c r="H96" s="58">
        <f>IF(ISNA(VLOOKUP($A96,'TT 2024 SS BA'!$A$4:$N$52,2,FALSE)),0,(VLOOKUP($A96,'TT 2024 SS BA'!$A$4:$N$52,2,FALSE)))</f>
        <v>0</v>
      </c>
      <c r="I96" s="59">
        <f t="shared" si="2"/>
        <v>0</v>
      </c>
      <c r="J96" s="58">
        <f>IF(ISNA(VLOOKUP($A96,'TT 2024 SS BA'!$A$69:$B$109,2,FALSE)),0,(VLOOKUP($A96,'TT 2024 SS BA'!$A$77:$C$126,2,FALSE)))</f>
        <v>0</v>
      </c>
      <c r="K96" s="59">
        <f t="shared" si="3"/>
        <v>0</v>
      </c>
      <c r="L96" s="60">
        <f>IF(ISNA(VLOOKUP($A96,'TT 2024 SS BA'!$A$157:$H$231,2,FALSE)),0,(VLOOKUP($A96,'TT 2024 SS BA'!$A$157:$H$231,2,FALSE)))</f>
        <v>30</v>
      </c>
      <c r="M96" s="59">
        <f t="shared" si="4"/>
        <v>239.94066578427683</v>
      </c>
      <c r="N96" s="60">
        <f>IF(ISNA(VLOOKUP($A96,Worksheet!$A$278:$E$305,5,FALSE)),0,(VLOOKUP($A96,Worksheet!$A$278:$E$305,5,FALSE)))</f>
        <v>0</v>
      </c>
      <c r="O96" s="59">
        <f t="shared" si="5"/>
        <v>0</v>
      </c>
      <c r="P96" s="60">
        <f>IF(ISNA(VLOOKUP($A96,Worksheet!$A$4:$F$29,5,FALSE)),0,(VLOOKUP($A96,Worksheet!$A$4:$F$29,5,FALSE)))</f>
        <v>0</v>
      </c>
      <c r="Q96" s="59">
        <f t="shared" si="6"/>
        <v>0</v>
      </c>
      <c r="R96" s="60">
        <f>IF(ISNA(VLOOKUP($A96,Worksheet!$A$160:$F$179,5,FALSE)),0,(VLOOKUP($A96,Worksheet!$A$160:$F$179,5,FALSE)))</f>
        <v>0</v>
      </c>
      <c r="S96" s="59">
        <f t="shared" si="7"/>
        <v>0</v>
      </c>
      <c r="T96" s="60">
        <f>IF(ISNA(VLOOKUP($A96,Worksheet!$A$103:$L$126,5,FALSE)),0,(VLOOKUP($A96,Worksheet!$A$103:$L$126,5,FALSE)))</f>
        <v>0</v>
      </c>
      <c r="U96" s="59">
        <f t="shared" si="8"/>
        <v>0</v>
      </c>
      <c r="V96" s="60">
        <f>IF(ISNA(VLOOKUP($A96,Worksheet!$A$39:$E$45,5,FALSE)),0,(VLOOKUP($A96,Worksheet!$A$39:$E$45,5,FALSE)))</f>
        <v>0</v>
      </c>
      <c r="W96" s="59">
        <f t="shared" si="9"/>
        <v>0</v>
      </c>
      <c r="X96" s="60">
        <f>IF(ISNA(VLOOKUP($A96,Worksheet!$A$182:$E$188,5,FALSE)),0,(VLOOKUP($A96,Worksheet!$A$182:$E$188,5,FALSE)))</f>
        <v>0</v>
      </c>
      <c r="Y96" s="59">
        <f t="shared" si="10"/>
        <v>0</v>
      </c>
      <c r="Z96" s="60">
        <f>IF(ISNA(VLOOKUP($A96,Worksheet!$A$191:$F$202,5,FALSE)),0,(VLOOKUP($A96,Worksheet!$A$191:$F$202,5,FALSE)))</f>
        <v>0</v>
      </c>
      <c r="AA96" s="59">
        <f t="shared" si="11"/>
        <v>0</v>
      </c>
      <c r="AB96" s="60">
        <f>IF(ISNA(VLOOKUP($A96,Worksheet!$A$211:$G$237,5,FALSE)),0,(VLOOKUP($A96,Worksheet!$A$211:$G$237,5,FALSE)))</f>
        <v>0</v>
      </c>
      <c r="AC96" s="59">
        <f t="shared" si="12"/>
        <v>0</v>
      </c>
      <c r="AD96" s="60">
        <f>IF(ISNA(VLOOKUP($A96,Worksheet!$A$242:$G$274,5,FALSE)),0,(VLOOKUP($A96,Worksheet!$A$242:$G$274,5,FALSE)))</f>
        <v>0</v>
      </c>
      <c r="AE96" s="59">
        <f t="shared" si="13"/>
        <v>0</v>
      </c>
      <c r="AF96" s="60">
        <f>IF(ISNA(VLOOKUP($A96,Worksheet!$A$205:$F$208,5,FALSE)),0,(VLOOKUP($A96,Worksheet!$A$205:$F$208,5,FALSE)))</f>
        <v>0</v>
      </c>
      <c r="AG96" s="59">
        <f t="shared" si="14"/>
        <v>0</v>
      </c>
      <c r="AH96" s="61">
        <v>0</v>
      </c>
      <c r="AI96" s="62">
        <f t="shared" si="15"/>
        <v>0</v>
      </c>
      <c r="AJ96" s="63">
        <v>0</v>
      </c>
      <c r="AK96" s="62">
        <f t="shared" si="16"/>
        <v>0</v>
      </c>
      <c r="AL96" s="63">
        <v>0</v>
      </c>
      <c r="AM96" s="62">
        <f t="shared" si="17"/>
        <v>0</v>
      </c>
      <c r="AN96" s="62">
        <v>0</v>
      </c>
      <c r="AO96" s="62">
        <f t="shared" si="18"/>
        <v>0</v>
      </c>
      <c r="AP96" s="62">
        <v>0</v>
      </c>
      <c r="AQ96" s="62">
        <f t="shared" si="19"/>
        <v>0</v>
      </c>
      <c r="AR96" s="64">
        <f t="shared" si="20"/>
        <v>239.94066578427683</v>
      </c>
      <c r="AS96" s="65">
        <v>0</v>
      </c>
      <c r="AT96" s="65">
        <v>0</v>
      </c>
      <c r="AU96" s="66">
        <v>0</v>
      </c>
      <c r="AV96" s="58">
        <f>IF(ISNA(VLOOKUP($A96,'TT 2024 SS BA'!$P$4:$Z$46,2,FALSE)),0,(VLOOKUP($A96,'TT 2024 SS BA'!$P$4:$Z$46,2,FALSE)))</f>
        <v>0</v>
      </c>
      <c r="AW96" s="59">
        <f t="shared" si="21"/>
        <v>0</v>
      </c>
      <c r="AX96" s="58">
        <f>IF(ISNA(VLOOKUP($A96,'TT 2024 SS BA'!$P$77:$Q$128,2,FALSE)),0,(VLOOKUP($A96,'TT 2024 SS BA'!$P$77:$Q$128,2,FALSE)))</f>
        <v>0</v>
      </c>
      <c r="AY96" s="59">
        <f t="shared" si="22"/>
        <v>0</v>
      </c>
      <c r="AZ96" s="60">
        <f>IF(ISNA(VLOOKUP($A96,'TT 2024 SS BA'!$A$265:$H$332,2,FALSE)),0,(VLOOKUP($A96,'TT 2024 SS BA'!$A$265:$H$332,2,FALSE)))</f>
        <v>64</v>
      </c>
      <c r="BA96" s="59">
        <f t="shared" si="23"/>
        <v>101.45204212181656</v>
      </c>
      <c r="BB96" s="60">
        <f>IF(ISNA(VLOOKUP($A96,Worksheet!$A$278:$F$305,6,FALSE)),0,(VLOOKUP($A96,Worksheet!$A$278:$F$305,6,FALSE)))</f>
        <v>0</v>
      </c>
      <c r="BC96" s="59">
        <f t="shared" si="24"/>
        <v>0</v>
      </c>
      <c r="BD96" s="60">
        <f>IF(ISNA(VLOOKUP($A96,Worksheet!$G$4:$K$29,5,FALSE)),0,(VLOOKUP($A96,Worksheet!$G$4:$K$29,5,FALSE)))</f>
        <v>0</v>
      </c>
      <c r="BE96" s="59">
        <f t="shared" si="25"/>
        <v>0</v>
      </c>
      <c r="BF96" s="60">
        <f>IF(ISNA(VLOOKUP($A96,Worksheet!$A$160:$F$179,6,FALSE)),0,(VLOOKUP($A96,Worksheet!$A$160:$F$179,6,FALSE)))</f>
        <v>0</v>
      </c>
      <c r="BG96" s="59">
        <f t="shared" si="26"/>
        <v>0</v>
      </c>
      <c r="BH96" s="25"/>
      <c r="BI96" s="67"/>
      <c r="BJ96" s="60">
        <f>IF(ISNA(VLOOKUP($A96,Worksheet!$A$191:$F$202,6,FALSE)),0,(VLOOKUP($A96,Worksheet!$A$191:$F$202,6,FALSE)))</f>
        <v>0</v>
      </c>
      <c r="BK96" s="59">
        <f t="shared" si="27"/>
        <v>0</v>
      </c>
      <c r="BL96" s="60">
        <f>IF(ISNA(VLOOKUP($A96,Worksheet!$A$211:$G$237,6,FALSE)),0,(VLOOKUP($A96,Worksheet!$A$211:$G$237,6,FALSE)))</f>
        <v>0</v>
      </c>
      <c r="BM96" s="59">
        <f t="shared" si="28"/>
        <v>0</v>
      </c>
      <c r="BN96" s="59">
        <f>IF(ISNA(VLOOKUP($A96,Worksheet!$A$242:$G$274,6,FALSE)),0,(VLOOKUP($A96,Worksheet!$A$242:$G$274,6,FALSE)))</f>
        <v>0</v>
      </c>
      <c r="BO96" s="59">
        <f t="shared" si="29"/>
        <v>0</v>
      </c>
      <c r="BP96" s="67"/>
      <c r="BQ96" s="67"/>
      <c r="BR96" s="68">
        <v>0</v>
      </c>
      <c r="BS96" s="62">
        <f t="shared" si="30"/>
        <v>0</v>
      </c>
      <c r="BT96" s="62">
        <v>0</v>
      </c>
      <c r="BU96" s="62">
        <f t="shared" si="31"/>
        <v>0</v>
      </c>
      <c r="BV96" s="62">
        <v>0</v>
      </c>
      <c r="BW96" s="62">
        <f t="shared" si="32"/>
        <v>0</v>
      </c>
      <c r="BX96" s="62">
        <v>0</v>
      </c>
      <c r="BY96" s="62">
        <f t="shared" si="33"/>
        <v>0</v>
      </c>
      <c r="BZ96" s="62">
        <v>0</v>
      </c>
      <c r="CA96" s="62">
        <f t="shared" si="34"/>
        <v>0</v>
      </c>
      <c r="CB96" s="64">
        <f t="shared" si="35"/>
        <v>101.45204212181656</v>
      </c>
      <c r="CC96" s="66">
        <v>0</v>
      </c>
      <c r="CD96" s="25"/>
      <c r="CE96" s="67"/>
      <c r="CF96" s="67"/>
      <c r="CG96" s="67"/>
      <c r="CH96" s="59">
        <f>IF(ISNA(VLOOKUP($A96,Worksheet!$A$211:$G$237,7,FALSE)),0,(VLOOKUP($A96,Worksheet!$A$211:$G$237,7,FALSE)))</f>
        <v>0</v>
      </c>
      <c r="CI96" s="59">
        <f t="shared" si="36"/>
        <v>0</v>
      </c>
      <c r="CJ96" s="69">
        <f t="shared" si="37"/>
        <v>0</v>
      </c>
      <c r="CK96" s="65">
        <f t="shared" si="38"/>
        <v>239.94066578427683</v>
      </c>
      <c r="CL96" s="65">
        <v>101.4520421</v>
      </c>
      <c r="CM96" s="65">
        <v>0</v>
      </c>
      <c r="CN96" s="66">
        <v>0</v>
      </c>
      <c r="CO96" s="66">
        <f t="shared" si="39"/>
        <v>341.39270788427683</v>
      </c>
      <c r="CP96" s="70"/>
    </row>
    <row r="97" spans="1:94" ht="13">
      <c r="A97" s="53" t="str">
        <f t="shared" si="0"/>
        <v>CooperNeale</v>
      </c>
      <c r="B97" s="46">
        <f t="shared" si="1"/>
        <v>90</v>
      </c>
      <c r="C97" s="71" t="s">
        <v>96</v>
      </c>
      <c r="D97" s="71" t="s">
        <v>231</v>
      </c>
      <c r="E97" s="55">
        <v>16</v>
      </c>
      <c r="F97" s="56" t="s">
        <v>223</v>
      </c>
      <c r="G97" s="57" t="s">
        <v>67</v>
      </c>
      <c r="H97" s="58">
        <f>IF(ISNA(VLOOKUP($A97,'TT 2024 SS BA'!$A$4:$N$52,2,FALSE)),0,(VLOOKUP($A97,'TT 2024 SS BA'!$A$4:$N$52,2,FALSE)))</f>
        <v>0</v>
      </c>
      <c r="I97" s="59">
        <f t="shared" si="2"/>
        <v>0</v>
      </c>
      <c r="J97" s="58">
        <f>IF(ISNA(VLOOKUP($A97,'TT 2024 SS BA'!$A$69:$B$109,2,FALSE)),0,(VLOOKUP($A97,'TT 2024 SS BA'!$A$77:$C$126,2,FALSE)))</f>
        <v>0</v>
      </c>
      <c r="K97" s="59">
        <f t="shared" si="3"/>
        <v>0</v>
      </c>
      <c r="L97" s="60">
        <f>IF(ISNA(VLOOKUP($A97,'TT 2024 SS BA'!$A$157:$H$231,2,FALSE)),0,(VLOOKUP($A97,'TT 2024 SS BA'!$A$157:$H$231,2,FALSE)))</f>
        <v>31</v>
      </c>
      <c r="M97" s="59">
        <f t="shared" si="4"/>
        <v>233.94214913966994</v>
      </c>
      <c r="N97" s="60">
        <f>IF(ISNA(VLOOKUP($A97,Worksheet!$A$278:$E$305,5,FALSE)),0,(VLOOKUP($A97,Worksheet!$A$278:$E$305,5,FALSE)))</f>
        <v>0</v>
      </c>
      <c r="O97" s="59">
        <f t="shared" si="5"/>
        <v>0</v>
      </c>
      <c r="P97" s="60">
        <f>IF(ISNA(VLOOKUP($A97,Worksheet!$A$4:$F$29,5,FALSE)),0,(VLOOKUP($A97,Worksheet!$A$4:$F$29,5,FALSE)))</f>
        <v>0</v>
      </c>
      <c r="Q97" s="59">
        <f t="shared" si="6"/>
        <v>0</v>
      </c>
      <c r="R97" s="60">
        <f>IF(ISNA(VLOOKUP($A97,Worksheet!$A$160:$F$179,5,FALSE)),0,(VLOOKUP($A97,Worksheet!$A$160:$F$179,5,FALSE)))</f>
        <v>0</v>
      </c>
      <c r="S97" s="59">
        <f t="shared" si="7"/>
        <v>0</v>
      </c>
      <c r="T97" s="60">
        <f>IF(ISNA(VLOOKUP($A97,Worksheet!$A$103:$L$126,5,FALSE)),0,(VLOOKUP($A97,Worksheet!$A$103:$L$126,5,FALSE)))</f>
        <v>0</v>
      </c>
      <c r="U97" s="59">
        <f t="shared" si="8"/>
        <v>0</v>
      </c>
      <c r="V97" s="60">
        <f>IF(ISNA(VLOOKUP($A97,Worksheet!$A$39:$E$45,5,FALSE)),0,(VLOOKUP($A97,Worksheet!$A$39:$E$45,5,FALSE)))</f>
        <v>0</v>
      </c>
      <c r="W97" s="59">
        <f t="shared" si="9"/>
        <v>0</v>
      </c>
      <c r="X97" s="60">
        <f>IF(ISNA(VLOOKUP($A97,Worksheet!$A$182:$E$188,5,FALSE)),0,(VLOOKUP($A97,Worksheet!$A$182:$E$188,5,FALSE)))</f>
        <v>0</v>
      </c>
      <c r="Y97" s="59">
        <f t="shared" si="10"/>
        <v>0</v>
      </c>
      <c r="Z97" s="60">
        <f>IF(ISNA(VLOOKUP($A97,Worksheet!$A$191:$F$202,5,FALSE)),0,(VLOOKUP($A97,Worksheet!$A$191:$F$202,5,FALSE)))</f>
        <v>0</v>
      </c>
      <c r="AA97" s="59">
        <f t="shared" si="11"/>
        <v>0</v>
      </c>
      <c r="AB97" s="60">
        <f>IF(ISNA(VLOOKUP($A97,Worksheet!$A$211:$G$237,5,FALSE)),0,(VLOOKUP($A97,Worksheet!$A$211:$G$237,5,FALSE)))</f>
        <v>0</v>
      </c>
      <c r="AC97" s="59">
        <f t="shared" si="12"/>
        <v>0</v>
      </c>
      <c r="AD97" s="60">
        <f>IF(ISNA(VLOOKUP($A97,Worksheet!$A$242:$G$274,5,FALSE)),0,(VLOOKUP($A97,Worksheet!$A$242:$G$274,5,FALSE)))</f>
        <v>0</v>
      </c>
      <c r="AE97" s="59">
        <f t="shared" si="13"/>
        <v>0</v>
      </c>
      <c r="AF97" s="60">
        <f>IF(ISNA(VLOOKUP($A97,Worksheet!$A$205:$F$208,5,FALSE)),0,(VLOOKUP($A97,Worksheet!$A$205:$F$208,5,FALSE)))</f>
        <v>0</v>
      </c>
      <c r="AG97" s="59">
        <f t="shared" si="14"/>
        <v>0</v>
      </c>
      <c r="AH97" s="61">
        <v>0</v>
      </c>
      <c r="AI97" s="62">
        <f t="shared" si="15"/>
        <v>0</v>
      </c>
      <c r="AJ97" s="63">
        <v>0</v>
      </c>
      <c r="AK97" s="62">
        <f t="shared" si="16"/>
        <v>0</v>
      </c>
      <c r="AL97" s="63">
        <v>0</v>
      </c>
      <c r="AM97" s="62">
        <f t="shared" si="17"/>
        <v>0</v>
      </c>
      <c r="AN97" s="62">
        <v>0</v>
      </c>
      <c r="AO97" s="62">
        <f t="shared" si="18"/>
        <v>0</v>
      </c>
      <c r="AP97" s="62">
        <v>0</v>
      </c>
      <c r="AQ97" s="62">
        <f t="shared" si="19"/>
        <v>0</v>
      </c>
      <c r="AR97" s="64">
        <f t="shared" si="20"/>
        <v>233.94214913966994</v>
      </c>
      <c r="AS97" s="65">
        <v>0</v>
      </c>
      <c r="AT97" s="65">
        <v>0</v>
      </c>
      <c r="AU97" s="66">
        <v>0</v>
      </c>
      <c r="AV97" s="58">
        <f>IF(ISNA(VLOOKUP($A97,'TT 2024 SS BA'!$P$4:$Z$46,2,FALSE)),0,(VLOOKUP($A97,'TT 2024 SS BA'!$P$4:$Z$46,2,FALSE)))</f>
        <v>0</v>
      </c>
      <c r="AW97" s="59">
        <f t="shared" si="21"/>
        <v>0</v>
      </c>
      <c r="AX97" s="58">
        <f>IF(ISNA(VLOOKUP($A97,'TT 2024 SS BA'!$P$77:$Q$128,2,FALSE)),0,(VLOOKUP($A97,'TT 2024 SS BA'!$P$77:$Q$128,2,FALSE)))</f>
        <v>0</v>
      </c>
      <c r="AY97" s="59">
        <f t="shared" si="22"/>
        <v>0</v>
      </c>
      <c r="AZ97" s="60">
        <f>IF(ISNA(VLOOKUP($A97,'TT 2024 SS BA'!$A$265:$H$332,2,FALSE)),0,(VLOOKUP($A97,'TT 2024 SS BA'!$A$265:$H$332,2,FALSE)))</f>
        <v>62</v>
      </c>
      <c r="BA97" s="59">
        <f t="shared" si="23"/>
        <v>106.72141183097075</v>
      </c>
      <c r="BB97" s="60">
        <f>IF(ISNA(VLOOKUP($A97,Worksheet!$A$278:$F$305,6,FALSE)),0,(VLOOKUP($A97,Worksheet!$A$278:$F$305,6,FALSE)))</f>
        <v>0</v>
      </c>
      <c r="BC97" s="59">
        <f t="shared" si="24"/>
        <v>0</v>
      </c>
      <c r="BD97" s="60">
        <f>IF(ISNA(VLOOKUP($A97,Worksheet!$G$4:$K$29,5,FALSE)),0,(VLOOKUP($A97,Worksheet!$G$4:$K$29,5,FALSE)))</f>
        <v>0</v>
      </c>
      <c r="BE97" s="59">
        <f t="shared" si="25"/>
        <v>0</v>
      </c>
      <c r="BF97" s="60">
        <f>IF(ISNA(VLOOKUP($A97,Worksheet!$A$160:$F$179,6,FALSE)),0,(VLOOKUP($A97,Worksheet!$A$160:$F$179,6,FALSE)))</f>
        <v>0</v>
      </c>
      <c r="BG97" s="59">
        <f t="shared" si="26"/>
        <v>0</v>
      </c>
      <c r="BH97" s="25"/>
      <c r="BI97" s="67"/>
      <c r="BJ97" s="60">
        <f>IF(ISNA(VLOOKUP($A97,Worksheet!$A$191:$F$202,6,FALSE)),0,(VLOOKUP($A97,Worksheet!$A$191:$F$202,6,FALSE)))</f>
        <v>0</v>
      </c>
      <c r="BK97" s="59">
        <f t="shared" si="27"/>
        <v>0</v>
      </c>
      <c r="BL97" s="60">
        <f>IF(ISNA(VLOOKUP($A97,Worksheet!$A$211:$G$237,6,FALSE)),0,(VLOOKUP($A97,Worksheet!$A$211:$G$237,6,FALSE)))</f>
        <v>0</v>
      </c>
      <c r="BM97" s="59">
        <f t="shared" si="28"/>
        <v>0</v>
      </c>
      <c r="BN97" s="59">
        <f>IF(ISNA(VLOOKUP($A97,Worksheet!$A$242:$G$274,6,FALSE)),0,(VLOOKUP($A97,Worksheet!$A$242:$G$274,6,FALSE)))</f>
        <v>0</v>
      </c>
      <c r="BO97" s="59">
        <f t="shared" si="29"/>
        <v>0</v>
      </c>
      <c r="BP97" s="67"/>
      <c r="BQ97" s="67"/>
      <c r="BR97" s="68">
        <v>0</v>
      </c>
      <c r="BS97" s="62">
        <f t="shared" si="30"/>
        <v>0</v>
      </c>
      <c r="BT97" s="62">
        <v>0</v>
      </c>
      <c r="BU97" s="62">
        <f t="shared" si="31"/>
        <v>0</v>
      </c>
      <c r="BV97" s="62">
        <v>0</v>
      </c>
      <c r="BW97" s="62">
        <f t="shared" si="32"/>
        <v>0</v>
      </c>
      <c r="BX97" s="62">
        <v>0</v>
      </c>
      <c r="BY97" s="62">
        <f t="shared" si="33"/>
        <v>0</v>
      </c>
      <c r="BZ97" s="62">
        <v>0</v>
      </c>
      <c r="CA97" s="62">
        <f t="shared" si="34"/>
        <v>0</v>
      </c>
      <c r="CB97" s="64">
        <f t="shared" si="35"/>
        <v>106.72141183097075</v>
      </c>
      <c r="CC97" s="66">
        <v>0</v>
      </c>
      <c r="CD97" s="25"/>
      <c r="CE97" s="67"/>
      <c r="CF97" s="67"/>
      <c r="CG97" s="67"/>
      <c r="CH97" s="59">
        <f>IF(ISNA(VLOOKUP($A97,Worksheet!$A$211:$G$237,7,FALSE)),0,(VLOOKUP($A97,Worksheet!$A$211:$G$237,7,FALSE)))</f>
        <v>0</v>
      </c>
      <c r="CI97" s="59">
        <f t="shared" si="36"/>
        <v>0</v>
      </c>
      <c r="CJ97" s="69">
        <f t="shared" si="37"/>
        <v>0</v>
      </c>
      <c r="CK97" s="65">
        <f t="shared" si="38"/>
        <v>233.94214913966994</v>
      </c>
      <c r="CL97" s="65">
        <v>106.7214118</v>
      </c>
      <c r="CM97" s="65">
        <v>0</v>
      </c>
      <c r="CN97" s="66">
        <v>0</v>
      </c>
      <c r="CO97" s="66">
        <f t="shared" si="39"/>
        <v>340.66356093966994</v>
      </c>
      <c r="CP97" s="70"/>
    </row>
    <row r="98" spans="1:94" ht="13">
      <c r="A98" s="53" t="str">
        <f t="shared" si="0"/>
        <v>MaxKuhn</v>
      </c>
      <c r="B98" s="46">
        <f t="shared" si="1"/>
        <v>91</v>
      </c>
      <c r="C98" s="71" t="s">
        <v>232</v>
      </c>
      <c r="D98" s="71" t="s">
        <v>233</v>
      </c>
      <c r="E98" s="55">
        <v>15</v>
      </c>
      <c r="F98" s="56" t="s">
        <v>207</v>
      </c>
      <c r="G98" s="57" t="s">
        <v>70</v>
      </c>
      <c r="H98" s="58">
        <f>IF(ISNA(VLOOKUP($A98,'TT 2024 SS BA'!$A$4:$N$52,2,FALSE)),0,(VLOOKUP($A98,'TT 2024 SS BA'!$A$4:$N$52,2,FALSE)))</f>
        <v>0</v>
      </c>
      <c r="I98" s="59">
        <f t="shared" si="2"/>
        <v>0</v>
      </c>
      <c r="J98" s="58">
        <f>IF(ISNA(VLOOKUP($A98,'TT 2024 SS BA'!$A$69:$B$109,2,FALSE)),0,(VLOOKUP($A98,'TT 2024 SS BA'!$A$77:$C$126,2,FALSE)))</f>
        <v>0</v>
      </c>
      <c r="K98" s="59">
        <f t="shared" si="3"/>
        <v>0</v>
      </c>
      <c r="L98" s="60">
        <f>IF(ISNA(VLOOKUP($A98,'TT 2024 SS BA'!$A$157:$H$231,2,FALSE)),0,(VLOOKUP($A98,'TT 2024 SS BA'!$A$157:$H$231,2,FALSE)))</f>
        <v>51</v>
      </c>
      <c r="M98" s="59">
        <f t="shared" si="4"/>
        <v>140.99405117045842</v>
      </c>
      <c r="N98" s="60">
        <f>IF(ISNA(VLOOKUP($A98,Worksheet!$A$278:$E$305,5,FALSE)),0,(VLOOKUP($A98,Worksheet!$A$278:$E$305,5,FALSE)))</f>
        <v>0</v>
      </c>
      <c r="O98" s="59">
        <f t="shared" si="5"/>
        <v>0</v>
      </c>
      <c r="P98" s="60">
        <f>IF(ISNA(VLOOKUP($A98,Worksheet!$A$4:$F$29,5,FALSE)),0,(VLOOKUP($A98,Worksheet!$A$4:$F$29,5,FALSE)))</f>
        <v>0</v>
      </c>
      <c r="Q98" s="59">
        <f t="shared" si="6"/>
        <v>0</v>
      </c>
      <c r="R98" s="60">
        <f>IF(ISNA(VLOOKUP($A98,Worksheet!$A$160:$F$179,5,FALSE)),0,(VLOOKUP($A98,Worksheet!$A$160:$F$179,5,FALSE)))</f>
        <v>0</v>
      </c>
      <c r="S98" s="59">
        <f t="shared" si="7"/>
        <v>0</v>
      </c>
      <c r="T98" s="60">
        <f>IF(ISNA(VLOOKUP($A98,Worksheet!$A$103:$L$126,5,FALSE)),0,(VLOOKUP($A98,Worksheet!$A$103:$L$126,5,FALSE)))</f>
        <v>0</v>
      </c>
      <c r="U98" s="59">
        <f t="shared" si="8"/>
        <v>0</v>
      </c>
      <c r="V98" s="60">
        <f>IF(ISNA(VLOOKUP($A98,Worksheet!$A$39:$E$45,5,FALSE)),0,(VLOOKUP($A98,Worksheet!$A$39:$E$45,5,FALSE)))</f>
        <v>0</v>
      </c>
      <c r="W98" s="59">
        <f t="shared" si="9"/>
        <v>0</v>
      </c>
      <c r="X98" s="60">
        <f>IF(ISNA(VLOOKUP($A98,Worksheet!$A$182:$E$188,5,FALSE)),0,(VLOOKUP($A98,Worksheet!$A$182:$E$188,5,FALSE)))</f>
        <v>0</v>
      </c>
      <c r="Y98" s="59">
        <f t="shared" si="10"/>
        <v>0</v>
      </c>
      <c r="Z98" s="60">
        <f>IF(ISNA(VLOOKUP($A98,Worksheet!$A$191:$F$202,5,FALSE)),0,(VLOOKUP($A98,Worksheet!$A$191:$F$202,5,FALSE)))</f>
        <v>0</v>
      </c>
      <c r="AA98" s="59">
        <f t="shared" si="11"/>
        <v>0</v>
      </c>
      <c r="AB98" s="60">
        <f>IF(ISNA(VLOOKUP($A98,Worksheet!$A$211:$G$237,5,FALSE)),0,(VLOOKUP($A98,Worksheet!$A$211:$G$237,5,FALSE)))</f>
        <v>0</v>
      </c>
      <c r="AC98" s="59">
        <f t="shared" si="12"/>
        <v>0</v>
      </c>
      <c r="AD98" s="60">
        <f>IF(ISNA(VLOOKUP($A98,Worksheet!$A$242:$G$274,5,FALSE)),0,(VLOOKUP($A98,Worksheet!$A$242:$G$274,5,FALSE)))</f>
        <v>0</v>
      </c>
      <c r="AE98" s="59">
        <f t="shared" si="13"/>
        <v>0</v>
      </c>
      <c r="AF98" s="60">
        <f>IF(ISNA(VLOOKUP($A98,Worksheet!$A$205:$F$208,5,FALSE)),0,(VLOOKUP($A98,Worksheet!$A$205:$F$208,5,FALSE)))</f>
        <v>0</v>
      </c>
      <c r="AG98" s="59">
        <f t="shared" si="14"/>
        <v>0</v>
      </c>
      <c r="AH98" s="61">
        <v>0</v>
      </c>
      <c r="AI98" s="62">
        <f t="shared" si="15"/>
        <v>0</v>
      </c>
      <c r="AJ98" s="63">
        <v>0</v>
      </c>
      <c r="AK98" s="62">
        <f t="shared" si="16"/>
        <v>0</v>
      </c>
      <c r="AL98" s="63">
        <v>0</v>
      </c>
      <c r="AM98" s="62">
        <f t="shared" si="17"/>
        <v>0</v>
      </c>
      <c r="AN98" s="62">
        <v>0</v>
      </c>
      <c r="AO98" s="62">
        <f t="shared" si="18"/>
        <v>0</v>
      </c>
      <c r="AP98" s="62">
        <v>0</v>
      </c>
      <c r="AQ98" s="62">
        <f t="shared" si="19"/>
        <v>0</v>
      </c>
      <c r="AR98" s="64">
        <f t="shared" si="20"/>
        <v>140.99405117045842</v>
      </c>
      <c r="AS98" s="65">
        <v>0</v>
      </c>
      <c r="AT98" s="65">
        <v>0</v>
      </c>
      <c r="AU98" s="66">
        <v>0</v>
      </c>
      <c r="AV98" s="58">
        <f>IF(ISNA(VLOOKUP($A98,'TT 2024 SS BA'!$P$4:$Z$46,2,FALSE)),0,(VLOOKUP($A98,'TT 2024 SS BA'!$P$4:$Z$46,2,FALSE)))</f>
        <v>0</v>
      </c>
      <c r="AW98" s="59">
        <f t="shared" si="21"/>
        <v>0</v>
      </c>
      <c r="AX98" s="58">
        <f>IF(ISNA(VLOOKUP($A98,'TT 2024 SS BA'!$P$77:$Q$128,2,FALSE)),0,(VLOOKUP($A98,'TT 2024 SS BA'!$P$77:$Q$128,2,FALSE)))</f>
        <v>0</v>
      </c>
      <c r="AY98" s="59">
        <f t="shared" si="22"/>
        <v>0</v>
      </c>
      <c r="AZ98" s="60">
        <f>IF(ISNA(VLOOKUP($A98,'TT 2024 SS BA'!$A$265:$H$332,2,FALSE)),0,(VLOOKUP($A98,'TT 2024 SS BA'!$A$265:$H$332,2,FALSE)))</f>
        <v>43</v>
      </c>
      <c r="BA98" s="59">
        <f t="shared" si="23"/>
        <v>172.64891908420807</v>
      </c>
      <c r="BB98" s="60">
        <f>IF(ISNA(VLOOKUP($A98,Worksheet!$A$278:$F$305,6,FALSE)),0,(VLOOKUP($A98,Worksheet!$A$278:$F$305,6,FALSE)))</f>
        <v>0</v>
      </c>
      <c r="BC98" s="59">
        <f t="shared" si="24"/>
        <v>0</v>
      </c>
      <c r="BD98" s="60">
        <f>IF(ISNA(VLOOKUP($A98,Worksheet!$G$4:$K$29,5,FALSE)),0,(VLOOKUP($A98,Worksheet!$G$4:$K$29,5,FALSE)))</f>
        <v>0</v>
      </c>
      <c r="BE98" s="59">
        <f t="shared" si="25"/>
        <v>0</v>
      </c>
      <c r="BF98" s="60">
        <f>IF(ISNA(VLOOKUP($A98,Worksheet!$A$160:$F$179,6,FALSE)),0,(VLOOKUP($A98,Worksheet!$A$160:$F$179,6,FALSE)))</f>
        <v>0</v>
      </c>
      <c r="BG98" s="59">
        <f t="shared" si="26"/>
        <v>0</v>
      </c>
      <c r="BH98" s="25"/>
      <c r="BI98" s="67"/>
      <c r="BJ98" s="60">
        <f>IF(ISNA(VLOOKUP($A98,Worksheet!$A$191:$F$202,6,FALSE)),0,(VLOOKUP($A98,Worksheet!$A$191:$F$202,6,FALSE)))</f>
        <v>0</v>
      </c>
      <c r="BK98" s="59">
        <f t="shared" si="27"/>
        <v>0</v>
      </c>
      <c r="BL98" s="60">
        <f>IF(ISNA(VLOOKUP($A98,Worksheet!$A$211:$G$237,6,FALSE)),0,(VLOOKUP($A98,Worksheet!$A$211:$G$237,6,FALSE)))</f>
        <v>0</v>
      </c>
      <c r="BM98" s="59">
        <f t="shared" si="28"/>
        <v>0</v>
      </c>
      <c r="BN98" s="59">
        <f>IF(ISNA(VLOOKUP($A98,Worksheet!$A$242:$G$274,6,FALSE)),0,(VLOOKUP($A98,Worksheet!$A$242:$G$274,6,FALSE)))</f>
        <v>0</v>
      </c>
      <c r="BO98" s="59">
        <f t="shared" si="29"/>
        <v>0</v>
      </c>
      <c r="BP98" s="67"/>
      <c r="BQ98" s="67"/>
      <c r="BR98" s="68">
        <v>0</v>
      </c>
      <c r="BS98" s="62">
        <f t="shared" si="30"/>
        <v>0</v>
      </c>
      <c r="BT98" s="62">
        <v>0</v>
      </c>
      <c r="BU98" s="62">
        <f t="shared" si="31"/>
        <v>0</v>
      </c>
      <c r="BV98" s="62">
        <v>0</v>
      </c>
      <c r="BW98" s="62">
        <f t="shared" si="32"/>
        <v>0</v>
      </c>
      <c r="BX98" s="62">
        <v>0</v>
      </c>
      <c r="BY98" s="62">
        <f t="shared" si="33"/>
        <v>0</v>
      </c>
      <c r="BZ98" s="62">
        <v>0</v>
      </c>
      <c r="CA98" s="62">
        <f t="shared" si="34"/>
        <v>0</v>
      </c>
      <c r="CB98" s="64">
        <f t="shared" si="35"/>
        <v>172.64891908420807</v>
      </c>
      <c r="CC98" s="66">
        <v>0</v>
      </c>
      <c r="CD98" s="25"/>
      <c r="CE98" s="67"/>
      <c r="CF98" s="67"/>
      <c r="CG98" s="67"/>
      <c r="CH98" s="59">
        <f>IF(ISNA(VLOOKUP($A98,Worksheet!$A$211:$G$237,7,FALSE)),0,(VLOOKUP($A98,Worksheet!$A$211:$G$237,7,FALSE)))</f>
        <v>0</v>
      </c>
      <c r="CI98" s="59">
        <f t="shared" si="36"/>
        <v>0</v>
      </c>
      <c r="CJ98" s="69">
        <f t="shared" si="37"/>
        <v>0</v>
      </c>
      <c r="CK98" s="65">
        <f t="shared" si="38"/>
        <v>172.64891908420807</v>
      </c>
      <c r="CL98" s="65">
        <v>140.9940512</v>
      </c>
      <c r="CM98" s="65">
        <v>0</v>
      </c>
      <c r="CN98" s="66">
        <v>0</v>
      </c>
      <c r="CO98" s="66">
        <f t="shared" si="39"/>
        <v>313.6429702842081</v>
      </c>
      <c r="CP98" s="70"/>
    </row>
    <row r="99" spans="1:94" ht="13">
      <c r="A99" s="53" t="str">
        <f t="shared" si="0"/>
        <v>MicahFranko</v>
      </c>
      <c r="B99" s="46">
        <f t="shared" si="1"/>
        <v>92</v>
      </c>
      <c r="C99" s="71" t="s">
        <v>234</v>
      </c>
      <c r="D99" s="71" t="s">
        <v>235</v>
      </c>
      <c r="E99" s="55">
        <v>14</v>
      </c>
      <c r="F99" s="56" t="s">
        <v>75</v>
      </c>
      <c r="G99" s="57" t="s">
        <v>70</v>
      </c>
      <c r="H99" s="58">
        <f>IF(ISNA(VLOOKUP($A99,'TT 2024 SS BA'!$A$4:$N$52,2,FALSE)),0,(VLOOKUP($A99,'TT 2024 SS BA'!$A$4:$N$52,2,FALSE)))</f>
        <v>0</v>
      </c>
      <c r="I99" s="59">
        <f t="shared" si="2"/>
        <v>0</v>
      </c>
      <c r="J99" s="58">
        <f>IF(ISNA(VLOOKUP($A99,'TT 2024 SS BA'!$A$69:$B$109,2,FALSE)),0,(VLOOKUP($A99,'TT 2024 SS BA'!$A$77:$C$126,2,FALSE)))</f>
        <v>0</v>
      </c>
      <c r="K99" s="59">
        <f t="shared" si="3"/>
        <v>0</v>
      </c>
      <c r="L99" s="60">
        <f>IF(ISNA(VLOOKUP($A99,'TT 2024 SS BA'!$A$157:$H$231,2,FALSE)),0,(VLOOKUP($A99,'TT 2024 SS BA'!$A$157:$H$231,2,FALSE)))</f>
        <v>52</v>
      </c>
      <c r="M99" s="59">
        <f t="shared" si="4"/>
        <v>137.46919989119695</v>
      </c>
      <c r="N99" s="60">
        <f>IF(ISNA(VLOOKUP($A99,Worksheet!$A$278:$E$305,5,FALSE)),0,(VLOOKUP($A99,Worksheet!$A$278:$E$305,5,FALSE)))</f>
        <v>0</v>
      </c>
      <c r="O99" s="59">
        <f t="shared" si="5"/>
        <v>0</v>
      </c>
      <c r="P99" s="60">
        <f>IF(ISNA(VLOOKUP($A99,Worksheet!$A$4:$F$29,5,FALSE)),0,(VLOOKUP($A99,Worksheet!$A$4:$F$29,5,FALSE)))</f>
        <v>0</v>
      </c>
      <c r="Q99" s="59">
        <f t="shared" si="6"/>
        <v>0</v>
      </c>
      <c r="R99" s="60">
        <f>IF(ISNA(VLOOKUP($A99,Worksheet!$A$160:$F$179,5,FALSE)),0,(VLOOKUP($A99,Worksheet!$A$160:$F$179,5,FALSE)))</f>
        <v>0</v>
      </c>
      <c r="S99" s="59">
        <f t="shared" si="7"/>
        <v>0</v>
      </c>
      <c r="T99" s="60">
        <f>IF(ISNA(VLOOKUP($A99,Worksheet!$A$103:$L$126,5,FALSE)),0,(VLOOKUP($A99,Worksheet!$A$103:$L$126,5,FALSE)))</f>
        <v>0</v>
      </c>
      <c r="U99" s="59">
        <f t="shared" si="8"/>
        <v>0</v>
      </c>
      <c r="V99" s="60">
        <f>IF(ISNA(VLOOKUP($A99,Worksheet!$A$39:$E$45,5,FALSE)),0,(VLOOKUP($A99,Worksheet!$A$39:$E$45,5,FALSE)))</f>
        <v>0</v>
      </c>
      <c r="W99" s="59">
        <f t="shared" si="9"/>
        <v>0</v>
      </c>
      <c r="X99" s="60">
        <f>IF(ISNA(VLOOKUP($A99,Worksheet!$A$182:$E$188,5,FALSE)),0,(VLOOKUP($A99,Worksheet!$A$182:$E$188,5,FALSE)))</f>
        <v>0</v>
      </c>
      <c r="Y99" s="59">
        <f t="shared" si="10"/>
        <v>0</v>
      </c>
      <c r="Z99" s="60">
        <f>IF(ISNA(VLOOKUP($A99,Worksheet!$A$191:$F$202,5,FALSE)),0,(VLOOKUP($A99,Worksheet!$A$191:$F$202,5,FALSE)))</f>
        <v>0</v>
      </c>
      <c r="AA99" s="59">
        <f t="shared" si="11"/>
        <v>0</v>
      </c>
      <c r="AB99" s="60">
        <f>IF(ISNA(VLOOKUP($A99,Worksheet!$A$211:$G$237,5,FALSE)),0,(VLOOKUP($A99,Worksheet!$A$211:$G$237,5,FALSE)))</f>
        <v>0</v>
      </c>
      <c r="AC99" s="59">
        <f t="shared" si="12"/>
        <v>0</v>
      </c>
      <c r="AD99" s="60">
        <f>IF(ISNA(VLOOKUP($A99,Worksheet!$A$242:$G$274,5,FALSE)),0,(VLOOKUP($A99,Worksheet!$A$242:$G$274,5,FALSE)))</f>
        <v>0</v>
      </c>
      <c r="AE99" s="59">
        <f t="shared" si="13"/>
        <v>0</v>
      </c>
      <c r="AF99" s="60">
        <f>IF(ISNA(VLOOKUP($A99,Worksheet!$A$205:$F$208,5,FALSE)),0,(VLOOKUP($A99,Worksheet!$A$205:$F$208,5,FALSE)))</f>
        <v>0</v>
      </c>
      <c r="AG99" s="59">
        <f t="shared" si="14"/>
        <v>0</v>
      </c>
      <c r="AH99" s="61">
        <v>0</v>
      </c>
      <c r="AI99" s="62">
        <f t="shared" si="15"/>
        <v>0</v>
      </c>
      <c r="AJ99" s="63">
        <v>0</v>
      </c>
      <c r="AK99" s="62">
        <f t="shared" si="16"/>
        <v>0</v>
      </c>
      <c r="AL99" s="63">
        <v>0</v>
      </c>
      <c r="AM99" s="62">
        <f t="shared" si="17"/>
        <v>0</v>
      </c>
      <c r="AN99" s="62">
        <v>0</v>
      </c>
      <c r="AO99" s="62">
        <f t="shared" si="18"/>
        <v>0</v>
      </c>
      <c r="AP99" s="62">
        <v>0</v>
      </c>
      <c r="AQ99" s="62">
        <f t="shared" si="19"/>
        <v>0</v>
      </c>
      <c r="AR99" s="64">
        <f t="shared" si="20"/>
        <v>137.46919989119695</v>
      </c>
      <c r="AS99" s="65">
        <v>0</v>
      </c>
      <c r="AT99" s="65">
        <v>0</v>
      </c>
      <c r="AU99" s="66">
        <v>0</v>
      </c>
      <c r="AV99" s="58">
        <f>IF(ISNA(VLOOKUP($A99,'TT 2024 SS BA'!$P$4:$Z$46,2,FALSE)),0,(VLOOKUP($A99,'TT 2024 SS BA'!$P$4:$Z$46,2,FALSE)))</f>
        <v>0</v>
      </c>
      <c r="AW99" s="59">
        <f t="shared" si="21"/>
        <v>0</v>
      </c>
      <c r="AX99" s="58">
        <f>IF(ISNA(VLOOKUP($A99,'TT 2024 SS BA'!$P$77:$Q$128,2,FALSE)),0,(VLOOKUP($A99,'TT 2024 SS BA'!$P$77:$Q$128,2,FALSE)))</f>
        <v>0</v>
      </c>
      <c r="AY99" s="59">
        <f t="shared" si="22"/>
        <v>0</v>
      </c>
      <c r="AZ99" s="60">
        <f>IF(ISNA(VLOOKUP($A99,'TT 2024 SS BA'!$A$265:$H$332,2,FALSE)),0,(VLOOKUP($A99,'TT 2024 SS BA'!$A$265:$H$332,2,FALSE)))</f>
        <v>45</v>
      </c>
      <c r="BA99" s="59">
        <f t="shared" si="23"/>
        <v>164.12437870442531</v>
      </c>
      <c r="BB99" s="60">
        <f>IF(ISNA(VLOOKUP($A99,Worksheet!$A$278:$F$305,6,FALSE)),0,(VLOOKUP($A99,Worksheet!$A$278:$F$305,6,FALSE)))</f>
        <v>0</v>
      </c>
      <c r="BC99" s="59">
        <f t="shared" si="24"/>
        <v>0</v>
      </c>
      <c r="BD99" s="60">
        <f>IF(ISNA(VLOOKUP($A99,Worksheet!$G$4:$K$29,5,FALSE)),0,(VLOOKUP($A99,Worksheet!$G$4:$K$29,5,FALSE)))</f>
        <v>0</v>
      </c>
      <c r="BE99" s="59">
        <f t="shared" si="25"/>
        <v>0</v>
      </c>
      <c r="BF99" s="60">
        <f>IF(ISNA(VLOOKUP($A99,Worksheet!$A$160:$F$179,6,FALSE)),0,(VLOOKUP($A99,Worksheet!$A$160:$F$179,6,FALSE)))</f>
        <v>0</v>
      </c>
      <c r="BG99" s="59">
        <f t="shared" si="26"/>
        <v>0</v>
      </c>
      <c r="BH99" s="25"/>
      <c r="BI99" s="67"/>
      <c r="BJ99" s="60">
        <f>IF(ISNA(VLOOKUP($A99,Worksheet!$A$191:$F$202,6,FALSE)),0,(VLOOKUP($A99,Worksheet!$A$191:$F$202,6,FALSE)))</f>
        <v>0</v>
      </c>
      <c r="BK99" s="59">
        <f t="shared" si="27"/>
        <v>0</v>
      </c>
      <c r="BL99" s="60">
        <f>IF(ISNA(VLOOKUP($A99,Worksheet!$A$211:$G$237,6,FALSE)),0,(VLOOKUP($A99,Worksheet!$A$211:$G$237,6,FALSE)))</f>
        <v>0</v>
      </c>
      <c r="BM99" s="59">
        <f t="shared" si="28"/>
        <v>0</v>
      </c>
      <c r="BN99" s="59">
        <f>IF(ISNA(VLOOKUP($A99,Worksheet!$A$242:$G$274,6,FALSE)),0,(VLOOKUP($A99,Worksheet!$A$242:$G$274,6,FALSE)))</f>
        <v>0</v>
      </c>
      <c r="BO99" s="59">
        <f t="shared" si="29"/>
        <v>0</v>
      </c>
      <c r="BP99" s="67"/>
      <c r="BQ99" s="67"/>
      <c r="BR99" s="68">
        <v>0</v>
      </c>
      <c r="BS99" s="62">
        <f t="shared" si="30"/>
        <v>0</v>
      </c>
      <c r="BT99" s="62">
        <v>0</v>
      </c>
      <c r="BU99" s="62">
        <f t="shared" si="31"/>
        <v>0</v>
      </c>
      <c r="BV99" s="62">
        <v>0</v>
      </c>
      <c r="BW99" s="62">
        <f t="shared" si="32"/>
        <v>0</v>
      </c>
      <c r="BX99" s="62">
        <v>0</v>
      </c>
      <c r="BY99" s="62">
        <f t="shared" si="33"/>
        <v>0</v>
      </c>
      <c r="BZ99" s="62">
        <v>0</v>
      </c>
      <c r="CA99" s="62">
        <f t="shared" si="34"/>
        <v>0</v>
      </c>
      <c r="CB99" s="64">
        <f t="shared" si="35"/>
        <v>164.12437870442531</v>
      </c>
      <c r="CC99" s="66">
        <v>0</v>
      </c>
      <c r="CD99" s="25"/>
      <c r="CE99" s="67"/>
      <c r="CF99" s="67"/>
      <c r="CG99" s="67"/>
      <c r="CH99" s="59">
        <f>IF(ISNA(VLOOKUP($A99,Worksheet!$A$211:$G$237,7,FALSE)),0,(VLOOKUP($A99,Worksheet!$A$211:$G$237,7,FALSE)))</f>
        <v>0</v>
      </c>
      <c r="CI99" s="59">
        <f t="shared" si="36"/>
        <v>0</v>
      </c>
      <c r="CJ99" s="69">
        <f t="shared" si="37"/>
        <v>0</v>
      </c>
      <c r="CK99" s="65">
        <f t="shared" si="38"/>
        <v>164.12437870442531</v>
      </c>
      <c r="CL99" s="65">
        <v>137.46919990000001</v>
      </c>
      <c r="CM99" s="65">
        <v>0</v>
      </c>
      <c r="CN99" s="66">
        <v>0</v>
      </c>
      <c r="CO99" s="66">
        <f t="shared" si="39"/>
        <v>301.59357860442532</v>
      </c>
      <c r="CP99" s="70"/>
    </row>
    <row r="100" spans="1:94" ht="13">
      <c r="A100" s="53" t="str">
        <f t="shared" si="0"/>
        <v>KeatonO'HARA</v>
      </c>
      <c r="B100" s="46">
        <f t="shared" si="1"/>
        <v>93</v>
      </c>
      <c r="C100" s="71" t="s">
        <v>236</v>
      </c>
      <c r="D100" s="71" t="s">
        <v>237</v>
      </c>
      <c r="E100" s="55">
        <v>15</v>
      </c>
      <c r="F100" s="56" t="s">
        <v>207</v>
      </c>
      <c r="G100" s="57" t="s">
        <v>70</v>
      </c>
      <c r="H100" s="58">
        <f>IF(ISNA(VLOOKUP($A100,'TT 2024 SS BA'!$A$4:$N$52,2,FALSE)),0,(VLOOKUP($A100,'TT 2024 SS BA'!$A$4:$N$52,2,FALSE)))</f>
        <v>0</v>
      </c>
      <c r="I100" s="59">
        <f t="shared" si="2"/>
        <v>0</v>
      </c>
      <c r="J100" s="58">
        <f>IF(ISNA(VLOOKUP($A100,'TT 2024 SS BA'!$A$69:$B$109,2,FALSE)),0,(VLOOKUP($A100,'TT 2024 SS BA'!$A$77:$C$126,2,FALSE)))</f>
        <v>0</v>
      </c>
      <c r="K100" s="59">
        <f t="shared" si="3"/>
        <v>0</v>
      </c>
      <c r="L100" s="60">
        <f>IF(ISNA(VLOOKUP($A100,'TT 2024 SS BA'!$A$157:$H$231,2,FALSE)),0,(VLOOKUP($A100,'TT 2024 SS BA'!$A$157:$H$231,2,FALSE)))</f>
        <v>45</v>
      </c>
      <c r="M100" s="59">
        <f t="shared" si="4"/>
        <v>164.12437870442531</v>
      </c>
      <c r="N100" s="60">
        <f>IF(ISNA(VLOOKUP($A100,Worksheet!$A$278:$E$305,5,FALSE)),0,(VLOOKUP($A100,Worksheet!$A$278:$E$305,5,FALSE)))</f>
        <v>0</v>
      </c>
      <c r="O100" s="59">
        <f t="shared" si="5"/>
        <v>0</v>
      </c>
      <c r="P100" s="60">
        <f>IF(ISNA(VLOOKUP($A100,Worksheet!$A$4:$F$29,5,FALSE)),0,(VLOOKUP($A100,Worksheet!$A$4:$F$29,5,FALSE)))</f>
        <v>0</v>
      </c>
      <c r="Q100" s="59">
        <f t="shared" si="6"/>
        <v>0</v>
      </c>
      <c r="R100" s="60">
        <f>IF(ISNA(VLOOKUP($A100,Worksheet!$A$160:$F$179,5,FALSE)),0,(VLOOKUP($A100,Worksheet!$A$160:$F$179,5,FALSE)))</f>
        <v>0</v>
      </c>
      <c r="S100" s="59">
        <f t="shared" si="7"/>
        <v>0</v>
      </c>
      <c r="T100" s="60">
        <f>IF(ISNA(VLOOKUP($A100,Worksheet!$A$103:$L$126,5,FALSE)),0,(VLOOKUP($A100,Worksheet!$A$103:$L$126,5,FALSE)))</f>
        <v>0</v>
      </c>
      <c r="U100" s="59">
        <f t="shared" si="8"/>
        <v>0</v>
      </c>
      <c r="V100" s="60">
        <f>IF(ISNA(VLOOKUP($A100,Worksheet!$A$39:$E$45,5,FALSE)),0,(VLOOKUP($A100,Worksheet!$A$39:$E$45,5,FALSE)))</f>
        <v>0</v>
      </c>
      <c r="W100" s="59">
        <f t="shared" si="9"/>
        <v>0</v>
      </c>
      <c r="X100" s="60">
        <f>IF(ISNA(VLOOKUP($A100,Worksheet!$A$182:$E$188,5,FALSE)),0,(VLOOKUP($A100,Worksheet!$A$182:$E$188,5,FALSE)))</f>
        <v>0</v>
      </c>
      <c r="Y100" s="59">
        <f t="shared" si="10"/>
        <v>0</v>
      </c>
      <c r="Z100" s="60">
        <f>IF(ISNA(VLOOKUP($A100,Worksheet!$A$191:$F$202,5,FALSE)),0,(VLOOKUP($A100,Worksheet!$A$191:$F$202,5,FALSE)))</f>
        <v>0</v>
      </c>
      <c r="AA100" s="59">
        <f t="shared" si="11"/>
        <v>0</v>
      </c>
      <c r="AB100" s="60">
        <f>IF(ISNA(VLOOKUP($A100,Worksheet!$A$211:$G$237,5,FALSE)),0,(VLOOKUP($A100,Worksheet!$A$211:$G$237,5,FALSE)))</f>
        <v>0</v>
      </c>
      <c r="AC100" s="59">
        <f t="shared" si="12"/>
        <v>0</v>
      </c>
      <c r="AD100" s="60">
        <f>IF(ISNA(VLOOKUP($A100,Worksheet!$A$242:$G$274,5,FALSE)),0,(VLOOKUP($A100,Worksheet!$A$242:$G$274,5,FALSE)))</f>
        <v>0</v>
      </c>
      <c r="AE100" s="59">
        <f t="shared" si="13"/>
        <v>0</v>
      </c>
      <c r="AF100" s="60">
        <f>IF(ISNA(VLOOKUP($A100,Worksheet!$A$205:$F$208,5,FALSE)),0,(VLOOKUP($A100,Worksheet!$A$205:$F$208,5,FALSE)))</f>
        <v>0</v>
      </c>
      <c r="AG100" s="59">
        <f t="shared" si="14"/>
        <v>0</v>
      </c>
      <c r="AH100" s="61">
        <v>0</v>
      </c>
      <c r="AI100" s="62">
        <f t="shared" si="15"/>
        <v>0</v>
      </c>
      <c r="AJ100" s="63">
        <v>0</v>
      </c>
      <c r="AK100" s="62">
        <f t="shared" si="16"/>
        <v>0</v>
      </c>
      <c r="AL100" s="63">
        <v>0</v>
      </c>
      <c r="AM100" s="62">
        <f t="shared" si="17"/>
        <v>0</v>
      </c>
      <c r="AN100" s="62">
        <v>0</v>
      </c>
      <c r="AO100" s="62">
        <f t="shared" si="18"/>
        <v>0</v>
      </c>
      <c r="AP100" s="62">
        <v>0</v>
      </c>
      <c r="AQ100" s="62">
        <f t="shared" si="19"/>
        <v>0</v>
      </c>
      <c r="AR100" s="64">
        <f t="shared" si="20"/>
        <v>164.12437870442531</v>
      </c>
      <c r="AS100" s="65">
        <v>0</v>
      </c>
      <c r="AT100" s="65">
        <v>0</v>
      </c>
      <c r="AU100" s="66">
        <v>0</v>
      </c>
      <c r="AV100" s="58">
        <f>IF(ISNA(VLOOKUP($A100,'TT 2024 SS BA'!$P$4:$Z$46,2,FALSE)),0,(VLOOKUP($A100,'TT 2024 SS BA'!$P$4:$Z$46,2,FALSE)))</f>
        <v>0</v>
      </c>
      <c r="AW100" s="59">
        <f t="shared" si="21"/>
        <v>0</v>
      </c>
      <c r="AX100" s="58">
        <f>IF(ISNA(VLOOKUP($A100,'TT 2024 SS BA'!$P$77:$Q$128,2,FALSE)),0,(VLOOKUP($A100,'TT 2024 SS BA'!$P$77:$Q$128,2,FALSE)))</f>
        <v>0</v>
      </c>
      <c r="AY100" s="59">
        <f t="shared" si="22"/>
        <v>0</v>
      </c>
      <c r="AZ100" s="60">
        <f>IF(ISNA(VLOOKUP($A100,'TT 2024 SS BA'!$A$265:$H$332,2,FALSE)),0,(VLOOKUP($A100,'TT 2024 SS BA'!$A$265:$H$332,2,FALSE)))</f>
        <v>53</v>
      </c>
      <c r="BA100" s="59">
        <f t="shared" si="23"/>
        <v>134.03246989391704</v>
      </c>
      <c r="BB100" s="60">
        <f>IF(ISNA(VLOOKUP($A100,Worksheet!$A$278:$F$305,6,FALSE)),0,(VLOOKUP($A100,Worksheet!$A$278:$F$305,6,FALSE)))</f>
        <v>0</v>
      </c>
      <c r="BC100" s="59">
        <f t="shared" si="24"/>
        <v>0</v>
      </c>
      <c r="BD100" s="60">
        <f>IF(ISNA(VLOOKUP($A100,Worksheet!$G$4:$K$29,5,FALSE)),0,(VLOOKUP($A100,Worksheet!$G$4:$K$29,5,FALSE)))</f>
        <v>0</v>
      </c>
      <c r="BE100" s="59">
        <f t="shared" si="25"/>
        <v>0</v>
      </c>
      <c r="BF100" s="60">
        <f>IF(ISNA(VLOOKUP($A100,Worksheet!$A$160:$F$179,6,FALSE)),0,(VLOOKUP($A100,Worksheet!$A$160:$F$179,6,FALSE)))</f>
        <v>0</v>
      </c>
      <c r="BG100" s="59">
        <f t="shared" si="26"/>
        <v>0</v>
      </c>
      <c r="BH100" s="25"/>
      <c r="BI100" s="67"/>
      <c r="BJ100" s="60">
        <f>IF(ISNA(VLOOKUP($A100,Worksheet!$A$191:$F$202,6,FALSE)),0,(VLOOKUP($A100,Worksheet!$A$191:$F$202,6,FALSE)))</f>
        <v>0</v>
      </c>
      <c r="BK100" s="59">
        <f t="shared" si="27"/>
        <v>0</v>
      </c>
      <c r="BL100" s="60">
        <f>IF(ISNA(VLOOKUP($A100,Worksheet!$A$211:$G$237,6,FALSE)),0,(VLOOKUP($A100,Worksheet!$A$211:$G$237,6,FALSE)))</f>
        <v>0</v>
      </c>
      <c r="BM100" s="59">
        <f t="shared" si="28"/>
        <v>0</v>
      </c>
      <c r="BN100" s="59">
        <f>IF(ISNA(VLOOKUP($A100,Worksheet!$A$242:$G$274,6,FALSE)),0,(VLOOKUP($A100,Worksheet!$A$242:$G$274,6,FALSE)))</f>
        <v>0</v>
      </c>
      <c r="BO100" s="59">
        <f t="shared" si="29"/>
        <v>0</v>
      </c>
      <c r="BP100" s="67"/>
      <c r="BQ100" s="67"/>
      <c r="BR100" s="68">
        <v>0</v>
      </c>
      <c r="BS100" s="62">
        <f t="shared" si="30"/>
        <v>0</v>
      </c>
      <c r="BT100" s="62">
        <v>0</v>
      </c>
      <c r="BU100" s="62">
        <f t="shared" si="31"/>
        <v>0</v>
      </c>
      <c r="BV100" s="62">
        <v>0</v>
      </c>
      <c r="BW100" s="62">
        <f t="shared" si="32"/>
        <v>0</v>
      </c>
      <c r="BX100" s="62">
        <v>0</v>
      </c>
      <c r="BY100" s="62">
        <f t="shared" si="33"/>
        <v>0</v>
      </c>
      <c r="BZ100" s="62">
        <v>0</v>
      </c>
      <c r="CA100" s="62">
        <f t="shared" si="34"/>
        <v>0</v>
      </c>
      <c r="CB100" s="64">
        <f t="shared" si="35"/>
        <v>134.03246989391704</v>
      </c>
      <c r="CC100" s="66">
        <v>0</v>
      </c>
      <c r="CD100" s="25"/>
      <c r="CE100" s="67"/>
      <c r="CF100" s="67"/>
      <c r="CG100" s="67"/>
      <c r="CH100" s="59">
        <f>IF(ISNA(VLOOKUP($A100,Worksheet!$A$211:$G$237,7,FALSE)),0,(VLOOKUP($A100,Worksheet!$A$211:$G$237,7,FALSE)))</f>
        <v>0</v>
      </c>
      <c r="CI100" s="59">
        <f t="shared" si="36"/>
        <v>0</v>
      </c>
      <c r="CJ100" s="69">
        <f t="shared" si="37"/>
        <v>0</v>
      </c>
      <c r="CK100" s="65">
        <f t="shared" si="38"/>
        <v>164.12437870442531</v>
      </c>
      <c r="CL100" s="65">
        <v>134.0324699</v>
      </c>
      <c r="CM100" s="65">
        <v>0</v>
      </c>
      <c r="CN100" s="66">
        <v>0</v>
      </c>
      <c r="CO100" s="66">
        <f t="shared" si="39"/>
        <v>298.15684860442531</v>
      </c>
      <c r="CP100" s="70"/>
    </row>
    <row r="101" spans="1:94" ht="13">
      <c r="A101" s="53" t="str">
        <f t="shared" si="0"/>
        <v>CharlieKerfoot</v>
      </c>
      <c r="B101" s="46">
        <f t="shared" si="1"/>
        <v>94</v>
      </c>
      <c r="C101" s="71" t="s">
        <v>238</v>
      </c>
      <c r="D101" s="71" t="s">
        <v>239</v>
      </c>
      <c r="E101" s="55">
        <v>13</v>
      </c>
      <c r="F101" s="56" t="s">
        <v>75</v>
      </c>
      <c r="G101" s="57" t="s">
        <v>130</v>
      </c>
      <c r="H101" s="58">
        <f>IF(ISNA(VLOOKUP($A101,'TT 2024 SS BA'!$A$4:$N$52,2,FALSE)),0,(VLOOKUP($A101,'TT 2024 SS BA'!$A$4:$N$52,2,FALSE)))</f>
        <v>0</v>
      </c>
      <c r="I101" s="59">
        <f t="shared" si="2"/>
        <v>0</v>
      </c>
      <c r="J101" s="58">
        <f>IF(ISNA(VLOOKUP($A101,'TT 2024 SS BA'!$A$69:$B$109,2,FALSE)),0,(VLOOKUP($A101,'TT 2024 SS BA'!$A$77:$C$126,2,FALSE)))</f>
        <v>0</v>
      </c>
      <c r="K101" s="59">
        <f t="shared" si="3"/>
        <v>0</v>
      </c>
      <c r="L101" s="60">
        <f>IF(ISNA(VLOOKUP($A101,'TT 2024 SS BA'!$A$157:$H$231,2,FALSE)),0,(VLOOKUP($A101,'TT 2024 SS BA'!$A$157:$H$231,2,FALSE)))</f>
        <v>43</v>
      </c>
      <c r="M101" s="59">
        <f t="shared" si="4"/>
        <v>172.64891908420807</v>
      </c>
      <c r="N101" s="60">
        <f>IF(ISNA(VLOOKUP($A101,Worksheet!$A$278:$E$305,5,FALSE)),0,(VLOOKUP($A101,Worksheet!$A$278:$E$305,5,FALSE)))</f>
        <v>0</v>
      </c>
      <c r="O101" s="59">
        <f t="shared" si="5"/>
        <v>0</v>
      </c>
      <c r="P101" s="60">
        <f>IF(ISNA(VLOOKUP($A101,Worksheet!$A$4:$F$29,5,FALSE)),0,(VLOOKUP($A101,Worksheet!$A$4:$F$29,5,FALSE)))</f>
        <v>0</v>
      </c>
      <c r="Q101" s="59">
        <f t="shared" si="6"/>
        <v>0</v>
      </c>
      <c r="R101" s="60">
        <f>IF(ISNA(VLOOKUP($A101,Worksheet!$A$160:$F$179,5,FALSE)),0,(VLOOKUP($A101,Worksheet!$A$160:$F$179,5,FALSE)))</f>
        <v>0</v>
      </c>
      <c r="S101" s="59">
        <f t="shared" si="7"/>
        <v>0</v>
      </c>
      <c r="T101" s="60">
        <f>IF(ISNA(VLOOKUP($A101,Worksheet!$A$103:$L$126,5,FALSE)),0,(VLOOKUP($A101,Worksheet!$A$103:$L$126,5,FALSE)))</f>
        <v>0</v>
      </c>
      <c r="U101" s="59">
        <f t="shared" si="8"/>
        <v>0</v>
      </c>
      <c r="V101" s="60">
        <f>IF(ISNA(VLOOKUP($A101,Worksheet!$A$39:$E$45,5,FALSE)),0,(VLOOKUP($A101,Worksheet!$A$39:$E$45,5,FALSE)))</f>
        <v>0</v>
      </c>
      <c r="W101" s="59">
        <f t="shared" si="9"/>
        <v>0</v>
      </c>
      <c r="X101" s="60">
        <f>IF(ISNA(VLOOKUP($A101,Worksheet!$A$182:$E$188,5,FALSE)),0,(VLOOKUP($A101,Worksheet!$A$182:$E$188,5,FALSE)))</f>
        <v>0</v>
      </c>
      <c r="Y101" s="59">
        <f t="shared" si="10"/>
        <v>0</v>
      </c>
      <c r="Z101" s="60">
        <f>IF(ISNA(VLOOKUP($A101,Worksheet!$A$191:$F$202,5,FALSE)),0,(VLOOKUP($A101,Worksheet!$A$191:$F$202,5,FALSE)))</f>
        <v>0</v>
      </c>
      <c r="AA101" s="59">
        <f t="shared" si="11"/>
        <v>0</v>
      </c>
      <c r="AB101" s="60">
        <f>IF(ISNA(VLOOKUP($A101,Worksheet!$A$211:$G$237,5,FALSE)),0,(VLOOKUP($A101,Worksheet!$A$211:$G$237,5,FALSE)))</f>
        <v>0</v>
      </c>
      <c r="AC101" s="59">
        <f t="shared" si="12"/>
        <v>0</v>
      </c>
      <c r="AD101" s="60">
        <f>IF(ISNA(VLOOKUP($A101,Worksheet!$A$242:$G$274,5,FALSE)),0,(VLOOKUP($A101,Worksheet!$A$242:$G$274,5,FALSE)))</f>
        <v>0</v>
      </c>
      <c r="AE101" s="59">
        <f t="shared" si="13"/>
        <v>0</v>
      </c>
      <c r="AF101" s="60">
        <f>IF(ISNA(VLOOKUP($A101,Worksheet!$A$205:$F$208,5,FALSE)),0,(VLOOKUP($A101,Worksheet!$A$205:$F$208,5,FALSE)))</f>
        <v>0</v>
      </c>
      <c r="AG101" s="59">
        <f t="shared" si="14"/>
        <v>0</v>
      </c>
      <c r="AH101" s="61">
        <v>0</v>
      </c>
      <c r="AI101" s="62">
        <f t="shared" si="15"/>
        <v>0</v>
      </c>
      <c r="AJ101" s="63">
        <v>0</v>
      </c>
      <c r="AK101" s="62">
        <f t="shared" si="16"/>
        <v>0</v>
      </c>
      <c r="AL101" s="63">
        <v>0</v>
      </c>
      <c r="AM101" s="62">
        <f t="shared" si="17"/>
        <v>0</v>
      </c>
      <c r="AN101" s="62">
        <v>0</v>
      </c>
      <c r="AO101" s="62">
        <f t="shared" si="18"/>
        <v>0</v>
      </c>
      <c r="AP101" s="62">
        <v>0</v>
      </c>
      <c r="AQ101" s="62">
        <f t="shared" si="19"/>
        <v>0</v>
      </c>
      <c r="AR101" s="64">
        <f t="shared" si="20"/>
        <v>172.64891908420807</v>
      </c>
      <c r="AS101" s="65">
        <v>0</v>
      </c>
      <c r="AT101" s="65">
        <v>0</v>
      </c>
      <c r="AU101" s="66">
        <v>0</v>
      </c>
      <c r="AV101" s="58">
        <f>IF(ISNA(VLOOKUP($A101,'TT 2024 SS BA'!$P$4:$Z$46,2,FALSE)),0,(VLOOKUP($A101,'TT 2024 SS BA'!$P$4:$Z$46,2,FALSE)))</f>
        <v>0</v>
      </c>
      <c r="AW101" s="59">
        <f t="shared" si="21"/>
        <v>0</v>
      </c>
      <c r="AX101" s="58">
        <f>IF(ISNA(VLOOKUP($A101,'TT 2024 SS BA'!$P$77:$Q$128,2,FALSE)),0,(VLOOKUP($A101,'TT 2024 SS BA'!$P$77:$Q$128,2,FALSE)))</f>
        <v>0</v>
      </c>
      <c r="AY101" s="59">
        <f t="shared" si="22"/>
        <v>0</v>
      </c>
      <c r="AZ101" s="60">
        <f>IF(ISNA(VLOOKUP($A101,'TT 2024 SS BA'!$A$265:$H$332,2,FALSE)),0,(VLOOKUP($A101,'TT 2024 SS BA'!$A$265:$H$332,2,FALSE)))</f>
        <v>58</v>
      </c>
      <c r="BA101" s="59">
        <f t="shared" si="23"/>
        <v>118.09543199385037</v>
      </c>
      <c r="BB101" s="60">
        <f>IF(ISNA(VLOOKUP($A101,Worksheet!$A$278:$F$305,6,FALSE)),0,(VLOOKUP($A101,Worksheet!$A$278:$F$305,6,FALSE)))</f>
        <v>0</v>
      </c>
      <c r="BC101" s="59">
        <f t="shared" si="24"/>
        <v>0</v>
      </c>
      <c r="BD101" s="60">
        <f>IF(ISNA(VLOOKUP($A101,Worksheet!$G$4:$K$29,5,FALSE)),0,(VLOOKUP($A101,Worksheet!$G$4:$K$29,5,FALSE)))</f>
        <v>0</v>
      </c>
      <c r="BE101" s="59">
        <f t="shared" si="25"/>
        <v>0</v>
      </c>
      <c r="BF101" s="60">
        <f>IF(ISNA(VLOOKUP($A101,Worksheet!$A$160:$F$179,6,FALSE)),0,(VLOOKUP($A101,Worksheet!$A$160:$F$179,6,FALSE)))</f>
        <v>0</v>
      </c>
      <c r="BG101" s="59">
        <f t="shared" si="26"/>
        <v>0</v>
      </c>
      <c r="BH101" s="25"/>
      <c r="BI101" s="67"/>
      <c r="BJ101" s="60">
        <f>IF(ISNA(VLOOKUP($A101,Worksheet!$A$191:$F$202,6,FALSE)),0,(VLOOKUP($A101,Worksheet!$A$191:$F$202,6,FALSE)))</f>
        <v>0</v>
      </c>
      <c r="BK101" s="59">
        <f t="shared" si="27"/>
        <v>0</v>
      </c>
      <c r="BL101" s="60">
        <f>IF(ISNA(VLOOKUP($A101,Worksheet!$A$211:$G$237,6,FALSE)),0,(VLOOKUP($A101,Worksheet!$A$211:$G$237,6,FALSE)))</f>
        <v>0</v>
      </c>
      <c r="BM101" s="59">
        <f t="shared" si="28"/>
        <v>0</v>
      </c>
      <c r="BN101" s="59">
        <f>IF(ISNA(VLOOKUP($A101,Worksheet!$A$242:$G$274,6,FALSE)),0,(VLOOKUP($A101,Worksheet!$A$242:$G$274,6,FALSE)))</f>
        <v>0</v>
      </c>
      <c r="BO101" s="59">
        <f t="shared" si="29"/>
        <v>0</v>
      </c>
      <c r="BP101" s="67"/>
      <c r="BQ101" s="67"/>
      <c r="BR101" s="68">
        <v>0</v>
      </c>
      <c r="BS101" s="62">
        <f t="shared" si="30"/>
        <v>0</v>
      </c>
      <c r="BT101" s="62">
        <v>0</v>
      </c>
      <c r="BU101" s="62">
        <f t="shared" si="31"/>
        <v>0</v>
      </c>
      <c r="BV101" s="62">
        <v>0</v>
      </c>
      <c r="BW101" s="62">
        <f t="shared" si="32"/>
        <v>0</v>
      </c>
      <c r="BX101" s="62">
        <v>0</v>
      </c>
      <c r="BY101" s="62">
        <f t="shared" si="33"/>
        <v>0</v>
      </c>
      <c r="BZ101" s="62">
        <v>0</v>
      </c>
      <c r="CA101" s="62">
        <f t="shared" si="34"/>
        <v>0</v>
      </c>
      <c r="CB101" s="64">
        <f t="shared" si="35"/>
        <v>118.09543199385037</v>
      </c>
      <c r="CC101" s="66">
        <v>0</v>
      </c>
      <c r="CD101" s="25"/>
      <c r="CE101" s="67"/>
      <c r="CF101" s="67"/>
      <c r="CG101" s="67"/>
      <c r="CH101" s="59">
        <f>IF(ISNA(VLOOKUP($A101,Worksheet!$A$211:$G$237,7,FALSE)),0,(VLOOKUP($A101,Worksheet!$A$211:$G$237,7,FALSE)))</f>
        <v>0</v>
      </c>
      <c r="CI101" s="59">
        <f t="shared" si="36"/>
        <v>0</v>
      </c>
      <c r="CJ101" s="69">
        <f t="shared" si="37"/>
        <v>0</v>
      </c>
      <c r="CK101" s="65">
        <f t="shared" si="38"/>
        <v>172.64891908420807</v>
      </c>
      <c r="CL101" s="65">
        <v>118.095432</v>
      </c>
      <c r="CM101" s="65">
        <v>0</v>
      </c>
      <c r="CN101" s="66">
        <v>0</v>
      </c>
      <c r="CO101" s="66">
        <f t="shared" si="39"/>
        <v>290.74435108420806</v>
      </c>
      <c r="CP101" s="70"/>
    </row>
    <row r="102" spans="1:94" ht="13">
      <c r="A102" s="53" t="str">
        <f t="shared" si="0"/>
        <v>KadenMACGOWAN</v>
      </c>
      <c r="B102" s="46">
        <f t="shared" si="1"/>
        <v>95</v>
      </c>
      <c r="C102" s="71" t="s">
        <v>240</v>
      </c>
      <c r="D102" s="71" t="s">
        <v>241</v>
      </c>
      <c r="E102" s="55">
        <v>13</v>
      </c>
      <c r="F102" s="56" t="s">
        <v>78</v>
      </c>
      <c r="G102" s="57" t="s">
        <v>130</v>
      </c>
      <c r="H102" s="58">
        <f>IF(ISNA(VLOOKUP($A102,'TT 2024 SS BA'!$A$4:$N$52,2,FALSE)),0,(VLOOKUP($A102,'TT 2024 SS BA'!$A$4:$N$52,2,FALSE)))</f>
        <v>0</v>
      </c>
      <c r="I102" s="59">
        <f t="shared" si="2"/>
        <v>0</v>
      </c>
      <c r="J102" s="58">
        <f>IF(ISNA(VLOOKUP($A102,'TT 2024 SS BA'!$A$69:$B$109,2,FALSE)),0,(VLOOKUP($A102,'TT 2024 SS BA'!$A$77:$C$126,2,FALSE)))</f>
        <v>0</v>
      </c>
      <c r="K102" s="59">
        <f t="shared" si="3"/>
        <v>0</v>
      </c>
      <c r="L102" s="60">
        <f>IF(ISNA(VLOOKUP($A102,'TT 2024 SS BA'!$A$157:$H$231,2,FALSE)),0,(VLOOKUP($A102,'TT 2024 SS BA'!$A$157:$H$231,2,FALSE)))</f>
        <v>48</v>
      </c>
      <c r="M102" s="59">
        <f t="shared" si="4"/>
        <v>152.12021906824691</v>
      </c>
      <c r="N102" s="60">
        <f>IF(ISNA(VLOOKUP($A102,Worksheet!$A$278:$E$305,5,FALSE)),0,(VLOOKUP($A102,Worksheet!$A$278:$E$305,5,FALSE)))</f>
        <v>0</v>
      </c>
      <c r="O102" s="59">
        <f t="shared" si="5"/>
        <v>0</v>
      </c>
      <c r="P102" s="60">
        <f>IF(ISNA(VLOOKUP($A102,Worksheet!$A$4:$F$29,5,FALSE)),0,(VLOOKUP($A102,Worksheet!$A$4:$F$29,5,FALSE)))</f>
        <v>0</v>
      </c>
      <c r="Q102" s="59">
        <f t="shared" si="6"/>
        <v>0</v>
      </c>
      <c r="R102" s="60">
        <f>IF(ISNA(VLOOKUP($A102,Worksheet!$A$160:$F$179,5,FALSE)),0,(VLOOKUP($A102,Worksheet!$A$160:$F$179,5,FALSE)))</f>
        <v>0</v>
      </c>
      <c r="S102" s="59">
        <f t="shared" si="7"/>
        <v>0</v>
      </c>
      <c r="T102" s="60">
        <f>IF(ISNA(VLOOKUP($A102,Worksheet!$A$103:$L$126,5,FALSE)),0,(VLOOKUP($A102,Worksheet!$A$103:$L$126,5,FALSE)))</f>
        <v>0</v>
      </c>
      <c r="U102" s="59">
        <f t="shared" si="8"/>
        <v>0</v>
      </c>
      <c r="V102" s="60">
        <f>IF(ISNA(VLOOKUP($A102,Worksheet!$A$39:$E$45,5,FALSE)),0,(VLOOKUP($A102,Worksheet!$A$39:$E$45,5,FALSE)))</f>
        <v>0</v>
      </c>
      <c r="W102" s="59">
        <f t="shared" si="9"/>
        <v>0</v>
      </c>
      <c r="X102" s="60">
        <f>IF(ISNA(VLOOKUP($A102,Worksheet!$A$182:$E$188,5,FALSE)),0,(VLOOKUP($A102,Worksheet!$A$182:$E$188,5,FALSE)))</f>
        <v>0</v>
      </c>
      <c r="Y102" s="59">
        <f t="shared" si="10"/>
        <v>0</v>
      </c>
      <c r="Z102" s="60">
        <f>IF(ISNA(VLOOKUP($A102,Worksheet!$A$191:$F$202,5,FALSE)),0,(VLOOKUP($A102,Worksheet!$A$191:$F$202,5,FALSE)))</f>
        <v>0</v>
      </c>
      <c r="AA102" s="59">
        <f t="shared" si="11"/>
        <v>0</v>
      </c>
      <c r="AB102" s="60">
        <f>IF(ISNA(VLOOKUP($A102,Worksheet!$A$211:$G$237,5,FALSE)),0,(VLOOKUP($A102,Worksheet!$A$211:$G$237,5,FALSE)))</f>
        <v>0</v>
      </c>
      <c r="AC102" s="59">
        <f t="shared" si="12"/>
        <v>0</v>
      </c>
      <c r="AD102" s="60">
        <f>IF(ISNA(VLOOKUP($A102,Worksheet!$A$242:$G$274,5,FALSE)),0,(VLOOKUP($A102,Worksheet!$A$242:$G$274,5,FALSE)))</f>
        <v>0</v>
      </c>
      <c r="AE102" s="59">
        <f t="shared" si="13"/>
        <v>0</v>
      </c>
      <c r="AF102" s="60">
        <f>IF(ISNA(VLOOKUP($A102,Worksheet!$A$205:$F$208,5,FALSE)),0,(VLOOKUP($A102,Worksheet!$A$205:$F$208,5,FALSE)))</f>
        <v>0</v>
      </c>
      <c r="AG102" s="59">
        <f t="shared" si="14"/>
        <v>0</v>
      </c>
      <c r="AH102" s="61">
        <v>0</v>
      </c>
      <c r="AI102" s="62">
        <f t="shared" si="15"/>
        <v>0</v>
      </c>
      <c r="AJ102" s="63">
        <v>0</v>
      </c>
      <c r="AK102" s="62">
        <f t="shared" si="16"/>
        <v>0</v>
      </c>
      <c r="AL102" s="63">
        <v>0</v>
      </c>
      <c r="AM102" s="62">
        <f t="shared" si="17"/>
        <v>0</v>
      </c>
      <c r="AN102" s="62">
        <v>0</v>
      </c>
      <c r="AO102" s="62">
        <f t="shared" si="18"/>
        <v>0</v>
      </c>
      <c r="AP102" s="62">
        <v>0</v>
      </c>
      <c r="AQ102" s="62">
        <f t="shared" si="19"/>
        <v>0</v>
      </c>
      <c r="AR102" s="64">
        <f t="shared" si="20"/>
        <v>152.12021906824691</v>
      </c>
      <c r="AS102" s="65">
        <v>0</v>
      </c>
      <c r="AT102" s="65">
        <v>0</v>
      </c>
      <c r="AU102" s="66">
        <v>0</v>
      </c>
      <c r="AV102" s="58">
        <f>IF(ISNA(VLOOKUP($A102,'TT 2024 SS BA'!$P$4:$Z$46,2,FALSE)),0,(VLOOKUP($A102,'TT 2024 SS BA'!$P$4:$Z$46,2,FALSE)))</f>
        <v>0</v>
      </c>
      <c r="AW102" s="59">
        <f t="shared" si="21"/>
        <v>0</v>
      </c>
      <c r="AX102" s="58">
        <f>IF(ISNA(VLOOKUP($A102,'TT 2024 SS BA'!$P$77:$Q$128,2,FALSE)),0,(VLOOKUP($A102,'TT 2024 SS BA'!$P$77:$Q$128,2,FALSE)))</f>
        <v>0</v>
      </c>
      <c r="AY102" s="59">
        <f t="shared" si="22"/>
        <v>0</v>
      </c>
      <c r="AZ102" s="60">
        <f>IF(ISNA(VLOOKUP($A102,'TT 2024 SS BA'!$A$265:$H$332,2,FALSE)),0,(VLOOKUP($A102,'TT 2024 SS BA'!$A$265:$H$332,2,FALSE)))</f>
        <v>54</v>
      </c>
      <c r="BA102" s="59">
        <f t="shared" si="23"/>
        <v>130.68165814656911</v>
      </c>
      <c r="BB102" s="60">
        <f>IF(ISNA(VLOOKUP($A102,Worksheet!$A$278:$F$305,6,FALSE)),0,(VLOOKUP($A102,Worksheet!$A$278:$F$305,6,FALSE)))</f>
        <v>0</v>
      </c>
      <c r="BC102" s="59">
        <f t="shared" si="24"/>
        <v>0</v>
      </c>
      <c r="BD102" s="60">
        <f>IF(ISNA(VLOOKUP($A102,Worksheet!$G$4:$K$29,5,FALSE)),0,(VLOOKUP($A102,Worksheet!$G$4:$K$29,5,FALSE)))</f>
        <v>0</v>
      </c>
      <c r="BE102" s="59">
        <f t="shared" si="25"/>
        <v>0</v>
      </c>
      <c r="BF102" s="60">
        <f>IF(ISNA(VLOOKUP($A102,Worksheet!$A$160:$F$179,6,FALSE)),0,(VLOOKUP($A102,Worksheet!$A$160:$F$179,6,FALSE)))</f>
        <v>0</v>
      </c>
      <c r="BG102" s="59">
        <f t="shared" si="26"/>
        <v>0</v>
      </c>
      <c r="BH102" s="25"/>
      <c r="BI102" s="67"/>
      <c r="BJ102" s="60">
        <f>IF(ISNA(VLOOKUP($A102,Worksheet!$A$191:$F$202,6,FALSE)),0,(VLOOKUP($A102,Worksheet!$A$191:$F$202,6,FALSE)))</f>
        <v>0</v>
      </c>
      <c r="BK102" s="59">
        <f t="shared" si="27"/>
        <v>0</v>
      </c>
      <c r="BL102" s="60">
        <f>IF(ISNA(VLOOKUP($A102,Worksheet!$A$211:$G$237,6,FALSE)),0,(VLOOKUP($A102,Worksheet!$A$211:$G$237,6,FALSE)))</f>
        <v>0</v>
      </c>
      <c r="BM102" s="59">
        <f t="shared" si="28"/>
        <v>0</v>
      </c>
      <c r="BN102" s="59">
        <f>IF(ISNA(VLOOKUP($A102,Worksheet!$A$242:$G$274,6,FALSE)),0,(VLOOKUP($A102,Worksheet!$A$242:$G$274,6,FALSE)))</f>
        <v>0</v>
      </c>
      <c r="BO102" s="59">
        <f t="shared" si="29"/>
        <v>0</v>
      </c>
      <c r="BP102" s="67"/>
      <c r="BQ102" s="67"/>
      <c r="BR102" s="68">
        <v>0</v>
      </c>
      <c r="BS102" s="62">
        <f t="shared" si="30"/>
        <v>0</v>
      </c>
      <c r="BT102" s="62">
        <v>0</v>
      </c>
      <c r="BU102" s="62">
        <f t="shared" si="31"/>
        <v>0</v>
      </c>
      <c r="BV102" s="62">
        <v>0</v>
      </c>
      <c r="BW102" s="62">
        <f t="shared" si="32"/>
        <v>0</v>
      </c>
      <c r="BX102" s="62">
        <v>0</v>
      </c>
      <c r="BY102" s="62">
        <f t="shared" si="33"/>
        <v>0</v>
      </c>
      <c r="BZ102" s="62">
        <v>0</v>
      </c>
      <c r="CA102" s="62">
        <f t="shared" si="34"/>
        <v>0</v>
      </c>
      <c r="CB102" s="64">
        <f t="shared" si="35"/>
        <v>130.68165814656911</v>
      </c>
      <c r="CC102" s="66">
        <v>0</v>
      </c>
      <c r="CD102" s="25"/>
      <c r="CE102" s="67"/>
      <c r="CF102" s="67"/>
      <c r="CG102" s="67"/>
      <c r="CH102" s="59">
        <f>IF(ISNA(VLOOKUP($A102,Worksheet!$A$211:$G$237,7,FALSE)),0,(VLOOKUP($A102,Worksheet!$A$211:$G$237,7,FALSE)))</f>
        <v>0</v>
      </c>
      <c r="CI102" s="59">
        <f t="shared" si="36"/>
        <v>0</v>
      </c>
      <c r="CJ102" s="69">
        <f t="shared" si="37"/>
        <v>0</v>
      </c>
      <c r="CK102" s="65">
        <f t="shared" si="38"/>
        <v>152.12021906824691</v>
      </c>
      <c r="CL102" s="65">
        <v>130.68165809999999</v>
      </c>
      <c r="CM102" s="65">
        <v>0</v>
      </c>
      <c r="CN102" s="66">
        <v>0</v>
      </c>
      <c r="CO102" s="66">
        <f t="shared" si="39"/>
        <v>282.8018771682469</v>
      </c>
      <c r="CP102" s="70"/>
    </row>
    <row r="103" spans="1:94" ht="13">
      <c r="A103" s="53" t="str">
        <f t="shared" si="0"/>
        <v>StellanWilliams-Gort</v>
      </c>
      <c r="B103" s="46">
        <f t="shared" si="1"/>
        <v>96</v>
      </c>
      <c r="C103" s="73" t="s">
        <v>242</v>
      </c>
      <c r="D103" s="71" t="s">
        <v>243</v>
      </c>
      <c r="E103" s="55">
        <v>15</v>
      </c>
      <c r="F103" s="56" t="s">
        <v>223</v>
      </c>
      <c r="G103" s="57" t="s">
        <v>70</v>
      </c>
      <c r="H103" s="58">
        <f>IF(ISNA(VLOOKUP($A103,'TT 2024 SS BA'!$A$4:$N$52,2,FALSE)),0,(VLOOKUP($A103,'TT 2024 SS BA'!$A$4:$N$52,2,FALSE)))</f>
        <v>0</v>
      </c>
      <c r="I103" s="59">
        <f t="shared" si="2"/>
        <v>0</v>
      </c>
      <c r="J103" s="58">
        <f>IF(ISNA(VLOOKUP($A103,'TT 2024 SS BA'!$A$69:$B$109,2,FALSE)),0,(VLOOKUP($A103,'TT 2024 SS BA'!$A$77:$C$126,2,FALSE)))</f>
        <v>0</v>
      </c>
      <c r="K103" s="59">
        <f t="shared" si="3"/>
        <v>0</v>
      </c>
      <c r="L103" s="60">
        <f>IF(ISNA(VLOOKUP($A103,'TT 2024 SS BA'!$A$157:$H$231,2,FALSE)),0,(VLOOKUP($A103,'TT 2024 SS BA'!$A$157:$H$231,2,FALSE)))</f>
        <v>70</v>
      </c>
      <c r="M103" s="59">
        <f t="shared" si="4"/>
        <v>87.15423346114531</v>
      </c>
      <c r="N103" s="60">
        <f>IF(ISNA(VLOOKUP($A103,Worksheet!$A$278:$E$305,5,FALSE)),0,(VLOOKUP($A103,Worksheet!$A$278:$E$305,5,FALSE)))</f>
        <v>0</v>
      </c>
      <c r="O103" s="59">
        <f t="shared" si="5"/>
        <v>0</v>
      </c>
      <c r="P103" s="60">
        <f>IF(ISNA(VLOOKUP($A103,Worksheet!$A$4:$F$29,5,FALSE)),0,(VLOOKUP($A103,Worksheet!$A$4:$F$29,5,FALSE)))</f>
        <v>0</v>
      </c>
      <c r="Q103" s="59">
        <f t="shared" si="6"/>
        <v>0</v>
      </c>
      <c r="R103" s="60">
        <f>IF(ISNA(VLOOKUP($A103,Worksheet!$A$160:$F$179,5,FALSE)),0,(VLOOKUP($A103,Worksheet!$A$160:$F$179,5,FALSE)))</f>
        <v>0</v>
      </c>
      <c r="S103" s="59">
        <f t="shared" si="7"/>
        <v>0</v>
      </c>
      <c r="T103" s="60">
        <f>IF(ISNA(VLOOKUP($A103,Worksheet!$A$103:$L$126,5,FALSE)),0,(VLOOKUP($A103,Worksheet!$A$103:$L$126,5,FALSE)))</f>
        <v>0</v>
      </c>
      <c r="U103" s="59">
        <f t="shared" si="8"/>
        <v>0</v>
      </c>
      <c r="V103" s="60">
        <f>IF(ISNA(VLOOKUP($A103,Worksheet!$A$39:$E$45,5,FALSE)),0,(VLOOKUP($A103,Worksheet!$A$39:$E$45,5,FALSE)))</f>
        <v>0</v>
      </c>
      <c r="W103" s="59">
        <f t="shared" si="9"/>
        <v>0</v>
      </c>
      <c r="X103" s="60">
        <f>IF(ISNA(VLOOKUP($A103,Worksheet!$A$182:$E$188,5,FALSE)),0,(VLOOKUP($A103,Worksheet!$A$182:$E$188,5,FALSE)))</f>
        <v>0</v>
      </c>
      <c r="Y103" s="59">
        <f t="shared" si="10"/>
        <v>0</v>
      </c>
      <c r="Z103" s="60">
        <f>IF(ISNA(VLOOKUP($A103,Worksheet!$A$191:$F$202,5,FALSE)),0,(VLOOKUP($A103,Worksheet!$A$191:$F$202,5,FALSE)))</f>
        <v>0</v>
      </c>
      <c r="AA103" s="59">
        <f t="shared" si="11"/>
        <v>0</v>
      </c>
      <c r="AB103" s="60">
        <f>IF(ISNA(VLOOKUP($A103,Worksheet!$A$211:$G$237,5,FALSE)),0,(VLOOKUP($A103,Worksheet!$A$211:$G$237,5,FALSE)))</f>
        <v>0</v>
      </c>
      <c r="AC103" s="59">
        <f t="shared" si="12"/>
        <v>0</v>
      </c>
      <c r="AD103" s="60">
        <f>IF(ISNA(VLOOKUP($A103,Worksheet!$A$242:$G$274,5,FALSE)),0,(VLOOKUP($A103,Worksheet!$A$242:$G$274,5,FALSE)))</f>
        <v>0</v>
      </c>
      <c r="AE103" s="59">
        <f t="shared" si="13"/>
        <v>0</v>
      </c>
      <c r="AF103" s="60">
        <f>IF(ISNA(VLOOKUP($A103,Worksheet!$A$205:$F$208,5,FALSE)),0,(VLOOKUP($A103,Worksheet!$A$205:$F$208,5,FALSE)))</f>
        <v>0</v>
      </c>
      <c r="AG103" s="59">
        <f t="shared" si="14"/>
        <v>0</v>
      </c>
      <c r="AH103" s="61">
        <v>0</v>
      </c>
      <c r="AI103" s="62">
        <f t="shared" si="15"/>
        <v>0</v>
      </c>
      <c r="AJ103" s="63">
        <v>0</v>
      </c>
      <c r="AK103" s="62">
        <f t="shared" si="16"/>
        <v>0</v>
      </c>
      <c r="AL103" s="63">
        <v>0</v>
      </c>
      <c r="AM103" s="62">
        <f t="shared" si="17"/>
        <v>0</v>
      </c>
      <c r="AN103" s="62">
        <v>0</v>
      </c>
      <c r="AO103" s="62">
        <f t="shared" si="18"/>
        <v>0</v>
      </c>
      <c r="AP103" s="62">
        <v>0</v>
      </c>
      <c r="AQ103" s="62">
        <f t="shared" si="19"/>
        <v>0</v>
      </c>
      <c r="AR103" s="64">
        <f t="shared" si="20"/>
        <v>87.15423346114531</v>
      </c>
      <c r="AS103" s="65">
        <v>0</v>
      </c>
      <c r="AT103" s="65">
        <v>0</v>
      </c>
      <c r="AU103" s="66">
        <v>0</v>
      </c>
      <c r="AV103" s="58">
        <f>IF(ISNA(VLOOKUP($A103,'TT 2024 SS BA'!$P$4:$Z$46,2,FALSE)),0,(VLOOKUP($A103,'TT 2024 SS BA'!$P$4:$Z$46,2,FALSE)))</f>
        <v>0</v>
      </c>
      <c r="AW103" s="59">
        <f t="shared" si="21"/>
        <v>0</v>
      </c>
      <c r="AX103" s="58">
        <f>IF(ISNA(VLOOKUP($A103,'TT 2024 SS BA'!$P$77:$Q$128,2,FALSE)),0,(VLOOKUP($A103,'TT 2024 SS BA'!$P$77:$Q$128,2,FALSE)))</f>
        <v>0</v>
      </c>
      <c r="AY103" s="59">
        <f t="shared" si="22"/>
        <v>0</v>
      </c>
      <c r="AZ103" s="60">
        <f>IF(ISNA(VLOOKUP($A103,'TT 2024 SS BA'!$A$265:$H$332,2,FALSE)),0,(VLOOKUP($A103,'TT 2024 SS BA'!$A$265:$H$332,2,FALSE)))</f>
        <v>41</v>
      </c>
      <c r="BA103" s="59">
        <f t="shared" si="23"/>
        <v>181.61621994394011</v>
      </c>
      <c r="BB103" s="60">
        <f>IF(ISNA(VLOOKUP($A103,Worksheet!$A$278:$F$305,6,FALSE)),0,(VLOOKUP($A103,Worksheet!$A$278:$F$305,6,FALSE)))</f>
        <v>0</v>
      </c>
      <c r="BC103" s="59">
        <f t="shared" si="24"/>
        <v>0</v>
      </c>
      <c r="BD103" s="60">
        <f>IF(ISNA(VLOOKUP($A103,Worksheet!$G$4:$K$29,5,FALSE)),0,(VLOOKUP($A103,Worksheet!$G$4:$K$29,5,FALSE)))</f>
        <v>0</v>
      </c>
      <c r="BE103" s="59">
        <f t="shared" si="25"/>
        <v>0</v>
      </c>
      <c r="BF103" s="60">
        <f>IF(ISNA(VLOOKUP($A103,Worksheet!$A$160:$F$179,6,FALSE)),0,(VLOOKUP($A103,Worksheet!$A$160:$F$179,6,FALSE)))</f>
        <v>0</v>
      </c>
      <c r="BG103" s="59">
        <f t="shared" si="26"/>
        <v>0</v>
      </c>
      <c r="BH103" s="25"/>
      <c r="BI103" s="67"/>
      <c r="BJ103" s="60">
        <f>IF(ISNA(VLOOKUP($A103,Worksheet!$A$191:$F$202,6,FALSE)),0,(VLOOKUP($A103,Worksheet!$A$191:$F$202,6,FALSE)))</f>
        <v>0</v>
      </c>
      <c r="BK103" s="59">
        <f t="shared" si="27"/>
        <v>0</v>
      </c>
      <c r="BL103" s="60">
        <f>IF(ISNA(VLOOKUP($A103,Worksheet!$A$211:$G$237,6,FALSE)),0,(VLOOKUP($A103,Worksheet!$A$211:$G$237,6,FALSE)))</f>
        <v>0</v>
      </c>
      <c r="BM103" s="59">
        <f t="shared" si="28"/>
        <v>0</v>
      </c>
      <c r="BN103" s="59">
        <f>IF(ISNA(VLOOKUP($A103,Worksheet!$A$242:$G$274,6,FALSE)),0,(VLOOKUP($A103,Worksheet!$A$242:$G$274,6,FALSE)))</f>
        <v>0</v>
      </c>
      <c r="BO103" s="59">
        <f t="shared" si="29"/>
        <v>0</v>
      </c>
      <c r="BP103" s="67"/>
      <c r="BQ103" s="67"/>
      <c r="BR103" s="68">
        <v>0</v>
      </c>
      <c r="BS103" s="62">
        <f t="shared" si="30"/>
        <v>0</v>
      </c>
      <c r="BT103" s="62">
        <v>0</v>
      </c>
      <c r="BU103" s="62">
        <f t="shared" si="31"/>
        <v>0</v>
      </c>
      <c r="BV103" s="62">
        <v>0</v>
      </c>
      <c r="BW103" s="62">
        <f t="shared" si="32"/>
        <v>0</v>
      </c>
      <c r="BX103" s="62">
        <v>0</v>
      </c>
      <c r="BY103" s="62">
        <f t="shared" si="33"/>
        <v>0</v>
      </c>
      <c r="BZ103" s="62">
        <v>0</v>
      </c>
      <c r="CA103" s="62">
        <f t="shared" si="34"/>
        <v>0</v>
      </c>
      <c r="CB103" s="64">
        <f t="shared" si="35"/>
        <v>181.61621994394011</v>
      </c>
      <c r="CC103" s="66">
        <v>0</v>
      </c>
      <c r="CD103" s="25"/>
      <c r="CE103" s="67"/>
      <c r="CF103" s="67"/>
      <c r="CG103" s="67"/>
      <c r="CH103" s="59">
        <f>IF(ISNA(VLOOKUP($A103,Worksheet!$A$211:$G$237,7,FALSE)),0,(VLOOKUP($A103,Worksheet!$A$211:$G$237,7,FALSE)))</f>
        <v>0</v>
      </c>
      <c r="CI103" s="59">
        <f t="shared" si="36"/>
        <v>0</v>
      </c>
      <c r="CJ103" s="69">
        <f t="shared" si="37"/>
        <v>0</v>
      </c>
      <c r="CK103" s="65">
        <f t="shared" si="38"/>
        <v>181.61621994394011</v>
      </c>
      <c r="CL103" s="65">
        <v>87.15423346</v>
      </c>
      <c r="CM103" s="65">
        <v>0</v>
      </c>
      <c r="CN103" s="66">
        <v>0</v>
      </c>
      <c r="CO103" s="66">
        <f t="shared" si="39"/>
        <v>268.77045340394011</v>
      </c>
      <c r="CP103" s="70"/>
    </row>
    <row r="104" spans="1:94" ht="13">
      <c r="A104" s="53" t="str">
        <f t="shared" si="0"/>
        <v>BodeFranko</v>
      </c>
      <c r="B104" s="46">
        <f t="shared" si="1"/>
        <v>97</v>
      </c>
      <c r="C104" s="71" t="s">
        <v>244</v>
      </c>
      <c r="D104" s="71" t="s">
        <v>235</v>
      </c>
      <c r="E104" s="55">
        <v>12</v>
      </c>
      <c r="F104" s="56" t="s">
        <v>75</v>
      </c>
      <c r="G104" s="57" t="s">
        <v>130</v>
      </c>
      <c r="H104" s="58">
        <f>IF(ISNA(VLOOKUP($A104,'TT 2024 SS BA'!$A$4:$N$52,2,FALSE)),0,(VLOOKUP($A104,'TT 2024 SS BA'!$A$4:$N$52,2,FALSE)))</f>
        <v>0</v>
      </c>
      <c r="I104" s="59">
        <f t="shared" si="2"/>
        <v>0</v>
      </c>
      <c r="J104" s="58">
        <f>IF(ISNA(VLOOKUP($A104,'TT 2024 SS BA'!$A$69:$B$109,2,FALSE)),0,(VLOOKUP($A104,'TT 2024 SS BA'!$A$77:$C$126,2,FALSE)))</f>
        <v>0</v>
      </c>
      <c r="K104" s="59">
        <f t="shared" si="3"/>
        <v>0</v>
      </c>
      <c r="L104" s="60">
        <f>IF(ISNA(VLOOKUP($A104,'TT 2024 SS BA'!$A$157:$H$231,2,FALSE)),0,(VLOOKUP($A104,'TT 2024 SS BA'!$A$157:$H$231,2,FALSE)))</f>
        <v>54</v>
      </c>
      <c r="M104" s="59">
        <f t="shared" si="4"/>
        <v>130.68165814656911</v>
      </c>
      <c r="N104" s="60">
        <f>IF(ISNA(VLOOKUP($A104,Worksheet!$A$278:$E$305,5,FALSE)),0,(VLOOKUP($A104,Worksheet!$A$278:$E$305,5,FALSE)))</f>
        <v>0</v>
      </c>
      <c r="O104" s="59">
        <f t="shared" si="5"/>
        <v>0</v>
      </c>
      <c r="P104" s="60">
        <f>IF(ISNA(VLOOKUP($A104,Worksheet!$A$4:$F$29,5,FALSE)),0,(VLOOKUP($A104,Worksheet!$A$4:$F$29,5,FALSE)))</f>
        <v>0</v>
      </c>
      <c r="Q104" s="59">
        <f t="shared" si="6"/>
        <v>0</v>
      </c>
      <c r="R104" s="60">
        <f>IF(ISNA(VLOOKUP($A104,Worksheet!$A$160:$F$179,5,FALSE)),0,(VLOOKUP($A104,Worksheet!$A$160:$F$179,5,FALSE)))</f>
        <v>0</v>
      </c>
      <c r="S104" s="59">
        <f t="shared" si="7"/>
        <v>0</v>
      </c>
      <c r="T104" s="60">
        <f>IF(ISNA(VLOOKUP($A104,Worksheet!$A$103:$L$126,5,FALSE)),0,(VLOOKUP($A104,Worksheet!$A$103:$L$126,5,FALSE)))</f>
        <v>0</v>
      </c>
      <c r="U104" s="59">
        <f t="shared" si="8"/>
        <v>0</v>
      </c>
      <c r="V104" s="60">
        <f>IF(ISNA(VLOOKUP($A104,Worksheet!$A$39:$E$45,5,FALSE)),0,(VLOOKUP($A104,Worksheet!$A$39:$E$45,5,FALSE)))</f>
        <v>0</v>
      </c>
      <c r="W104" s="59">
        <f t="shared" si="9"/>
        <v>0</v>
      </c>
      <c r="X104" s="60">
        <f>IF(ISNA(VLOOKUP($A104,Worksheet!$A$182:$E$188,5,FALSE)),0,(VLOOKUP($A104,Worksheet!$A$182:$E$188,5,FALSE)))</f>
        <v>0</v>
      </c>
      <c r="Y104" s="59">
        <f t="shared" si="10"/>
        <v>0</v>
      </c>
      <c r="Z104" s="60">
        <f>IF(ISNA(VLOOKUP($A104,Worksheet!$A$191:$F$202,5,FALSE)),0,(VLOOKUP($A104,Worksheet!$A$191:$F$202,5,FALSE)))</f>
        <v>0</v>
      </c>
      <c r="AA104" s="59">
        <f t="shared" si="11"/>
        <v>0</v>
      </c>
      <c r="AB104" s="60">
        <f>IF(ISNA(VLOOKUP($A104,Worksheet!$A$211:$G$237,5,FALSE)),0,(VLOOKUP($A104,Worksheet!$A$211:$G$237,5,FALSE)))</f>
        <v>0</v>
      </c>
      <c r="AC104" s="59">
        <f t="shared" si="12"/>
        <v>0</v>
      </c>
      <c r="AD104" s="60">
        <f>IF(ISNA(VLOOKUP($A104,Worksheet!$A$242:$G$274,5,FALSE)),0,(VLOOKUP($A104,Worksheet!$A$242:$G$274,5,FALSE)))</f>
        <v>0</v>
      </c>
      <c r="AE104" s="59">
        <f t="shared" si="13"/>
        <v>0</v>
      </c>
      <c r="AF104" s="60">
        <f>IF(ISNA(VLOOKUP($A104,Worksheet!$A$205:$F$208,5,FALSE)),0,(VLOOKUP($A104,Worksheet!$A$205:$F$208,5,FALSE)))</f>
        <v>0</v>
      </c>
      <c r="AG104" s="59">
        <f t="shared" si="14"/>
        <v>0</v>
      </c>
      <c r="AH104" s="61">
        <v>0</v>
      </c>
      <c r="AI104" s="62">
        <f t="shared" si="15"/>
        <v>0</v>
      </c>
      <c r="AJ104" s="63">
        <v>0</v>
      </c>
      <c r="AK104" s="62">
        <f t="shared" si="16"/>
        <v>0</v>
      </c>
      <c r="AL104" s="63">
        <v>0</v>
      </c>
      <c r="AM104" s="62">
        <f t="shared" si="17"/>
        <v>0</v>
      </c>
      <c r="AN104" s="62">
        <v>0</v>
      </c>
      <c r="AO104" s="62">
        <f t="shared" si="18"/>
        <v>0</v>
      </c>
      <c r="AP104" s="62">
        <v>0</v>
      </c>
      <c r="AQ104" s="62">
        <f t="shared" si="19"/>
        <v>0</v>
      </c>
      <c r="AR104" s="64">
        <f t="shared" si="20"/>
        <v>130.68165814656911</v>
      </c>
      <c r="AS104" s="65">
        <v>0</v>
      </c>
      <c r="AT104" s="65">
        <v>0</v>
      </c>
      <c r="AU104" s="66">
        <v>0</v>
      </c>
      <c r="AV104" s="58">
        <f>IF(ISNA(VLOOKUP($A104,'TT 2024 SS BA'!$P$4:$Z$46,2,FALSE)),0,(VLOOKUP($A104,'TT 2024 SS BA'!$P$4:$Z$46,2,FALSE)))</f>
        <v>0</v>
      </c>
      <c r="AW104" s="59">
        <f t="shared" si="21"/>
        <v>0</v>
      </c>
      <c r="AX104" s="58">
        <f>IF(ISNA(VLOOKUP($A104,'TT 2024 SS BA'!$P$77:$Q$128,2,FALSE)),0,(VLOOKUP($A104,'TT 2024 SS BA'!$P$77:$Q$128,2,FALSE)))</f>
        <v>0</v>
      </c>
      <c r="AY104" s="59">
        <f t="shared" si="22"/>
        <v>0</v>
      </c>
      <c r="AZ104" s="60">
        <f>IF(ISNA(VLOOKUP($A104,'TT 2024 SS BA'!$A$265:$H$332,2,FALSE)),0,(VLOOKUP($A104,'TT 2024 SS BA'!$A$265:$H$332,2,FALSE)))</f>
        <v>61</v>
      </c>
      <c r="BA104" s="59">
        <f t="shared" si="23"/>
        <v>109.45785828817515</v>
      </c>
      <c r="BB104" s="60">
        <f>IF(ISNA(VLOOKUP($A104,Worksheet!$A$278:$F$305,6,FALSE)),0,(VLOOKUP($A104,Worksheet!$A$278:$F$305,6,FALSE)))</f>
        <v>0</v>
      </c>
      <c r="BC104" s="59">
        <f t="shared" si="24"/>
        <v>0</v>
      </c>
      <c r="BD104" s="60">
        <f>IF(ISNA(VLOOKUP($A104,Worksheet!$G$4:$K$29,5,FALSE)),0,(VLOOKUP($A104,Worksheet!$G$4:$K$29,5,FALSE)))</f>
        <v>0</v>
      </c>
      <c r="BE104" s="59">
        <f t="shared" si="25"/>
        <v>0</v>
      </c>
      <c r="BF104" s="60">
        <f>IF(ISNA(VLOOKUP($A104,Worksheet!$A$160:$F$179,6,FALSE)),0,(VLOOKUP($A104,Worksheet!$A$160:$F$179,6,FALSE)))</f>
        <v>0</v>
      </c>
      <c r="BG104" s="59">
        <f t="shared" si="26"/>
        <v>0</v>
      </c>
      <c r="BH104" s="25"/>
      <c r="BI104" s="67"/>
      <c r="BJ104" s="60">
        <f>IF(ISNA(VLOOKUP($A104,Worksheet!$A$191:$F$202,6,FALSE)),0,(VLOOKUP($A104,Worksheet!$A$191:$F$202,6,FALSE)))</f>
        <v>0</v>
      </c>
      <c r="BK104" s="59">
        <f t="shared" si="27"/>
        <v>0</v>
      </c>
      <c r="BL104" s="60">
        <f>IF(ISNA(VLOOKUP($A104,Worksheet!$A$211:$G$237,6,FALSE)),0,(VLOOKUP($A104,Worksheet!$A$211:$G$237,6,FALSE)))</f>
        <v>0</v>
      </c>
      <c r="BM104" s="59">
        <f t="shared" si="28"/>
        <v>0</v>
      </c>
      <c r="BN104" s="59">
        <f>IF(ISNA(VLOOKUP($A104,Worksheet!$A$242:$G$274,6,FALSE)),0,(VLOOKUP($A104,Worksheet!$A$242:$G$274,6,FALSE)))</f>
        <v>0</v>
      </c>
      <c r="BO104" s="59">
        <f t="shared" si="29"/>
        <v>0</v>
      </c>
      <c r="BP104" s="67"/>
      <c r="BQ104" s="67"/>
      <c r="BR104" s="68">
        <v>0</v>
      </c>
      <c r="BS104" s="62">
        <f t="shared" si="30"/>
        <v>0</v>
      </c>
      <c r="BT104" s="62">
        <v>0</v>
      </c>
      <c r="BU104" s="62">
        <f t="shared" si="31"/>
        <v>0</v>
      </c>
      <c r="BV104" s="62">
        <v>0</v>
      </c>
      <c r="BW104" s="62">
        <f t="shared" si="32"/>
        <v>0</v>
      </c>
      <c r="BX104" s="62">
        <v>0</v>
      </c>
      <c r="BY104" s="62">
        <f t="shared" si="33"/>
        <v>0</v>
      </c>
      <c r="BZ104" s="62">
        <v>0</v>
      </c>
      <c r="CA104" s="62">
        <f t="shared" si="34"/>
        <v>0</v>
      </c>
      <c r="CB104" s="64">
        <f t="shared" si="35"/>
        <v>109.45785828817515</v>
      </c>
      <c r="CC104" s="66">
        <v>0</v>
      </c>
      <c r="CD104" s="25"/>
      <c r="CE104" s="67"/>
      <c r="CF104" s="67"/>
      <c r="CG104" s="67"/>
      <c r="CH104" s="59">
        <f>IF(ISNA(VLOOKUP($A104,Worksheet!$A$211:$G$237,7,FALSE)),0,(VLOOKUP($A104,Worksheet!$A$211:$G$237,7,FALSE)))</f>
        <v>0</v>
      </c>
      <c r="CI104" s="59">
        <f t="shared" si="36"/>
        <v>0</v>
      </c>
      <c r="CJ104" s="69">
        <f t="shared" si="37"/>
        <v>0</v>
      </c>
      <c r="CK104" s="65">
        <f t="shared" si="38"/>
        <v>130.68165814656911</v>
      </c>
      <c r="CL104" s="65">
        <v>109.4578583</v>
      </c>
      <c r="CM104" s="65">
        <v>0</v>
      </c>
      <c r="CN104" s="66">
        <v>0</v>
      </c>
      <c r="CO104" s="66">
        <f t="shared" si="39"/>
        <v>240.1395164465691</v>
      </c>
      <c r="CP104" s="70"/>
    </row>
    <row r="105" spans="1:94" ht="13">
      <c r="A105" s="53" t="str">
        <f t="shared" si="0"/>
        <v>KeatonSWANSBOROUGH</v>
      </c>
      <c r="B105" s="46">
        <f t="shared" si="1"/>
        <v>98</v>
      </c>
      <c r="C105" s="73" t="s">
        <v>236</v>
      </c>
      <c r="D105" s="71" t="s">
        <v>245</v>
      </c>
      <c r="E105" s="55">
        <v>13</v>
      </c>
      <c r="F105" s="56" t="s">
        <v>75</v>
      </c>
      <c r="G105" s="57" t="s">
        <v>130</v>
      </c>
      <c r="H105" s="58">
        <f>IF(ISNA(VLOOKUP($A105,'TT 2024 SS BA'!$A$4:$N$52,2,FALSE)),0,(VLOOKUP($A105,'TT 2024 SS BA'!$A$4:$N$52,2,FALSE)))</f>
        <v>0</v>
      </c>
      <c r="I105" s="59">
        <f t="shared" si="2"/>
        <v>0</v>
      </c>
      <c r="J105" s="58">
        <f>IF(ISNA(VLOOKUP($A105,'TT 2024 SS BA'!$A$69:$B$109,2,FALSE)),0,(VLOOKUP($A105,'TT 2024 SS BA'!$A$77:$C$126,2,FALSE)))</f>
        <v>0</v>
      </c>
      <c r="K105" s="59">
        <f t="shared" si="3"/>
        <v>0</v>
      </c>
      <c r="L105" s="60">
        <f>IF(ISNA(VLOOKUP($A105,'TT 2024 SS BA'!$A$157:$H$231,2,FALSE)),0,(VLOOKUP($A105,'TT 2024 SS BA'!$A$157:$H$231,2,FALSE)))</f>
        <v>60</v>
      </c>
      <c r="M105" s="59">
        <f t="shared" si="4"/>
        <v>112.26447003915399</v>
      </c>
      <c r="N105" s="60">
        <f>IF(ISNA(VLOOKUP($A105,Worksheet!$A$278:$E$305,5,FALSE)),0,(VLOOKUP($A105,Worksheet!$A$278:$E$305,5,FALSE)))</f>
        <v>0</v>
      </c>
      <c r="O105" s="59">
        <f t="shared" si="5"/>
        <v>0</v>
      </c>
      <c r="P105" s="60">
        <f>IF(ISNA(VLOOKUP($A105,Worksheet!$A$4:$F$29,5,FALSE)),0,(VLOOKUP($A105,Worksheet!$A$4:$F$29,5,FALSE)))</f>
        <v>0</v>
      </c>
      <c r="Q105" s="59">
        <f t="shared" si="6"/>
        <v>0</v>
      </c>
      <c r="R105" s="60">
        <f>IF(ISNA(VLOOKUP($A105,Worksheet!$A$160:$F$179,5,FALSE)),0,(VLOOKUP($A105,Worksheet!$A$160:$F$179,5,FALSE)))</f>
        <v>0</v>
      </c>
      <c r="S105" s="59">
        <f t="shared" si="7"/>
        <v>0</v>
      </c>
      <c r="T105" s="60">
        <f>IF(ISNA(VLOOKUP($A105,Worksheet!$A$103:$L$126,5,FALSE)),0,(VLOOKUP($A105,Worksheet!$A$103:$L$126,5,FALSE)))</f>
        <v>0</v>
      </c>
      <c r="U105" s="59">
        <f t="shared" si="8"/>
        <v>0</v>
      </c>
      <c r="V105" s="60">
        <f>IF(ISNA(VLOOKUP($A105,Worksheet!$A$39:$E$45,5,FALSE)),0,(VLOOKUP($A105,Worksheet!$A$39:$E$45,5,FALSE)))</f>
        <v>0</v>
      </c>
      <c r="W105" s="59">
        <f t="shared" si="9"/>
        <v>0</v>
      </c>
      <c r="X105" s="60">
        <f>IF(ISNA(VLOOKUP($A105,Worksheet!$A$182:$E$188,5,FALSE)),0,(VLOOKUP($A105,Worksheet!$A$182:$E$188,5,FALSE)))</f>
        <v>0</v>
      </c>
      <c r="Y105" s="59">
        <f t="shared" si="10"/>
        <v>0</v>
      </c>
      <c r="Z105" s="60">
        <f>IF(ISNA(VLOOKUP($A105,Worksheet!$A$191:$F$202,5,FALSE)),0,(VLOOKUP($A105,Worksheet!$A$191:$F$202,5,FALSE)))</f>
        <v>0</v>
      </c>
      <c r="AA105" s="59">
        <f t="shared" si="11"/>
        <v>0</v>
      </c>
      <c r="AB105" s="60">
        <f>IF(ISNA(VLOOKUP($A105,Worksheet!$A$211:$G$237,5,FALSE)),0,(VLOOKUP($A105,Worksheet!$A$211:$G$237,5,FALSE)))</f>
        <v>0</v>
      </c>
      <c r="AC105" s="59">
        <f t="shared" si="12"/>
        <v>0</v>
      </c>
      <c r="AD105" s="60">
        <f>IF(ISNA(VLOOKUP($A105,Worksheet!$A$242:$G$274,5,FALSE)),0,(VLOOKUP($A105,Worksheet!$A$242:$G$274,5,FALSE)))</f>
        <v>0</v>
      </c>
      <c r="AE105" s="59">
        <f t="shared" si="13"/>
        <v>0</v>
      </c>
      <c r="AF105" s="60">
        <f>IF(ISNA(VLOOKUP($A105,Worksheet!$A$205:$F$208,5,FALSE)),0,(VLOOKUP($A105,Worksheet!$A$205:$F$208,5,FALSE)))</f>
        <v>0</v>
      </c>
      <c r="AG105" s="59">
        <f t="shared" si="14"/>
        <v>0</v>
      </c>
      <c r="AH105" s="61">
        <v>0</v>
      </c>
      <c r="AI105" s="62">
        <f t="shared" si="15"/>
        <v>0</v>
      </c>
      <c r="AJ105" s="63">
        <v>0</v>
      </c>
      <c r="AK105" s="62">
        <f t="shared" si="16"/>
        <v>0</v>
      </c>
      <c r="AL105" s="63">
        <v>0</v>
      </c>
      <c r="AM105" s="62">
        <f t="shared" si="17"/>
        <v>0</v>
      </c>
      <c r="AN105" s="62">
        <v>0</v>
      </c>
      <c r="AO105" s="62">
        <f t="shared" si="18"/>
        <v>0</v>
      </c>
      <c r="AP105" s="62">
        <v>0</v>
      </c>
      <c r="AQ105" s="62">
        <f t="shared" si="19"/>
        <v>0</v>
      </c>
      <c r="AR105" s="64">
        <f t="shared" si="20"/>
        <v>112.26447003915399</v>
      </c>
      <c r="AS105" s="65">
        <v>0</v>
      </c>
      <c r="AT105" s="65">
        <v>0</v>
      </c>
      <c r="AU105" s="66">
        <v>0</v>
      </c>
      <c r="AV105" s="58">
        <f>IF(ISNA(VLOOKUP($A105,'TT 2024 SS BA'!$P$4:$Z$46,2,FALSE)),0,(VLOOKUP($A105,'TT 2024 SS BA'!$P$4:$Z$46,2,FALSE)))</f>
        <v>0</v>
      </c>
      <c r="AW105" s="59">
        <f t="shared" si="21"/>
        <v>0</v>
      </c>
      <c r="AX105" s="58">
        <f>IF(ISNA(VLOOKUP($A105,'TT 2024 SS BA'!$P$77:$Q$128,2,FALSE)),0,(VLOOKUP($A105,'TT 2024 SS BA'!$P$77:$Q$128,2,FALSE)))</f>
        <v>0</v>
      </c>
      <c r="AY105" s="59">
        <f t="shared" si="22"/>
        <v>0</v>
      </c>
      <c r="AZ105" s="60">
        <f>IF(ISNA(VLOOKUP($A105,'TT 2024 SS BA'!$A$265:$H$332,2,FALSE)),0,(VLOOKUP($A105,'TT 2024 SS BA'!$A$265:$H$332,2,FALSE)))</f>
        <v>57</v>
      </c>
      <c r="BA105" s="59">
        <f t="shared" si="23"/>
        <v>121.12351999369267</v>
      </c>
      <c r="BB105" s="60">
        <f>IF(ISNA(VLOOKUP($A105,Worksheet!$A$278:$F$305,6,FALSE)),0,(VLOOKUP($A105,Worksheet!$A$278:$F$305,6,FALSE)))</f>
        <v>0</v>
      </c>
      <c r="BC105" s="59">
        <f t="shared" si="24"/>
        <v>0</v>
      </c>
      <c r="BD105" s="60">
        <f>IF(ISNA(VLOOKUP($A105,Worksheet!$G$4:$K$29,5,FALSE)),0,(VLOOKUP($A105,Worksheet!$G$4:$K$29,5,FALSE)))</f>
        <v>0</v>
      </c>
      <c r="BE105" s="59">
        <f t="shared" si="25"/>
        <v>0</v>
      </c>
      <c r="BF105" s="60">
        <f>IF(ISNA(VLOOKUP($A105,Worksheet!$A$160:$F$179,6,FALSE)),0,(VLOOKUP($A105,Worksheet!$A$160:$F$179,6,FALSE)))</f>
        <v>0</v>
      </c>
      <c r="BG105" s="59">
        <f t="shared" si="26"/>
        <v>0</v>
      </c>
      <c r="BH105" s="25"/>
      <c r="BI105" s="67"/>
      <c r="BJ105" s="60">
        <f>IF(ISNA(VLOOKUP($A105,Worksheet!$A$191:$F$202,6,FALSE)),0,(VLOOKUP($A105,Worksheet!$A$191:$F$202,6,FALSE)))</f>
        <v>0</v>
      </c>
      <c r="BK105" s="59">
        <f t="shared" si="27"/>
        <v>0</v>
      </c>
      <c r="BL105" s="60">
        <f>IF(ISNA(VLOOKUP($A105,Worksheet!$A$211:$G$237,6,FALSE)),0,(VLOOKUP($A105,Worksheet!$A$211:$G$237,6,FALSE)))</f>
        <v>0</v>
      </c>
      <c r="BM105" s="59">
        <f t="shared" si="28"/>
        <v>0</v>
      </c>
      <c r="BN105" s="59">
        <f>IF(ISNA(VLOOKUP($A105,Worksheet!$A$242:$G$274,6,FALSE)),0,(VLOOKUP($A105,Worksheet!$A$242:$G$274,6,FALSE)))</f>
        <v>0</v>
      </c>
      <c r="BO105" s="59">
        <f t="shared" si="29"/>
        <v>0</v>
      </c>
      <c r="BP105" s="67"/>
      <c r="BQ105" s="67"/>
      <c r="BR105" s="68">
        <v>0</v>
      </c>
      <c r="BS105" s="62">
        <f t="shared" si="30"/>
        <v>0</v>
      </c>
      <c r="BT105" s="62">
        <v>0</v>
      </c>
      <c r="BU105" s="62">
        <f t="shared" si="31"/>
        <v>0</v>
      </c>
      <c r="BV105" s="62">
        <v>0</v>
      </c>
      <c r="BW105" s="62">
        <f t="shared" si="32"/>
        <v>0</v>
      </c>
      <c r="BX105" s="62">
        <v>0</v>
      </c>
      <c r="BY105" s="62">
        <f t="shared" si="33"/>
        <v>0</v>
      </c>
      <c r="BZ105" s="62">
        <v>0</v>
      </c>
      <c r="CA105" s="62">
        <f t="shared" si="34"/>
        <v>0</v>
      </c>
      <c r="CB105" s="64">
        <f t="shared" si="35"/>
        <v>121.12351999369267</v>
      </c>
      <c r="CC105" s="66">
        <v>0</v>
      </c>
      <c r="CD105" s="25"/>
      <c r="CE105" s="67"/>
      <c r="CF105" s="67"/>
      <c r="CG105" s="67"/>
      <c r="CH105" s="59">
        <f>IF(ISNA(VLOOKUP($A105,Worksheet!$A$211:$G$237,7,FALSE)),0,(VLOOKUP($A105,Worksheet!$A$211:$G$237,7,FALSE)))</f>
        <v>0</v>
      </c>
      <c r="CI105" s="59">
        <f t="shared" si="36"/>
        <v>0</v>
      </c>
      <c r="CJ105" s="69">
        <f t="shared" si="37"/>
        <v>0</v>
      </c>
      <c r="CK105" s="65">
        <f t="shared" si="38"/>
        <v>121.12351999369267</v>
      </c>
      <c r="CL105" s="65">
        <v>112.26447</v>
      </c>
      <c r="CM105" s="65">
        <v>0</v>
      </c>
      <c r="CN105" s="66">
        <v>0</v>
      </c>
      <c r="CO105" s="66">
        <f t="shared" si="39"/>
        <v>233.38798999369266</v>
      </c>
      <c r="CP105" s="70"/>
    </row>
    <row r="106" spans="1:94" ht="13">
      <c r="A106" s="53" t="str">
        <f t="shared" si="0"/>
        <v>JacksonKendell</v>
      </c>
      <c r="B106" s="46">
        <f t="shared" si="1"/>
        <v>99</v>
      </c>
      <c r="C106" s="71" t="s">
        <v>86</v>
      </c>
      <c r="D106" s="71" t="s">
        <v>246</v>
      </c>
      <c r="E106" s="55">
        <v>15</v>
      </c>
      <c r="F106" s="56" t="s">
        <v>247</v>
      </c>
      <c r="G106" s="57" t="s">
        <v>70</v>
      </c>
      <c r="H106" s="58">
        <f>IF(ISNA(VLOOKUP($A106,'TT 2024 SS BA'!$A$4:$N$52,2,FALSE)),0,(VLOOKUP($A106,'TT 2024 SS BA'!$A$4:$N$52,2,FALSE)))</f>
        <v>35</v>
      </c>
      <c r="I106" s="59">
        <f t="shared" si="2"/>
        <v>211.41068728430744</v>
      </c>
      <c r="J106" s="58">
        <f>IF(ISNA(VLOOKUP($A106,'TT 2024 SS BA'!$A$69:$B$109,2,FALSE)),0,(VLOOKUP($A106,'TT 2024 SS BA'!$A$77:$C$126,2,FALSE)))</f>
        <v>0</v>
      </c>
      <c r="K106" s="59">
        <f t="shared" si="3"/>
        <v>0</v>
      </c>
      <c r="L106" s="60">
        <f>IF(ISNA(VLOOKUP($A106,'TT 2024 SS BA'!$A$157:$H$231,2,FALSE)),0,(VLOOKUP($A106,'TT 2024 SS BA'!$A$157:$H$231,2,FALSE)))</f>
        <v>0</v>
      </c>
      <c r="M106" s="59">
        <f t="shared" si="4"/>
        <v>0</v>
      </c>
      <c r="N106" s="60">
        <f>IF(ISNA(VLOOKUP($A106,Worksheet!$A$278:$E$305,5,FALSE)),0,(VLOOKUP($A106,Worksheet!$A$278:$E$305,5,FALSE)))</f>
        <v>0</v>
      </c>
      <c r="O106" s="59">
        <f t="shared" si="5"/>
        <v>0</v>
      </c>
      <c r="P106" s="60">
        <f>IF(ISNA(VLOOKUP($A106,Worksheet!$A$4:$F$29,5,FALSE)),0,(VLOOKUP($A106,Worksheet!$A$4:$F$29,5,FALSE)))</f>
        <v>0</v>
      </c>
      <c r="Q106" s="59">
        <f t="shared" si="6"/>
        <v>0</v>
      </c>
      <c r="R106" s="60">
        <f>IF(ISNA(VLOOKUP($A106,Worksheet!$A$160:$F$179,5,FALSE)),0,(VLOOKUP($A106,Worksheet!$A$160:$F$179,5,FALSE)))</f>
        <v>0</v>
      </c>
      <c r="S106" s="59">
        <f t="shared" si="7"/>
        <v>0</v>
      </c>
      <c r="T106" s="60">
        <f>IF(ISNA(VLOOKUP($A106,Worksheet!$A$103:$L$126,5,FALSE)),0,(VLOOKUP($A106,Worksheet!$A$103:$L$126,5,FALSE)))</f>
        <v>0</v>
      </c>
      <c r="U106" s="59">
        <f t="shared" si="8"/>
        <v>0</v>
      </c>
      <c r="V106" s="60">
        <f>IF(ISNA(VLOOKUP($A106,Worksheet!$A$39:$E$45,5,FALSE)),0,(VLOOKUP($A106,Worksheet!$A$39:$E$45,5,FALSE)))</f>
        <v>0</v>
      </c>
      <c r="W106" s="59">
        <f t="shared" si="9"/>
        <v>0</v>
      </c>
      <c r="X106" s="60">
        <f>IF(ISNA(VLOOKUP($A106,Worksheet!$A$182:$E$188,5,FALSE)),0,(VLOOKUP($A106,Worksheet!$A$182:$E$188,5,FALSE)))</f>
        <v>0</v>
      </c>
      <c r="Y106" s="59">
        <f t="shared" si="10"/>
        <v>0</v>
      </c>
      <c r="Z106" s="60">
        <f>IF(ISNA(VLOOKUP($A106,Worksheet!$A$191:$F$202,5,FALSE)),0,(VLOOKUP($A106,Worksheet!$A$191:$F$202,5,FALSE)))</f>
        <v>0</v>
      </c>
      <c r="AA106" s="59">
        <f t="shared" si="11"/>
        <v>0</v>
      </c>
      <c r="AB106" s="60">
        <f>IF(ISNA(VLOOKUP($A106,Worksheet!$A$211:$G$237,5,FALSE)),0,(VLOOKUP($A106,Worksheet!$A$211:$G$237,5,FALSE)))</f>
        <v>0</v>
      </c>
      <c r="AC106" s="59">
        <f t="shared" si="12"/>
        <v>0</v>
      </c>
      <c r="AD106" s="60">
        <f>IF(ISNA(VLOOKUP($A106,Worksheet!$A$242:$G$274,5,FALSE)),0,(VLOOKUP($A106,Worksheet!$A$242:$G$274,5,FALSE)))</f>
        <v>0</v>
      </c>
      <c r="AE106" s="59">
        <f t="shared" si="13"/>
        <v>0</v>
      </c>
      <c r="AF106" s="60">
        <f>IF(ISNA(VLOOKUP($A106,Worksheet!$A$205:$F$208,5,FALSE)),0,(VLOOKUP($A106,Worksheet!$A$205:$F$208,5,FALSE)))</f>
        <v>0</v>
      </c>
      <c r="AG106" s="59">
        <f t="shared" si="14"/>
        <v>0</v>
      </c>
      <c r="AH106" s="61">
        <v>0</v>
      </c>
      <c r="AI106" s="62">
        <f t="shared" si="15"/>
        <v>0</v>
      </c>
      <c r="AJ106" s="63">
        <v>0</v>
      </c>
      <c r="AK106" s="62">
        <f t="shared" si="16"/>
        <v>0</v>
      </c>
      <c r="AL106" s="63">
        <v>0</v>
      </c>
      <c r="AM106" s="62">
        <f t="shared" si="17"/>
        <v>0</v>
      </c>
      <c r="AN106" s="62">
        <v>0</v>
      </c>
      <c r="AO106" s="62">
        <f t="shared" si="18"/>
        <v>0</v>
      </c>
      <c r="AP106" s="62">
        <v>0</v>
      </c>
      <c r="AQ106" s="62">
        <f t="shared" si="19"/>
        <v>0</v>
      </c>
      <c r="AR106" s="64">
        <f t="shared" si="20"/>
        <v>211.41068728430744</v>
      </c>
      <c r="AS106" s="65">
        <v>0</v>
      </c>
      <c r="AT106" s="65">
        <v>0</v>
      </c>
      <c r="AU106" s="66">
        <v>0</v>
      </c>
      <c r="AV106" s="58">
        <f>IF(ISNA(VLOOKUP($A106,'TT 2024 SS BA'!$P$4:$Z$46,2,FALSE)),0,(VLOOKUP($A106,'TT 2024 SS BA'!$P$4:$Z$46,2,FALSE)))</f>
        <v>0</v>
      </c>
      <c r="AW106" s="59">
        <f t="shared" si="21"/>
        <v>0</v>
      </c>
      <c r="AX106" s="58">
        <f>IF(ISNA(VLOOKUP($A106,'TT 2024 SS BA'!$P$77:$Q$128,2,FALSE)),0,(VLOOKUP($A106,'TT 2024 SS BA'!$P$77:$Q$128,2,FALSE)))</f>
        <v>0</v>
      </c>
      <c r="AY106" s="59">
        <f t="shared" si="22"/>
        <v>0</v>
      </c>
      <c r="AZ106" s="60">
        <f>IF(ISNA(VLOOKUP($A106,'TT 2024 SS BA'!$A$265:$H$332,2,FALSE)),0,(VLOOKUP($A106,'TT 2024 SS BA'!$A$265:$H$332,2,FALSE)))</f>
        <v>0</v>
      </c>
      <c r="BA106" s="59">
        <f t="shared" si="23"/>
        <v>0</v>
      </c>
      <c r="BB106" s="60">
        <f>IF(ISNA(VLOOKUP($A106,Worksheet!$A$278:$F$305,6,FALSE)),0,(VLOOKUP($A106,Worksheet!$A$278:$F$305,6,FALSE)))</f>
        <v>0</v>
      </c>
      <c r="BC106" s="59">
        <f t="shared" si="24"/>
        <v>0</v>
      </c>
      <c r="BD106" s="60">
        <f>IF(ISNA(VLOOKUP($A106,Worksheet!$G$4:$K$29,5,FALSE)),0,(VLOOKUP($A106,Worksheet!$G$4:$K$29,5,FALSE)))</f>
        <v>0</v>
      </c>
      <c r="BE106" s="59">
        <f t="shared" si="25"/>
        <v>0</v>
      </c>
      <c r="BF106" s="60">
        <f>IF(ISNA(VLOOKUP($A106,Worksheet!$A$160:$F$179,6,FALSE)),0,(VLOOKUP($A106,Worksheet!$A$160:$F$179,6,FALSE)))</f>
        <v>0</v>
      </c>
      <c r="BG106" s="59">
        <f t="shared" si="26"/>
        <v>0</v>
      </c>
      <c r="BH106" s="25"/>
      <c r="BI106" s="67"/>
      <c r="BJ106" s="60">
        <f>IF(ISNA(VLOOKUP($A106,Worksheet!$A$191:$F$202,6,FALSE)),0,(VLOOKUP($A106,Worksheet!$A$191:$F$202,6,FALSE)))</f>
        <v>0</v>
      </c>
      <c r="BK106" s="59">
        <f t="shared" si="27"/>
        <v>0</v>
      </c>
      <c r="BL106" s="60">
        <f>IF(ISNA(VLOOKUP($A106,Worksheet!$A$211:$G$237,6,FALSE)),0,(VLOOKUP($A106,Worksheet!$A$211:$G$237,6,FALSE)))</f>
        <v>0</v>
      </c>
      <c r="BM106" s="59">
        <f t="shared" si="28"/>
        <v>0</v>
      </c>
      <c r="BN106" s="59">
        <f>IF(ISNA(VLOOKUP($A106,Worksheet!$A$242:$G$274,6,FALSE)),0,(VLOOKUP($A106,Worksheet!$A$242:$G$274,6,FALSE)))</f>
        <v>0</v>
      </c>
      <c r="BO106" s="59">
        <f t="shared" si="29"/>
        <v>0</v>
      </c>
      <c r="BP106" s="67"/>
      <c r="BQ106" s="67"/>
      <c r="BR106" s="68">
        <v>0</v>
      </c>
      <c r="BS106" s="62">
        <f t="shared" si="30"/>
        <v>0</v>
      </c>
      <c r="BT106" s="62">
        <v>0</v>
      </c>
      <c r="BU106" s="62">
        <f t="shared" si="31"/>
        <v>0</v>
      </c>
      <c r="BV106" s="62">
        <v>0</v>
      </c>
      <c r="BW106" s="62">
        <f t="shared" si="32"/>
        <v>0</v>
      </c>
      <c r="BX106" s="62">
        <v>0</v>
      </c>
      <c r="BY106" s="62">
        <f t="shared" si="33"/>
        <v>0</v>
      </c>
      <c r="BZ106" s="62">
        <v>0</v>
      </c>
      <c r="CA106" s="62">
        <f t="shared" si="34"/>
        <v>0</v>
      </c>
      <c r="CB106" s="64">
        <f t="shared" si="35"/>
        <v>0</v>
      </c>
      <c r="CC106" s="66">
        <v>0</v>
      </c>
      <c r="CD106" s="25"/>
      <c r="CE106" s="67"/>
      <c r="CF106" s="67"/>
      <c r="CG106" s="67"/>
      <c r="CH106" s="59">
        <f>IF(ISNA(VLOOKUP($A106,Worksheet!$A$211:$G$237,7,FALSE)),0,(VLOOKUP($A106,Worksheet!$A$211:$G$237,7,FALSE)))</f>
        <v>0</v>
      </c>
      <c r="CI106" s="59">
        <f t="shared" si="36"/>
        <v>0</v>
      </c>
      <c r="CJ106" s="69">
        <f t="shared" si="37"/>
        <v>0</v>
      </c>
      <c r="CK106" s="65">
        <f t="shared" si="38"/>
        <v>211.41068728430744</v>
      </c>
      <c r="CL106" s="65">
        <v>0</v>
      </c>
      <c r="CM106" s="65">
        <v>0</v>
      </c>
      <c r="CN106" s="66">
        <v>0</v>
      </c>
      <c r="CO106" s="66">
        <f t="shared" si="39"/>
        <v>211.41068728430744</v>
      </c>
      <c r="CP106" s="70"/>
    </row>
    <row r="107" spans="1:94" ht="13">
      <c r="A107" s="53" t="str">
        <f t="shared" si="0"/>
        <v>LandonLabella-Johnson</v>
      </c>
      <c r="B107" s="46">
        <f t="shared" si="1"/>
        <v>100</v>
      </c>
      <c r="C107" s="71" t="s">
        <v>53</v>
      </c>
      <c r="D107" s="71" t="s">
        <v>248</v>
      </c>
      <c r="E107" s="55">
        <v>16</v>
      </c>
      <c r="F107" s="56" t="s">
        <v>249</v>
      </c>
      <c r="G107" s="57" t="s">
        <v>67</v>
      </c>
      <c r="H107" s="58">
        <f>IF(ISNA(VLOOKUP($A107,'TT 2024 SS BA'!$A$4:$N$52,2,FALSE)),0,(VLOOKUP($A107,'TT 2024 SS BA'!$A$4:$N$52,2,FALSE)))</f>
        <v>0</v>
      </c>
      <c r="I107" s="59">
        <f t="shared" si="2"/>
        <v>0</v>
      </c>
      <c r="J107" s="58">
        <f>IF(ISNA(VLOOKUP($A107,'TT 2024 SS BA'!$A$69:$B$109,2,FALSE)),0,(VLOOKUP($A107,'TT 2024 SS BA'!$A$77:$C$126,2,FALSE)))</f>
        <v>0</v>
      </c>
      <c r="K107" s="59">
        <f t="shared" si="3"/>
        <v>0</v>
      </c>
      <c r="L107" s="60">
        <f>IF(ISNA(VLOOKUP($A107,'TT 2024 SS BA'!$A$157:$H$231,2,FALSE)),0,(VLOOKUP($A107,'TT 2024 SS BA'!$A$157:$H$231,2,FALSE)))</f>
        <v>36</v>
      </c>
      <c r="M107" s="59">
        <f t="shared" si="4"/>
        <v>206.12542010219977</v>
      </c>
      <c r="N107" s="60">
        <f>IF(ISNA(VLOOKUP($A107,Worksheet!$A$278:$E$305,5,FALSE)),0,(VLOOKUP($A107,Worksheet!$A$278:$E$305,5,FALSE)))</f>
        <v>0</v>
      </c>
      <c r="O107" s="59">
        <f t="shared" si="5"/>
        <v>0</v>
      </c>
      <c r="P107" s="60">
        <f>IF(ISNA(VLOOKUP($A107,Worksheet!$A$4:$F$29,5,FALSE)),0,(VLOOKUP($A107,Worksheet!$A$4:$F$29,5,FALSE)))</f>
        <v>0</v>
      </c>
      <c r="Q107" s="59">
        <f t="shared" si="6"/>
        <v>0</v>
      </c>
      <c r="R107" s="60">
        <f>IF(ISNA(VLOOKUP($A107,Worksheet!$A$160:$F$179,5,FALSE)),0,(VLOOKUP($A107,Worksheet!$A$160:$F$179,5,FALSE)))</f>
        <v>0</v>
      </c>
      <c r="S107" s="59">
        <f t="shared" si="7"/>
        <v>0</v>
      </c>
      <c r="T107" s="60">
        <f>IF(ISNA(VLOOKUP($A107,Worksheet!$A$103:$L$126,5,FALSE)),0,(VLOOKUP($A107,Worksheet!$A$103:$L$126,5,FALSE)))</f>
        <v>0</v>
      </c>
      <c r="U107" s="59">
        <f t="shared" si="8"/>
        <v>0</v>
      </c>
      <c r="V107" s="60">
        <f>IF(ISNA(VLOOKUP($A107,Worksheet!$A$39:$E$45,5,FALSE)),0,(VLOOKUP($A107,Worksheet!$A$39:$E$45,5,FALSE)))</f>
        <v>0</v>
      </c>
      <c r="W107" s="59">
        <f t="shared" si="9"/>
        <v>0</v>
      </c>
      <c r="X107" s="60">
        <f>IF(ISNA(VLOOKUP($A107,Worksheet!$A$182:$E$188,5,FALSE)),0,(VLOOKUP($A107,Worksheet!$A$182:$E$188,5,FALSE)))</f>
        <v>0</v>
      </c>
      <c r="Y107" s="59">
        <f t="shared" si="10"/>
        <v>0</v>
      </c>
      <c r="Z107" s="60">
        <f>IF(ISNA(VLOOKUP($A107,Worksheet!$A$191:$F$202,5,FALSE)),0,(VLOOKUP($A107,Worksheet!$A$191:$F$202,5,FALSE)))</f>
        <v>0</v>
      </c>
      <c r="AA107" s="59">
        <f t="shared" si="11"/>
        <v>0</v>
      </c>
      <c r="AB107" s="60">
        <f>IF(ISNA(VLOOKUP($A107,Worksheet!$A$211:$G$237,5,FALSE)),0,(VLOOKUP($A107,Worksheet!$A$211:$G$237,5,FALSE)))</f>
        <v>0</v>
      </c>
      <c r="AC107" s="59">
        <f t="shared" si="12"/>
        <v>0</v>
      </c>
      <c r="AD107" s="60">
        <f>IF(ISNA(VLOOKUP($A107,Worksheet!$A$242:$G$274,5,FALSE)),0,(VLOOKUP($A107,Worksheet!$A$242:$G$274,5,FALSE)))</f>
        <v>0</v>
      </c>
      <c r="AE107" s="59">
        <f t="shared" si="13"/>
        <v>0</v>
      </c>
      <c r="AF107" s="60">
        <f>IF(ISNA(VLOOKUP($A107,Worksheet!$A$205:$F$208,5,FALSE)),0,(VLOOKUP($A107,Worksheet!$A$205:$F$208,5,FALSE)))</f>
        <v>0</v>
      </c>
      <c r="AG107" s="59">
        <f t="shared" si="14"/>
        <v>0</v>
      </c>
      <c r="AH107" s="61">
        <v>0</v>
      </c>
      <c r="AI107" s="62">
        <f t="shared" si="15"/>
        <v>0</v>
      </c>
      <c r="AJ107" s="63">
        <v>0</v>
      </c>
      <c r="AK107" s="62">
        <f t="shared" si="16"/>
        <v>0</v>
      </c>
      <c r="AL107" s="63">
        <v>0</v>
      </c>
      <c r="AM107" s="62">
        <f t="shared" si="17"/>
        <v>0</v>
      </c>
      <c r="AN107" s="62">
        <v>0</v>
      </c>
      <c r="AO107" s="62">
        <f t="shared" si="18"/>
        <v>0</v>
      </c>
      <c r="AP107" s="62">
        <v>0</v>
      </c>
      <c r="AQ107" s="62">
        <f t="shared" si="19"/>
        <v>0</v>
      </c>
      <c r="AR107" s="64">
        <f t="shared" si="20"/>
        <v>206.12542010219977</v>
      </c>
      <c r="AS107" s="65">
        <v>0</v>
      </c>
      <c r="AT107" s="65">
        <v>0</v>
      </c>
      <c r="AU107" s="66">
        <v>0</v>
      </c>
      <c r="AV107" s="58">
        <f>IF(ISNA(VLOOKUP($A107,'TT 2024 SS BA'!$P$4:$Z$46,2,FALSE)),0,(VLOOKUP($A107,'TT 2024 SS BA'!$P$4:$Z$46,2,FALSE)))</f>
        <v>0</v>
      </c>
      <c r="AW107" s="59">
        <f t="shared" si="21"/>
        <v>0</v>
      </c>
      <c r="AX107" s="58">
        <f>IF(ISNA(VLOOKUP($A107,'TT 2024 SS BA'!$P$77:$Q$128,2,FALSE)),0,(VLOOKUP($A107,'TT 2024 SS BA'!$P$77:$Q$128,2,FALSE)))</f>
        <v>0</v>
      </c>
      <c r="AY107" s="59">
        <f t="shared" si="22"/>
        <v>0</v>
      </c>
      <c r="AZ107" s="60">
        <f>IF(ISNA(VLOOKUP($A107,'TT 2024 SS BA'!$A$265:$H$332,2,FALSE)),0,(VLOOKUP($A107,'TT 2024 SS BA'!$A$265:$H$332,2,FALSE)))</f>
        <v>0</v>
      </c>
      <c r="BA107" s="59">
        <f t="shared" si="23"/>
        <v>0</v>
      </c>
      <c r="BB107" s="60">
        <f>IF(ISNA(VLOOKUP($A107,Worksheet!$A$278:$F$305,6,FALSE)),0,(VLOOKUP($A107,Worksheet!$A$278:$F$305,6,FALSE)))</f>
        <v>0</v>
      </c>
      <c r="BC107" s="59">
        <f t="shared" si="24"/>
        <v>0</v>
      </c>
      <c r="BD107" s="60">
        <f>IF(ISNA(VLOOKUP($A107,Worksheet!$G$4:$K$29,5,FALSE)),0,(VLOOKUP($A107,Worksheet!$G$4:$K$29,5,FALSE)))</f>
        <v>0</v>
      </c>
      <c r="BE107" s="59">
        <f t="shared" si="25"/>
        <v>0</v>
      </c>
      <c r="BF107" s="60">
        <f>IF(ISNA(VLOOKUP($A107,Worksheet!$A$160:$F$179,6,FALSE)),0,(VLOOKUP($A107,Worksheet!$A$160:$F$179,6,FALSE)))</f>
        <v>0</v>
      </c>
      <c r="BG107" s="59">
        <f t="shared" si="26"/>
        <v>0</v>
      </c>
      <c r="BH107" s="25"/>
      <c r="BI107" s="67"/>
      <c r="BJ107" s="60">
        <f>IF(ISNA(VLOOKUP($A107,Worksheet!$A$191:$F$202,6,FALSE)),0,(VLOOKUP($A107,Worksheet!$A$191:$F$202,6,FALSE)))</f>
        <v>0</v>
      </c>
      <c r="BK107" s="59">
        <f t="shared" si="27"/>
        <v>0</v>
      </c>
      <c r="BL107" s="60">
        <f>IF(ISNA(VLOOKUP($A107,Worksheet!$A$211:$G$237,6,FALSE)),0,(VLOOKUP($A107,Worksheet!$A$211:$G$237,6,FALSE)))</f>
        <v>0</v>
      </c>
      <c r="BM107" s="59">
        <f t="shared" si="28"/>
        <v>0</v>
      </c>
      <c r="BN107" s="59">
        <f>IF(ISNA(VLOOKUP($A107,Worksheet!$A$242:$G$274,6,FALSE)),0,(VLOOKUP($A107,Worksheet!$A$242:$G$274,6,FALSE)))</f>
        <v>0</v>
      </c>
      <c r="BO107" s="59">
        <f t="shared" si="29"/>
        <v>0</v>
      </c>
      <c r="BP107" s="67"/>
      <c r="BQ107" s="67"/>
      <c r="BR107" s="68">
        <v>0</v>
      </c>
      <c r="BS107" s="62">
        <f t="shared" si="30"/>
        <v>0</v>
      </c>
      <c r="BT107" s="62">
        <v>0</v>
      </c>
      <c r="BU107" s="62">
        <f t="shared" si="31"/>
        <v>0</v>
      </c>
      <c r="BV107" s="62">
        <v>0</v>
      </c>
      <c r="BW107" s="62">
        <f t="shared" si="32"/>
        <v>0</v>
      </c>
      <c r="BX107" s="62">
        <v>0</v>
      </c>
      <c r="BY107" s="62">
        <f t="shared" si="33"/>
        <v>0</v>
      </c>
      <c r="BZ107" s="62">
        <v>0</v>
      </c>
      <c r="CA107" s="62">
        <f t="shared" si="34"/>
        <v>0</v>
      </c>
      <c r="CB107" s="64">
        <f t="shared" si="35"/>
        <v>0</v>
      </c>
      <c r="CC107" s="66">
        <v>0</v>
      </c>
      <c r="CD107" s="25"/>
      <c r="CE107" s="67"/>
      <c r="CF107" s="67"/>
      <c r="CG107" s="67"/>
      <c r="CH107" s="59">
        <f>IF(ISNA(VLOOKUP($A107,Worksheet!$A$211:$G$237,7,FALSE)),0,(VLOOKUP($A107,Worksheet!$A$211:$G$237,7,FALSE)))</f>
        <v>0</v>
      </c>
      <c r="CI107" s="59">
        <f t="shared" si="36"/>
        <v>0</v>
      </c>
      <c r="CJ107" s="69">
        <f t="shared" si="37"/>
        <v>0</v>
      </c>
      <c r="CK107" s="65">
        <f t="shared" si="38"/>
        <v>206.12542010219977</v>
      </c>
      <c r="CL107" s="65">
        <v>0</v>
      </c>
      <c r="CM107" s="65">
        <v>0</v>
      </c>
      <c r="CN107" s="66">
        <v>0</v>
      </c>
      <c r="CO107" s="66">
        <f t="shared" si="39"/>
        <v>206.12542010219977</v>
      </c>
      <c r="CP107" s="70"/>
    </row>
    <row r="108" spans="1:94" ht="13">
      <c r="A108" s="53" t="str">
        <f t="shared" si="0"/>
        <v>RyderYOUCK</v>
      </c>
      <c r="B108" s="46">
        <f t="shared" si="1"/>
        <v>101</v>
      </c>
      <c r="C108" s="71" t="s">
        <v>73</v>
      </c>
      <c r="D108" s="71" t="s">
        <v>187</v>
      </c>
      <c r="E108" s="55">
        <v>13</v>
      </c>
      <c r="F108" s="56" t="s">
        <v>75</v>
      </c>
      <c r="G108" s="57" t="s">
        <v>130</v>
      </c>
      <c r="H108" s="58">
        <f>IF(ISNA(VLOOKUP($A108,'TT 2024 SS BA'!$A$4:$N$52,2,FALSE)),0,(VLOOKUP($A108,'TT 2024 SS BA'!$A$4:$N$52,2,FALSE)))</f>
        <v>0</v>
      </c>
      <c r="I108" s="59">
        <f t="shared" si="2"/>
        <v>0</v>
      </c>
      <c r="J108" s="58">
        <f>IF(ISNA(VLOOKUP($A108,'TT 2024 SS BA'!$A$69:$B$109,2,FALSE)),0,(VLOOKUP($A108,'TT 2024 SS BA'!$A$77:$C$126,2,FALSE)))</f>
        <v>0</v>
      </c>
      <c r="K108" s="59">
        <f t="shared" si="3"/>
        <v>0</v>
      </c>
      <c r="L108" s="60">
        <f>IF(ISNA(VLOOKUP($A108,'TT 2024 SS BA'!$A$157:$H$231,2,FALSE)),0,(VLOOKUP($A108,'TT 2024 SS BA'!$A$157:$H$231,2,FALSE)))</f>
        <v>63</v>
      </c>
      <c r="M108" s="59">
        <f t="shared" si="4"/>
        <v>104.05337653519649</v>
      </c>
      <c r="N108" s="60">
        <f>IF(ISNA(VLOOKUP($A108,Worksheet!$A$278:$E$305,5,FALSE)),0,(VLOOKUP($A108,Worksheet!$A$278:$E$305,5,FALSE)))</f>
        <v>0</v>
      </c>
      <c r="O108" s="59">
        <f t="shared" si="5"/>
        <v>0</v>
      </c>
      <c r="P108" s="60">
        <f>IF(ISNA(VLOOKUP($A108,Worksheet!$A$4:$F$29,5,FALSE)),0,(VLOOKUP($A108,Worksheet!$A$4:$F$29,5,FALSE)))</f>
        <v>0</v>
      </c>
      <c r="Q108" s="59">
        <f t="shared" si="6"/>
        <v>0</v>
      </c>
      <c r="R108" s="60">
        <f>IF(ISNA(VLOOKUP($A108,Worksheet!$A$160:$F$179,5,FALSE)),0,(VLOOKUP($A108,Worksheet!$A$160:$F$179,5,FALSE)))</f>
        <v>0</v>
      </c>
      <c r="S108" s="59">
        <f t="shared" si="7"/>
        <v>0</v>
      </c>
      <c r="T108" s="60">
        <f>IF(ISNA(VLOOKUP($A108,Worksheet!$A$103:$L$126,5,FALSE)),0,(VLOOKUP($A108,Worksheet!$A$103:$L$126,5,FALSE)))</f>
        <v>0</v>
      </c>
      <c r="U108" s="59">
        <f t="shared" si="8"/>
        <v>0</v>
      </c>
      <c r="V108" s="60">
        <f>IF(ISNA(VLOOKUP($A108,Worksheet!$A$39:$E$45,5,FALSE)),0,(VLOOKUP($A108,Worksheet!$A$39:$E$45,5,FALSE)))</f>
        <v>0</v>
      </c>
      <c r="W108" s="59">
        <f t="shared" si="9"/>
        <v>0</v>
      </c>
      <c r="X108" s="60">
        <f>IF(ISNA(VLOOKUP($A108,Worksheet!$A$182:$E$188,5,FALSE)),0,(VLOOKUP($A108,Worksheet!$A$182:$E$188,5,FALSE)))</f>
        <v>0</v>
      </c>
      <c r="Y108" s="59">
        <f t="shared" si="10"/>
        <v>0</v>
      </c>
      <c r="Z108" s="60">
        <f>IF(ISNA(VLOOKUP($A108,Worksheet!$A$191:$F$202,5,FALSE)),0,(VLOOKUP($A108,Worksheet!$A$191:$F$202,5,FALSE)))</f>
        <v>0</v>
      </c>
      <c r="AA108" s="59">
        <f t="shared" si="11"/>
        <v>0</v>
      </c>
      <c r="AB108" s="60">
        <f>IF(ISNA(VLOOKUP($A108,Worksheet!$A$211:$G$237,5,FALSE)),0,(VLOOKUP($A108,Worksheet!$A$211:$G$237,5,FALSE)))</f>
        <v>0</v>
      </c>
      <c r="AC108" s="59">
        <f t="shared" si="12"/>
        <v>0</v>
      </c>
      <c r="AD108" s="60">
        <f>IF(ISNA(VLOOKUP($A108,Worksheet!$A$242:$G$274,5,FALSE)),0,(VLOOKUP($A108,Worksheet!$A$242:$G$274,5,FALSE)))</f>
        <v>0</v>
      </c>
      <c r="AE108" s="59">
        <f t="shared" si="13"/>
        <v>0</v>
      </c>
      <c r="AF108" s="60">
        <f>IF(ISNA(VLOOKUP($A108,Worksheet!$A$205:$F$208,5,FALSE)),0,(VLOOKUP($A108,Worksheet!$A$205:$F$208,5,FALSE)))</f>
        <v>0</v>
      </c>
      <c r="AG108" s="59">
        <f t="shared" si="14"/>
        <v>0</v>
      </c>
      <c r="AH108" s="61">
        <v>0</v>
      </c>
      <c r="AI108" s="62">
        <f t="shared" si="15"/>
        <v>0</v>
      </c>
      <c r="AJ108" s="63">
        <v>0</v>
      </c>
      <c r="AK108" s="62">
        <f t="shared" si="16"/>
        <v>0</v>
      </c>
      <c r="AL108" s="63">
        <v>0</v>
      </c>
      <c r="AM108" s="62">
        <f t="shared" si="17"/>
        <v>0</v>
      </c>
      <c r="AN108" s="62">
        <v>0</v>
      </c>
      <c r="AO108" s="62">
        <f t="shared" si="18"/>
        <v>0</v>
      </c>
      <c r="AP108" s="62">
        <v>0</v>
      </c>
      <c r="AQ108" s="62">
        <f t="shared" si="19"/>
        <v>0</v>
      </c>
      <c r="AR108" s="64">
        <f t="shared" si="20"/>
        <v>104.05337653519649</v>
      </c>
      <c r="AS108" s="65">
        <v>0</v>
      </c>
      <c r="AT108" s="65">
        <v>0</v>
      </c>
      <c r="AU108" s="66">
        <v>0</v>
      </c>
      <c r="AV108" s="58">
        <f>IF(ISNA(VLOOKUP($A108,'TT 2024 SS BA'!$P$4:$Z$46,2,FALSE)),0,(VLOOKUP($A108,'TT 2024 SS BA'!$P$4:$Z$46,2,FALSE)))</f>
        <v>0</v>
      </c>
      <c r="AW108" s="59">
        <f t="shared" si="21"/>
        <v>0</v>
      </c>
      <c r="AX108" s="58">
        <f>IF(ISNA(VLOOKUP($A108,'TT 2024 SS BA'!$P$77:$Q$128,2,FALSE)),0,(VLOOKUP($A108,'TT 2024 SS BA'!$P$77:$Q$128,2,FALSE)))</f>
        <v>0</v>
      </c>
      <c r="AY108" s="59">
        <f t="shared" si="22"/>
        <v>0</v>
      </c>
      <c r="AZ108" s="60">
        <f>IF(ISNA(VLOOKUP($A108,'TT 2024 SS BA'!$A$265:$H$332,2,FALSE)),0,(VLOOKUP($A108,'TT 2024 SS BA'!$A$265:$H$332,2,FALSE)))</f>
        <v>67</v>
      </c>
      <c r="BA108" s="59">
        <f t="shared" si="23"/>
        <v>94.031776353500575</v>
      </c>
      <c r="BB108" s="60">
        <f>IF(ISNA(VLOOKUP($A108,Worksheet!$A$278:$F$305,6,FALSE)),0,(VLOOKUP($A108,Worksheet!$A$278:$F$305,6,FALSE)))</f>
        <v>0</v>
      </c>
      <c r="BC108" s="59">
        <f t="shared" si="24"/>
        <v>0</v>
      </c>
      <c r="BD108" s="60">
        <f>IF(ISNA(VLOOKUP($A108,Worksheet!$G$4:$K$29,5,FALSE)),0,(VLOOKUP($A108,Worksheet!$G$4:$K$29,5,FALSE)))</f>
        <v>0</v>
      </c>
      <c r="BE108" s="59">
        <f t="shared" si="25"/>
        <v>0</v>
      </c>
      <c r="BF108" s="60">
        <f>IF(ISNA(VLOOKUP($A108,Worksheet!$A$160:$F$179,6,FALSE)),0,(VLOOKUP($A108,Worksheet!$A$160:$F$179,6,FALSE)))</f>
        <v>0</v>
      </c>
      <c r="BG108" s="59">
        <f t="shared" si="26"/>
        <v>0</v>
      </c>
      <c r="BH108" s="25"/>
      <c r="BI108" s="67"/>
      <c r="BJ108" s="60">
        <f>IF(ISNA(VLOOKUP($A108,Worksheet!$A$191:$F$202,6,FALSE)),0,(VLOOKUP($A108,Worksheet!$A$191:$F$202,6,FALSE)))</f>
        <v>0</v>
      </c>
      <c r="BK108" s="59">
        <f t="shared" si="27"/>
        <v>0</v>
      </c>
      <c r="BL108" s="60">
        <f>IF(ISNA(VLOOKUP($A108,Worksheet!$A$211:$G$237,6,FALSE)),0,(VLOOKUP($A108,Worksheet!$A$211:$G$237,6,FALSE)))</f>
        <v>0</v>
      </c>
      <c r="BM108" s="59">
        <f t="shared" si="28"/>
        <v>0</v>
      </c>
      <c r="BN108" s="59">
        <f>IF(ISNA(VLOOKUP($A108,Worksheet!$A$242:$G$274,6,FALSE)),0,(VLOOKUP($A108,Worksheet!$A$242:$G$274,6,FALSE)))</f>
        <v>0</v>
      </c>
      <c r="BO108" s="59">
        <f t="shared" si="29"/>
        <v>0</v>
      </c>
      <c r="BP108" s="67"/>
      <c r="BQ108" s="67"/>
      <c r="BR108" s="68">
        <v>0</v>
      </c>
      <c r="BS108" s="62">
        <f t="shared" si="30"/>
        <v>0</v>
      </c>
      <c r="BT108" s="62">
        <v>0</v>
      </c>
      <c r="BU108" s="62">
        <f t="shared" si="31"/>
        <v>0</v>
      </c>
      <c r="BV108" s="62">
        <v>0</v>
      </c>
      <c r="BW108" s="62">
        <f t="shared" si="32"/>
        <v>0</v>
      </c>
      <c r="BX108" s="62">
        <v>0</v>
      </c>
      <c r="BY108" s="62">
        <f t="shared" si="33"/>
        <v>0</v>
      </c>
      <c r="BZ108" s="62">
        <v>0</v>
      </c>
      <c r="CA108" s="62">
        <f t="shared" si="34"/>
        <v>0</v>
      </c>
      <c r="CB108" s="64">
        <f t="shared" si="35"/>
        <v>94.031776353500575</v>
      </c>
      <c r="CC108" s="66">
        <v>0</v>
      </c>
      <c r="CD108" s="25"/>
      <c r="CE108" s="67"/>
      <c r="CF108" s="67"/>
      <c r="CG108" s="67"/>
      <c r="CH108" s="59">
        <f>IF(ISNA(VLOOKUP($A108,Worksheet!$A$211:$G$237,7,FALSE)),0,(VLOOKUP($A108,Worksheet!$A$211:$G$237,7,FALSE)))</f>
        <v>0</v>
      </c>
      <c r="CI108" s="59">
        <f t="shared" si="36"/>
        <v>0</v>
      </c>
      <c r="CJ108" s="69">
        <f t="shared" si="37"/>
        <v>0</v>
      </c>
      <c r="CK108" s="65">
        <f t="shared" si="38"/>
        <v>104.05337653519649</v>
      </c>
      <c r="CL108" s="65">
        <v>94.031776350000001</v>
      </c>
      <c r="CM108" s="65">
        <v>0</v>
      </c>
      <c r="CN108" s="66">
        <v>0</v>
      </c>
      <c r="CO108" s="66">
        <f t="shared" si="39"/>
        <v>198.08515288519649</v>
      </c>
      <c r="CP108" s="70"/>
    </row>
    <row r="109" spans="1:94" ht="13">
      <c r="A109" s="53" t="str">
        <f t="shared" si="0"/>
        <v>GrahamBrake</v>
      </c>
      <c r="B109" s="46">
        <f t="shared" si="1"/>
        <v>102</v>
      </c>
      <c r="C109" s="71" t="s">
        <v>250</v>
      </c>
      <c r="D109" s="71" t="s">
        <v>251</v>
      </c>
      <c r="E109" s="55">
        <v>125</v>
      </c>
      <c r="F109" s="56">
        <v>0</v>
      </c>
      <c r="G109" s="57" t="s">
        <v>152</v>
      </c>
      <c r="H109" s="58">
        <f>IF(ISNA(VLOOKUP($A109,'TT 2024 SS BA'!$A$4:$N$52,2,FALSE)),0,(VLOOKUP($A109,'TT 2024 SS BA'!$A$4:$N$52,2,FALSE)))</f>
        <v>40</v>
      </c>
      <c r="I109" s="59">
        <f t="shared" si="2"/>
        <v>186.27304609634885</v>
      </c>
      <c r="J109" s="58">
        <f>IF(ISNA(VLOOKUP($A109,'TT 2024 SS BA'!$A$69:$B$109,2,FALSE)),0,(VLOOKUP($A109,'TT 2024 SS BA'!$A$77:$C$126,2,FALSE)))</f>
        <v>0</v>
      </c>
      <c r="K109" s="59">
        <f t="shared" si="3"/>
        <v>0</v>
      </c>
      <c r="L109" s="60">
        <f>IF(ISNA(VLOOKUP($A109,'TT 2024 SS BA'!$A$157:$H$231,2,FALSE)),0,(VLOOKUP($A109,'TT 2024 SS BA'!$A$157:$H$231,2,FALSE)))</f>
        <v>0</v>
      </c>
      <c r="M109" s="59">
        <f t="shared" si="4"/>
        <v>0</v>
      </c>
      <c r="N109" s="60">
        <f>IF(ISNA(VLOOKUP($A109,Worksheet!$A$278:$E$305,5,FALSE)),0,(VLOOKUP($A109,Worksheet!$A$278:$E$305,5,FALSE)))</f>
        <v>0</v>
      </c>
      <c r="O109" s="59">
        <f t="shared" si="5"/>
        <v>0</v>
      </c>
      <c r="P109" s="60">
        <f>IF(ISNA(VLOOKUP($A109,Worksheet!$A$4:$F$29,5,FALSE)),0,(VLOOKUP($A109,Worksheet!$A$4:$F$29,5,FALSE)))</f>
        <v>0</v>
      </c>
      <c r="Q109" s="59">
        <f t="shared" si="6"/>
        <v>0</v>
      </c>
      <c r="R109" s="60">
        <f>IF(ISNA(VLOOKUP($A109,Worksheet!$A$160:$F$179,5,FALSE)),0,(VLOOKUP($A109,Worksheet!$A$160:$F$179,5,FALSE)))</f>
        <v>0</v>
      </c>
      <c r="S109" s="59">
        <f t="shared" si="7"/>
        <v>0</v>
      </c>
      <c r="T109" s="60">
        <f>IF(ISNA(VLOOKUP($A109,Worksheet!$A$103:$L$126,5,FALSE)),0,(VLOOKUP($A109,Worksheet!$A$103:$L$126,5,FALSE)))</f>
        <v>0</v>
      </c>
      <c r="U109" s="59">
        <f t="shared" si="8"/>
        <v>0</v>
      </c>
      <c r="V109" s="60">
        <f>IF(ISNA(VLOOKUP($A109,Worksheet!$A$39:$E$45,5,FALSE)),0,(VLOOKUP($A109,Worksheet!$A$39:$E$45,5,FALSE)))</f>
        <v>0</v>
      </c>
      <c r="W109" s="59">
        <f t="shared" si="9"/>
        <v>0</v>
      </c>
      <c r="X109" s="60">
        <f>IF(ISNA(VLOOKUP($A109,Worksheet!$A$182:$E$188,5,FALSE)),0,(VLOOKUP($A109,Worksheet!$A$182:$E$188,5,FALSE)))</f>
        <v>0</v>
      </c>
      <c r="Y109" s="59">
        <f t="shared" si="10"/>
        <v>0</v>
      </c>
      <c r="Z109" s="60">
        <f>IF(ISNA(VLOOKUP($A109,Worksheet!$A$191:$F$202,5,FALSE)),0,(VLOOKUP($A109,Worksheet!$A$191:$F$202,5,FALSE)))</f>
        <v>0</v>
      </c>
      <c r="AA109" s="59">
        <f t="shared" si="11"/>
        <v>0</v>
      </c>
      <c r="AB109" s="60">
        <f>IF(ISNA(VLOOKUP($A109,Worksheet!$A$211:$G$237,5,FALSE)),0,(VLOOKUP($A109,Worksheet!$A$211:$G$237,5,FALSE)))</f>
        <v>0</v>
      </c>
      <c r="AC109" s="59">
        <f t="shared" si="12"/>
        <v>0</v>
      </c>
      <c r="AD109" s="60">
        <f>IF(ISNA(VLOOKUP($A109,Worksheet!$A$242:$G$274,5,FALSE)),0,(VLOOKUP($A109,Worksheet!$A$242:$G$274,5,FALSE)))</f>
        <v>0</v>
      </c>
      <c r="AE109" s="59">
        <f t="shared" si="13"/>
        <v>0</v>
      </c>
      <c r="AF109" s="60">
        <f>IF(ISNA(VLOOKUP($A109,Worksheet!$A$205:$F$208,5,FALSE)),0,(VLOOKUP($A109,Worksheet!$A$205:$F$208,5,FALSE)))</f>
        <v>0</v>
      </c>
      <c r="AG109" s="59">
        <f t="shared" si="14"/>
        <v>0</v>
      </c>
      <c r="AH109" s="61">
        <v>0</v>
      </c>
      <c r="AI109" s="62">
        <f t="shared" si="15"/>
        <v>0</v>
      </c>
      <c r="AJ109" s="63">
        <v>0</v>
      </c>
      <c r="AK109" s="62">
        <f t="shared" si="16"/>
        <v>0</v>
      </c>
      <c r="AL109" s="63">
        <v>0</v>
      </c>
      <c r="AM109" s="62">
        <f t="shared" si="17"/>
        <v>0</v>
      </c>
      <c r="AN109" s="62">
        <v>0</v>
      </c>
      <c r="AO109" s="62">
        <f t="shared" si="18"/>
        <v>0</v>
      </c>
      <c r="AP109" s="62">
        <v>0</v>
      </c>
      <c r="AQ109" s="62">
        <f t="shared" si="19"/>
        <v>0</v>
      </c>
      <c r="AR109" s="64">
        <f t="shared" si="20"/>
        <v>186.27304609634885</v>
      </c>
      <c r="AS109" s="65">
        <v>0</v>
      </c>
      <c r="AT109" s="65">
        <v>0</v>
      </c>
      <c r="AU109" s="66">
        <v>0</v>
      </c>
      <c r="AV109" s="58">
        <f>IF(ISNA(VLOOKUP($A109,'TT 2024 SS BA'!$P$4:$Z$46,2,FALSE)),0,(VLOOKUP($A109,'TT 2024 SS BA'!$P$4:$Z$46,2,FALSE)))</f>
        <v>0</v>
      </c>
      <c r="AW109" s="59">
        <f t="shared" si="21"/>
        <v>0</v>
      </c>
      <c r="AX109" s="58">
        <f>IF(ISNA(VLOOKUP($A109,'TT 2024 SS BA'!$P$77:$Q$128,2,FALSE)),0,(VLOOKUP($A109,'TT 2024 SS BA'!$P$77:$Q$128,2,FALSE)))</f>
        <v>0</v>
      </c>
      <c r="AY109" s="59">
        <f t="shared" si="22"/>
        <v>0</v>
      </c>
      <c r="AZ109" s="60">
        <f>IF(ISNA(VLOOKUP($A109,'TT 2024 SS BA'!$A$265:$H$332,2,FALSE)),0,(VLOOKUP($A109,'TT 2024 SS BA'!$A$265:$H$332,2,FALSE)))</f>
        <v>0</v>
      </c>
      <c r="BA109" s="59">
        <f t="shared" si="23"/>
        <v>0</v>
      </c>
      <c r="BB109" s="60">
        <f>IF(ISNA(VLOOKUP($A109,Worksheet!$A$278:$F$305,6,FALSE)),0,(VLOOKUP($A109,Worksheet!$A$278:$F$305,6,FALSE)))</f>
        <v>0</v>
      </c>
      <c r="BC109" s="59">
        <f t="shared" si="24"/>
        <v>0</v>
      </c>
      <c r="BD109" s="60">
        <f>IF(ISNA(VLOOKUP($A109,Worksheet!$G$4:$K$29,5,FALSE)),0,(VLOOKUP($A109,Worksheet!$G$4:$K$29,5,FALSE)))</f>
        <v>0</v>
      </c>
      <c r="BE109" s="59">
        <f t="shared" si="25"/>
        <v>0</v>
      </c>
      <c r="BF109" s="60">
        <f>IF(ISNA(VLOOKUP($A109,Worksheet!$A$160:$F$179,6,FALSE)),0,(VLOOKUP($A109,Worksheet!$A$160:$F$179,6,FALSE)))</f>
        <v>0</v>
      </c>
      <c r="BG109" s="59">
        <f t="shared" si="26"/>
        <v>0</v>
      </c>
      <c r="BH109" s="25"/>
      <c r="BI109" s="67"/>
      <c r="BJ109" s="60">
        <f>IF(ISNA(VLOOKUP($A109,Worksheet!$A$191:$F$202,6,FALSE)),0,(VLOOKUP($A109,Worksheet!$A$191:$F$202,6,FALSE)))</f>
        <v>0</v>
      </c>
      <c r="BK109" s="59">
        <f t="shared" si="27"/>
        <v>0</v>
      </c>
      <c r="BL109" s="60">
        <f>IF(ISNA(VLOOKUP($A109,Worksheet!$A$211:$G$237,6,FALSE)),0,(VLOOKUP($A109,Worksheet!$A$211:$G$237,6,FALSE)))</f>
        <v>0</v>
      </c>
      <c r="BM109" s="59">
        <f t="shared" si="28"/>
        <v>0</v>
      </c>
      <c r="BN109" s="59">
        <f>IF(ISNA(VLOOKUP($A109,Worksheet!$A$242:$G$274,6,FALSE)),0,(VLOOKUP($A109,Worksheet!$A$242:$G$274,6,FALSE)))</f>
        <v>0</v>
      </c>
      <c r="BO109" s="59">
        <f t="shared" si="29"/>
        <v>0</v>
      </c>
      <c r="BP109" s="67"/>
      <c r="BQ109" s="67"/>
      <c r="BR109" s="68">
        <v>0</v>
      </c>
      <c r="BS109" s="62">
        <f t="shared" si="30"/>
        <v>0</v>
      </c>
      <c r="BT109" s="62">
        <v>0</v>
      </c>
      <c r="BU109" s="62">
        <f t="shared" si="31"/>
        <v>0</v>
      </c>
      <c r="BV109" s="62">
        <v>0</v>
      </c>
      <c r="BW109" s="62">
        <f t="shared" si="32"/>
        <v>0</v>
      </c>
      <c r="BX109" s="62">
        <v>0</v>
      </c>
      <c r="BY109" s="62">
        <f t="shared" si="33"/>
        <v>0</v>
      </c>
      <c r="BZ109" s="62">
        <v>0</v>
      </c>
      <c r="CA109" s="62">
        <f t="shared" si="34"/>
        <v>0</v>
      </c>
      <c r="CB109" s="64">
        <f t="shared" si="35"/>
        <v>0</v>
      </c>
      <c r="CC109" s="66">
        <v>0</v>
      </c>
      <c r="CD109" s="25"/>
      <c r="CE109" s="67"/>
      <c r="CF109" s="67"/>
      <c r="CG109" s="67"/>
      <c r="CH109" s="59">
        <f>IF(ISNA(VLOOKUP($A109,Worksheet!$A$211:$G$237,7,FALSE)),0,(VLOOKUP($A109,Worksheet!$A$211:$G$237,7,FALSE)))</f>
        <v>0</v>
      </c>
      <c r="CI109" s="59">
        <f t="shared" si="36"/>
        <v>0</v>
      </c>
      <c r="CJ109" s="69">
        <f t="shared" si="37"/>
        <v>0</v>
      </c>
      <c r="CK109" s="65">
        <f t="shared" si="38"/>
        <v>186.27304609634885</v>
      </c>
      <c r="CL109" s="65">
        <v>0</v>
      </c>
      <c r="CM109" s="65">
        <v>0</v>
      </c>
      <c r="CN109" s="66">
        <v>0</v>
      </c>
      <c r="CO109" s="66">
        <f t="shared" si="39"/>
        <v>186.27304609634885</v>
      </c>
      <c r="CP109" s="70"/>
    </row>
    <row r="110" spans="1:94" ht="13">
      <c r="A110" s="53" t="str">
        <f t="shared" si="0"/>
        <v>JackALLAN</v>
      </c>
      <c r="B110" s="46">
        <f t="shared" si="1"/>
        <v>103</v>
      </c>
      <c r="C110" s="71" t="s">
        <v>158</v>
      </c>
      <c r="D110" s="71" t="s">
        <v>252</v>
      </c>
      <c r="E110" s="55">
        <v>12</v>
      </c>
      <c r="F110" s="56" t="s">
        <v>75</v>
      </c>
      <c r="G110" s="57" t="s">
        <v>130</v>
      </c>
      <c r="H110" s="58">
        <f>IF(ISNA(VLOOKUP($A110,'TT 2024 SS BA'!$A$4:$N$52,2,FALSE)),0,(VLOOKUP($A110,'TT 2024 SS BA'!$A$4:$N$52,2,FALSE)))</f>
        <v>0</v>
      </c>
      <c r="I110" s="59">
        <f t="shared" si="2"/>
        <v>0</v>
      </c>
      <c r="J110" s="58">
        <f>IF(ISNA(VLOOKUP($A110,'TT 2024 SS BA'!$A$69:$B$109,2,FALSE)),0,(VLOOKUP($A110,'TT 2024 SS BA'!$A$77:$C$126,2,FALSE)))</f>
        <v>0</v>
      </c>
      <c r="K110" s="59">
        <f t="shared" si="3"/>
        <v>0</v>
      </c>
      <c r="L110" s="60">
        <f>IF(ISNA(VLOOKUP($A110,'TT 2024 SS BA'!$A$157:$H$231,2,FALSE)),0,(VLOOKUP($A110,'TT 2024 SS BA'!$A$157:$H$231,2,FALSE)))</f>
        <v>72</v>
      </c>
      <c r="M110" s="59">
        <f t="shared" si="4"/>
        <v>82.850993184001254</v>
      </c>
      <c r="N110" s="60">
        <f>IF(ISNA(VLOOKUP($A110,Worksheet!$A$278:$E$305,5,FALSE)),0,(VLOOKUP($A110,Worksheet!$A$278:$E$305,5,FALSE)))</f>
        <v>0</v>
      </c>
      <c r="O110" s="59">
        <f t="shared" si="5"/>
        <v>0</v>
      </c>
      <c r="P110" s="60">
        <f>IF(ISNA(VLOOKUP($A110,Worksheet!$A$4:$F$29,5,FALSE)),0,(VLOOKUP($A110,Worksheet!$A$4:$F$29,5,FALSE)))</f>
        <v>0</v>
      </c>
      <c r="Q110" s="59">
        <f t="shared" si="6"/>
        <v>0</v>
      </c>
      <c r="R110" s="60">
        <f>IF(ISNA(VLOOKUP($A110,Worksheet!$A$160:$F$179,5,FALSE)),0,(VLOOKUP($A110,Worksheet!$A$160:$F$179,5,FALSE)))</f>
        <v>0</v>
      </c>
      <c r="S110" s="59">
        <f t="shared" si="7"/>
        <v>0</v>
      </c>
      <c r="T110" s="60">
        <f>IF(ISNA(VLOOKUP($A110,Worksheet!$A$103:$L$126,5,FALSE)),0,(VLOOKUP($A110,Worksheet!$A$103:$L$126,5,FALSE)))</f>
        <v>0</v>
      </c>
      <c r="U110" s="59">
        <f t="shared" si="8"/>
        <v>0</v>
      </c>
      <c r="V110" s="60">
        <f>IF(ISNA(VLOOKUP($A110,Worksheet!$A$39:$E$45,5,FALSE)),0,(VLOOKUP($A110,Worksheet!$A$39:$E$45,5,FALSE)))</f>
        <v>0</v>
      </c>
      <c r="W110" s="59">
        <f t="shared" si="9"/>
        <v>0</v>
      </c>
      <c r="X110" s="60">
        <f>IF(ISNA(VLOOKUP($A110,Worksheet!$A$182:$E$188,5,FALSE)),0,(VLOOKUP($A110,Worksheet!$A$182:$E$188,5,FALSE)))</f>
        <v>0</v>
      </c>
      <c r="Y110" s="59">
        <f t="shared" si="10"/>
        <v>0</v>
      </c>
      <c r="Z110" s="60">
        <f>IF(ISNA(VLOOKUP($A110,Worksheet!$A$191:$F$202,5,FALSE)),0,(VLOOKUP($A110,Worksheet!$A$191:$F$202,5,FALSE)))</f>
        <v>0</v>
      </c>
      <c r="AA110" s="59">
        <f t="shared" si="11"/>
        <v>0</v>
      </c>
      <c r="AB110" s="60">
        <f>IF(ISNA(VLOOKUP($A110,Worksheet!$A$211:$G$237,5,FALSE)),0,(VLOOKUP($A110,Worksheet!$A$211:$G$237,5,FALSE)))</f>
        <v>0</v>
      </c>
      <c r="AC110" s="59">
        <f t="shared" si="12"/>
        <v>0</v>
      </c>
      <c r="AD110" s="60">
        <f>IF(ISNA(VLOOKUP($A110,Worksheet!$A$242:$G$274,5,FALSE)),0,(VLOOKUP($A110,Worksheet!$A$242:$G$274,5,FALSE)))</f>
        <v>0</v>
      </c>
      <c r="AE110" s="59">
        <f t="shared" si="13"/>
        <v>0</v>
      </c>
      <c r="AF110" s="60">
        <f>IF(ISNA(VLOOKUP($A110,Worksheet!$A$205:$F$208,5,FALSE)),0,(VLOOKUP($A110,Worksheet!$A$205:$F$208,5,FALSE)))</f>
        <v>0</v>
      </c>
      <c r="AG110" s="59">
        <f t="shared" si="14"/>
        <v>0</v>
      </c>
      <c r="AH110" s="61">
        <v>0</v>
      </c>
      <c r="AI110" s="62">
        <f t="shared" si="15"/>
        <v>0</v>
      </c>
      <c r="AJ110" s="63">
        <v>0</v>
      </c>
      <c r="AK110" s="62">
        <f t="shared" si="16"/>
        <v>0</v>
      </c>
      <c r="AL110" s="63">
        <v>0</v>
      </c>
      <c r="AM110" s="62">
        <f t="shared" si="17"/>
        <v>0</v>
      </c>
      <c r="AN110" s="62">
        <v>0</v>
      </c>
      <c r="AO110" s="62">
        <f t="shared" si="18"/>
        <v>0</v>
      </c>
      <c r="AP110" s="62">
        <v>0</v>
      </c>
      <c r="AQ110" s="62">
        <f t="shared" si="19"/>
        <v>0</v>
      </c>
      <c r="AR110" s="64">
        <f t="shared" si="20"/>
        <v>82.850993184001254</v>
      </c>
      <c r="AS110" s="65">
        <v>0</v>
      </c>
      <c r="AT110" s="65">
        <v>0</v>
      </c>
      <c r="AU110" s="66">
        <v>0</v>
      </c>
      <c r="AV110" s="58">
        <f>IF(ISNA(VLOOKUP($A110,'TT 2024 SS BA'!$P$4:$Z$46,2,FALSE)),0,(VLOOKUP($A110,'TT 2024 SS BA'!$P$4:$Z$46,2,FALSE)))</f>
        <v>0</v>
      </c>
      <c r="AW110" s="59">
        <f t="shared" si="21"/>
        <v>0</v>
      </c>
      <c r="AX110" s="58">
        <f>IF(ISNA(VLOOKUP($A110,'TT 2024 SS BA'!$P$77:$Q$128,2,FALSE)),0,(VLOOKUP($A110,'TT 2024 SS BA'!$P$77:$Q$128,2,FALSE)))</f>
        <v>0</v>
      </c>
      <c r="AY110" s="59">
        <f t="shared" si="22"/>
        <v>0</v>
      </c>
      <c r="AZ110" s="60">
        <f>IF(ISNA(VLOOKUP($A110,'TT 2024 SS BA'!$A$265:$H$332,2,FALSE)),0,(VLOOKUP($A110,'TT 2024 SS BA'!$A$265:$H$332,2,FALSE)))</f>
        <v>68</v>
      </c>
      <c r="BA110" s="59">
        <f t="shared" si="23"/>
        <v>91.68098194466306</v>
      </c>
      <c r="BB110" s="60">
        <f>IF(ISNA(VLOOKUP($A110,Worksheet!$A$278:$F$305,6,FALSE)),0,(VLOOKUP($A110,Worksheet!$A$278:$F$305,6,FALSE)))</f>
        <v>0</v>
      </c>
      <c r="BC110" s="59">
        <f t="shared" si="24"/>
        <v>0</v>
      </c>
      <c r="BD110" s="60">
        <f>IF(ISNA(VLOOKUP($A110,Worksheet!$G$4:$K$29,5,FALSE)),0,(VLOOKUP($A110,Worksheet!$G$4:$K$29,5,FALSE)))</f>
        <v>0</v>
      </c>
      <c r="BE110" s="59">
        <f t="shared" si="25"/>
        <v>0</v>
      </c>
      <c r="BF110" s="60">
        <f>IF(ISNA(VLOOKUP($A110,Worksheet!$A$160:$F$179,6,FALSE)),0,(VLOOKUP($A110,Worksheet!$A$160:$F$179,6,FALSE)))</f>
        <v>0</v>
      </c>
      <c r="BG110" s="59">
        <f t="shared" si="26"/>
        <v>0</v>
      </c>
      <c r="BH110" s="25"/>
      <c r="BI110" s="67"/>
      <c r="BJ110" s="60">
        <f>IF(ISNA(VLOOKUP($A110,Worksheet!$A$191:$F$202,6,FALSE)),0,(VLOOKUP($A110,Worksheet!$A$191:$F$202,6,FALSE)))</f>
        <v>0</v>
      </c>
      <c r="BK110" s="59">
        <f t="shared" si="27"/>
        <v>0</v>
      </c>
      <c r="BL110" s="60">
        <f>IF(ISNA(VLOOKUP($A110,Worksheet!$A$211:$G$237,6,FALSE)),0,(VLOOKUP($A110,Worksheet!$A$211:$G$237,6,FALSE)))</f>
        <v>0</v>
      </c>
      <c r="BM110" s="59">
        <f t="shared" si="28"/>
        <v>0</v>
      </c>
      <c r="BN110" s="59">
        <f>IF(ISNA(VLOOKUP($A110,Worksheet!$A$242:$G$274,6,FALSE)),0,(VLOOKUP($A110,Worksheet!$A$242:$G$274,6,FALSE)))</f>
        <v>0</v>
      </c>
      <c r="BO110" s="59">
        <f t="shared" si="29"/>
        <v>0</v>
      </c>
      <c r="BP110" s="67"/>
      <c r="BQ110" s="67"/>
      <c r="BR110" s="68">
        <v>0</v>
      </c>
      <c r="BS110" s="62">
        <f t="shared" si="30"/>
        <v>0</v>
      </c>
      <c r="BT110" s="62">
        <v>0</v>
      </c>
      <c r="BU110" s="62">
        <f t="shared" si="31"/>
        <v>0</v>
      </c>
      <c r="BV110" s="62">
        <v>0</v>
      </c>
      <c r="BW110" s="62">
        <f t="shared" si="32"/>
        <v>0</v>
      </c>
      <c r="BX110" s="62">
        <v>0</v>
      </c>
      <c r="BY110" s="62">
        <f t="shared" si="33"/>
        <v>0</v>
      </c>
      <c r="BZ110" s="62">
        <v>0</v>
      </c>
      <c r="CA110" s="62">
        <f t="shared" si="34"/>
        <v>0</v>
      </c>
      <c r="CB110" s="64">
        <f t="shared" si="35"/>
        <v>91.68098194466306</v>
      </c>
      <c r="CC110" s="66">
        <v>0</v>
      </c>
      <c r="CD110" s="25"/>
      <c r="CE110" s="67"/>
      <c r="CF110" s="67"/>
      <c r="CG110" s="67"/>
      <c r="CH110" s="59">
        <f>IF(ISNA(VLOOKUP($A110,Worksheet!$A$211:$G$237,7,FALSE)),0,(VLOOKUP($A110,Worksheet!$A$211:$G$237,7,FALSE)))</f>
        <v>0</v>
      </c>
      <c r="CI110" s="59">
        <f t="shared" si="36"/>
        <v>0</v>
      </c>
      <c r="CJ110" s="69">
        <f t="shared" si="37"/>
        <v>0</v>
      </c>
      <c r="CK110" s="65">
        <f t="shared" si="38"/>
        <v>91.68098194466306</v>
      </c>
      <c r="CL110" s="65">
        <v>82.850993180000003</v>
      </c>
      <c r="CM110" s="65">
        <v>0</v>
      </c>
      <c r="CN110" s="66">
        <v>0</v>
      </c>
      <c r="CO110" s="66">
        <f t="shared" si="39"/>
        <v>174.53197512466306</v>
      </c>
      <c r="CP110" s="70"/>
    </row>
    <row r="111" spans="1:94" ht="13">
      <c r="A111" s="53" t="str">
        <f t="shared" si="0"/>
        <v>HaydenKeam</v>
      </c>
      <c r="B111" s="46">
        <f t="shared" si="1"/>
        <v>104</v>
      </c>
      <c r="C111" s="71" t="s">
        <v>253</v>
      </c>
      <c r="D111" s="71" t="s">
        <v>254</v>
      </c>
      <c r="E111" s="55">
        <v>14</v>
      </c>
      <c r="F111" s="56" t="s">
        <v>75</v>
      </c>
      <c r="G111" s="57" t="s">
        <v>70</v>
      </c>
      <c r="H111" s="58">
        <f>IF(ISNA(VLOOKUP($A111,'TT 2024 SS BA'!$A$4:$N$52,2,FALSE)),0,(VLOOKUP($A111,'TT 2024 SS BA'!$A$4:$N$52,2,FALSE)))</f>
        <v>0</v>
      </c>
      <c r="I111" s="59">
        <f t="shared" si="2"/>
        <v>0</v>
      </c>
      <c r="J111" s="58">
        <f>IF(ISNA(VLOOKUP($A111,'TT 2024 SS BA'!$A$69:$B$109,2,FALSE)),0,(VLOOKUP($A111,'TT 2024 SS BA'!$A$77:$C$126,2,FALSE)))</f>
        <v>0</v>
      </c>
      <c r="K111" s="59">
        <f t="shared" si="3"/>
        <v>0</v>
      </c>
      <c r="L111" s="60">
        <f>IF(ISNA(VLOOKUP($A111,'TT 2024 SS BA'!$A$157:$H$231,2,FALSE)),0,(VLOOKUP($A111,'TT 2024 SS BA'!$A$157:$H$231,2,FALSE)))</f>
        <v>75</v>
      </c>
      <c r="M111" s="59">
        <f t="shared" si="4"/>
        <v>76.791219760652666</v>
      </c>
      <c r="N111" s="60">
        <f>IF(ISNA(VLOOKUP($A111,Worksheet!$A$278:$E$305,5,FALSE)),0,(VLOOKUP($A111,Worksheet!$A$278:$E$305,5,FALSE)))</f>
        <v>0</v>
      </c>
      <c r="O111" s="59">
        <f t="shared" si="5"/>
        <v>0</v>
      </c>
      <c r="P111" s="60">
        <f>IF(ISNA(VLOOKUP($A111,Worksheet!$A$4:$F$29,5,FALSE)),0,(VLOOKUP($A111,Worksheet!$A$4:$F$29,5,FALSE)))</f>
        <v>0</v>
      </c>
      <c r="Q111" s="59">
        <f t="shared" si="6"/>
        <v>0</v>
      </c>
      <c r="R111" s="60">
        <f>IF(ISNA(VLOOKUP($A111,Worksheet!$A$160:$F$179,5,FALSE)),0,(VLOOKUP($A111,Worksheet!$A$160:$F$179,5,FALSE)))</f>
        <v>0</v>
      </c>
      <c r="S111" s="59">
        <f t="shared" si="7"/>
        <v>0</v>
      </c>
      <c r="T111" s="60">
        <f>IF(ISNA(VLOOKUP($A111,Worksheet!$A$103:$L$126,5,FALSE)),0,(VLOOKUP($A111,Worksheet!$A$103:$L$126,5,FALSE)))</f>
        <v>0</v>
      </c>
      <c r="U111" s="59">
        <f t="shared" si="8"/>
        <v>0</v>
      </c>
      <c r="V111" s="60">
        <f>IF(ISNA(VLOOKUP($A111,Worksheet!$A$39:$E$45,5,FALSE)),0,(VLOOKUP($A111,Worksheet!$A$39:$E$45,5,FALSE)))</f>
        <v>0</v>
      </c>
      <c r="W111" s="59">
        <f t="shared" si="9"/>
        <v>0</v>
      </c>
      <c r="X111" s="60">
        <f>IF(ISNA(VLOOKUP($A111,Worksheet!$A$182:$E$188,5,FALSE)),0,(VLOOKUP($A111,Worksheet!$A$182:$E$188,5,FALSE)))</f>
        <v>0</v>
      </c>
      <c r="Y111" s="59">
        <f t="shared" si="10"/>
        <v>0</v>
      </c>
      <c r="Z111" s="60">
        <f>IF(ISNA(VLOOKUP($A111,Worksheet!$A$191:$F$202,5,FALSE)),0,(VLOOKUP($A111,Worksheet!$A$191:$F$202,5,FALSE)))</f>
        <v>0</v>
      </c>
      <c r="AA111" s="59">
        <f t="shared" si="11"/>
        <v>0</v>
      </c>
      <c r="AB111" s="60">
        <f>IF(ISNA(VLOOKUP($A111,Worksheet!$A$211:$G$237,5,FALSE)),0,(VLOOKUP($A111,Worksheet!$A$211:$G$237,5,FALSE)))</f>
        <v>0</v>
      </c>
      <c r="AC111" s="59">
        <f t="shared" si="12"/>
        <v>0</v>
      </c>
      <c r="AD111" s="60">
        <f>IF(ISNA(VLOOKUP($A111,Worksheet!$A$242:$G$274,5,FALSE)),0,(VLOOKUP($A111,Worksheet!$A$242:$G$274,5,FALSE)))</f>
        <v>0</v>
      </c>
      <c r="AE111" s="59">
        <f t="shared" si="13"/>
        <v>0</v>
      </c>
      <c r="AF111" s="60">
        <f>IF(ISNA(VLOOKUP($A111,Worksheet!$A$205:$F$208,5,FALSE)),0,(VLOOKUP($A111,Worksheet!$A$205:$F$208,5,FALSE)))</f>
        <v>0</v>
      </c>
      <c r="AG111" s="59">
        <f t="shared" si="14"/>
        <v>0</v>
      </c>
      <c r="AH111" s="61">
        <v>0</v>
      </c>
      <c r="AI111" s="62">
        <f t="shared" si="15"/>
        <v>0</v>
      </c>
      <c r="AJ111" s="63">
        <v>0</v>
      </c>
      <c r="AK111" s="62">
        <f t="shared" si="16"/>
        <v>0</v>
      </c>
      <c r="AL111" s="63">
        <v>0</v>
      </c>
      <c r="AM111" s="62">
        <f t="shared" si="17"/>
        <v>0</v>
      </c>
      <c r="AN111" s="62">
        <v>0</v>
      </c>
      <c r="AO111" s="62">
        <f t="shared" si="18"/>
        <v>0</v>
      </c>
      <c r="AP111" s="62">
        <v>0</v>
      </c>
      <c r="AQ111" s="62">
        <f t="shared" si="19"/>
        <v>0</v>
      </c>
      <c r="AR111" s="64">
        <f t="shared" si="20"/>
        <v>76.791219760652666</v>
      </c>
      <c r="AS111" s="65">
        <v>0</v>
      </c>
      <c r="AT111" s="65">
        <v>0</v>
      </c>
      <c r="AU111" s="66">
        <v>0</v>
      </c>
      <c r="AV111" s="58">
        <f>IF(ISNA(VLOOKUP($A111,'TT 2024 SS BA'!$P$4:$Z$46,2,FALSE)),0,(VLOOKUP($A111,'TT 2024 SS BA'!$P$4:$Z$46,2,FALSE)))</f>
        <v>0</v>
      </c>
      <c r="AW111" s="59">
        <f t="shared" si="21"/>
        <v>0</v>
      </c>
      <c r="AX111" s="58">
        <f>IF(ISNA(VLOOKUP($A111,'TT 2024 SS BA'!$P$77:$Q$128,2,FALSE)),0,(VLOOKUP($A111,'TT 2024 SS BA'!$P$77:$Q$128,2,FALSE)))</f>
        <v>0</v>
      </c>
      <c r="AY111" s="59">
        <f t="shared" si="22"/>
        <v>0</v>
      </c>
      <c r="AZ111" s="60">
        <f>IF(ISNA(VLOOKUP($A111,'TT 2024 SS BA'!$A$265:$H$332,2,FALSE)),0,(VLOOKUP($A111,'TT 2024 SS BA'!$A$265:$H$332,2,FALSE)))</f>
        <v>66</v>
      </c>
      <c r="BA111" s="59">
        <f t="shared" si="23"/>
        <v>96.442847542051879</v>
      </c>
      <c r="BB111" s="60">
        <f>IF(ISNA(VLOOKUP($A111,Worksheet!$A$278:$F$305,6,FALSE)),0,(VLOOKUP($A111,Worksheet!$A$278:$F$305,6,FALSE)))</f>
        <v>0</v>
      </c>
      <c r="BC111" s="59">
        <f t="shared" si="24"/>
        <v>0</v>
      </c>
      <c r="BD111" s="60">
        <f>IF(ISNA(VLOOKUP($A111,Worksheet!$G$4:$K$29,5,FALSE)),0,(VLOOKUP($A111,Worksheet!$G$4:$K$29,5,FALSE)))</f>
        <v>0</v>
      </c>
      <c r="BE111" s="59">
        <f t="shared" si="25"/>
        <v>0</v>
      </c>
      <c r="BF111" s="60">
        <f>IF(ISNA(VLOOKUP($A111,Worksheet!$A$160:$F$179,6,FALSE)),0,(VLOOKUP($A111,Worksheet!$A$160:$F$179,6,FALSE)))</f>
        <v>0</v>
      </c>
      <c r="BG111" s="59">
        <f t="shared" si="26"/>
        <v>0</v>
      </c>
      <c r="BH111" s="25"/>
      <c r="BI111" s="67"/>
      <c r="BJ111" s="60">
        <f>IF(ISNA(VLOOKUP($A111,Worksheet!$A$191:$F$202,6,FALSE)),0,(VLOOKUP($A111,Worksheet!$A$191:$F$202,6,FALSE)))</f>
        <v>0</v>
      </c>
      <c r="BK111" s="59">
        <f t="shared" si="27"/>
        <v>0</v>
      </c>
      <c r="BL111" s="60">
        <f>IF(ISNA(VLOOKUP($A111,Worksheet!$A$211:$G$237,6,FALSE)),0,(VLOOKUP($A111,Worksheet!$A$211:$G$237,6,FALSE)))</f>
        <v>0</v>
      </c>
      <c r="BM111" s="59">
        <f t="shared" si="28"/>
        <v>0</v>
      </c>
      <c r="BN111" s="59">
        <f>IF(ISNA(VLOOKUP($A111,Worksheet!$A$242:$G$274,6,FALSE)),0,(VLOOKUP($A111,Worksheet!$A$242:$G$274,6,FALSE)))</f>
        <v>0</v>
      </c>
      <c r="BO111" s="59">
        <f t="shared" si="29"/>
        <v>0</v>
      </c>
      <c r="BP111" s="67"/>
      <c r="BQ111" s="67"/>
      <c r="BR111" s="68">
        <v>0</v>
      </c>
      <c r="BS111" s="62">
        <f t="shared" si="30"/>
        <v>0</v>
      </c>
      <c r="BT111" s="62">
        <v>0</v>
      </c>
      <c r="BU111" s="62">
        <f t="shared" si="31"/>
        <v>0</v>
      </c>
      <c r="BV111" s="62">
        <v>0</v>
      </c>
      <c r="BW111" s="62">
        <f t="shared" si="32"/>
        <v>0</v>
      </c>
      <c r="BX111" s="62">
        <v>0</v>
      </c>
      <c r="BY111" s="62">
        <f t="shared" si="33"/>
        <v>0</v>
      </c>
      <c r="BZ111" s="62">
        <v>0</v>
      </c>
      <c r="CA111" s="62">
        <f t="shared" si="34"/>
        <v>0</v>
      </c>
      <c r="CB111" s="64">
        <f t="shared" si="35"/>
        <v>96.442847542051879</v>
      </c>
      <c r="CC111" s="66">
        <v>0</v>
      </c>
      <c r="CD111" s="25"/>
      <c r="CE111" s="67"/>
      <c r="CF111" s="67"/>
      <c r="CG111" s="67"/>
      <c r="CH111" s="59">
        <f>IF(ISNA(VLOOKUP($A111,Worksheet!$A$211:$G$237,7,FALSE)),0,(VLOOKUP($A111,Worksheet!$A$211:$G$237,7,FALSE)))</f>
        <v>0</v>
      </c>
      <c r="CI111" s="59">
        <f t="shared" si="36"/>
        <v>0</v>
      </c>
      <c r="CJ111" s="69">
        <f t="shared" si="37"/>
        <v>0</v>
      </c>
      <c r="CK111" s="65">
        <f t="shared" si="38"/>
        <v>96.442847542051879</v>
      </c>
      <c r="CL111" s="65">
        <v>76.791219760000004</v>
      </c>
      <c r="CM111" s="65">
        <v>0</v>
      </c>
      <c r="CN111" s="66">
        <v>0</v>
      </c>
      <c r="CO111" s="66">
        <f t="shared" si="39"/>
        <v>173.23406730205187</v>
      </c>
      <c r="CP111" s="70"/>
    </row>
    <row r="112" spans="1:94" ht="13">
      <c r="A112" s="53" t="str">
        <f t="shared" si="0"/>
        <v>ZacharyGAGNE</v>
      </c>
      <c r="B112" s="46">
        <f t="shared" si="1"/>
        <v>105</v>
      </c>
      <c r="C112" s="71" t="s">
        <v>255</v>
      </c>
      <c r="D112" s="71" t="s">
        <v>256</v>
      </c>
      <c r="E112" s="55">
        <v>14</v>
      </c>
      <c r="F112" s="56" t="s">
        <v>75</v>
      </c>
      <c r="G112" s="57" t="s">
        <v>70</v>
      </c>
      <c r="H112" s="58">
        <f>IF(ISNA(VLOOKUP($A112,'TT 2024 SS BA'!$A$4:$N$52,2,FALSE)),0,(VLOOKUP($A112,'TT 2024 SS BA'!$A$4:$N$52,2,FALSE)))</f>
        <v>0</v>
      </c>
      <c r="I112" s="59">
        <f t="shared" si="2"/>
        <v>0</v>
      </c>
      <c r="J112" s="58">
        <f>IF(ISNA(VLOOKUP($A112,'TT 2024 SS BA'!$A$69:$B$109,2,FALSE)),0,(VLOOKUP($A112,'TT 2024 SS BA'!$A$77:$C$126,2,FALSE)))</f>
        <v>0</v>
      </c>
      <c r="K112" s="59">
        <f t="shared" si="3"/>
        <v>0</v>
      </c>
      <c r="L112" s="60">
        <f>IF(ISNA(VLOOKUP($A112,'TT 2024 SS BA'!$A$157:$H$231,2,FALSE)),0,(VLOOKUP($A112,'TT 2024 SS BA'!$A$157:$H$231,2,FALSE)))</f>
        <v>0</v>
      </c>
      <c r="M112" s="59">
        <f t="shared" si="4"/>
        <v>0</v>
      </c>
      <c r="N112" s="60">
        <f>IF(ISNA(VLOOKUP($A112,Worksheet!$A$278:$E$305,5,FALSE)),0,(VLOOKUP($A112,Worksheet!$A$278:$E$305,5,FALSE)))</f>
        <v>0</v>
      </c>
      <c r="O112" s="59">
        <f t="shared" si="5"/>
        <v>0</v>
      </c>
      <c r="P112" s="60">
        <f>IF(ISNA(VLOOKUP($A112,Worksheet!$A$4:$F$29,5,FALSE)),0,(VLOOKUP($A112,Worksheet!$A$4:$F$29,5,FALSE)))</f>
        <v>0</v>
      </c>
      <c r="Q112" s="59">
        <f t="shared" si="6"/>
        <v>0</v>
      </c>
      <c r="R112" s="60">
        <f>IF(ISNA(VLOOKUP($A112,Worksheet!$A$160:$F$179,5,FALSE)),0,(VLOOKUP($A112,Worksheet!$A$160:$F$179,5,FALSE)))</f>
        <v>0</v>
      </c>
      <c r="S112" s="59">
        <f t="shared" si="7"/>
        <v>0</v>
      </c>
      <c r="T112" s="60">
        <f>IF(ISNA(VLOOKUP($A112,Worksheet!$A$103:$L$126,5,FALSE)),0,(VLOOKUP($A112,Worksheet!$A$103:$L$126,5,FALSE)))</f>
        <v>0</v>
      </c>
      <c r="U112" s="59">
        <f t="shared" si="8"/>
        <v>0</v>
      </c>
      <c r="V112" s="60">
        <f>IF(ISNA(VLOOKUP($A112,Worksheet!$A$39:$E$45,5,FALSE)),0,(VLOOKUP($A112,Worksheet!$A$39:$E$45,5,FALSE)))</f>
        <v>0</v>
      </c>
      <c r="W112" s="59">
        <f t="shared" si="9"/>
        <v>0</v>
      </c>
      <c r="X112" s="60">
        <f>IF(ISNA(VLOOKUP($A112,Worksheet!$A$182:$E$188,5,FALSE)),0,(VLOOKUP($A112,Worksheet!$A$182:$E$188,5,FALSE)))</f>
        <v>0</v>
      </c>
      <c r="Y112" s="59">
        <f t="shared" si="10"/>
        <v>0</v>
      </c>
      <c r="Z112" s="60">
        <f>IF(ISNA(VLOOKUP($A112,Worksheet!$A$191:$F$202,5,FALSE)),0,(VLOOKUP($A112,Worksheet!$A$191:$F$202,5,FALSE)))</f>
        <v>0</v>
      </c>
      <c r="AA112" s="59">
        <f t="shared" si="11"/>
        <v>0</v>
      </c>
      <c r="AB112" s="60">
        <f>IF(ISNA(VLOOKUP($A112,Worksheet!$A$211:$G$237,5,FALSE)),0,(VLOOKUP($A112,Worksheet!$A$211:$G$237,5,FALSE)))</f>
        <v>0</v>
      </c>
      <c r="AC112" s="59">
        <f t="shared" si="12"/>
        <v>0</v>
      </c>
      <c r="AD112" s="60">
        <f>IF(ISNA(VLOOKUP($A112,Worksheet!$A$242:$G$274,5,FALSE)),0,(VLOOKUP($A112,Worksheet!$A$242:$G$274,5,FALSE)))</f>
        <v>0</v>
      </c>
      <c r="AE112" s="59">
        <f t="shared" si="13"/>
        <v>0</v>
      </c>
      <c r="AF112" s="60">
        <f>IF(ISNA(VLOOKUP($A112,Worksheet!$A$205:$F$208,5,FALSE)),0,(VLOOKUP($A112,Worksheet!$A$205:$F$208,5,FALSE)))</f>
        <v>0</v>
      </c>
      <c r="AG112" s="59">
        <f t="shared" si="14"/>
        <v>0</v>
      </c>
      <c r="AH112" s="61">
        <v>0</v>
      </c>
      <c r="AI112" s="62">
        <f t="shared" si="15"/>
        <v>0</v>
      </c>
      <c r="AJ112" s="63">
        <v>0</v>
      </c>
      <c r="AK112" s="62">
        <f t="shared" si="16"/>
        <v>0</v>
      </c>
      <c r="AL112" s="63">
        <v>0</v>
      </c>
      <c r="AM112" s="62">
        <f t="shared" si="17"/>
        <v>0</v>
      </c>
      <c r="AN112" s="62">
        <v>0</v>
      </c>
      <c r="AO112" s="62">
        <f t="shared" si="18"/>
        <v>0</v>
      </c>
      <c r="AP112" s="62">
        <v>0</v>
      </c>
      <c r="AQ112" s="62">
        <f t="shared" si="19"/>
        <v>0</v>
      </c>
      <c r="AR112" s="64">
        <f t="shared" si="20"/>
        <v>0</v>
      </c>
      <c r="AS112" s="65">
        <v>0</v>
      </c>
      <c r="AT112" s="65">
        <v>0</v>
      </c>
      <c r="AU112" s="66">
        <v>0</v>
      </c>
      <c r="AV112" s="58">
        <f>IF(ISNA(VLOOKUP($A112,'TT 2024 SS BA'!$P$4:$Z$46,2,FALSE)),0,(VLOOKUP($A112,'TT 2024 SS BA'!$P$4:$Z$46,2,FALSE)))</f>
        <v>0</v>
      </c>
      <c r="AW112" s="59">
        <f t="shared" si="21"/>
        <v>0</v>
      </c>
      <c r="AX112" s="58">
        <f>IF(ISNA(VLOOKUP($A112,'TT 2024 SS BA'!$P$77:$Q$128,2,FALSE)),0,(VLOOKUP($A112,'TT 2024 SS BA'!$P$77:$Q$128,2,FALSE)))</f>
        <v>43</v>
      </c>
      <c r="AY112" s="59">
        <f t="shared" si="22"/>
        <v>172.64891908420807</v>
      </c>
      <c r="AZ112" s="60">
        <f>IF(ISNA(VLOOKUP($A112,'TT 2024 SS BA'!$A$265:$H$332,2,FALSE)),0,(VLOOKUP($A112,'TT 2024 SS BA'!$A$265:$H$332,2,FALSE)))</f>
        <v>0</v>
      </c>
      <c r="BA112" s="59">
        <f t="shared" si="23"/>
        <v>0</v>
      </c>
      <c r="BB112" s="60">
        <f>IF(ISNA(VLOOKUP($A112,Worksheet!$A$278:$F$305,6,FALSE)),0,(VLOOKUP($A112,Worksheet!$A$278:$F$305,6,FALSE)))</f>
        <v>0</v>
      </c>
      <c r="BC112" s="59">
        <f t="shared" si="24"/>
        <v>0</v>
      </c>
      <c r="BD112" s="60">
        <f>IF(ISNA(VLOOKUP($A112,Worksheet!$G$4:$K$29,5,FALSE)),0,(VLOOKUP($A112,Worksheet!$G$4:$K$29,5,FALSE)))</f>
        <v>0</v>
      </c>
      <c r="BE112" s="59">
        <f t="shared" si="25"/>
        <v>0</v>
      </c>
      <c r="BF112" s="60">
        <f>IF(ISNA(VLOOKUP($A112,Worksheet!$A$160:$F$179,6,FALSE)),0,(VLOOKUP($A112,Worksheet!$A$160:$F$179,6,FALSE)))</f>
        <v>0</v>
      </c>
      <c r="BG112" s="59">
        <f t="shared" si="26"/>
        <v>0</v>
      </c>
      <c r="BH112" s="25"/>
      <c r="BI112" s="67"/>
      <c r="BJ112" s="60">
        <f>IF(ISNA(VLOOKUP($A112,Worksheet!$A$191:$F$202,6,FALSE)),0,(VLOOKUP($A112,Worksheet!$A$191:$F$202,6,FALSE)))</f>
        <v>0</v>
      </c>
      <c r="BK112" s="59">
        <f t="shared" si="27"/>
        <v>0</v>
      </c>
      <c r="BL112" s="60">
        <f>IF(ISNA(VLOOKUP($A112,Worksheet!$A$211:$G$237,6,FALSE)),0,(VLOOKUP($A112,Worksheet!$A$211:$G$237,6,FALSE)))</f>
        <v>0</v>
      </c>
      <c r="BM112" s="59">
        <f t="shared" si="28"/>
        <v>0</v>
      </c>
      <c r="BN112" s="59">
        <f>IF(ISNA(VLOOKUP($A112,Worksheet!$A$242:$G$274,6,FALSE)),0,(VLOOKUP($A112,Worksheet!$A$242:$G$274,6,FALSE)))</f>
        <v>0</v>
      </c>
      <c r="BO112" s="59">
        <f t="shared" si="29"/>
        <v>0</v>
      </c>
      <c r="BP112" s="67"/>
      <c r="BQ112" s="67"/>
      <c r="BR112" s="68">
        <v>0</v>
      </c>
      <c r="BS112" s="62">
        <f t="shared" si="30"/>
        <v>0</v>
      </c>
      <c r="BT112" s="62">
        <v>0</v>
      </c>
      <c r="BU112" s="62">
        <f t="shared" si="31"/>
        <v>0</v>
      </c>
      <c r="BV112" s="62">
        <v>0</v>
      </c>
      <c r="BW112" s="62">
        <f t="shared" si="32"/>
        <v>0</v>
      </c>
      <c r="BX112" s="62">
        <v>0</v>
      </c>
      <c r="BY112" s="62">
        <f t="shared" si="33"/>
        <v>0</v>
      </c>
      <c r="BZ112" s="62">
        <v>0</v>
      </c>
      <c r="CA112" s="62">
        <f t="shared" si="34"/>
        <v>0</v>
      </c>
      <c r="CB112" s="64">
        <f t="shared" si="35"/>
        <v>172.64891908420807</v>
      </c>
      <c r="CC112" s="66">
        <v>0</v>
      </c>
      <c r="CD112" s="25"/>
      <c r="CE112" s="67"/>
      <c r="CF112" s="67"/>
      <c r="CG112" s="67"/>
      <c r="CH112" s="59">
        <f>IF(ISNA(VLOOKUP($A112,Worksheet!$A$211:$G$237,7,FALSE)),0,(VLOOKUP($A112,Worksheet!$A$211:$G$237,7,FALSE)))</f>
        <v>0</v>
      </c>
      <c r="CI112" s="59">
        <f t="shared" si="36"/>
        <v>0</v>
      </c>
      <c r="CJ112" s="69">
        <f t="shared" si="37"/>
        <v>0</v>
      </c>
      <c r="CK112" s="65">
        <f t="shared" si="38"/>
        <v>172.64891908420807</v>
      </c>
      <c r="CL112" s="65">
        <v>0</v>
      </c>
      <c r="CM112" s="65">
        <v>0</v>
      </c>
      <c r="CN112" s="66">
        <v>0</v>
      </c>
      <c r="CO112" s="66">
        <f t="shared" si="39"/>
        <v>172.64891908420807</v>
      </c>
      <c r="CP112" s="70"/>
    </row>
    <row r="113" spans="1:94" ht="13">
      <c r="A113" s="53" t="str">
        <f t="shared" si="0"/>
        <v>StoneyLOCK</v>
      </c>
      <c r="B113" s="46">
        <f t="shared" si="1"/>
        <v>106</v>
      </c>
      <c r="C113" s="71" t="s">
        <v>257</v>
      </c>
      <c r="D113" s="71" t="s">
        <v>258</v>
      </c>
      <c r="E113" s="55">
        <v>14</v>
      </c>
      <c r="F113" s="56" t="s">
        <v>112</v>
      </c>
      <c r="G113" s="57" t="s">
        <v>70</v>
      </c>
      <c r="H113" s="58">
        <f>IF(ISNA(VLOOKUP($A113,'TT 2024 SS BA'!$A$4:$N$52,2,FALSE)),0,(VLOOKUP($A113,'TT 2024 SS BA'!$A$4:$N$52,2,FALSE)))</f>
        <v>0</v>
      </c>
      <c r="I113" s="59">
        <f t="shared" si="2"/>
        <v>0</v>
      </c>
      <c r="J113" s="58">
        <f>IF(ISNA(VLOOKUP($A113,'TT 2024 SS BA'!$A$69:$B$109,2,FALSE)),0,(VLOOKUP($A113,'TT 2024 SS BA'!$A$77:$C$126,2,FALSE)))</f>
        <v>0</v>
      </c>
      <c r="K113" s="59">
        <f t="shared" si="3"/>
        <v>0</v>
      </c>
      <c r="L113" s="60">
        <f>IF(ISNA(VLOOKUP($A113,'TT 2024 SS BA'!$A$157:$H$231,2,FALSE)),0,(VLOOKUP($A113,'TT 2024 SS BA'!$A$157:$H$231,2,FALSE)))</f>
        <v>0</v>
      </c>
      <c r="M113" s="59">
        <f t="shared" si="4"/>
        <v>0</v>
      </c>
      <c r="N113" s="60">
        <f>IF(ISNA(VLOOKUP($A113,Worksheet!$A$278:$E$305,5,FALSE)),0,(VLOOKUP($A113,Worksheet!$A$278:$E$305,5,FALSE)))</f>
        <v>0</v>
      </c>
      <c r="O113" s="59">
        <f t="shared" si="5"/>
        <v>0</v>
      </c>
      <c r="P113" s="60">
        <f>IF(ISNA(VLOOKUP($A113,Worksheet!$A$4:$F$29,5,FALSE)),0,(VLOOKUP($A113,Worksheet!$A$4:$F$29,5,FALSE)))</f>
        <v>0</v>
      </c>
      <c r="Q113" s="59">
        <f t="shared" si="6"/>
        <v>0</v>
      </c>
      <c r="R113" s="60">
        <f>IF(ISNA(VLOOKUP($A113,Worksheet!$A$160:$F$179,5,FALSE)),0,(VLOOKUP($A113,Worksheet!$A$160:$F$179,5,FALSE)))</f>
        <v>0</v>
      </c>
      <c r="S113" s="59">
        <f t="shared" si="7"/>
        <v>0</v>
      </c>
      <c r="T113" s="60">
        <f>IF(ISNA(VLOOKUP($A113,Worksheet!$A$103:$L$126,5,FALSE)),0,(VLOOKUP($A113,Worksheet!$A$103:$L$126,5,FALSE)))</f>
        <v>0</v>
      </c>
      <c r="U113" s="59">
        <f t="shared" si="8"/>
        <v>0</v>
      </c>
      <c r="V113" s="60">
        <f>IF(ISNA(VLOOKUP($A113,Worksheet!$A$39:$E$45,5,FALSE)),0,(VLOOKUP($A113,Worksheet!$A$39:$E$45,5,FALSE)))</f>
        <v>0</v>
      </c>
      <c r="W113" s="59">
        <f t="shared" si="9"/>
        <v>0</v>
      </c>
      <c r="X113" s="60">
        <f>IF(ISNA(VLOOKUP($A113,Worksheet!$A$182:$E$188,5,FALSE)),0,(VLOOKUP($A113,Worksheet!$A$182:$E$188,5,FALSE)))</f>
        <v>0</v>
      </c>
      <c r="Y113" s="59">
        <f t="shared" si="10"/>
        <v>0</v>
      </c>
      <c r="Z113" s="60">
        <f>IF(ISNA(VLOOKUP($A113,Worksheet!$A$191:$F$202,5,FALSE)),0,(VLOOKUP($A113,Worksheet!$A$191:$F$202,5,FALSE)))</f>
        <v>0</v>
      </c>
      <c r="AA113" s="59">
        <f t="shared" si="11"/>
        <v>0</v>
      </c>
      <c r="AB113" s="60">
        <f>IF(ISNA(VLOOKUP($A113,Worksheet!$A$211:$G$237,5,FALSE)),0,(VLOOKUP($A113,Worksheet!$A$211:$G$237,5,FALSE)))</f>
        <v>0</v>
      </c>
      <c r="AC113" s="59">
        <f t="shared" si="12"/>
        <v>0</v>
      </c>
      <c r="AD113" s="60">
        <f>IF(ISNA(VLOOKUP($A113,Worksheet!$A$242:$G$274,5,FALSE)),0,(VLOOKUP($A113,Worksheet!$A$242:$G$274,5,FALSE)))</f>
        <v>0</v>
      </c>
      <c r="AE113" s="59">
        <f t="shared" si="13"/>
        <v>0</v>
      </c>
      <c r="AF113" s="60">
        <f>IF(ISNA(VLOOKUP($A113,Worksheet!$A$205:$F$208,5,FALSE)),0,(VLOOKUP($A113,Worksheet!$A$205:$F$208,5,FALSE)))</f>
        <v>0</v>
      </c>
      <c r="AG113" s="59">
        <f t="shared" si="14"/>
        <v>0</v>
      </c>
      <c r="AH113" s="61">
        <v>0</v>
      </c>
      <c r="AI113" s="62">
        <f t="shared" si="15"/>
        <v>0</v>
      </c>
      <c r="AJ113" s="63">
        <v>0</v>
      </c>
      <c r="AK113" s="62">
        <f t="shared" si="16"/>
        <v>0</v>
      </c>
      <c r="AL113" s="63">
        <v>0</v>
      </c>
      <c r="AM113" s="62">
        <f t="shared" si="17"/>
        <v>0</v>
      </c>
      <c r="AN113" s="62">
        <v>0</v>
      </c>
      <c r="AO113" s="62">
        <f t="shared" si="18"/>
        <v>0</v>
      </c>
      <c r="AP113" s="62">
        <v>0</v>
      </c>
      <c r="AQ113" s="62">
        <f t="shared" si="19"/>
        <v>0</v>
      </c>
      <c r="AR113" s="64">
        <f t="shared" si="20"/>
        <v>0</v>
      </c>
      <c r="AS113" s="65">
        <v>0</v>
      </c>
      <c r="AT113" s="65">
        <v>0</v>
      </c>
      <c r="AU113" s="66">
        <v>0</v>
      </c>
      <c r="AV113" s="58">
        <f>IF(ISNA(VLOOKUP($A113,'TT 2024 SS BA'!$P$4:$Z$46,2,FALSE)),0,(VLOOKUP($A113,'TT 2024 SS BA'!$P$4:$Z$46,2,FALSE)))</f>
        <v>0</v>
      </c>
      <c r="AW113" s="59">
        <f t="shared" si="21"/>
        <v>0</v>
      </c>
      <c r="AX113" s="58">
        <f>IF(ISNA(VLOOKUP($A113,'TT 2024 SS BA'!$P$77:$Q$128,2,FALSE)),0,(VLOOKUP($A113,'TT 2024 SS BA'!$P$77:$Q$128,2,FALSE)))</f>
        <v>44</v>
      </c>
      <c r="AY113" s="59">
        <f t="shared" si="22"/>
        <v>168.33269610710286</v>
      </c>
      <c r="AZ113" s="60">
        <f>IF(ISNA(VLOOKUP($A113,'TT 2024 SS BA'!$A$265:$H$332,2,FALSE)),0,(VLOOKUP($A113,'TT 2024 SS BA'!$A$265:$H$332,2,FALSE)))</f>
        <v>0</v>
      </c>
      <c r="BA113" s="59">
        <f t="shared" si="23"/>
        <v>0</v>
      </c>
      <c r="BB113" s="60">
        <f>IF(ISNA(VLOOKUP($A113,Worksheet!$A$278:$F$305,6,FALSE)),0,(VLOOKUP($A113,Worksheet!$A$278:$F$305,6,FALSE)))</f>
        <v>0</v>
      </c>
      <c r="BC113" s="59">
        <f t="shared" si="24"/>
        <v>0</v>
      </c>
      <c r="BD113" s="60">
        <f>IF(ISNA(VLOOKUP($A113,Worksheet!$G$4:$K$29,5,FALSE)),0,(VLOOKUP($A113,Worksheet!$G$4:$K$29,5,FALSE)))</f>
        <v>0</v>
      </c>
      <c r="BE113" s="59">
        <f t="shared" si="25"/>
        <v>0</v>
      </c>
      <c r="BF113" s="60">
        <f>IF(ISNA(VLOOKUP($A113,Worksheet!$A$160:$F$179,6,FALSE)),0,(VLOOKUP($A113,Worksheet!$A$160:$F$179,6,FALSE)))</f>
        <v>0</v>
      </c>
      <c r="BG113" s="59">
        <f t="shared" si="26"/>
        <v>0</v>
      </c>
      <c r="BH113" s="25"/>
      <c r="BI113" s="67"/>
      <c r="BJ113" s="60">
        <f>IF(ISNA(VLOOKUP($A113,Worksheet!$A$191:$F$202,6,FALSE)),0,(VLOOKUP($A113,Worksheet!$A$191:$F$202,6,FALSE)))</f>
        <v>0</v>
      </c>
      <c r="BK113" s="59">
        <f t="shared" si="27"/>
        <v>0</v>
      </c>
      <c r="BL113" s="60">
        <f>IF(ISNA(VLOOKUP($A113,Worksheet!$A$211:$G$237,6,FALSE)),0,(VLOOKUP($A113,Worksheet!$A$211:$G$237,6,FALSE)))</f>
        <v>0</v>
      </c>
      <c r="BM113" s="59">
        <f t="shared" si="28"/>
        <v>0</v>
      </c>
      <c r="BN113" s="59">
        <f>IF(ISNA(VLOOKUP($A113,Worksheet!$A$242:$G$274,6,FALSE)),0,(VLOOKUP($A113,Worksheet!$A$242:$G$274,6,FALSE)))</f>
        <v>0</v>
      </c>
      <c r="BO113" s="59">
        <f t="shared" si="29"/>
        <v>0</v>
      </c>
      <c r="BP113" s="67"/>
      <c r="BQ113" s="67"/>
      <c r="BR113" s="68">
        <v>0</v>
      </c>
      <c r="BS113" s="62">
        <f t="shared" si="30"/>
        <v>0</v>
      </c>
      <c r="BT113" s="62">
        <v>0</v>
      </c>
      <c r="BU113" s="62">
        <f t="shared" si="31"/>
        <v>0</v>
      </c>
      <c r="BV113" s="62">
        <v>0</v>
      </c>
      <c r="BW113" s="62">
        <f t="shared" si="32"/>
        <v>0</v>
      </c>
      <c r="BX113" s="62">
        <v>0</v>
      </c>
      <c r="BY113" s="62">
        <f t="shared" si="33"/>
        <v>0</v>
      </c>
      <c r="BZ113" s="62">
        <v>0</v>
      </c>
      <c r="CA113" s="62">
        <f t="shared" si="34"/>
        <v>0</v>
      </c>
      <c r="CB113" s="64">
        <f t="shared" si="35"/>
        <v>168.33269610710286</v>
      </c>
      <c r="CC113" s="66">
        <v>0</v>
      </c>
      <c r="CD113" s="25"/>
      <c r="CE113" s="67"/>
      <c r="CF113" s="67"/>
      <c r="CG113" s="67"/>
      <c r="CH113" s="59">
        <f>IF(ISNA(VLOOKUP($A113,Worksheet!$A$211:$G$237,7,FALSE)),0,(VLOOKUP($A113,Worksheet!$A$211:$G$237,7,FALSE)))</f>
        <v>0</v>
      </c>
      <c r="CI113" s="59">
        <f t="shared" si="36"/>
        <v>0</v>
      </c>
      <c r="CJ113" s="69">
        <f t="shared" si="37"/>
        <v>0</v>
      </c>
      <c r="CK113" s="65">
        <f t="shared" si="38"/>
        <v>168.33269610710286</v>
      </c>
      <c r="CL113" s="65">
        <v>0</v>
      </c>
      <c r="CM113" s="65">
        <v>0</v>
      </c>
      <c r="CN113" s="66">
        <v>0</v>
      </c>
      <c r="CO113" s="66">
        <f t="shared" si="39"/>
        <v>168.33269610710286</v>
      </c>
      <c r="CP113" s="70"/>
    </row>
    <row r="114" spans="1:94" ht="13">
      <c r="A114" s="53" t="str">
        <f t="shared" si="0"/>
        <v>ConnorKimmins</v>
      </c>
      <c r="B114" s="46">
        <f t="shared" si="1"/>
        <v>107</v>
      </c>
      <c r="C114" s="71" t="s">
        <v>92</v>
      </c>
      <c r="D114" s="71" t="s">
        <v>259</v>
      </c>
      <c r="E114" s="55">
        <v>125</v>
      </c>
      <c r="F114" s="56">
        <v>0</v>
      </c>
      <c r="G114" s="57" t="s">
        <v>152</v>
      </c>
      <c r="H114" s="58">
        <f>IF(ISNA(VLOOKUP($A114,'TT 2024 SS BA'!$A$4:$N$52,2,FALSE)),0,(VLOOKUP($A114,'TT 2024 SS BA'!$A$4:$N$52,2,FALSE)))</f>
        <v>0</v>
      </c>
      <c r="I114" s="59">
        <f t="shared" si="2"/>
        <v>0</v>
      </c>
      <c r="J114" s="58">
        <f>IF(ISNA(VLOOKUP($A114,'TT 2024 SS BA'!$A$69:$B$109,2,FALSE)),0,(VLOOKUP($A114,'TT 2024 SS BA'!$A$77:$C$126,2,FALSE)))</f>
        <v>0</v>
      </c>
      <c r="K114" s="59">
        <f t="shared" si="3"/>
        <v>0</v>
      </c>
      <c r="L114" s="60">
        <f>IF(ISNA(VLOOKUP($A114,'TT 2024 SS BA'!$A$157:$H$231,2,FALSE)),0,(VLOOKUP($A114,'TT 2024 SS BA'!$A$157:$H$231,2,FALSE)))</f>
        <v>0</v>
      </c>
      <c r="M114" s="59">
        <f t="shared" si="4"/>
        <v>0</v>
      </c>
      <c r="N114" s="60">
        <f>IF(ISNA(VLOOKUP($A114,Worksheet!$A$278:$E$305,5,FALSE)),0,(VLOOKUP($A114,Worksheet!$A$278:$E$305,5,FALSE)))</f>
        <v>0</v>
      </c>
      <c r="O114" s="59">
        <f t="shared" si="5"/>
        <v>0</v>
      </c>
      <c r="P114" s="60">
        <f>IF(ISNA(VLOOKUP($A114,Worksheet!$A$4:$F$29,5,FALSE)),0,(VLOOKUP($A114,Worksheet!$A$4:$F$29,5,FALSE)))</f>
        <v>0</v>
      </c>
      <c r="Q114" s="59">
        <f t="shared" si="6"/>
        <v>0</v>
      </c>
      <c r="R114" s="60">
        <f>IF(ISNA(VLOOKUP($A114,Worksheet!$A$160:$F$179,5,FALSE)),0,(VLOOKUP($A114,Worksheet!$A$160:$F$179,5,FALSE)))</f>
        <v>0</v>
      </c>
      <c r="S114" s="59">
        <f t="shared" si="7"/>
        <v>0</v>
      </c>
      <c r="T114" s="60">
        <f>IF(ISNA(VLOOKUP($A114,Worksheet!$A$103:$L$126,5,FALSE)),0,(VLOOKUP($A114,Worksheet!$A$103:$L$126,5,FALSE)))</f>
        <v>0</v>
      </c>
      <c r="U114" s="59">
        <f t="shared" si="8"/>
        <v>0</v>
      </c>
      <c r="V114" s="60">
        <f>IF(ISNA(VLOOKUP($A114,Worksheet!$A$39:$E$45,5,FALSE)),0,(VLOOKUP($A114,Worksheet!$A$39:$E$45,5,FALSE)))</f>
        <v>0</v>
      </c>
      <c r="W114" s="59">
        <f t="shared" si="9"/>
        <v>0</v>
      </c>
      <c r="X114" s="60">
        <f>IF(ISNA(VLOOKUP($A114,Worksheet!$A$182:$E$188,5,FALSE)),0,(VLOOKUP($A114,Worksheet!$A$182:$E$188,5,FALSE)))</f>
        <v>0</v>
      </c>
      <c r="Y114" s="59">
        <f t="shared" si="10"/>
        <v>0</v>
      </c>
      <c r="Z114" s="60">
        <f>IF(ISNA(VLOOKUP($A114,Worksheet!$A$191:$F$202,5,FALSE)),0,(VLOOKUP($A114,Worksheet!$A$191:$F$202,5,FALSE)))</f>
        <v>0</v>
      </c>
      <c r="AA114" s="59">
        <f t="shared" si="11"/>
        <v>0</v>
      </c>
      <c r="AB114" s="60">
        <f>IF(ISNA(VLOOKUP($A114,Worksheet!$A$211:$G$237,5,FALSE)),0,(VLOOKUP($A114,Worksheet!$A$211:$G$237,5,FALSE)))</f>
        <v>0</v>
      </c>
      <c r="AC114" s="59">
        <f t="shared" si="12"/>
        <v>0</v>
      </c>
      <c r="AD114" s="60">
        <f>IF(ISNA(VLOOKUP($A114,Worksheet!$A$242:$G$274,5,FALSE)),0,(VLOOKUP($A114,Worksheet!$A$242:$G$274,5,FALSE)))</f>
        <v>0</v>
      </c>
      <c r="AE114" s="59">
        <f t="shared" si="13"/>
        <v>0</v>
      </c>
      <c r="AF114" s="60">
        <f>IF(ISNA(VLOOKUP($A114,Worksheet!$A$205:$F$208,5,FALSE)),0,(VLOOKUP($A114,Worksheet!$A$205:$F$208,5,FALSE)))</f>
        <v>0</v>
      </c>
      <c r="AG114" s="59">
        <f t="shared" si="14"/>
        <v>0</v>
      </c>
      <c r="AH114" s="61">
        <v>0</v>
      </c>
      <c r="AI114" s="62">
        <f t="shared" si="15"/>
        <v>0</v>
      </c>
      <c r="AJ114" s="63">
        <v>0</v>
      </c>
      <c r="AK114" s="62">
        <f t="shared" si="16"/>
        <v>0</v>
      </c>
      <c r="AL114" s="63">
        <v>0</v>
      </c>
      <c r="AM114" s="62">
        <f t="shared" si="17"/>
        <v>0</v>
      </c>
      <c r="AN114" s="62">
        <v>0</v>
      </c>
      <c r="AO114" s="62">
        <f t="shared" si="18"/>
        <v>0</v>
      </c>
      <c r="AP114" s="62">
        <v>0</v>
      </c>
      <c r="AQ114" s="62">
        <f t="shared" si="19"/>
        <v>0</v>
      </c>
      <c r="AR114" s="64">
        <f t="shared" si="20"/>
        <v>0</v>
      </c>
      <c r="AS114" s="65">
        <v>0</v>
      </c>
      <c r="AT114" s="65">
        <v>0</v>
      </c>
      <c r="AU114" s="66">
        <v>0</v>
      </c>
      <c r="AV114" s="58">
        <f>IF(ISNA(VLOOKUP($A114,'TT 2024 SS BA'!$P$4:$Z$46,2,FALSE)),0,(VLOOKUP($A114,'TT 2024 SS BA'!$P$4:$Z$46,2,FALSE)))</f>
        <v>0</v>
      </c>
      <c r="AW114" s="59">
        <f t="shared" si="21"/>
        <v>0</v>
      </c>
      <c r="AX114" s="58">
        <f>IF(ISNA(VLOOKUP($A114,'TT 2024 SS BA'!$P$77:$Q$128,2,FALSE)),0,(VLOOKUP($A114,'TT 2024 SS BA'!$P$77:$Q$128,2,FALSE)))</f>
        <v>49</v>
      </c>
      <c r="AY114" s="59">
        <f t="shared" si="22"/>
        <v>148.31721359154076</v>
      </c>
      <c r="AZ114" s="60">
        <f>IF(ISNA(VLOOKUP($A114,'TT 2024 SS BA'!$A$265:$H$332,2,FALSE)),0,(VLOOKUP($A114,'TT 2024 SS BA'!$A$265:$H$332,2,FALSE)))</f>
        <v>0</v>
      </c>
      <c r="BA114" s="59">
        <f t="shared" si="23"/>
        <v>0</v>
      </c>
      <c r="BB114" s="60">
        <f>IF(ISNA(VLOOKUP($A114,Worksheet!$A$278:$F$305,6,FALSE)),0,(VLOOKUP($A114,Worksheet!$A$278:$F$305,6,FALSE)))</f>
        <v>0</v>
      </c>
      <c r="BC114" s="59">
        <f t="shared" si="24"/>
        <v>0</v>
      </c>
      <c r="BD114" s="60">
        <f>IF(ISNA(VLOOKUP($A114,Worksheet!$G$4:$K$29,5,FALSE)),0,(VLOOKUP($A114,Worksheet!$G$4:$K$29,5,FALSE)))</f>
        <v>0</v>
      </c>
      <c r="BE114" s="59">
        <f t="shared" si="25"/>
        <v>0</v>
      </c>
      <c r="BF114" s="60">
        <f>IF(ISNA(VLOOKUP($A114,Worksheet!$A$160:$F$179,6,FALSE)),0,(VLOOKUP($A114,Worksheet!$A$160:$F$179,6,FALSE)))</f>
        <v>0</v>
      </c>
      <c r="BG114" s="59">
        <f t="shared" si="26"/>
        <v>0</v>
      </c>
      <c r="BH114" s="25"/>
      <c r="BI114" s="67"/>
      <c r="BJ114" s="60">
        <f>IF(ISNA(VLOOKUP($A114,Worksheet!$A$191:$F$202,6,FALSE)),0,(VLOOKUP($A114,Worksheet!$A$191:$F$202,6,FALSE)))</f>
        <v>0</v>
      </c>
      <c r="BK114" s="59">
        <f t="shared" si="27"/>
        <v>0</v>
      </c>
      <c r="BL114" s="60">
        <f>IF(ISNA(VLOOKUP($A114,Worksheet!$A$211:$G$237,6,FALSE)),0,(VLOOKUP($A114,Worksheet!$A$211:$G$237,6,FALSE)))</f>
        <v>0</v>
      </c>
      <c r="BM114" s="59">
        <f t="shared" si="28"/>
        <v>0</v>
      </c>
      <c r="BN114" s="59">
        <f>IF(ISNA(VLOOKUP($A114,Worksheet!$A$242:$G$274,6,FALSE)),0,(VLOOKUP($A114,Worksheet!$A$242:$G$274,6,FALSE)))</f>
        <v>0</v>
      </c>
      <c r="BO114" s="59">
        <f t="shared" si="29"/>
        <v>0</v>
      </c>
      <c r="BP114" s="67"/>
      <c r="BQ114" s="67"/>
      <c r="BR114" s="68">
        <v>0</v>
      </c>
      <c r="BS114" s="62">
        <f t="shared" si="30"/>
        <v>0</v>
      </c>
      <c r="BT114" s="62">
        <v>0</v>
      </c>
      <c r="BU114" s="62">
        <f t="shared" si="31"/>
        <v>0</v>
      </c>
      <c r="BV114" s="62">
        <v>0</v>
      </c>
      <c r="BW114" s="62">
        <f t="shared" si="32"/>
        <v>0</v>
      </c>
      <c r="BX114" s="62">
        <v>0</v>
      </c>
      <c r="BY114" s="62">
        <f t="shared" si="33"/>
        <v>0</v>
      </c>
      <c r="BZ114" s="62">
        <v>0</v>
      </c>
      <c r="CA114" s="62">
        <f t="shared" si="34"/>
        <v>0</v>
      </c>
      <c r="CB114" s="64">
        <f t="shared" si="35"/>
        <v>148.31721359154076</v>
      </c>
      <c r="CC114" s="66">
        <v>0</v>
      </c>
      <c r="CD114" s="25"/>
      <c r="CE114" s="67"/>
      <c r="CF114" s="67"/>
      <c r="CG114" s="67"/>
      <c r="CH114" s="59">
        <f>IF(ISNA(VLOOKUP($A114,Worksheet!$A$211:$G$237,7,FALSE)),0,(VLOOKUP($A114,Worksheet!$A$211:$G$237,7,FALSE)))</f>
        <v>0</v>
      </c>
      <c r="CI114" s="59">
        <f t="shared" si="36"/>
        <v>0</v>
      </c>
      <c r="CJ114" s="69">
        <f t="shared" si="37"/>
        <v>0</v>
      </c>
      <c r="CK114" s="65">
        <f t="shared" si="38"/>
        <v>148.31721359154076</v>
      </c>
      <c r="CL114" s="65">
        <v>0</v>
      </c>
      <c r="CM114" s="65">
        <v>0</v>
      </c>
      <c r="CN114" s="66">
        <v>0</v>
      </c>
      <c r="CO114" s="66">
        <f t="shared" si="39"/>
        <v>148.31721359154076</v>
      </c>
      <c r="CP114" s="70"/>
    </row>
    <row r="115" spans="1:94" ht="13">
      <c r="A115" s="53" t="str">
        <f t="shared" si="0"/>
        <v>SollyGELLIS</v>
      </c>
      <c r="B115" s="46">
        <f t="shared" si="1"/>
        <v>108</v>
      </c>
      <c r="C115" s="71" t="s">
        <v>260</v>
      </c>
      <c r="D115" s="71" t="s">
        <v>261</v>
      </c>
      <c r="E115" s="55">
        <v>14</v>
      </c>
      <c r="F115" s="56" t="s">
        <v>223</v>
      </c>
      <c r="G115" s="57" t="s">
        <v>70</v>
      </c>
      <c r="H115" s="58">
        <f>IF(ISNA(VLOOKUP($A115,'TT 2024 SS BA'!$A$4:$N$52,2,FALSE)),0,(VLOOKUP($A115,'TT 2024 SS BA'!$A$4:$N$52,2,FALSE)))</f>
        <v>0</v>
      </c>
      <c r="I115" s="59">
        <f t="shared" si="2"/>
        <v>0</v>
      </c>
      <c r="J115" s="58">
        <f>IF(ISNA(VLOOKUP($A115,'TT 2024 SS BA'!$A$69:$B$109,2,FALSE)),0,(VLOOKUP($A115,'TT 2024 SS BA'!$A$77:$C$126,2,FALSE)))</f>
        <v>0</v>
      </c>
      <c r="K115" s="59">
        <f t="shared" si="3"/>
        <v>0</v>
      </c>
      <c r="L115" s="60">
        <f>IF(ISNA(VLOOKUP($A115,'TT 2024 SS BA'!$A$157:$H$231,2,FALSE)),0,(VLOOKUP($A115,'TT 2024 SS BA'!$A$157:$H$231,2,FALSE)))</f>
        <v>50</v>
      </c>
      <c r="M115" s="59">
        <f t="shared" si="4"/>
        <v>144.60928325175223</v>
      </c>
      <c r="N115" s="60">
        <f>IF(ISNA(VLOOKUP($A115,Worksheet!$A$278:$E$305,5,FALSE)),0,(VLOOKUP($A115,Worksheet!$A$278:$E$305,5,FALSE)))</f>
        <v>0</v>
      </c>
      <c r="O115" s="59">
        <f t="shared" si="5"/>
        <v>0</v>
      </c>
      <c r="P115" s="60">
        <f>IF(ISNA(VLOOKUP($A115,Worksheet!$A$4:$F$29,5,FALSE)),0,(VLOOKUP($A115,Worksheet!$A$4:$F$29,5,FALSE)))</f>
        <v>0</v>
      </c>
      <c r="Q115" s="59">
        <f t="shared" si="6"/>
        <v>0</v>
      </c>
      <c r="R115" s="60">
        <f>IF(ISNA(VLOOKUP($A115,Worksheet!$A$160:$F$179,5,FALSE)),0,(VLOOKUP($A115,Worksheet!$A$160:$F$179,5,FALSE)))</f>
        <v>0</v>
      </c>
      <c r="S115" s="59">
        <f t="shared" si="7"/>
        <v>0</v>
      </c>
      <c r="T115" s="60">
        <f>IF(ISNA(VLOOKUP($A115,Worksheet!$A$103:$L$126,5,FALSE)),0,(VLOOKUP($A115,Worksheet!$A$103:$L$126,5,FALSE)))</f>
        <v>0</v>
      </c>
      <c r="U115" s="59">
        <f t="shared" si="8"/>
        <v>0</v>
      </c>
      <c r="V115" s="60">
        <f>IF(ISNA(VLOOKUP($A115,Worksheet!$A$39:$E$45,5,FALSE)),0,(VLOOKUP($A115,Worksheet!$A$39:$E$45,5,FALSE)))</f>
        <v>0</v>
      </c>
      <c r="W115" s="59">
        <f t="shared" si="9"/>
        <v>0</v>
      </c>
      <c r="X115" s="60">
        <f>IF(ISNA(VLOOKUP($A115,Worksheet!$A$182:$E$188,5,FALSE)),0,(VLOOKUP($A115,Worksheet!$A$182:$E$188,5,FALSE)))</f>
        <v>0</v>
      </c>
      <c r="Y115" s="59">
        <f t="shared" si="10"/>
        <v>0</v>
      </c>
      <c r="Z115" s="60">
        <f>IF(ISNA(VLOOKUP($A115,Worksheet!$A$191:$F$202,5,FALSE)),0,(VLOOKUP($A115,Worksheet!$A$191:$F$202,5,FALSE)))</f>
        <v>0</v>
      </c>
      <c r="AA115" s="59">
        <f t="shared" si="11"/>
        <v>0</v>
      </c>
      <c r="AB115" s="60">
        <f>IF(ISNA(VLOOKUP($A115,Worksheet!$A$211:$G$237,5,FALSE)),0,(VLOOKUP($A115,Worksheet!$A$211:$G$237,5,FALSE)))</f>
        <v>0</v>
      </c>
      <c r="AC115" s="59">
        <f t="shared" si="12"/>
        <v>0</v>
      </c>
      <c r="AD115" s="60">
        <f>IF(ISNA(VLOOKUP($A115,Worksheet!$A$242:$G$274,5,FALSE)),0,(VLOOKUP($A115,Worksheet!$A$242:$G$274,5,FALSE)))</f>
        <v>0</v>
      </c>
      <c r="AE115" s="59">
        <f t="shared" si="13"/>
        <v>0</v>
      </c>
      <c r="AF115" s="60">
        <f>IF(ISNA(VLOOKUP($A115,Worksheet!$A$205:$F$208,5,FALSE)),0,(VLOOKUP($A115,Worksheet!$A$205:$F$208,5,FALSE)))</f>
        <v>0</v>
      </c>
      <c r="AG115" s="59">
        <f t="shared" si="14"/>
        <v>0</v>
      </c>
      <c r="AH115" s="61">
        <v>0</v>
      </c>
      <c r="AI115" s="62">
        <f t="shared" si="15"/>
        <v>0</v>
      </c>
      <c r="AJ115" s="63">
        <v>0</v>
      </c>
      <c r="AK115" s="62">
        <f t="shared" si="16"/>
        <v>0</v>
      </c>
      <c r="AL115" s="63">
        <v>0</v>
      </c>
      <c r="AM115" s="62">
        <f t="shared" si="17"/>
        <v>0</v>
      </c>
      <c r="AN115" s="62">
        <v>0</v>
      </c>
      <c r="AO115" s="62">
        <f t="shared" si="18"/>
        <v>0</v>
      </c>
      <c r="AP115" s="62">
        <v>0</v>
      </c>
      <c r="AQ115" s="62">
        <f t="shared" si="19"/>
        <v>0</v>
      </c>
      <c r="AR115" s="64">
        <f t="shared" si="20"/>
        <v>144.60928325175223</v>
      </c>
      <c r="AS115" s="65">
        <v>0</v>
      </c>
      <c r="AT115" s="65">
        <v>0</v>
      </c>
      <c r="AU115" s="66">
        <v>0</v>
      </c>
      <c r="AV115" s="58">
        <f>IF(ISNA(VLOOKUP($A115,'TT 2024 SS BA'!$P$4:$Z$46,2,FALSE)),0,(VLOOKUP($A115,'TT 2024 SS BA'!$P$4:$Z$46,2,FALSE)))</f>
        <v>0</v>
      </c>
      <c r="AW115" s="59">
        <f t="shared" si="21"/>
        <v>0</v>
      </c>
      <c r="AX115" s="58">
        <f>IF(ISNA(VLOOKUP($A115,'TT 2024 SS BA'!$P$77:$Q$128,2,FALSE)),0,(VLOOKUP($A115,'TT 2024 SS BA'!$P$77:$Q$128,2,FALSE)))</f>
        <v>0</v>
      </c>
      <c r="AY115" s="59">
        <f t="shared" si="22"/>
        <v>0</v>
      </c>
      <c r="AZ115" s="60">
        <f>IF(ISNA(VLOOKUP($A115,'TT 2024 SS BA'!$A$265:$H$332,2,FALSE)),0,(VLOOKUP($A115,'TT 2024 SS BA'!$A$265:$H$332,2,FALSE)))</f>
        <v>0</v>
      </c>
      <c r="BA115" s="59">
        <f t="shared" si="23"/>
        <v>0</v>
      </c>
      <c r="BB115" s="60">
        <f>IF(ISNA(VLOOKUP($A115,Worksheet!$A$278:$F$305,6,FALSE)),0,(VLOOKUP($A115,Worksheet!$A$278:$F$305,6,FALSE)))</f>
        <v>0</v>
      </c>
      <c r="BC115" s="59">
        <f t="shared" si="24"/>
        <v>0</v>
      </c>
      <c r="BD115" s="60">
        <f>IF(ISNA(VLOOKUP($A115,Worksheet!$G$4:$K$29,5,FALSE)),0,(VLOOKUP($A115,Worksheet!$G$4:$K$29,5,FALSE)))</f>
        <v>0</v>
      </c>
      <c r="BE115" s="59">
        <f t="shared" si="25"/>
        <v>0</v>
      </c>
      <c r="BF115" s="60">
        <f>IF(ISNA(VLOOKUP($A115,Worksheet!$A$160:$F$179,6,FALSE)),0,(VLOOKUP($A115,Worksheet!$A$160:$F$179,6,FALSE)))</f>
        <v>0</v>
      </c>
      <c r="BG115" s="59">
        <f t="shared" si="26"/>
        <v>0</v>
      </c>
      <c r="BH115" s="25"/>
      <c r="BI115" s="67"/>
      <c r="BJ115" s="60">
        <f>IF(ISNA(VLOOKUP($A115,Worksheet!$A$191:$F$202,6,FALSE)),0,(VLOOKUP($A115,Worksheet!$A$191:$F$202,6,FALSE)))</f>
        <v>0</v>
      </c>
      <c r="BK115" s="59">
        <f t="shared" si="27"/>
        <v>0</v>
      </c>
      <c r="BL115" s="60">
        <f>IF(ISNA(VLOOKUP($A115,Worksheet!$A$211:$G$237,6,FALSE)),0,(VLOOKUP($A115,Worksheet!$A$211:$G$237,6,FALSE)))</f>
        <v>0</v>
      </c>
      <c r="BM115" s="59">
        <f t="shared" si="28"/>
        <v>0</v>
      </c>
      <c r="BN115" s="59">
        <f>IF(ISNA(VLOOKUP($A115,Worksheet!$A$242:$G$274,6,FALSE)),0,(VLOOKUP($A115,Worksheet!$A$242:$G$274,6,FALSE)))</f>
        <v>0</v>
      </c>
      <c r="BO115" s="59">
        <f t="shared" si="29"/>
        <v>0</v>
      </c>
      <c r="BP115" s="67"/>
      <c r="BQ115" s="67"/>
      <c r="BR115" s="68">
        <v>0</v>
      </c>
      <c r="BS115" s="62">
        <f t="shared" si="30"/>
        <v>0</v>
      </c>
      <c r="BT115" s="62">
        <v>0</v>
      </c>
      <c r="BU115" s="62">
        <f t="shared" si="31"/>
        <v>0</v>
      </c>
      <c r="BV115" s="62">
        <v>0</v>
      </c>
      <c r="BW115" s="62">
        <f t="shared" si="32"/>
        <v>0</v>
      </c>
      <c r="BX115" s="62">
        <v>0</v>
      </c>
      <c r="BY115" s="62">
        <f t="shared" si="33"/>
        <v>0</v>
      </c>
      <c r="BZ115" s="62">
        <v>0</v>
      </c>
      <c r="CA115" s="62">
        <f t="shared" si="34"/>
        <v>0</v>
      </c>
      <c r="CB115" s="64">
        <f t="shared" si="35"/>
        <v>0</v>
      </c>
      <c r="CC115" s="66">
        <v>0</v>
      </c>
      <c r="CD115" s="25"/>
      <c r="CE115" s="67"/>
      <c r="CF115" s="67"/>
      <c r="CG115" s="67"/>
      <c r="CH115" s="59">
        <f>IF(ISNA(VLOOKUP($A115,Worksheet!$A$211:$G$237,7,FALSE)),0,(VLOOKUP($A115,Worksheet!$A$211:$G$237,7,FALSE)))</f>
        <v>0</v>
      </c>
      <c r="CI115" s="59">
        <f t="shared" si="36"/>
        <v>0</v>
      </c>
      <c r="CJ115" s="69">
        <f t="shared" si="37"/>
        <v>0</v>
      </c>
      <c r="CK115" s="65">
        <f t="shared" si="38"/>
        <v>144.60928325175223</v>
      </c>
      <c r="CL115" s="65">
        <v>0</v>
      </c>
      <c r="CM115" s="65">
        <v>0</v>
      </c>
      <c r="CN115" s="66">
        <v>0</v>
      </c>
      <c r="CO115" s="66">
        <f t="shared" si="39"/>
        <v>144.60928325175223</v>
      </c>
      <c r="CP115" s="70"/>
    </row>
    <row r="116" spans="1:94" ht="13">
      <c r="A116" s="53" t="str">
        <f t="shared" si="0"/>
        <v>BenCAMERON</v>
      </c>
      <c r="B116" s="46">
        <f t="shared" si="1"/>
        <v>109</v>
      </c>
      <c r="C116" s="71" t="s">
        <v>128</v>
      </c>
      <c r="D116" s="71" t="s">
        <v>262</v>
      </c>
      <c r="E116" s="55">
        <v>13</v>
      </c>
      <c r="F116" s="56" t="s">
        <v>75</v>
      </c>
      <c r="G116" s="57" t="s">
        <v>130</v>
      </c>
      <c r="H116" s="58">
        <f>IF(ISNA(VLOOKUP($A116,'TT 2024 SS BA'!$A$4:$N$52,2,FALSE)),0,(VLOOKUP($A116,'TT 2024 SS BA'!$A$4:$N$52,2,FALSE)))</f>
        <v>0</v>
      </c>
      <c r="I116" s="59">
        <f t="shared" si="2"/>
        <v>0</v>
      </c>
      <c r="J116" s="58">
        <f>IF(ISNA(VLOOKUP($A116,'TT 2024 SS BA'!$A$69:$B$109,2,FALSE)),0,(VLOOKUP($A116,'TT 2024 SS BA'!$A$77:$C$126,2,FALSE)))</f>
        <v>0</v>
      </c>
      <c r="K116" s="59">
        <f t="shared" si="3"/>
        <v>0</v>
      </c>
      <c r="L116" s="60">
        <f>IF(ISNA(VLOOKUP($A116,'TT 2024 SS BA'!$A$157:$H$231,2,FALSE)),0,(VLOOKUP($A116,'TT 2024 SS BA'!$A$157:$H$231,2,FALSE)))</f>
        <v>0</v>
      </c>
      <c r="M116" s="59">
        <f t="shared" si="4"/>
        <v>0</v>
      </c>
      <c r="N116" s="60">
        <f>IF(ISNA(VLOOKUP($A116,Worksheet!$A$278:$E$305,5,FALSE)),0,(VLOOKUP($A116,Worksheet!$A$278:$E$305,5,FALSE)))</f>
        <v>0</v>
      </c>
      <c r="O116" s="59">
        <f t="shared" si="5"/>
        <v>0</v>
      </c>
      <c r="P116" s="60">
        <f>IF(ISNA(VLOOKUP($A116,Worksheet!$A$4:$F$29,5,FALSE)),0,(VLOOKUP($A116,Worksheet!$A$4:$F$29,5,FALSE)))</f>
        <v>0</v>
      </c>
      <c r="Q116" s="59">
        <f t="shared" si="6"/>
        <v>0</v>
      </c>
      <c r="R116" s="60">
        <f>IF(ISNA(VLOOKUP($A116,Worksheet!$A$160:$F$179,5,FALSE)),0,(VLOOKUP($A116,Worksheet!$A$160:$F$179,5,FALSE)))</f>
        <v>0</v>
      </c>
      <c r="S116" s="59">
        <f t="shared" si="7"/>
        <v>0</v>
      </c>
      <c r="T116" s="60">
        <f>IF(ISNA(VLOOKUP($A116,Worksheet!$A$103:$L$126,5,FALSE)),0,(VLOOKUP($A116,Worksheet!$A$103:$L$126,5,FALSE)))</f>
        <v>0</v>
      </c>
      <c r="U116" s="59">
        <f t="shared" si="8"/>
        <v>0</v>
      </c>
      <c r="V116" s="60">
        <f>IF(ISNA(VLOOKUP($A116,Worksheet!$A$39:$E$45,5,FALSE)),0,(VLOOKUP($A116,Worksheet!$A$39:$E$45,5,FALSE)))</f>
        <v>0</v>
      </c>
      <c r="W116" s="59">
        <f t="shared" si="9"/>
        <v>0</v>
      </c>
      <c r="X116" s="60">
        <f>IF(ISNA(VLOOKUP($A116,Worksheet!$A$182:$E$188,5,FALSE)),0,(VLOOKUP($A116,Worksheet!$A$182:$E$188,5,FALSE)))</f>
        <v>0</v>
      </c>
      <c r="Y116" s="59">
        <f t="shared" si="10"/>
        <v>0</v>
      </c>
      <c r="Z116" s="60">
        <f>IF(ISNA(VLOOKUP($A116,Worksheet!$A$191:$F$202,5,FALSE)),0,(VLOOKUP($A116,Worksheet!$A$191:$F$202,5,FALSE)))</f>
        <v>0</v>
      </c>
      <c r="AA116" s="59">
        <f t="shared" si="11"/>
        <v>0</v>
      </c>
      <c r="AB116" s="60">
        <f>IF(ISNA(VLOOKUP($A116,Worksheet!$A$211:$G$237,5,FALSE)),0,(VLOOKUP($A116,Worksheet!$A$211:$G$237,5,FALSE)))</f>
        <v>0</v>
      </c>
      <c r="AC116" s="59">
        <f t="shared" si="12"/>
        <v>0</v>
      </c>
      <c r="AD116" s="60">
        <f>IF(ISNA(VLOOKUP($A116,Worksheet!$A$242:$G$274,5,FALSE)),0,(VLOOKUP($A116,Worksheet!$A$242:$G$274,5,FALSE)))</f>
        <v>0</v>
      </c>
      <c r="AE116" s="59">
        <f t="shared" si="13"/>
        <v>0</v>
      </c>
      <c r="AF116" s="60">
        <f>IF(ISNA(VLOOKUP($A116,Worksheet!$A$205:$F$208,5,FALSE)),0,(VLOOKUP($A116,Worksheet!$A$205:$F$208,5,FALSE)))</f>
        <v>0</v>
      </c>
      <c r="AG116" s="59">
        <f t="shared" si="14"/>
        <v>0</v>
      </c>
      <c r="AH116" s="61">
        <v>0</v>
      </c>
      <c r="AI116" s="62">
        <f t="shared" si="15"/>
        <v>0</v>
      </c>
      <c r="AJ116" s="63">
        <v>0</v>
      </c>
      <c r="AK116" s="62">
        <f t="shared" si="16"/>
        <v>0</v>
      </c>
      <c r="AL116" s="63">
        <v>0</v>
      </c>
      <c r="AM116" s="62">
        <f t="shared" si="17"/>
        <v>0</v>
      </c>
      <c r="AN116" s="62">
        <v>0</v>
      </c>
      <c r="AO116" s="62">
        <f t="shared" si="18"/>
        <v>0</v>
      </c>
      <c r="AP116" s="62">
        <v>0</v>
      </c>
      <c r="AQ116" s="62">
        <f t="shared" si="19"/>
        <v>0</v>
      </c>
      <c r="AR116" s="64">
        <f t="shared" si="20"/>
        <v>0</v>
      </c>
      <c r="AS116" s="65">
        <v>0</v>
      </c>
      <c r="AT116" s="65">
        <v>0</v>
      </c>
      <c r="AU116" s="66">
        <v>0</v>
      </c>
      <c r="AV116" s="58">
        <f>IF(ISNA(VLOOKUP($A116,'TT 2024 SS BA'!$P$4:$Z$46,2,FALSE)),0,(VLOOKUP($A116,'TT 2024 SS BA'!$P$4:$Z$46,2,FALSE)))</f>
        <v>0</v>
      </c>
      <c r="AW116" s="59">
        <f t="shared" si="21"/>
        <v>0</v>
      </c>
      <c r="AX116" s="58">
        <f>IF(ISNA(VLOOKUP($A116,'TT 2024 SS BA'!$P$77:$Q$128,2,FALSE)),0,(VLOOKUP($A116,'TT 2024 SS BA'!$P$77:$Q$128,2,FALSE)))</f>
        <v>52</v>
      </c>
      <c r="AY116" s="59">
        <f t="shared" si="22"/>
        <v>137.46919989119695</v>
      </c>
      <c r="AZ116" s="60">
        <f>IF(ISNA(VLOOKUP($A116,'TT 2024 SS BA'!$A$265:$H$332,2,FALSE)),0,(VLOOKUP($A116,'TT 2024 SS BA'!$A$265:$H$332,2,FALSE)))</f>
        <v>0</v>
      </c>
      <c r="BA116" s="59">
        <f t="shared" si="23"/>
        <v>0</v>
      </c>
      <c r="BB116" s="60">
        <f>IF(ISNA(VLOOKUP($A116,Worksheet!$A$278:$F$305,6,FALSE)),0,(VLOOKUP($A116,Worksheet!$A$278:$F$305,6,FALSE)))</f>
        <v>0</v>
      </c>
      <c r="BC116" s="59">
        <f t="shared" si="24"/>
        <v>0</v>
      </c>
      <c r="BD116" s="60">
        <f>IF(ISNA(VLOOKUP($A116,Worksheet!$G$4:$K$29,5,FALSE)),0,(VLOOKUP($A116,Worksheet!$G$4:$K$29,5,FALSE)))</f>
        <v>0</v>
      </c>
      <c r="BE116" s="59">
        <f t="shared" si="25"/>
        <v>0</v>
      </c>
      <c r="BF116" s="60">
        <f>IF(ISNA(VLOOKUP($A116,Worksheet!$A$160:$F$179,6,FALSE)),0,(VLOOKUP($A116,Worksheet!$A$160:$F$179,6,FALSE)))</f>
        <v>0</v>
      </c>
      <c r="BG116" s="59">
        <f t="shared" si="26"/>
        <v>0</v>
      </c>
      <c r="BH116" s="25"/>
      <c r="BI116" s="67"/>
      <c r="BJ116" s="60">
        <f>IF(ISNA(VLOOKUP($A116,Worksheet!$A$191:$F$202,6,FALSE)),0,(VLOOKUP($A116,Worksheet!$A$191:$F$202,6,FALSE)))</f>
        <v>0</v>
      </c>
      <c r="BK116" s="59">
        <f t="shared" si="27"/>
        <v>0</v>
      </c>
      <c r="BL116" s="60">
        <f>IF(ISNA(VLOOKUP($A116,Worksheet!$A$211:$G$237,6,FALSE)),0,(VLOOKUP($A116,Worksheet!$A$211:$G$237,6,FALSE)))</f>
        <v>0</v>
      </c>
      <c r="BM116" s="59">
        <f t="shared" si="28"/>
        <v>0</v>
      </c>
      <c r="BN116" s="59">
        <f>IF(ISNA(VLOOKUP($A116,Worksheet!$A$242:$G$274,6,FALSE)),0,(VLOOKUP($A116,Worksheet!$A$242:$G$274,6,FALSE)))</f>
        <v>0</v>
      </c>
      <c r="BO116" s="59">
        <f t="shared" si="29"/>
        <v>0</v>
      </c>
      <c r="BP116" s="67"/>
      <c r="BQ116" s="67"/>
      <c r="BR116" s="68">
        <v>0</v>
      </c>
      <c r="BS116" s="62">
        <f t="shared" si="30"/>
        <v>0</v>
      </c>
      <c r="BT116" s="62">
        <v>0</v>
      </c>
      <c r="BU116" s="62">
        <f t="shared" si="31"/>
        <v>0</v>
      </c>
      <c r="BV116" s="62">
        <v>0</v>
      </c>
      <c r="BW116" s="62">
        <f t="shared" si="32"/>
        <v>0</v>
      </c>
      <c r="BX116" s="62">
        <v>0</v>
      </c>
      <c r="BY116" s="62">
        <f t="shared" si="33"/>
        <v>0</v>
      </c>
      <c r="BZ116" s="62">
        <v>0</v>
      </c>
      <c r="CA116" s="62">
        <f t="shared" si="34"/>
        <v>0</v>
      </c>
      <c r="CB116" s="64">
        <f t="shared" si="35"/>
        <v>137.46919989119695</v>
      </c>
      <c r="CC116" s="66">
        <v>0</v>
      </c>
      <c r="CD116" s="25"/>
      <c r="CE116" s="67"/>
      <c r="CF116" s="67"/>
      <c r="CG116" s="67"/>
      <c r="CH116" s="59">
        <f>IF(ISNA(VLOOKUP($A116,Worksheet!$A$211:$G$237,7,FALSE)),0,(VLOOKUP($A116,Worksheet!$A$211:$G$237,7,FALSE)))</f>
        <v>0</v>
      </c>
      <c r="CI116" s="59">
        <f t="shared" si="36"/>
        <v>0</v>
      </c>
      <c r="CJ116" s="69">
        <f t="shared" si="37"/>
        <v>0</v>
      </c>
      <c r="CK116" s="65">
        <f t="shared" si="38"/>
        <v>137.46919989119695</v>
      </c>
      <c r="CL116" s="65">
        <v>0</v>
      </c>
      <c r="CM116" s="65">
        <v>0</v>
      </c>
      <c r="CN116" s="66">
        <v>0</v>
      </c>
      <c r="CO116" s="66">
        <f t="shared" si="39"/>
        <v>137.46919989119695</v>
      </c>
      <c r="CP116" s="70"/>
    </row>
    <row r="117" spans="1:94" ht="13">
      <c r="A117" s="53" t="str">
        <f t="shared" si="0"/>
        <v>ZackaryBOWN</v>
      </c>
      <c r="B117" s="46">
        <f t="shared" si="1"/>
        <v>110</v>
      </c>
      <c r="C117" s="71" t="s">
        <v>263</v>
      </c>
      <c r="D117" s="71" t="s">
        <v>264</v>
      </c>
      <c r="E117" s="55">
        <v>9</v>
      </c>
      <c r="F117" s="56" t="s">
        <v>78</v>
      </c>
      <c r="G117" s="57" t="s">
        <v>265</v>
      </c>
      <c r="H117" s="58">
        <f>IF(ISNA(VLOOKUP($A117,'TT 2024 SS BA'!$A$4:$N$52,2,FALSE)),0,(VLOOKUP($A117,'TT 2024 SS BA'!$A$4:$N$52,2,FALSE)))</f>
        <v>0</v>
      </c>
      <c r="I117" s="59">
        <f t="shared" si="2"/>
        <v>0</v>
      </c>
      <c r="J117" s="58">
        <f>IF(ISNA(VLOOKUP($A117,'TT 2024 SS BA'!$A$69:$B$109,2,FALSE)),0,(VLOOKUP($A117,'TT 2024 SS BA'!$A$77:$C$126,2,FALSE)))</f>
        <v>0</v>
      </c>
      <c r="K117" s="59">
        <f t="shared" si="3"/>
        <v>0</v>
      </c>
      <c r="L117" s="60">
        <f>IF(ISNA(VLOOKUP($A117,'TT 2024 SS BA'!$A$157:$H$231,2,FALSE)),0,(VLOOKUP($A117,'TT 2024 SS BA'!$A$157:$H$231,2,FALSE)))</f>
        <v>0</v>
      </c>
      <c r="M117" s="59">
        <f t="shared" si="4"/>
        <v>0</v>
      </c>
      <c r="N117" s="60">
        <f>IF(ISNA(VLOOKUP($A117,Worksheet!$A$278:$E$305,5,FALSE)),0,(VLOOKUP($A117,Worksheet!$A$278:$E$305,5,FALSE)))</f>
        <v>0</v>
      </c>
      <c r="O117" s="59">
        <f t="shared" si="5"/>
        <v>0</v>
      </c>
      <c r="P117" s="60">
        <f>IF(ISNA(VLOOKUP($A117,Worksheet!$A$4:$F$29,5,FALSE)),0,(VLOOKUP($A117,Worksheet!$A$4:$F$29,5,FALSE)))</f>
        <v>0</v>
      </c>
      <c r="Q117" s="59">
        <f t="shared" si="6"/>
        <v>0</v>
      </c>
      <c r="R117" s="60">
        <f>IF(ISNA(VLOOKUP($A117,Worksheet!$A$160:$F$179,5,FALSE)),0,(VLOOKUP($A117,Worksheet!$A$160:$F$179,5,FALSE)))</f>
        <v>0</v>
      </c>
      <c r="S117" s="59">
        <f t="shared" si="7"/>
        <v>0</v>
      </c>
      <c r="T117" s="60">
        <f>IF(ISNA(VLOOKUP($A117,Worksheet!$A$103:$L$126,5,FALSE)),0,(VLOOKUP($A117,Worksheet!$A$103:$L$126,5,FALSE)))</f>
        <v>0</v>
      </c>
      <c r="U117" s="59">
        <f t="shared" si="8"/>
        <v>0</v>
      </c>
      <c r="V117" s="60">
        <f>IF(ISNA(VLOOKUP($A117,Worksheet!$A$39:$E$45,5,FALSE)),0,(VLOOKUP($A117,Worksheet!$A$39:$E$45,5,FALSE)))</f>
        <v>0</v>
      </c>
      <c r="W117" s="59">
        <f t="shared" si="9"/>
        <v>0</v>
      </c>
      <c r="X117" s="60">
        <f>IF(ISNA(VLOOKUP($A117,Worksheet!$A$182:$E$188,5,FALSE)),0,(VLOOKUP($A117,Worksheet!$A$182:$E$188,5,FALSE)))</f>
        <v>0</v>
      </c>
      <c r="Y117" s="59">
        <f t="shared" si="10"/>
        <v>0</v>
      </c>
      <c r="Z117" s="60">
        <f>IF(ISNA(VLOOKUP($A117,Worksheet!$A$191:$F$202,5,FALSE)),0,(VLOOKUP($A117,Worksheet!$A$191:$F$202,5,FALSE)))</f>
        <v>0</v>
      </c>
      <c r="AA117" s="59">
        <f t="shared" si="11"/>
        <v>0</v>
      </c>
      <c r="AB117" s="60">
        <f>IF(ISNA(VLOOKUP($A117,Worksheet!$A$211:$G$237,5,FALSE)),0,(VLOOKUP($A117,Worksheet!$A$211:$G$237,5,FALSE)))</f>
        <v>0</v>
      </c>
      <c r="AC117" s="59">
        <f t="shared" si="12"/>
        <v>0</v>
      </c>
      <c r="AD117" s="60">
        <f>IF(ISNA(VLOOKUP($A117,Worksheet!$A$242:$G$274,5,FALSE)),0,(VLOOKUP($A117,Worksheet!$A$242:$G$274,5,FALSE)))</f>
        <v>0</v>
      </c>
      <c r="AE117" s="59">
        <f t="shared" si="13"/>
        <v>0</v>
      </c>
      <c r="AF117" s="60">
        <f>IF(ISNA(VLOOKUP($A117,Worksheet!$A$205:$F$208,5,FALSE)),0,(VLOOKUP($A117,Worksheet!$A$205:$F$208,5,FALSE)))</f>
        <v>0</v>
      </c>
      <c r="AG117" s="59">
        <f t="shared" si="14"/>
        <v>0</v>
      </c>
      <c r="AH117" s="61">
        <v>0</v>
      </c>
      <c r="AI117" s="62">
        <f t="shared" si="15"/>
        <v>0</v>
      </c>
      <c r="AJ117" s="63">
        <v>0</v>
      </c>
      <c r="AK117" s="62">
        <f t="shared" si="16"/>
        <v>0</v>
      </c>
      <c r="AL117" s="63">
        <v>0</v>
      </c>
      <c r="AM117" s="62">
        <f t="shared" si="17"/>
        <v>0</v>
      </c>
      <c r="AN117" s="62">
        <v>0</v>
      </c>
      <c r="AO117" s="62">
        <f t="shared" si="18"/>
        <v>0</v>
      </c>
      <c r="AP117" s="62">
        <v>0</v>
      </c>
      <c r="AQ117" s="62">
        <f t="shared" si="19"/>
        <v>0</v>
      </c>
      <c r="AR117" s="64">
        <f t="shared" si="20"/>
        <v>0</v>
      </c>
      <c r="AS117" s="65">
        <v>0</v>
      </c>
      <c r="AT117" s="65">
        <v>0</v>
      </c>
      <c r="AU117" s="66">
        <v>0</v>
      </c>
      <c r="AV117" s="58">
        <f>IF(ISNA(VLOOKUP($A117,'TT 2024 SS BA'!$P$4:$Z$46,2,FALSE)),0,(VLOOKUP($A117,'TT 2024 SS BA'!$P$4:$Z$46,2,FALSE)))</f>
        <v>0</v>
      </c>
      <c r="AW117" s="59">
        <f t="shared" si="21"/>
        <v>0</v>
      </c>
      <c r="AX117" s="58">
        <f>IF(ISNA(VLOOKUP($A117,'TT 2024 SS BA'!$P$77:$Q$128,2,FALSE)),0,(VLOOKUP($A117,'TT 2024 SS BA'!$P$77:$Q$128,2,FALSE)))</f>
        <v>0</v>
      </c>
      <c r="AY117" s="59">
        <f t="shared" si="22"/>
        <v>0</v>
      </c>
      <c r="AZ117" s="60">
        <f>IF(ISNA(VLOOKUP($A117,'TT 2024 SS BA'!$A$265:$H$332,2,FALSE)),0,(VLOOKUP($A117,'TT 2024 SS BA'!$A$265:$H$332,2,FALSE)))</f>
        <v>0</v>
      </c>
      <c r="BA117" s="59">
        <f t="shared" si="23"/>
        <v>0</v>
      </c>
      <c r="BB117" s="60">
        <f>IF(ISNA(VLOOKUP($A117,Worksheet!$A$278:$F$305,6,FALSE)),0,(VLOOKUP($A117,Worksheet!$A$278:$F$305,6,FALSE)))</f>
        <v>0</v>
      </c>
      <c r="BC117" s="59">
        <f t="shared" si="24"/>
        <v>0</v>
      </c>
      <c r="BD117" s="60">
        <f>IF(ISNA(VLOOKUP($A117,Worksheet!$G$4:$K$29,5,FALSE)),0,(VLOOKUP($A117,Worksheet!$G$4:$K$29,5,FALSE)))</f>
        <v>0</v>
      </c>
      <c r="BE117" s="59">
        <f t="shared" si="25"/>
        <v>0</v>
      </c>
      <c r="BF117" s="60">
        <f>IF(ISNA(VLOOKUP($A117,Worksheet!$A$160:$F$179,6,FALSE)),0,(VLOOKUP($A117,Worksheet!$A$160:$F$179,6,FALSE)))</f>
        <v>0</v>
      </c>
      <c r="BG117" s="59">
        <f t="shared" si="26"/>
        <v>0</v>
      </c>
      <c r="BH117" s="25"/>
      <c r="BI117" s="67"/>
      <c r="BJ117" s="60">
        <f>IF(ISNA(VLOOKUP($A117,Worksheet!$A$191:$F$202,6,FALSE)),0,(VLOOKUP($A117,Worksheet!$A$191:$F$202,6,FALSE)))</f>
        <v>0</v>
      </c>
      <c r="BK117" s="59">
        <f t="shared" si="27"/>
        <v>0</v>
      </c>
      <c r="BL117" s="60">
        <f>IF(ISNA(VLOOKUP($A117,Worksheet!$A$211:$G$237,6,FALSE)),0,(VLOOKUP($A117,Worksheet!$A$211:$G$237,6,FALSE)))</f>
        <v>0</v>
      </c>
      <c r="BM117" s="59">
        <f t="shared" si="28"/>
        <v>0</v>
      </c>
      <c r="BN117" s="59">
        <f>IF(ISNA(VLOOKUP($A117,Worksheet!$A$242:$G$274,6,FALSE)),0,(VLOOKUP($A117,Worksheet!$A$242:$G$274,6,FALSE)))</f>
        <v>0</v>
      </c>
      <c r="BO117" s="59">
        <f t="shared" si="29"/>
        <v>0</v>
      </c>
      <c r="BP117" s="67"/>
      <c r="BQ117" s="67"/>
      <c r="BR117" s="68">
        <v>0</v>
      </c>
      <c r="BS117" s="62">
        <f t="shared" si="30"/>
        <v>0</v>
      </c>
      <c r="BT117" s="62">
        <v>0</v>
      </c>
      <c r="BU117" s="62">
        <f t="shared" si="31"/>
        <v>0</v>
      </c>
      <c r="BV117" s="62">
        <v>0</v>
      </c>
      <c r="BW117" s="62">
        <f t="shared" si="32"/>
        <v>0</v>
      </c>
      <c r="BX117" s="62">
        <v>0</v>
      </c>
      <c r="BY117" s="62">
        <f t="shared" si="33"/>
        <v>0</v>
      </c>
      <c r="BZ117" s="62">
        <v>0</v>
      </c>
      <c r="CA117" s="62">
        <f t="shared" si="34"/>
        <v>0</v>
      </c>
      <c r="CB117" s="64">
        <f t="shared" si="35"/>
        <v>0</v>
      </c>
      <c r="CC117" s="66">
        <v>0</v>
      </c>
      <c r="CD117" s="25"/>
      <c r="CE117" s="67"/>
      <c r="CF117" s="67"/>
      <c r="CG117" s="67"/>
      <c r="CH117" s="59">
        <f>IF(ISNA(VLOOKUP($A117,Worksheet!$A$211:$G$237,7,FALSE)),0,(VLOOKUP($A117,Worksheet!$A$211:$G$237,7,FALSE)))</f>
        <v>0</v>
      </c>
      <c r="CI117" s="59">
        <f t="shared" si="36"/>
        <v>0</v>
      </c>
      <c r="CJ117" s="69">
        <f t="shared" si="37"/>
        <v>0</v>
      </c>
      <c r="CK117" s="65">
        <f t="shared" si="38"/>
        <v>0</v>
      </c>
      <c r="CL117" s="65">
        <v>0</v>
      </c>
      <c r="CM117" s="65">
        <v>0</v>
      </c>
      <c r="CN117" s="66">
        <v>0</v>
      </c>
      <c r="CO117" s="66">
        <f t="shared" si="39"/>
        <v>0</v>
      </c>
      <c r="CP117" s="70"/>
    </row>
    <row r="118" spans="1:94" ht="13">
      <c r="A118" s="53" t="str">
        <f t="shared" si="0"/>
        <v>RoninSUNDER</v>
      </c>
      <c r="B118" s="46">
        <f t="shared" si="1"/>
        <v>110</v>
      </c>
      <c r="C118" s="71" t="s">
        <v>266</v>
      </c>
      <c r="D118" s="71" t="s">
        <v>267</v>
      </c>
      <c r="E118" s="55">
        <v>9</v>
      </c>
      <c r="F118" s="56" t="s">
        <v>78</v>
      </c>
      <c r="G118" s="57" t="s">
        <v>265</v>
      </c>
      <c r="H118" s="58">
        <f>IF(ISNA(VLOOKUP($A118,'TT 2024 SS BA'!$A$4:$N$52,2,FALSE)),0,(VLOOKUP($A118,'TT 2024 SS BA'!$A$4:$N$52,2,FALSE)))</f>
        <v>0</v>
      </c>
      <c r="I118" s="59">
        <f t="shared" si="2"/>
        <v>0</v>
      </c>
      <c r="J118" s="58">
        <f>IF(ISNA(VLOOKUP($A118,'TT 2024 SS BA'!$A$69:$B$109,2,FALSE)),0,(VLOOKUP($A118,'TT 2024 SS BA'!$A$77:$C$126,2,FALSE)))</f>
        <v>0</v>
      </c>
      <c r="K118" s="59">
        <f t="shared" si="3"/>
        <v>0</v>
      </c>
      <c r="L118" s="60">
        <f>IF(ISNA(VLOOKUP($A118,'TT 2024 SS BA'!$A$157:$H$231,2,FALSE)),0,(VLOOKUP($A118,'TT 2024 SS BA'!$A$157:$H$231,2,FALSE)))</f>
        <v>0</v>
      </c>
      <c r="M118" s="59">
        <f t="shared" si="4"/>
        <v>0</v>
      </c>
      <c r="N118" s="60">
        <f>IF(ISNA(VLOOKUP($A118,Worksheet!$A$278:$E$305,5,FALSE)),0,(VLOOKUP($A118,Worksheet!$A$278:$E$305,5,FALSE)))</f>
        <v>0</v>
      </c>
      <c r="O118" s="59">
        <f t="shared" si="5"/>
        <v>0</v>
      </c>
      <c r="P118" s="60">
        <f>IF(ISNA(VLOOKUP($A118,Worksheet!$A$4:$F$29,5,FALSE)),0,(VLOOKUP($A118,Worksheet!$A$4:$F$29,5,FALSE)))</f>
        <v>0</v>
      </c>
      <c r="Q118" s="59">
        <f t="shared" si="6"/>
        <v>0</v>
      </c>
      <c r="R118" s="60">
        <f>IF(ISNA(VLOOKUP($A118,Worksheet!$A$160:$F$179,5,FALSE)),0,(VLOOKUP($A118,Worksheet!$A$160:$F$179,5,FALSE)))</f>
        <v>0</v>
      </c>
      <c r="S118" s="59">
        <f t="shared" si="7"/>
        <v>0</v>
      </c>
      <c r="T118" s="60">
        <f>IF(ISNA(VLOOKUP($A118,Worksheet!$A$103:$L$126,5,FALSE)),0,(VLOOKUP($A118,Worksheet!$A$103:$L$126,5,FALSE)))</f>
        <v>0</v>
      </c>
      <c r="U118" s="59">
        <f t="shared" si="8"/>
        <v>0</v>
      </c>
      <c r="V118" s="60">
        <f>IF(ISNA(VLOOKUP($A118,Worksheet!$A$39:$E$45,5,FALSE)),0,(VLOOKUP($A118,Worksheet!$A$39:$E$45,5,FALSE)))</f>
        <v>0</v>
      </c>
      <c r="W118" s="59">
        <f t="shared" si="9"/>
        <v>0</v>
      </c>
      <c r="X118" s="60">
        <f>IF(ISNA(VLOOKUP($A118,Worksheet!$A$182:$E$188,5,FALSE)),0,(VLOOKUP($A118,Worksheet!$A$182:$E$188,5,FALSE)))</f>
        <v>0</v>
      </c>
      <c r="Y118" s="59">
        <f t="shared" si="10"/>
        <v>0</v>
      </c>
      <c r="Z118" s="60">
        <f>IF(ISNA(VLOOKUP($A118,Worksheet!$A$191:$F$202,5,FALSE)),0,(VLOOKUP($A118,Worksheet!$A$191:$F$202,5,FALSE)))</f>
        <v>0</v>
      </c>
      <c r="AA118" s="59">
        <f t="shared" si="11"/>
        <v>0</v>
      </c>
      <c r="AB118" s="60">
        <f>IF(ISNA(VLOOKUP($A118,Worksheet!$A$211:$G$237,5,FALSE)),0,(VLOOKUP($A118,Worksheet!$A$211:$G$237,5,FALSE)))</f>
        <v>0</v>
      </c>
      <c r="AC118" s="59">
        <f t="shared" si="12"/>
        <v>0</v>
      </c>
      <c r="AD118" s="60">
        <f>IF(ISNA(VLOOKUP($A118,Worksheet!$A$242:$G$274,5,FALSE)),0,(VLOOKUP($A118,Worksheet!$A$242:$G$274,5,FALSE)))</f>
        <v>0</v>
      </c>
      <c r="AE118" s="59">
        <f t="shared" si="13"/>
        <v>0</v>
      </c>
      <c r="AF118" s="60">
        <f>IF(ISNA(VLOOKUP($A118,Worksheet!$A$205:$F$208,5,FALSE)),0,(VLOOKUP($A118,Worksheet!$A$205:$F$208,5,FALSE)))</f>
        <v>0</v>
      </c>
      <c r="AG118" s="59">
        <f t="shared" si="14"/>
        <v>0</v>
      </c>
      <c r="AH118" s="61">
        <v>0</v>
      </c>
      <c r="AI118" s="62">
        <f t="shared" si="15"/>
        <v>0</v>
      </c>
      <c r="AJ118" s="63">
        <v>0</v>
      </c>
      <c r="AK118" s="62">
        <f t="shared" si="16"/>
        <v>0</v>
      </c>
      <c r="AL118" s="63">
        <v>0</v>
      </c>
      <c r="AM118" s="62">
        <f t="shared" si="17"/>
        <v>0</v>
      </c>
      <c r="AN118" s="62">
        <v>0</v>
      </c>
      <c r="AO118" s="62">
        <f t="shared" si="18"/>
        <v>0</v>
      </c>
      <c r="AP118" s="62">
        <v>0</v>
      </c>
      <c r="AQ118" s="62">
        <f t="shared" si="19"/>
        <v>0</v>
      </c>
      <c r="AR118" s="64">
        <f t="shared" si="20"/>
        <v>0</v>
      </c>
      <c r="AS118" s="65">
        <v>0</v>
      </c>
      <c r="AT118" s="65">
        <v>0</v>
      </c>
      <c r="AU118" s="66">
        <v>0</v>
      </c>
      <c r="AV118" s="58">
        <f>IF(ISNA(VLOOKUP($A118,'TT 2024 SS BA'!$P$4:$Z$46,2,FALSE)),0,(VLOOKUP($A118,'TT 2024 SS BA'!$P$4:$Z$46,2,FALSE)))</f>
        <v>0</v>
      </c>
      <c r="AW118" s="59">
        <f t="shared" si="21"/>
        <v>0</v>
      </c>
      <c r="AX118" s="58">
        <f>IF(ISNA(VLOOKUP($A118,'TT 2024 SS BA'!$P$77:$Q$128,2,FALSE)),0,(VLOOKUP($A118,'TT 2024 SS BA'!$P$77:$Q$128,2,FALSE)))</f>
        <v>0</v>
      </c>
      <c r="AY118" s="59">
        <f t="shared" si="22"/>
        <v>0</v>
      </c>
      <c r="AZ118" s="60">
        <f>IF(ISNA(VLOOKUP($A118,'TT 2024 SS BA'!$A$265:$H$332,2,FALSE)),0,(VLOOKUP($A118,'TT 2024 SS BA'!$A$265:$H$332,2,FALSE)))</f>
        <v>0</v>
      </c>
      <c r="BA118" s="59">
        <f t="shared" si="23"/>
        <v>0</v>
      </c>
      <c r="BB118" s="60">
        <f>IF(ISNA(VLOOKUP($A118,Worksheet!$A$278:$F$305,6,FALSE)),0,(VLOOKUP($A118,Worksheet!$A$278:$F$305,6,FALSE)))</f>
        <v>0</v>
      </c>
      <c r="BC118" s="59">
        <f t="shared" si="24"/>
        <v>0</v>
      </c>
      <c r="BD118" s="60">
        <f>IF(ISNA(VLOOKUP($A118,Worksheet!$G$4:$K$29,5,FALSE)),0,(VLOOKUP($A118,Worksheet!$G$4:$K$29,5,FALSE)))</f>
        <v>0</v>
      </c>
      <c r="BE118" s="59">
        <f t="shared" si="25"/>
        <v>0</v>
      </c>
      <c r="BF118" s="60">
        <f>IF(ISNA(VLOOKUP($A118,Worksheet!$A$160:$F$179,6,FALSE)),0,(VLOOKUP($A118,Worksheet!$A$160:$F$179,6,FALSE)))</f>
        <v>0</v>
      </c>
      <c r="BG118" s="59">
        <f t="shared" si="26"/>
        <v>0</v>
      </c>
      <c r="BH118" s="25"/>
      <c r="BI118" s="67"/>
      <c r="BJ118" s="60">
        <f>IF(ISNA(VLOOKUP($A118,Worksheet!$A$191:$F$202,6,FALSE)),0,(VLOOKUP($A118,Worksheet!$A$191:$F$202,6,FALSE)))</f>
        <v>0</v>
      </c>
      <c r="BK118" s="59">
        <f t="shared" si="27"/>
        <v>0</v>
      </c>
      <c r="BL118" s="60">
        <f>IF(ISNA(VLOOKUP($A118,Worksheet!$A$211:$G$237,6,FALSE)),0,(VLOOKUP($A118,Worksheet!$A$211:$G$237,6,FALSE)))</f>
        <v>0</v>
      </c>
      <c r="BM118" s="59">
        <f t="shared" si="28"/>
        <v>0</v>
      </c>
      <c r="BN118" s="59">
        <f>IF(ISNA(VLOOKUP($A118,Worksheet!$A$242:$G$274,6,FALSE)),0,(VLOOKUP($A118,Worksheet!$A$242:$G$274,6,FALSE)))</f>
        <v>0</v>
      </c>
      <c r="BO118" s="59">
        <f t="shared" si="29"/>
        <v>0</v>
      </c>
      <c r="BP118" s="67"/>
      <c r="BQ118" s="67"/>
      <c r="BR118" s="68">
        <v>0</v>
      </c>
      <c r="BS118" s="62">
        <f t="shared" si="30"/>
        <v>0</v>
      </c>
      <c r="BT118" s="62">
        <v>0</v>
      </c>
      <c r="BU118" s="62">
        <f t="shared" si="31"/>
        <v>0</v>
      </c>
      <c r="BV118" s="62">
        <v>0</v>
      </c>
      <c r="BW118" s="62">
        <f t="shared" si="32"/>
        <v>0</v>
      </c>
      <c r="BX118" s="62">
        <v>0</v>
      </c>
      <c r="BY118" s="62">
        <f t="shared" si="33"/>
        <v>0</v>
      </c>
      <c r="BZ118" s="62">
        <v>0</v>
      </c>
      <c r="CA118" s="62">
        <f t="shared" si="34"/>
        <v>0</v>
      </c>
      <c r="CB118" s="64">
        <f t="shared" si="35"/>
        <v>0</v>
      </c>
      <c r="CC118" s="66">
        <v>0</v>
      </c>
      <c r="CD118" s="25"/>
      <c r="CE118" s="67"/>
      <c r="CF118" s="67"/>
      <c r="CG118" s="67"/>
      <c r="CH118" s="59">
        <f>IF(ISNA(VLOOKUP($A118,Worksheet!$A$211:$G$237,7,FALSE)),0,(VLOOKUP($A118,Worksheet!$A$211:$G$237,7,FALSE)))</f>
        <v>0</v>
      </c>
      <c r="CI118" s="59">
        <f t="shared" si="36"/>
        <v>0</v>
      </c>
      <c r="CJ118" s="69">
        <f t="shared" si="37"/>
        <v>0</v>
      </c>
      <c r="CK118" s="65">
        <f t="shared" si="38"/>
        <v>0</v>
      </c>
      <c r="CL118" s="65">
        <v>0</v>
      </c>
      <c r="CM118" s="65">
        <v>0</v>
      </c>
      <c r="CN118" s="66">
        <v>0</v>
      </c>
      <c r="CO118" s="66">
        <f t="shared" si="39"/>
        <v>0</v>
      </c>
      <c r="CP118" s="70"/>
    </row>
    <row r="119" spans="1:94" ht="13">
      <c r="A119" s="53" t="str">
        <f t="shared" si="0"/>
        <v>MatteoDONAIS</v>
      </c>
      <c r="B119" s="46">
        <f t="shared" si="1"/>
        <v>110</v>
      </c>
      <c r="C119" s="71" t="s">
        <v>268</v>
      </c>
      <c r="D119" s="71" t="s">
        <v>269</v>
      </c>
      <c r="E119" s="55">
        <v>10</v>
      </c>
      <c r="F119" s="56" t="s">
        <v>78</v>
      </c>
      <c r="G119" s="57" t="s">
        <v>270</v>
      </c>
      <c r="H119" s="58">
        <f>IF(ISNA(VLOOKUP($A119,'TT 2024 SS BA'!$A$4:$N$52,2,FALSE)),0,(VLOOKUP($A119,'TT 2024 SS BA'!$A$4:$N$52,2,FALSE)))</f>
        <v>0</v>
      </c>
      <c r="I119" s="59">
        <f t="shared" si="2"/>
        <v>0</v>
      </c>
      <c r="J119" s="58">
        <f>IF(ISNA(VLOOKUP($A119,'TT 2024 SS BA'!$A$69:$B$109,2,FALSE)),0,(VLOOKUP($A119,'TT 2024 SS BA'!$A$77:$C$126,2,FALSE)))</f>
        <v>0</v>
      </c>
      <c r="K119" s="59">
        <f t="shared" si="3"/>
        <v>0</v>
      </c>
      <c r="L119" s="60">
        <f>IF(ISNA(VLOOKUP($A119,'TT 2024 SS BA'!$A$157:$H$231,2,FALSE)),0,(VLOOKUP($A119,'TT 2024 SS BA'!$A$157:$H$231,2,FALSE)))</f>
        <v>0</v>
      </c>
      <c r="M119" s="59">
        <f t="shared" si="4"/>
        <v>0</v>
      </c>
      <c r="N119" s="60">
        <f>IF(ISNA(VLOOKUP($A119,Worksheet!$A$278:$E$305,5,FALSE)),0,(VLOOKUP($A119,Worksheet!$A$278:$E$305,5,FALSE)))</f>
        <v>0</v>
      </c>
      <c r="O119" s="59">
        <f t="shared" si="5"/>
        <v>0</v>
      </c>
      <c r="P119" s="60">
        <f>IF(ISNA(VLOOKUP($A119,Worksheet!$A$4:$F$29,5,FALSE)),0,(VLOOKUP($A119,Worksheet!$A$4:$F$29,5,FALSE)))</f>
        <v>0</v>
      </c>
      <c r="Q119" s="59">
        <f t="shared" si="6"/>
        <v>0</v>
      </c>
      <c r="R119" s="60">
        <f>IF(ISNA(VLOOKUP($A119,Worksheet!$A$160:$F$179,5,FALSE)),0,(VLOOKUP($A119,Worksheet!$A$160:$F$179,5,FALSE)))</f>
        <v>0</v>
      </c>
      <c r="S119" s="59">
        <f t="shared" si="7"/>
        <v>0</v>
      </c>
      <c r="T119" s="60">
        <f>IF(ISNA(VLOOKUP($A119,Worksheet!$A$103:$L$126,5,FALSE)),0,(VLOOKUP($A119,Worksheet!$A$103:$L$126,5,FALSE)))</f>
        <v>0</v>
      </c>
      <c r="U119" s="59">
        <f t="shared" si="8"/>
        <v>0</v>
      </c>
      <c r="V119" s="60">
        <f>IF(ISNA(VLOOKUP($A119,Worksheet!$A$39:$E$45,5,FALSE)),0,(VLOOKUP($A119,Worksheet!$A$39:$E$45,5,FALSE)))</f>
        <v>0</v>
      </c>
      <c r="W119" s="59">
        <f t="shared" si="9"/>
        <v>0</v>
      </c>
      <c r="X119" s="60">
        <f>IF(ISNA(VLOOKUP($A119,Worksheet!$A$182:$E$188,5,FALSE)),0,(VLOOKUP($A119,Worksheet!$A$182:$E$188,5,FALSE)))</f>
        <v>0</v>
      </c>
      <c r="Y119" s="59">
        <f t="shared" si="10"/>
        <v>0</v>
      </c>
      <c r="Z119" s="60">
        <f>IF(ISNA(VLOOKUP($A119,Worksheet!$A$191:$F$202,5,FALSE)),0,(VLOOKUP($A119,Worksheet!$A$191:$F$202,5,FALSE)))</f>
        <v>0</v>
      </c>
      <c r="AA119" s="59">
        <f t="shared" si="11"/>
        <v>0</v>
      </c>
      <c r="AB119" s="60">
        <f>IF(ISNA(VLOOKUP($A119,Worksheet!$A$211:$G$237,5,FALSE)),0,(VLOOKUP($A119,Worksheet!$A$211:$G$237,5,FALSE)))</f>
        <v>0</v>
      </c>
      <c r="AC119" s="59">
        <f t="shared" si="12"/>
        <v>0</v>
      </c>
      <c r="AD119" s="60">
        <f>IF(ISNA(VLOOKUP($A119,Worksheet!$A$242:$G$274,5,FALSE)),0,(VLOOKUP($A119,Worksheet!$A$242:$G$274,5,FALSE)))</f>
        <v>0</v>
      </c>
      <c r="AE119" s="59">
        <f t="shared" si="13"/>
        <v>0</v>
      </c>
      <c r="AF119" s="60">
        <f>IF(ISNA(VLOOKUP($A119,Worksheet!$A$205:$F$208,5,FALSE)),0,(VLOOKUP($A119,Worksheet!$A$205:$F$208,5,FALSE)))</f>
        <v>0</v>
      </c>
      <c r="AG119" s="59">
        <f t="shared" si="14"/>
        <v>0</v>
      </c>
      <c r="AH119" s="61">
        <v>0</v>
      </c>
      <c r="AI119" s="62">
        <f t="shared" si="15"/>
        <v>0</v>
      </c>
      <c r="AJ119" s="63">
        <v>0</v>
      </c>
      <c r="AK119" s="62">
        <f t="shared" si="16"/>
        <v>0</v>
      </c>
      <c r="AL119" s="63">
        <v>0</v>
      </c>
      <c r="AM119" s="62">
        <f t="shared" si="17"/>
        <v>0</v>
      </c>
      <c r="AN119" s="62">
        <v>0</v>
      </c>
      <c r="AO119" s="62">
        <f t="shared" si="18"/>
        <v>0</v>
      </c>
      <c r="AP119" s="62">
        <v>0</v>
      </c>
      <c r="AQ119" s="62">
        <f t="shared" si="19"/>
        <v>0</v>
      </c>
      <c r="AR119" s="64">
        <f t="shared" si="20"/>
        <v>0</v>
      </c>
      <c r="AS119" s="65">
        <v>0</v>
      </c>
      <c r="AT119" s="65">
        <v>0</v>
      </c>
      <c r="AU119" s="66">
        <v>0</v>
      </c>
      <c r="AV119" s="58">
        <f>IF(ISNA(VLOOKUP($A119,'TT 2024 SS BA'!$P$4:$Z$46,2,FALSE)),0,(VLOOKUP($A119,'TT 2024 SS BA'!$P$4:$Z$46,2,FALSE)))</f>
        <v>0</v>
      </c>
      <c r="AW119" s="59">
        <f t="shared" si="21"/>
        <v>0</v>
      </c>
      <c r="AX119" s="58">
        <f>IF(ISNA(VLOOKUP($A119,'TT 2024 SS BA'!$P$77:$Q$128,2,FALSE)),0,(VLOOKUP($A119,'TT 2024 SS BA'!$P$77:$Q$128,2,FALSE)))</f>
        <v>0</v>
      </c>
      <c r="AY119" s="59">
        <f t="shared" si="22"/>
        <v>0</v>
      </c>
      <c r="AZ119" s="60">
        <f>IF(ISNA(VLOOKUP($A119,'TT 2024 SS BA'!$A$265:$H$332,2,FALSE)),0,(VLOOKUP($A119,'TT 2024 SS BA'!$A$265:$H$332,2,FALSE)))</f>
        <v>0</v>
      </c>
      <c r="BA119" s="59">
        <f t="shared" si="23"/>
        <v>0</v>
      </c>
      <c r="BB119" s="60">
        <f>IF(ISNA(VLOOKUP($A119,Worksheet!$A$278:$F$305,6,FALSE)),0,(VLOOKUP($A119,Worksheet!$A$278:$F$305,6,FALSE)))</f>
        <v>0</v>
      </c>
      <c r="BC119" s="59">
        <f t="shared" si="24"/>
        <v>0</v>
      </c>
      <c r="BD119" s="60">
        <f>IF(ISNA(VLOOKUP($A119,Worksheet!$G$4:$K$29,5,FALSE)),0,(VLOOKUP($A119,Worksheet!$G$4:$K$29,5,FALSE)))</f>
        <v>0</v>
      </c>
      <c r="BE119" s="59">
        <f t="shared" si="25"/>
        <v>0</v>
      </c>
      <c r="BF119" s="60">
        <f>IF(ISNA(VLOOKUP($A119,Worksheet!$A$160:$F$179,6,FALSE)),0,(VLOOKUP($A119,Worksheet!$A$160:$F$179,6,FALSE)))</f>
        <v>0</v>
      </c>
      <c r="BG119" s="59">
        <f t="shared" si="26"/>
        <v>0</v>
      </c>
      <c r="BH119" s="25"/>
      <c r="BI119" s="67"/>
      <c r="BJ119" s="60">
        <f>IF(ISNA(VLOOKUP($A119,Worksheet!$A$191:$F$202,6,FALSE)),0,(VLOOKUP($A119,Worksheet!$A$191:$F$202,6,FALSE)))</f>
        <v>0</v>
      </c>
      <c r="BK119" s="59">
        <f t="shared" si="27"/>
        <v>0</v>
      </c>
      <c r="BL119" s="60">
        <f>IF(ISNA(VLOOKUP($A119,Worksheet!$A$211:$G$237,6,FALSE)),0,(VLOOKUP($A119,Worksheet!$A$211:$G$237,6,FALSE)))</f>
        <v>0</v>
      </c>
      <c r="BM119" s="59">
        <f t="shared" si="28"/>
        <v>0</v>
      </c>
      <c r="BN119" s="59">
        <f>IF(ISNA(VLOOKUP($A119,Worksheet!$A$242:$G$274,6,FALSE)),0,(VLOOKUP($A119,Worksheet!$A$242:$G$274,6,FALSE)))</f>
        <v>0</v>
      </c>
      <c r="BO119" s="59">
        <f t="shared" si="29"/>
        <v>0</v>
      </c>
      <c r="BP119" s="67"/>
      <c r="BQ119" s="67"/>
      <c r="BR119" s="68">
        <v>0</v>
      </c>
      <c r="BS119" s="62">
        <f t="shared" si="30"/>
        <v>0</v>
      </c>
      <c r="BT119" s="62">
        <v>0</v>
      </c>
      <c r="BU119" s="62">
        <f t="shared" si="31"/>
        <v>0</v>
      </c>
      <c r="BV119" s="62">
        <v>0</v>
      </c>
      <c r="BW119" s="62">
        <f t="shared" si="32"/>
        <v>0</v>
      </c>
      <c r="BX119" s="62">
        <v>0</v>
      </c>
      <c r="BY119" s="62">
        <f t="shared" si="33"/>
        <v>0</v>
      </c>
      <c r="BZ119" s="62">
        <v>0</v>
      </c>
      <c r="CA119" s="62">
        <f t="shared" si="34"/>
        <v>0</v>
      </c>
      <c r="CB119" s="64">
        <f t="shared" si="35"/>
        <v>0</v>
      </c>
      <c r="CC119" s="66">
        <v>0</v>
      </c>
      <c r="CD119" s="25"/>
      <c r="CE119" s="67"/>
      <c r="CF119" s="67"/>
      <c r="CG119" s="67"/>
      <c r="CH119" s="59">
        <f>IF(ISNA(VLOOKUP($A119,Worksheet!$A$211:$G$237,7,FALSE)),0,(VLOOKUP($A119,Worksheet!$A$211:$G$237,7,FALSE)))</f>
        <v>0</v>
      </c>
      <c r="CI119" s="59">
        <f t="shared" si="36"/>
        <v>0</v>
      </c>
      <c r="CJ119" s="69">
        <f t="shared" si="37"/>
        <v>0</v>
      </c>
      <c r="CK119" s="65">
        <f t="shared" si="38"/>
        <v>0</v>
      </c>
      <c r="CL119" s="65">
        <v>0</v>
      </c>
      <c r="CM119" s="65">
        <v>0</v>
      </c>
      <c r="CN119" s="66">
        <v>0</v>
      </c>
      <c r="CO119" s="66">
        <f t="shared" si="39"/>
        <v>0</v>
      </c>
      <c r="CP119" s="70"/>
    </row>
    <row r="120" spans="1:94" ht="13">
      <c r="A120" s="53" t="str">
        <f t="shared" si="0"/>
        <v>AndrewTHOMPSON</v>
      </c>
      <c r="B120" s="46">
        <f t="shared" si="1"/>
        <v>110</v>
      </c>
      <c r="C120" s="71" t="s">
        <v>110</v>
      </c>
      <c r="D120" s="71" t="s">
        <v>271</v>
      </c>
      <c r="E120" s="55">
        <v>9</v>
      </c>
      <c r="F120" s="56" t="s">
        <v>78</v>
      </c>
      <c r="G120" s="57" t="s">
        <v>265</v>
      </c>
      <c r="H120" s="58">
        <f>IF(ISNA(VLOOKUP($A120,'TT 2024 SS BA'!$A$4:$N$52,2,FALSE)),0,(VLOOKUP($A120,'TT 2024 SS BA'!$A$4:$N$52,2,FALSE)))</f>
        <v>0</v>
      </c>
      <c r="I120" s="59">
        <f t="shared" si="2"/>
        <v>0</v>
      </c>
      <c r="J120" s="58">
        <f>IF(ISNA(VLOOKUP($A120,'TT 2024 SS BA'!$A$69:$B$109,2,FALSE)),0,(VLOOKUP($A120,'TT 2024 SS BA'!$A$77:$C$126,2,FALSE)))</f>
        <v>0</v>
      </c>
      <c r="K120" s="59">
        <f t="shared" si="3"/>
        <v>0</v>
      </c>
      <c r="L120" s="60">
        <f>IF(ISNA(VLOOKUP($A120,'TT 2024 SS BA'!$A$157:$H$231,2,FALSE)),0,(VLOOKUP($A120,'TT 2024 SS BA'!$A$157:$H$231,2,FALSE)))</f>
        <v>0</v>
      </c>
      <c r="M120" s="59">
        <f t="shared" si="4"/>
        <v>0</v>
      </c>
      <c r="N120" s="60">
        <f>IF(ISNA(VLOOKUP($A120,Worksheet!$A$278:$E$305,5,FALSE)),0,(VLOOKUP($A120,Worksheet!$A$278:$E$305,5,FALSE)))</f>
        <v>0</v>
      </c>
      <c r="O120" s="59">
        <f t="shared" si="5"/>
        <v>0</v>
      </c>
      <c r="P120" s="60">
        <f>IF(ISNA(VLOOKUP($A120,Worksheet!$A$4:$F$29,5,FALSE)),0,(VLOOKUP($A120,Worksheet!$A$4:$F$29,5,FALSE)))</f>
        <v>0</v>
      </c>
      <c r="Q120" s="59">
        <f t="shared" si="6"/>
        <v>0</v>
      </c>
      <c r="R120" s="60">
        <f>IF(ISNA(VLOOKUP($A120,Worksheet!$A$160:$F$179,5,FALSE)),0,(VLOOKUP($A120,Worksheet!$A$160:$F$179,5,FALSE)))</f>
        <v>0</v>
      </c>
      <c r="S120" s="59">
        <f t="shared" si="7"/>
        <v>0</v>
      </c>
      <c r="T120" s="60">
        <f>IF(ISNA(VLOOKUP($A120,Worksheet!$A$103:$L$126,5,FALSE)),0,(VLOOKUP($A120,Worksheet!$A$103:$L$126,5,FALSE)))</f>
        <v>0</v>
      </c>
      <c r="U120" s="59">
        <f t="shared" si="8"/>
        <v>0</v>
      </c>
      <c r="V120" s="60">
        <f>IF(ISNA(VLOOKUP($A120,Worksheet!$A$39:$E$45,5,FALSE)),0,(VLOOKUP($A120,Worksheet!$A$39:$E$45,5,FALSE)))</f>
        <v>0</v>
      </c>
      <c r="W120" s="59">
        <f t="shared" si="9"/>
        <v>0</v>
      </c>
      <c r="X120" s="60">
        <f>IF(ISNA(VLOOKUP($A120,Worksheet!$A$182:$E$188,5,FALSE)),0,(VLOOKUP($A120,Worksheet!$A$182:$E$188,5,FALSE)))</f>
        <v>0</v>
      </c>
      <c r="Y120" s="59">
        <f t="shared" si="10"/>
        <v>0</v>
      </c>
      <c r="Z120" s="60">
        <f>IF(ISNA(VLOOKUP($A120,Worksheet!$A$191:$F$202,5,FALSE)),0,(VLOOKUP($A120,Worksheet!$A$191:$F$202,5,FALSE)))</f>
        <v>0</v>
      </c>
      <c r="AA120" s="59">
        <f t="shared" si="11"/>
        <v>0</v>
      </c>
      <c r="AB120" s="60">
        <f>IF(ISNA(VLOOKUP($A120,Worksheet!$A$211:$G$237,5,FALSE)),0,(VLOOKUP($A120,Worksheet!$A$211:$G$237,5,FALSE)))</f>
        <v>0</v>
      </c>
      <c r="AC120" s="59">
        <f t="shared" si="12"/>
        <v>0</v>
      </c>
      <c r="AD120" s="60">
        <f>IF(ISNA(VLOOKUP($A120,Worksheet!$A$242:$G$274,5,FALSE)),0,(VLOOKUP($A120,Worksheet!$A$242:$G$274,5,FALSE)))</f>
        <v>0</v>
      </c>
      <c r="AE120" s="59">
        <f t="shared" si="13"/>
        <v>0</v>
      </c>
      <c r="AF120" s="60">
        <f>IF(ISNA(VLOOKUP($A120,Worksheet!$A$205:$F$208,5,FALSE)),0,(VLOOKUP($A120,Worksheet!$A$205:$F$208,5,FALSE)))</f>
        <v>0</v>
      </c>
      <c r="AG120" s="59">
        <f t="shared" si="14"/>
        <v>0</v>
      </c>
      <c r="AH120" s="61">
        <v>0</v>
      </c>
      <c r="AI120" s="62">
        <f t="shared" si="15"/>
        <v>0</v>
      </c>
      <c r="AJ120" s="63">
        <v>0</v>
      </c>
      <c r="AK120" s="62">
        <f t="shared" si="16"/>
        <v>0</v>
      </c>
      <c r="AL120" s="63">
        <v>0</v>
      </c>
      <c r="AM120" s="62">
        <f t="shared" si="17"/>
        <v>0</v>
      </c>
      <c r="AN120" s="62">
        <v>0</v>
      </c>
      <c r="AO120" s="62">
        <f t="shared" si="18"/>
        <v>0</v>
      </c>
      <c r="AP120" s="62">
        <v>0</v>
      </c>
      <c r="AQ120" s="62">
        <f t="shared" si="19"/>
        <v>0</v>
      </c>
      <c r="AR120" s="64">
        <f t="shared" si="20"/>
        <v>0</v>
      </c>
      <c r="AS120" s="65">
        <v>0</v>
      </c>
      <c r="AT120" s="65">
        <v>0</v>
      </c>
      <c r="AU120" s="66">
        <v>0</v>
      </c>
      <c r="AV120" s="58">
        <f>IF(ISNA(VLOOKUP($A120,'TT 2024 SS BA'!$P$4:$Z$46,2,FALSE)),0,(VLOOKUP($A120,'TT 2024 SS BA'!$P$4:$Z$46,2,FALSE)))</f>
        <v>0</v>
      </c>
      <c r="AW120" s="59">
        <f t="shared" si="21"/>
        <v>0</v>
      </c>
      <c r="AX120" s="58">
        <f>IF(ISNA(VLOOKUP($A120,'TT 2024 SS BA'!$P$77:$Q$128,2,FALSE)),0,(VLOOKUP($A120,'TT 2024 SS BA'!$P$77:$Q$128,2,FALSE)))</f>
        <v>0</v>
      </c>
      <c r="AY120" s="59">
        <f t="shared" si="22"/>
        <v>0</v>
      </c>
      <c r="AZ120" s="60">
        <f>IF(ISNA(VLOOKUP($A120,'TT 2024 SS BA'!$A$265:$H$332,2,FALSE)),0,(VLOOKUP($A120,'TT 2024 SS BA'!$A$265:$H$332,2,FALSE)))</f>
        <v>0</v>
      </c>
      <c r="BA120" s="59">
        <f t="shared" si="23"/>
        <v>0</v>
      </c>
      <c r="BB120" s="60">
        <f>IF(ISNA(VLOOKUP($A120,Worksheet!$A$278:$F$305,6,FALSE)),0,(VLOOKUP($A120,Worksheet!$A$278:$F$305,6,FALSE)))</f>
        <v>0</v>
      </c>
      <c r="BC120" s="59">
        <f t="shared" si="24"/>
        <v>0</v>
      </c>
      <c r="BD120" s="60">
        <f>IF(ISNA(VLOOKUP($A120,Worksheet!$G$4:$K$29,5,FALSE)),0,(VLOOKUP($A120,Worksheet!$G$4:$K$29,5,FALSE)))</f>
        <v>0</v>
      </c>
      <c r="BE120" s="59">
        <f t="shared" si="25"/>
        <v>0</v>
      </c>
      <c r="BF120" s="60">
        <f>IF(ISNA(VLOOKUP($A120,Worksheet!$A$160:$F$179,6,FALSE)),0,(VLOOKUP($A120,Worksheet!$A$160:$F$179,6,FALSE)))</f>
        <v>0</v>
      </c>
      <c r="BG120" s="59">
        <f t="shared" si="26"/>
        <v>0</v>
      </c>
      <c r="BH120" s="25"/>
      <c r="BI120" s="67"/>
      <c r="BJ120" s="60">
        <f>IF(ISNA(VLOOKUP($A120,Worksheet!$A$191:$F$202,6,FALSE)),0,(VLOOKUP($A120,Worksheet!$A$191:$F$202,6,FALSE)))</f>
        <v>0</v>
      </c>
      <c r="BK120" s="59">
        <f t="shared" si="27"/>
        <v>0</v>
      </c>
      <c r="BL120" s="60">
        <f>IF(ISNA(VLOOKUP($A120,Worksheet!$A$211:$G$237,6,FALSE)),0,(VLOOKUP($A120,Worksheet!$A$211:$G$237,6,FALSE)))</f>
        <v>0</v>
      </c>
      <c r="BM120" s="59">
        <f t="shared" si="28"/>
        <v>0</v>
      </c>
      <c r="BN120" s="59">
        <f>IF(ISNA(VLOOKUP($A120,Worksheet!$A$242:$G$274,6,FALSE)),0,(VLOOKUP($A120,Worksheet!$A$242:$G$274,6,FALSE)))</f>
        <v>0</v>
      </c>
      <c r="BO120" s="59">
        <f t="shared" si="29"/>
        <v>0</v>
      </c>
      <c r="BP120" s="67"/>
      <c r="BQ120" s="67"/>
      <c r="BR120" s="68">
        <v>0</v>
      </c>
      <c r="BS120" s="62">
        <f t="shared" si="30"/>
        <v>0</v>
      </c>
      <c r="BT120" s="62">
        <v>0</v>
      </c>
      <c r="BU120" s="62">
        <f t="shared" si="31"/>
        <v>0</v>
      </c>
      <c r="BV120" s="62">
        <v>0</v>
      </c>
      <c r="BW120" s="62">
        <f t="shared" si="32"/>
        <v>0</v>
      </c>
      <c r="BX120" s="62">
        <v>0</v>
      </c>
      <c r="BY120" s="62">
        <f t="shared" si="33"/>
        <v>0</v>
      </c>
      <c r="BZ120" s="62">
        <v>0</v>
      </c>
      <c r="CA120" s="62">
        <f t="shared" si="34"/>
        <v>0</v>
      </c>
      <c r="CB120" s="64">
        <f t="shared" si="35"/>
        <v>0</v>
      </c>
      <c r="CC120" s="66">
        <v>0</v>
      </c>
      <c r="CD120" s="25"/>
      <c r="CE120" s="67"/>
      <c r="CF120" s="67"/>
      <c r="CG120" s="67"/>
      <c r="CH120" s="59">
        <f>IF(ISNA(VLOOKUP($A120,Worksheet!$A$211:$G$237,7,FALSE)),0,(VLOOKUP($A120,Worksheet!$A$211:$G$237,7,FALSE)))</f>
        <v>0</v>
      </c>
      <c r="CI120" s="59">
        <f t="shared" si="36"/>
        <v>0</v>
      </c>
      <c r="CJ120" s="69">
        <f t="shared" si="37"/>
        <v>0</v>
      </c>
      <c r="CK120" s="65">
        <f t="shared" si="38"/>
        <v>0</v>
      </c>
      <c r="CL120" s="65">
        <v>0</v>
      </c>
      <c r="CM120" s="65">
        <v>0</v>
      </c>
      <c r="CN120" s="66">
        <v>0</v>
      </c>
      <c r="CO120" s="66">
        <f t="shared" si="39"/>
        <v>0</v>
      </c>
      <c r="CP120" s="70"/>
    </row>
    <row r="121" spans="1:94" ht="13">
      <c r="A121" s="53" t="str">
        <f t="shared" si="0"/>
        <v>JasperHE</v>
      </c>
      <c r="B121" s="46">
        <f t="shared" si="1"/>
        <v>110</v>
      </c>
      <c r="C121" s="71" t="s">
        <v>272</v>
      </c>
      <c r="D121" s="71" t="s">
        <v>273</v>
      </c>
      <c r="E121" s="55">
        <v>9</v>
      </c>
      <c r="F121" s="56" t="s">
        <v>207</v>
      </c>
      <c r="G121" s="57" t="s">
        <v>265</v>
      </c>
      <c r="H121" s="58">
        <f>IF(ISNA(VLOOKUP($A121,'TT 2024 SS BA'!$A$4:$N$52,2,FALSE)),0,(VLOOKUP($A121,'TT 2024 SS BA'!$A$4:$N$52,2,FALSE)))</f>
        <v>0</v>
      </c>
      <c r="I121" s="59">
        <f t="shared" si="2"/>
        <v>0</v>
      </c>
      <c r="J121" s="58">
        <f>IF(ISNA(VLOOKUP($A121,'TT 2024 SS BA'!$A$69:$B$109,2,FALSE)),0,(VLOOKUP($A121,'TT 2024 SS BA'!$A$77:$C$126,2,FALSE)))</f>
        <v>0</v>
      </c>
      <c r="K121" s="59">
        <f t="shared" si="3"/>
        <v>0</v>
      </c>
      <c r="L121" s="60">
        <f>IF(ISNA(VLOOKUP($A121,'TT 2024 SS BA'!$A$157:$H$231,2,FALSE)),0,(VLOOKUP($A121,'TT 2024 SS BA'!$A$157:$H$231,2,FALSE)))</f>
        <v>0</v>
      </c>
      <c r="M121" s="59">
        <f t="shared" si="4"/>
        <v>0</v>
      </c>
      <c r="N121" s="60">
        <f>IF(ISNA(VLOOKUP($A121,Worksheet!$A$278:$E$305,5,FALSE)),0,(VLOOKUP($A121,Worksheet!$A$278:$E$305,5,FALSE)))</f>
        <v>0</v>
      </c>
      <c r="O121" s="59">
        <f t="shared" si="5"/>
        <v>0</v>
      </c>
      <c r="P121" s="60">
        <f>IF(ISNA(VLOOKUP($A121,Worksheet!$A$4:$F$29,5,FALSE)),0,(VLOOKUP($A121,Worksheet!$A$4:$F$29,5,FALSE)))</f>
        <v>0</v>
      </c>
      <c r="Q121" s="59">
        <f t="shared" si="6"/>
        <v>0</v>
      </c>
      <c r="R121" s="60">
        <f>IF(ISNA(VLOOKUP($A121,Worksheet!$A$160:$F$179,5,FALSE)),0,(VLOOKUP($A121,Worksheet!$A$160:$F$179,5,FALSE)))</f>
        <v>0</v>
      </c>
      <c r="S121" s="59">
        <f t="shared" si="7"/>
        <v>0</v>
      </c>
      <c r="T121" s="60">
        <f>IF(ISNA(VLOOKUP($A121,Worksheet!$A$103:$L$126,5,FALSE)),0,(VLOOKUP($A121,Worksheet!$A$103:$L$126,5,FALSE)))</f>
        <v>0</v>
      </c>
      <c r="U121" s="59">
        <f t="shared" si="8"/>
        <v>0</v>
      </c>
      <c r="V121" s="60">
        <f>IF(ISNA(VLOOKUP($A121,Worksheet!$A$39:$E$45,5,FALSE)),0,(VLOOKUP($A121,Worksheet!$A$39:$E$45,5,FALSE)))</f>
        <v>0</v>
      </c>
      <c r="W121" s="59">
        <f t="shared" si="9"/>
        <v>0</v>
      </c>
      <c r="X121" s="60">
        <f>IF(ISNA(VLOOKUP($A121,Worksheet!$A$182:$E$188,5,FALSE)),0,(VLOOKUP($A121,Worksheet!$A$182:$E$188,5,FALSE)))</f>
        <v>0</v>
      </c>
      <c r="Y121" s="59">
        <f t="shared" si="10"/>
        <v>0</v>
      </c>
      <c r="Z121" s="60">
        <f>IF(ISNA(VLOOKUP($A121,Worksheet!$A$191:$F$202,5,FALSE)),0,(VLOOKUP($A121,Worksheet!$A$191:$F$202,5,FALSE)))</f>
        <v>0</v>
      </c>
      <c r="AA121" s="59">
        <f t="shared" si="11"/>
        <v>0</v>
      </c>
      <c r="AB121" s="60">
        <f>IF(ISNA(VLOOKUP($A121,Worksheet!$A$211:$G$237,5,FALSE)),0,(VLOOKUP($A121,Worksheet!$A$211:$G$237,5,FALSE)))</f>
        <v>0</v>
      </c>
      <c r="AC121" s="59">
        <f t="shared" si="12"/>
        <v>0</v>
      </c>
      <c r="AD121" s="60">
        <f>IF(ISNA(VLOOKUP($A121,Worksheet!$A$242:$G$274,5,FALSE)),0,(VLOOKUP($A121,Worksheet!$A$242:$G$274,5,FALSE)))</f>
        <v>0</v>
      </c>
      <c r="AE121" s="59">
        <f t="shared" si="13"/>
        <v>0</v>
      </c>
      <c r="AF121" s="60">
        <f>IF(ISNA(VLOOKUP($A121,Worksheet!$A$205:$F$208,5,FALSE)),0,(VLOOKUP($A121,Worksheet!$A$205:$F$208,5,FALSE)))</f>
        <v>0</v>
      </c>
      <c r="AG121" s="59">
        <f t="shared" si="14"/>
        <v>0</v>
      </c>
      <c r="AH121" s="61">
        <v>0</v>
      </c>
      <c r="AI121" s="62">
        <f t="shared" si="15"/>
        <v>0</v>
      </c>
      <c r="AJ121" s="63">
        <v>0</v>
      </c>
      <c r="AK121" s="62">
        <f t="shared" si="16"/>
        <v>0</v>
      </c>
      <c r="AL121" s="63">
        <v>0</v>
      </c>
      <c r="AM121" s="62">
        <f t="shared" si="17"/>
        <v>0</v>
      </c>
      <c r="AN121" s="62">
        <v>0</v>
      </c>
      <c r="AO121" s="62">
        <f t="shared" si="18"/>
        <v>0</v>
      </c>
      <c r="AP121" s="62">
        <v>0</v>
      </c>
      <c r="AQ121" s="62">
        <f t="shared" si="19"/>
        <v>0</v>
      </c>
      <c r="AR121" s="64">
        <f t="shared" si="20"/>
        <v>0</v>
      </c>
      <c r="AS121" s="65">
        <v>0</v>
      </c>
      <c r="AT121" s="65">
        <v>0</v>
      </c>
      <c r="AU121" s="66">
        <v>0</v>
      </c>
      <c r="AV121" s="58">
        <f>IF(ISNA(VLOOKUP($A121,'TT 2024 SS BA'!$P$4:$Z$46,2,FALSE)),0,(VLOOKUP($A121,'TT 2024 SS BA'!$P$4:$Z$46,2,FALSE)))</f>
        <v>0</v>
      </c>
      <c r="AW121" s="59">
        <f t="shared" si="21"/>
        <v>0</v>
      </c>
      <c r="AX121" s="58">
        <f>IF(ISNA(VLOOKUP($A121,'TT 2024 SS BA'!$P$77:$Q$128,2,FALSE)),0,(VLOOKUP($A121,'TT 2024 SS BA'!$P$77:$Q$128,2,FALSE)))</f>
        <v>0</v>
      </c>
      <c r="AY121" s="59">
        <f t="shared" si="22"/>
        <v>0</v>
      </c>
      <c r="AZ121" s="60">
        <f>IF(ISNA(VLOOKUP($A121,'TT 2024 SS BA'!$A$265:$H$332,2,FALSE)),0,(VLOOKUP($A121,'TT 2024 SS BA'!$A$265:$H$332,2,FALSE)))</f>
        <v>0</v>
      </c>
      <c r="BA121" s="59">
        <f t="shared" si="23"/>
        <v>0</v>
      </c>
      <c r="BB121" s="60">
        <f>IF(ISNA(VLOOKUP($A121,Worksheet!$A$278:$F$305,6,FALSE)),0,(VLOOKUP($A121,Worksheet!$A$278:$F$305,6,FALSE)))</f>
        <v>0</v>
      </c>
      <c r="BC121" s="59">
        <f t="shared" si="24"/>
        <v>0</v>
      </c>
      <c r="BD121" s="60">
        <f>IF(ISNA(VLOOKUP($A121,Worksheet!$G$4:$K$29,5,FALSE)),0,(VLOOKUP($A121,Worksheet!$G$4:$K$29,5,FALSE)))</f>
        <v>0</v>
      </c>
      <c r="BE121" s="59">
        <f t="shared" si="25"/>
        <v>0</v>
      </c>
      <c r="BF121" s="60">
        <f>IF(ISNA(VLOOKUP($A121,Worksheet!$A$160:$F$179,6,FALSE)),0,(VLOOKUP($A121,Worksheet!$A$160:$F$179,6,FALSE)))</f>
        <v>0</v>
      </c>
      <c r="BG121" s="59">
        <f t="shared" si="26"/>
        <v>0</v>
      </c>
      <c r="BH121" s="25"/>
      <c r="BI121" s="67"/>
      <c r="BJ121" s="60">
        <f>IF(ISNA(VLOOKUP($A121,Worksheet!$A$191:$F$202,6,FALSE)),0,(VLOOKUP($A121,Worksheet!$A$191:$F$202,6,FALSE)))</f>
        <v>0</v>
      </c>
      <c r="BK121" s="59">
        <f t="shared" si="27"/>
        <v>0</v>
      </c>
      <c r="BL121" s="60">
        <f>IF(ISNA(VLOOKUP($A121,Worksheet!$A$211:$G$237,6,FALSE)),0,(VLOOKUP($A121,Worksheet!$A$211:$G$237,6,FALSE)))</f>
        <v>0</v>
      </c>
      <c r="BM121" s="59">
        <f t="shared" si="28"/>
        <v>0</v>
      </c>
      <c r="BN121" s="59">
        <f>IF(ISNA(VLOOKUP($A121,Worksheet!$A$242:$G$274,6,FALSE)),0,(VLOOKUP($A121,Worksheet!$A$242:$G$274,6,FALSE)))</f>
        <v>0</v>
      </c>
      <c r="BO121" s="59">
        <f t="shared" si="29"/>
        <v>0</v>
      </c>
      <c r="BP121" s="67"/>
      <c r="BQ121" s="67"/>
      <c r="BR121" s="68">
        <v>0</v>
      </c>
      <c r="BS121" s="62">
        <f t="shared" si="30"/>
        <v>0</v>
      </c>
      <c r="BT121" s="62">
        <v>0</v>
      </c>
      <c r="BU121" s="62">
        <f t="shared" si="31"/>
        <v>0</v>
      </c>
      <c r="BV121" s="62">
        <v>0</v>
      </c>
      <c r="BW121" s="62">
        <f t="shared" si="32"/>
        <v>0</v>
      </c>
      <c r="BX121" s="62">
        <v>0</v>
      </c>
      <c r="BY121" s="62">
        <f t="shared" si="33"/>
        <v>0</v>
      </c>
      <c r="BZ121" s="62">
        <v>0</v>
      </c>
      <c r="CA121" s="62">
        <f t="shared" si="34"/>
        <v>0</v>
      </c>
      <c r="CB121" s="64">
        <f t="shared" si="35"/>
        <v>0</v>
      </c>
      <c r="CC121" s="66">
        <v>0</v>
      </c>
      <c r="CD121" s="25"/>
      <c r="CE121" s="67"/>
      <c r="CF121" s="67"/>
      <c r="CG121" s="67"/>
      <c r="CH121" s="59">
        <f>IF(ISNA(VLOOKUP($A121,Worksheet!$A$211:$G$237,7,FALSE)),0,(VLOOKUP($A121,Worksheet!$A$211:$G$237,7,FALSE)))</f>
        <v>0</v>
      </c>
      <c r="CI121" s="59">
        <f t="shared" si="36"/>
        <v>0</v>
      </c>
      <c r="CJ121" s="69">
        <f t="shared" si="37"/>
        <v>0</v>
      </c>
      <c r="CK121" s="65">
        <f t="shared" si="38"/>
        <v>0</v>
      </c>
      <c r="CL121" s="65">
        <v>0</v>
      </c>
      <c r="CM121" s="65">
        <v>0</v>
      </c>
      <c r="CN121" s="66">
        <v>0</v>
      </c>
      <c r="CO121" s="66">
        <f t="shared" si="39"/>
        <v>0</v>
      </c>
      <c r="CP121" s="70"/>
    </row>
    <row r="122" spans="1:94" ht="13">
      <c r="A122" s="53" t="str">
        <f t="shared" si="0"/>
        <v>AugustSCHMALZ</v>
      </c>
      <c r="B122" s="46">
        <f t="shared" si="1"/>
        <v>110</v>
      </c>
      <c r="C122" s="71" t="s">
        <v>274</v>
      </c>
      <c r="D122" s="71" t="s">
        <v>275</v>
      </c>
      <c r="E122" s="55">
        <v>9</v>
      </c>
      <c r="F122" s="56" t="s">
        <v>78</v>
      </c>
      <c r="G122" s="57" t="s">
        <v>265</v>
      </c>
      <c r="H122" s="58">
        <f>IF(ISNA(VLOOKUP($A122,'TT 2024 SS BA'!$A$4:$N$52,2,FALSE)),0,(VLOOKUP($A122,'TT 2024 SS BA'!$A$4:$N$52,2,FALSE)))</f>
        <v>0</v>
      </c>
      <c r="I122" s="59">
        <f t="shared" si="2"/>
        <v>0</v>
      </c>
      <c r="J122" s="58">
        <f>IF(ISNA(VLOOKUP($A122,'TT 2024 SS BA'!$A$69:$B$109,2,FALSE)),0,(VLOOKUP($A122,'TT 2024 SS BA'!$A$77:$C$126,2,FALSE)))</f>
        <v>0</v>
      </c>
      <c r="K122" s="59">
        <f t="shared" si="3"/>
        <v>0</v>
      </c>
      <c r="L122" s="60">
        <f>IF(ISNA(VLOOKUP($A122,'TT 2024 SS BA'!$A$157:$H$231,2,FALSE)),0,(VLOOKUP($A122,'TT 2024 SS BA'!$A$157:$H$231,2,FALSE)))</f>
        <v>0</v>
      </c>
      <c r="M122" s="59">
        <f t="shared" si="4"/>
        <v>0</v>
      </c>
      <c r="N122" s="60">
        <f>IF(ISNA(VLOOKUP($A122,Worksheet!$A$278:$E$305,5,FALSE)),0,(VLOOKUP($A122,Worksheet!$A$278:$E$305,5,FALSE)))</f>
        <v>0</v>
      </c>
      <c r="O122" s="59">
        <f t="shared" si="5"/>
        <v>0</v>
      </c>
      <c r="P122" s="60">
        <f>IF(ISNA(VLOOKUP($A122,Worksheet!$A$4:$F$29,5,FALSE)),0,(VLOOKUP($A122,Worksheet!$A$4:$F$29,5,FALSE)))</f>
        <v>0</v>
      </c>
      <c r="Q122" s="59">
        <f t="shared" si="6"/>
        <v>0</v>
      </c>
      <c r="R122" s="60">
        <f>IF(ISNA(VLOOKUP($A122,Worksheet!$A$160:$F$179,5,FALSE)),0,(VLOOKUP($A122,Worksheet!$A$160:$F$179,5,FALSE)))</f>
        <v>0</v>
      </c>
      <c r="S122" s="59">
        <f t="shared" si="7"/>
        <v>0</v>
      </c>
      <c r="T122" s="60">
        <f>IF(ISNA(VLOOKUP($A122,Worksheet!$A$103:$L$126,5,FALSE)),0,(VLOOKUP($A122,Worksheet!$A$103:$L$126,5,FALSE)))</f>
        <v>0</v>
      </c>
      <c r="U122" s="59">
        <f t="shared" si="8"/>
        <v>0</v>
      </c>
      <c r="V122" s="60">
        <f>IF(ISNA(VLOOKUP($A122,Worksheet!$A$39:$E$45,5,FALSE)),0,(VLOOKUP($A122,Worksheet!$A$39:$E$45,5,FALSE)))</f>
        <v>0</v>
      </c>
      <c r="W122" s="59">
        <f t="shared" si="9"/>
        <v>0</v>
      </c>
      <c r="X122" s="60">
        <f>IF(ISNA(VLOOKUP($A122,Worksheet!$A$182:$E$188,5,FALSE)),0,(VLOOKUP($A122,Worksheet!$A$182:$E$188,5,FALSE)))</f>
        <v>0</v>
      </c>
      <c r="Y122" s="59">
        <f t="shared" si="10"/>
        <v>0</v>
      </c>
      <c r="Z122" s="60">
        <f>IF(ISNA(VLOOKUP($A122,Worksheet!$A$191:$F$202,5,FALSE)),0,(VLOOKUP($A122,Worksheet!$A$191:$F$202,5,FALSE)))</f>
        <v>0</v>
      </c>
      <c r="AA122" s="59">
        <f t="shared" si="11"/>
        <v>0</v>
      </c>
      <c r="AB122" s="60">
        <f>IF(ISNA(VLOOKUP($A122,Worksheet!$A$211:$G$237,5,FALSE)),0,(VLOOKUP($A122,Worksheet!$A$211:$G$237,5,FALSE)))</f>
        <v>0</v>
      </c>
      <c r="AC122" s="59">
        <f t="shared" si="12"/>
        <v>0</v>
      </c>
      <c r="AD122" s="60">
        <f>IF(ISNA(VLOOKUP($A122,Worksheet!$A$242:$G$274,5,FALSE)),0,(VLOOKUP($A122,Worksheet!$A$242:$G$274,5,FALSE)))</f>
        <v>0</v>
      </c>
      <c r="AE122" s="59">
        <f t="shared" si="13"/>
        <v>0</v>
      </c>
      <c r="AF122" s="60">
        <f>IF(ISNA(VLOOKUP($A122,Worksheet!$A$205:$F$208,5,FALSE)),0,(VLOOKUP($A122,Worksheet!$A$205:$F$208,5,FALSE)))</f>
        <v>0</v>
      </c>
      <c r="AG122" s="59">
        <f t="shared" si="14"/>
        <v>0</v>
      </c>
      <c r="AH122" s="61">
        <v>0</v>
      </c>
      <c r="AI122" s="62">
        <f t="shared" si="15"/>
        <v>0</v>
      </c>
      <c r="AJ122" s="63">
        <v>0</v>
      </c>
      <c r="AK122" s="62">
        <f t="shared" si="16"/>
        <v>0</v>
      </c>
      <c r="AL122" s="63">
        <v>0</v>
      </c>
      <c r="AM122" s="62">
        <f t="shared" si="17"/>
        <v>0</v>
      </c>
      <c r="AN122" s="62">
        <v>0</v>
      </c>
      <c r="AO122" s="62">
        <f t="shared" si="18"/>
        <v>0</v>
      </c>
      <c r="AP122" s="62">
        <v>0</v>
      </c>
      <c r="AQ122" s="62">
        <f t="shared" si="19"/>
        <v>0</v>
      </c>
      <c r="AR122" s="64">
        <f t="shared" si="20"/>
        <v>0</v>
      </c>
      <c r="AS122" s="65">
        <v>0</v>
      </c>
      <c r="AT122" s="65">
        <v>0</v>
      </c>
      <c r="AU122" s="66">
        <v>0</v>
      </c>
      <c r="AV122" s="58">
        <f>IF(ISNA(VLOOKUP($A122,'TT 2024 SS BA'!$P$4:$Z$46,2,FALSE)),0,(VLOOKUP($A122,'TT 2024 SS BA'!$P$4:$Z$46,2,FALSE)))</f>
        <v>0</v>
      </c>
      <c r="AW122" s="59">
        <f t="shared" si="21"/>
        <v>0</v>
      </c>
      <c r="AX122" s="58">
        <f>IF(ISNA(VLOOKUP($A122,'TT 2024 SS BA'!$P$77:$Q$128,2,FALSE)),0,(VLOOKUP($A122,'TT 2024 SS BA'!$P$77:$Q$128,2,FALSE)))</f>
        <v>0</v>
      </c>
      <c r="AY122" s="59">
        <f t="shared" si="22"/>
        <v>0</v>
      </c>
      <c r="AZ122" s="60">
        <f>IF(ISNA(VLOOKUP($A122,'TT 2024 SS BA'!$A$265:$H$332,2,FALSE)),0,(VLOOKUP($A122,'TT 2024 SS BA'!$A$265:$H$332,2,FALSE)))</f>
        <v>0</v>
      </c>
      <c r="BA122" s="59">
        <f t="shared" si="23"/>
        <v>0</v>
      </c>
      <c r="BB122" s="60">
        <f>IF(ISNA(VLOOKUP($A122,Worksheet!$A$278:$F$305,6,FALSE)),0,(VLOOKUP($A122,Worksheet!$A$278:$F$305,6,FALSE)))</f>
        <v>0</v>
      </c>
      <c r="BC122" s="59">
        <f t="shared" si="24"/>
        <v>0</v>
      </c>
      <c r="BD122" s="60">
        <f>IF(ISNA(VLOOKUP($A122,Worksheet!$G$4:$K$29,5,FALSE)),0,(VLOOKUP($A122,Worksheet!$G$4:$K$29,5,FALSE)))</f>
        <v>0</v>
      </c>
      <c r="BE122" s="59">
        <f t="shared" si="25"/>
        <v>0</v>
      </c>
      <c r="BF122" s="60">
        <f>IF(ISNA(VLOOKUP($A122,Worksheet!$A$160:$F$179,6,FALSE)),0,(VLOOKUP($A122,Worksheet!$A$160:$F$179,6,FALSE)))</f>
        <v>0</v>
      </c>
      <c r="BG122" s="59">
        <f t="shared" si="26"/>
        <v>0</v>
      </c>
      <c r="BH122" s="25"/>
      <c r="BI122" s="67"/>
      <c r="BJ122" s="60">
        <f>IF(ISNA(VLOOKUP($A122,Worksheet!$A$191:$F$202,6,FALSE)),0,(VLOOKUP($A122,Worksheet!$A$191:$F$202,6,FALSE)))</f>
        <v>0</v>
      </c>
      <c r="BK122" s="59">
        <f t="shared" si="27"/>
        <v>0</v>
      </c>
      <c r="BL122" s="60">
        <f>IF(ISNA(VLOOKUP($A122,Worksheet!$A$211:$G$237,6,FALSE)),0,(VLOOKUP($A122,Worksheet!$A$211:$G$237,6,FALSE)))</f>
        <v>0</v>
      </c>
      <c r="BM122" s="59">
        <f t="shared" si="28"/>
        <v>0</v>
      </c>
      <c r="BN122" s="59">
        <f>IF(ISNA(VLOOKUP($A122,Worksheet!$A$242:$G$274,6,FALSE)),0,(VLOOKUP($A122,Worksheet!$A$242:$G$274,6,FALSE)))</f>
        <v>0</v>
      </c>
      <c r="BO122" s="59">
        <f t="shared" si="29"/>
        <v>0</v>
      </c>
      <c r="BP122" s="67"/>
      <c r="BQ122" s="67"/>
      <c r="BR122" s="68">
        <v>0</v>
      </c>
      <c r="BS122" s="62">
        <f t="shared" si="30"/>
        <v>0</v>
      </c>
      <c r="BT122" s="62">
        <v>0</v>
      </c>
      <c r="BU122" s="62">
        <f t="shared" si="31"/>
        <v>0</v>
      </c>
      <c r="BV122" s="62">
        <v>0</v>
      </c>
      <c r="BW122" s="62">
        <f t="shared" si="32"/>
        <v>0</v>
      </c>
      <c r="BX122" s="62">
        <v>0</v>
      </c>
      <c r="BY122" s="62">
        <f t="shared" si="33"/>
        <v>0</v>
      </c>
      <c r="BZ122" s="62">
        <v>0</v>
      </c>
      <c r="CA122" s="62">
        <f t="shared" si="34"/>
        <v>0</v>
      </c>
      <c r="CB122" s="64">
        <f t="shared" si="35"/>
        <v>0</v>
      </c>
      <c r="CC122" s="66">
        <v>0</v>
      </c>
      <c r="CD122" s="25"/>
      <c r="CE122" s="67"/>
      <c r="CF122" s="67"/>
      <c r="CG122" s="67"/>
      <c r="CH122" s="59">
        <f>IF(ISNA(VLOOKUP($A122,Worksheet!$A$211:$G$237,7,FALSE)),0,(VLOOKUP($A122,Worksheet!$A$211:$G$237,7,FALSE)))</f>
        <v>0</v>
      </c>
      <c r="CI122" s="59">
        <f t="shared" si="36"/>
        <v>0</v>
      </c>
      <c r="CJ122" s="69">
        <f t="shared" si="37"/>
        <v>0</v>
      </c>
      <c r="CK122" s="65">
        <f t="shared" si="38"/>
        <v>0</v>
      </c>
      <c r="CL122" s="65">
        <v>0</v>
      </c>
      <c r="CM122" s="65">
        <v>0</v>
      </c>
      <c r="CN122" s="66">
        <v>0</v>
      </c>
      <c r="CO122" s="66">
        <f t="shared" si="39"/>
        <v>0</v>
      </c>
      <c r="CP122" s="70"/>
    </row>
    <row r="123" spans="1:94" ht="13">
      <c r="A123" s="53" t="str">
        <f t="shared" si="0"/>
        <v>SmithPATTERSON</v>
      </c>
      <c r="B123" s="46">
        <f t="shared" si="1"/>
        <v>110</v>
      </c>
      <c r="C123" s="71" t="s">
        <v>276</v>
      </c>
      <c r="D123" s="71" t="s">
        <v>277</v>
      </c>
      <c r="E123" s="55">
        <v>10</v>
      </c>
      <c r="F123" s="56" t="s">
        <v>78</v>
      </c>
      <c r="G123" s="57" t="s">
        <v>270</v>
      </c>
      <c r="H123" s="58">
        <f>IF(ISNA(VLOOKUP($A123,'TT 2024 SS BA'!$A$4:$N$52,2,FALSE)),0,(VLOOKUP($A123,'TT 2024 SS BA'!$A$4:$N$52,2,FALSE)))</f>
        <v>0</v>
      </c>
      <c r="I123" s="59">
        <f t="shared" si="2"/>
        <v>0</v>
      </c>
      <c r="J123" s="58">
        <f>IF(ISNA(VLOOKUP($A123,'TT 2024 SS BA'!$A$69:$B$109,2,FALSE)),0,(VLOOKUP($A123,'TT 2024 SS BA'!$A$77:$C$126,2,FALSE)))</f>
        <v>0</v>
      </c>
      <c r="K123" s="59">
        <f t="shared" si="3"/>
        <v>0</v>
      </c>
      <c r="L123" s="60">
        <f>IF(ISNA(VLOOKUP($A123,'TT 2024 SS BA'!$A$157:$H$231,2,FALSE)),0,(VLOOKUP($A123,'TT 2024 SS BA'!$A$157:$H$231,2,FALSE)))</f>
        <v>0</v>
      </c>
      <c r="M123" s="59">
        <f t="shared" si="4"/>
        <v>0</v>
      </c>
      <c r="N123" s="60">
        <f>IF(ISNA(VLOOKUP($A123,Worksheet!$A$278:$E$305,5,FALSE)),0,(VLOOKUP($A123,Worksheet!$A$278:$E$305,5,FALSE)))</f>
        <v>0</v>
      </c>
      <c r="O123" s="59">
        <f t="shared" si="5"/>
        <v>0</v>
      </c>
      <c r="P123" s="60">
        <f>IF(ISNA(VLOOKUP($A123,Worksheet!$A$4:$F$29,5,FALSE)),0,(VLOOKUP($A123,Worksheet!$A$4:$F$29,5,FALSE)))</f>
        <v>0</v>
      </c>
      <c r="Q123" s="59">
        <f t="shared" si="6"/>
        <v>0</v>
      </c>
      <c r="R123" s="60">
        <f>IF(ISNA(VLOOKUP($A123,Worksheet!$A$160:$F$179,5,FALSE)),0,(VLOOKUP($A123,Worksheet!$A$160:$F$179,5,FALSE)))</f>
        <v>0</v>
      </c>
      <c r="S123" s="59">
        <f t="shared" si="7"/>
        <v>0</v>
      </c>
      <c r="T123" s="60">
        <f>IF(ISNA(VLOOKUP($A123,Worksheet!$A$103:$L$126,5,FALSE)),0,(VLOOKUP($A123,Worksheet!$A$103:$L$126,5,FALSE)))</f>
        <v>0</v>
      </c>
      <c r="U123" s="59">
        <f t="shared" si="8"/>
        <v>0</v>
      </c>
      <c r="V123" s="60">
        <f>IF(ISNA(VLOOKUP($A123,Worksheet!$A$39:$E$45,5,FALSE)),0,(VLOOKUP($A123,Worksheet!$A$39:$E$45,5,FALSE)))</f>
        <v>0</v>
      </c>
      <c r="W123" s="59">
        <f t="shared" si="9"/>
        <v>0</v>
      </c>
      <c r="X123" s="60">
        <f>IF(ISNA(VLOOKUP($A123,Worksheet!$A$182:$E$188,5,FALSE)),0,(VLOOKUP($A123,Worksheet!$A$182:$E$188,5,FALSE)))</f>
        <v>0</v>
      </c>
      <c r="Y123" s="59">
        <f t="shared" si="10"/>
        <v>0</v>
      </c>
      <c r="Z123" s="60">
        <f>IF(ISNA(VLOOKUP($A123,Worksheet!$A$191:$F$202,5,FALSE)),0,(VLOOKUP($A123,Worksheet!$A$191:$F$202,5,FALSE)))</f>
        <v>0</v>
      </c>
      <c r="AA123" s="59">
        <f t="shared" si="11"/>
        <v>0</v>
      </c>
      <c r="AB123" s="60">
        <f>IF(ISNA(VLOOKUP($A123,Worksheet!$A$211:$G$237,5,FALSE)),0,(VLOOKUP($A123,Worksheet!$A$211:$G$237,5,FALSE)))</f>
        <v>0</v>
      </c>
      <c r="AC123" s="59">
        <f t="shared" si="12"/>
        <v>0</v>
      </c>
      <c r="AD123" s="60">
        <f>IF(ISNA(VLOOKUP($A123,Worksheet!$A$242:$G$274,5,FALSE)),0,(VLOOKUP($A123,Worksheet!$A$242:$G$274,5,FALSE)))</f>
        <v>0</v>
      </c>
      <c r="AE123" s="59">
        <f t="shared" si="13"/>
        <v>0</v>
      </c>
      <c r="AF123" s="60">
        <f>IF(ISNA(VLOOKUP($A123,Worksheet!$A$205:$F$208,5,FALSE)),0,(VLOOKUP($A123,Worksheet!$A$205:$F$208,5,FALSE)))</f>
        <v>0</v>
      </c>
      <c r="AG123" s="59">
        <f t="shared" si="14"/>
        <v>0</v>
      </c>
      <c r="AH123" s="61">
        <v>0</v>
      </c>
      <c r="AI123" s="62">
        <f t="shared" si="15"/>
        <v>0</v>
      </c>
      <c r="AJ123" s="63">
        <v>0</v>
      </c>
      <c r="AK123" s="62">
        <f t="shared" si="16"/>
        <v>0</v>
      </c>
      <c r="AL123" s="63">
        <v>0</v>
      </c>
      <c r="AM123" s="62">
        <f t="shared" si="17"/>
        <v>0</v>
      </c>
      <c r="AN123" s="62">
        <v>0</v>
      </c>
      <c r="AO123" s="62">
        <f t="shared" si="18"/>
        <v>0</v>
      </c>
      <c r="AP123" s="62">
        <v>0</v>
      </c>
      <c r="AQ123" s="62">
        <f t="shared" si="19"/>
        <v>0</v>
      </c>
      <c r="AR123" s="64">
        <f t="shared" si="20"/>
        <v>0</v>
      </c>
      <c r="AS123" s="65">
        <v>0</v>
      </c>
      <c r="AT123" s="65">
        <v>0</v>
      </c>
      <c r="AU123" s="66">
        <v>0</v>
      </c>
      <c r="AV123" s="58">
        <f>IF(ISNA(VLOOKUP($A123,'TT 2024 SS BA'!$P$4:$Z$46,2,FALSE)),0,(VLOOKUP($A123,'TT 2024 SS BA'!$P$4:$Z$46,2,FALSE)))</f>
        <v>0</v>
      </c>
      <c r="AW123" s="59">
        <f t="shared" si="21"/>
        <v>0</v>
      </c>
      <c r="AX123" s="58">
        <f>IF(ISNA(VLOOKUP($A123,'TT 2024 SS BA'!$P$77:$Q$128,2,FALSE)),0,(VLOOKUP($A123,'TT 2024 SS BA'!$P$77:$Q$128,2,FALSE)))</f>
        <v>0</v>
      </c>
      <c r="AY123" s="59">
        <f t="shared" si="22"/>
        <v>0</v>
      </c>
      <c r="AZ123" s="60">
        <f>IF(ISNA(VLOOKUP($A123,'TT 2024 SS BA'!$A$265:$H$332,2,FALSE)),0,(VLOOKUP($A123,'TT 2024 SS BA'!$A$265:$H$332,2,FALSE)))</f>
        <v>0</v>
      </c>
      <c r="BA123" s="59">
        <f t="shared" si="23"/>
        <v>0</v>
      </c>
      <c r="BB123" s="60">
        <f>IF(ISNA(VLOOKUP($A123,Worksheet!$A$278:$F$305,6,FALSE)),0,(VLOOKUP($A123,Worksheet!$A$278:$F$305,6,FALSE)))</f>
        <v>0</v>
      </c>
      <c r="BC123" s="59">
        <f t="shared" si="24"/>
        <v>0</v>
      </c>
      <c r="BD123" s="60">
        <f>IF(ISNA(VLOOKUP($A123,Worksheet!$G$4:$K$29,5,FALSE)),0,(VLOOKUP($A123,Worksheet!$G$4:$K$29,5,FALSE)))</f>
        <v>0</v>
      </c>
      <c r="BE123" s="59">
        <f t="shared" si="25"/>
        <v>0</v>
      </c>
      <c r="BF123" s="60">
        <f>IF(ISNA(VLOOKUP($A123,Worksheet!$A$160:$F$179,6,FALSE)),0,(VLOOKUP($A123,Worksheet!$A$160:$F$179,6,FALSE)))</f>
        <v>0</v>
      </c>
      <c r="BG123" s="59">
        <f t="shared" si="26"/>
        <v>0</v>
      </c>
      <c r="BH123" s="25"/>
      <c r="BI123" s="67"/>
      <c r="BJ123" s="60">
        <f>IF(ISNA(VLOOKUP($A123,Worksheet!$A$191:$F$202,6,FALSE)),0,(VLOOKUP($A123,Worksheet!$A$191:$F$202,6,FALSE)))</f>
        <v>0</v>
      </c>
      <c r="BK123" s="59">
        <f t="shared" si="27"/>
        <v>0</v>
      </c>
      <c r="BL123" s="60">
        <f>IF(ISNA(VLOOKUP($A123,Worksheet!$A$211:$G$237,6,FALSE)),0,(VLOOKUP($A123,Worksheet!$A$211:$G$237,6,FALSE)))</f>
        <v>0</v>
      </c>
      <c r="BM123" s="59">
        <f t="shared" si="28"/>
        <v>0</v>
      </c>
      <c r="BN123" s="59">
        <f>IF(ISNA(VLOOKUP($A123,Worksheet!$A$242:$G$274,6,FALSE)),0,(VLOOKUP($A123,Worksheet!$A$242:$G$274,6,FALSE)))</f>
        <v>0</v>
      </c>
      <c r="BO123" s="59">
        <f t="shared" si="29"/>
        <v>0</v>
      </c>
      <c r="BP123" s="67"/>
      <c r="BQ123" s="67"/>
      <c r="BR123" s="68">
        <v>0</v>
      </c>
      <c r="BS123" s="62">
        <f t="shared" si="30"/>
        <v>0</v>
      </c>
      <c r="BT123" s="62">
        <v>0</v>
      </c>
      <c r="BU123" s="62">
        <f t="shared" si="31"/>
        <v>0</v>
      </c>
      <c r="BV123" s="62">
        <v>0</v>
      </c>
      <c r="BW123" s="62">
        <f t="shared" si="32"/>
        <v>0</v>
      </c>
      <c r="BX123" s="62">
        <v>0</v>
      </c>
      <c r="BY123" s="62">
        <f t="shared" si="33"/>
        <v>0</v>
      </c>
      <c r="BZ123" s="62">
        <v>0</v>
      </c>
      <c r="CA123" s="62">
        <f t="shared" si="34"/>
        <v>0</v>
      </c>
      <c r="CB123" s="64">
        <f t="shared" si="35"/>
        <v>0</v>
      </c>
      <c r="CC123" s="66">
        <v>0</v>
      </c>
      <c r="CD123" s="25"/>
      <c r="CE123" s="67"/>
      <c r="CF123" s="67"/>
      <c r="CG123" s="67"/>
      <c r="CH123" s="59">
        <f>IF(ISNA(VLOOKUP($A123,Worksheet!$A$211:$G$237,7,FALSE)),0,(VLOOKUP($A123,Worksheet!$A$211:$G$237,7,FALSE)))</f>
        <v>0</v>
      </c>
      <c r="CI123" s="59">
        <f t="shared" si="36"/>
        <v>0</v>
      </c>
      <c r="CJ123" s="69">
        <f t="shared" si="37"/>
        <v>0</v>
      </c>
      <c r="CK123" s="65">
        <f t="shared" si="38"/>
        <v>0</v>
      </c>
      <c r="CL123" s="65">
        <v>0</v>
      </c>
      <c r="CM123" s="65">
        <v>0</v>
      </c>
      <c r="CN123" s="66">
        <v>0</v>
      </c>
      <c r="CO123" s="66">
        <f t="shared" si="39"/>
        <v>0</v>
      </c>
      <c r="CP123" s="70"/>
    </row>
    <row r="124" spans="1:94" ht="13">
      <c r="A124" s="53" t="str">
        <f t="shared" si="0"/>
        <v>BoWANNAMAKER</v>
      </c>
      <c r="B124" s="46">
        <f t="shared" si="1"/>
        <v>110</v>
      </c>
      <c r="C124" s="71" t="s">
        <v>278</v>
      </c>
      <c r="D124" s="71" t="s">
        <v>279</v>
      </c>
      <c r="E124" s="55">
        <v>13</v>
      </c>
      <c r="F124" s="56" t="s">
        <v>112</v>
      </c>
      <c r="G124" s="57" t="s">
        <v>130</v>
      </c>
      <c r="H124" s="58">
        <f>IF(ISNA(VLOOKUP($A124,'TT 2024 SS BA'!$A$4:$N$52,2,FALSE)),0,(VLOOKUP($A124,'TT 2024 SS BA'!$A$4:$N$52,2,FALSE)))</f>
        <v>0</v>
      </c>
      <c r="I124" s="59">
        <f t="shared" si="2"/>
        <v>0</v>
      </c>
      <c r="J124" s="58">
        <f>IF(ISNA(VLOOKUP($A124,'TT 2024 SS BA'!$A$69:$B$109,2,FALSE)),0,(VLOOKUP($A124,'TT 2024 SS BA'!$A$77:$C$126,2,FALSE)))</f>
        <v>0</v>
      </c>
      <c r="K124" s="59">
        <f t="shared" si="3"/>
        <v>0</v>
      </c>
      <c r="L124" s="60">
        <f>IF(ISNA(VLOOKUP($A124,'TT 2024 SS BA'!$A$157:$H$231,2,FALSE)),0,(VLOOKUP($A124,'TT 2024 SS BA'!$A$157:$H$231,2,FALSE)))</f>
        <v>0</v>
      </c>
      <c r="M124" s="59">
        <f t="shared" si="4"/>
        <v>0</v>
      </c>
      <c r="N124" s="60">
        <f>IF(ISNA(VLOOKUP($A124,Worksheet!$A$278:$E$305,5,FALSE)),0,(VLOOKUP($A124,Worksheet!$A$278:$E$305,5,FALSE)))</f>
        <v>0</v>
      </c>
      <c r="O124" s="59">
        <f t="shared" si="5"/>
        <v>0</v>
      </c>
      <c r="P124" s="60">
        <f>IF(ISNA(VLOOKUP($A124,Worksheet!$A$4:$F$29,5,FALSE)),0,(VLOOKUP($A124,Worksheet!$A$4:$F$29,5,FALSE)))</f>
        <v>0</v>
      </c>
      <c r="Q124" s="59">
        <f t="shared" si="6"/>
        <v>0</v>
      </c>
      <c r="R124" s="60">
        <f>IF(ISNA(VLOOKUP($A124,Worksheet!$A$160:$F$179,5,FALSE)),0,(VLOOKUP($A124,Worksheet!$A$160:$F$179,5,FALSE)))</f>
        <v>0</v>
      </c>
      <c r="S124" s="59">
        <f t="shared" si="7"/>
        <v>0</v>
      </c>
      <c r="T124" s="60">
        <f>IF(ISNA(VLOOKUP($A124,Worksheet!$A$103:$L$126,5,FALSE)),0,(VLOOKUP($A124,Worksheet!$A$103:$L$126,5,FALSE)))</f>
        <v>0</v>
      </c>
      <c r="U124" s="59">
        <f t="shared" si="8"/>
        <v>0</v>
      </c>
      <c r="V124" s="60">
        <f>IF(ISNA(VLOOKUP($A124,Worksheet!$A$39:$E$45,5,FALSE)),0,(VLOOKUP($A124,Worksheet!$A$39:$E$45,5,FALSE)))</f>
        <v>0</v>
      </c>
      <c r="W124" s="59">
        <f t="shared" si="9"/>
        <v>0</v>
      </c>
      <c r="X124" s="60">
        <f>IF(ISNA(VLOOKUP($A124,Worksheet!$A$182:$E$188,5,FALSE)),0,(VLOOKUP($A124,Worksheet!$A$182:$E$188,5,FALSE)))</f>
        <v>0</v>
      </c>
      <c r="Y124" s="59">
        <f t="shared" si="10"/>
        <v>0</v>
      </c>
      <c r="Z124" s="60">
        <f>IF(ISNA(VLOOKUP($A124,Worksheet!$A$191:$F$202,5,FALSE)),0,(VLOOKUP($A124,Worksheet!$A$191:$F$202,5,FALSE)))</f>
        <v>0</v>
      </c>
      <c r="AA124" s="59">
        <f t="shared" si="11"/>
        <v>0</v>
      </c>
      <c r="AB124" s="60">
        <f>IF(ISNA(VLOOKUP($A124,Worksheet!$A$211:$G$237,5,FALSE)),0,(VLOOKUP($A124,Worksheet!$A$211:$G$237,5,FALSE)))</f>
        <v>0</v>
      </c>
      <c r="AC124" s="59">
        <f t="shared" si="12"/>
        <v>0</v>
      </c>
      <c r="AD124" s="60">
        <f>IF(ISNA(VLOOKUP($A124,Worksheet!$A$242:$G$274,5,FALSE)),0,(VLOOKUP($A124,Worksheet!$A$242:$G$274,5,FALSE)))</f>
        <v>0</v>
      </c>
      <c r="AE124" s="59">
        <f t="shared" si="13"/>
        <v>0</v>
      </c>
      <c r="AF124" s="60">
        <f>IF(ISNA(VLOOKUP($A124,Worksheet!$A$205:$F$208,5,FALSE)),0,(VLOOKUP($A124,Worksheet!$A$205:$F$208,5,FALSE)))</f>
        <v>0</v>
      </c>
      <c r="AG124" s="59">
        <f t="shared" si="14"/>
        <v>0</v>
      </c>
      <c r="AH124" s="61">
        <v>0</v>
      </c>
      <c r="AI124" s="62">
        <f t="shared" si="15"/>
        <v>0</v>
      </c>
      <c r="AJ124" s="63">
        <v>0</v>
      </c>
      <c r="AK124" s="62">
        <f t="shared" si="16"/>
        <v>0</v>
      </c>
      <c r="AL124" s="63">
        <v>0</v>
      </c>
      <c r="AM124" s="62">
        <f t="shared" si="17"/>
        <v>0</v>
      </c>
      <c r="AN124" s="62">
        <v>0</v>
      </c>
      <c r="AO124" s="62">
        <f t="shared" si="18"/>
        <v>0</v>
      </c>
      <c r="AP124" s="62">
        <v>0</v>
      </c>
      <c r="AQ124" s="62">
        <f t="shared" si="19"/>
        <v>0</v>
      </c>
      <c r="AR124" s="64">
        <f t="shared" si="20"/>
        <v>0</v>
      </c>
      <c r="AS124" s="65">
        <v>0</v>
      </c>
      <c r="AT124" s="65">
        <v>0</v>
      </c>
      <c r="AU124" s="66">
        <v>0</v>
      </c>
      <c r="AV124" s="58">
        <f>IF(ISNA(VLOOKUP($A124,'TT 2024 SS BA'!$P$4:$Z$46,2,FALSE)),0,(VLOOKUP($A124,'TT 2024 SS BA'!$P$4:$Z$46,2,FALSE)))</f>
        <v>0</v>
      </c>
      <c r="AW124" s="59">
        <f t="shared" si="21"/>
        <v>0</v>
      </c>
      <c r="AX124" s="58">
        <f>IF(ISNA(VLOOKUP($A124,'TT 2024 SS BA'!$P$77:$Q$128,2,FALSE)),0,(VLOOKUP($A124,'TT 2024 SS BA'!$P$77:$Q$128,2,FALSE)))</f>
        <v>0</v>
      </c>
      <c r="AY124" s="59">
        <f t="shared" si="22"/>
        <v>0</v>
      </c>
      <c r="AZ124" s="60">
        <f>IF(ISNA(VLOOKUP($A124,'TT 2024 SS BA'!$A$265:$H$332,2,FALSE)),0,(VLOOKUP($A124,'TT 2024 SS BA'!$A$265:$H$332,2,FALSE)))</f>
        <v>0</v>
      </c>
      <c r="BA124" s="59">
        <f t="shared" si="23"/>
        <v>0</v>
      </c>
      <c r="BB124" s="60">
        <f>IF(ISNA(VLOOKUP($A124,Worksheet!$A$278:$F$305,6,FALSE)),0,(VLOOKUP($A124,Worksheet!$A$278:$F$305,6,FALSE)))</f>
        <v>0</v>
      </c>
      <c r="BC124" s="59">
        <f t="shared" si="24"/>
        <v>0</v>
      </c>
      <c r="BD124" s="60">
        <f>IF(ISNA(VLOOKUP($A124,Worksheet!$G$4:$K$29,5,FALSE)),0,(VLOOKUP($A124,Worksheet!$G$4:$K$29,5,FALSE)))</f>
        <v>0</v>
      </c>
      <c r="BE124" s="59">
        <f t="shared" si="25"/>
        <v>0</v>
      </c>
      <c r="BF124" s="60">
        <f>IF(ISNA(VLOOKUP($A124,Worksheet!$A$160:$F$179,6,FALSE)),0,(VLOOKUP($A124,Worksheet!$A$160:$F$179,6,FALSE)))</f>
        <v>0</v>
      </c>
      <c r="BG124" s="59">
        <f t="shared" si="26"/>
        <v>0</v>
      </c>
      <c r="BH124" s="25"/>
      <c r="BI124" s="67"/>
      <c r="BJ124" s="60">
        <f>IF(ISNA(VLOOKUP($A124,Worksheet!$A$191:$F$202,6,FALSE)),0,(VLOOKUP($A124,Worksheet!$A$191:$F$202,6,FALSE)))</f>
        <v>0</v>
      </c>
      <c r="BK124" s="59">
        <f t="shared" si="27"/>
        <v>0</v>
      </c>
      <c r="BL124" s="60">
        <f>IF(ISNA(VLOOKUP($A124,Worksheet!$A$211:$G$237,6,FALSE)),0,(VLOOKUP($A124,Worksheet!$A$211:$G$237,6,FALSE)))</f>
        <v>0</v>
      </c>
      <c r="BM124" s="59">
        <f t="shared" si="28"/>
        <v>0</v>
      </c>
      <c r="BN124" s="59">
        <f>IF(ISNA(VLOOKUP($A124,Worksheet!$A$242:$G$274,6,FALSE)),0,(VLOOKUP($A124,Worksheet!$A$242:$G$274,6,FALSE)))</f>
        <v>0</v>
      </c>
      <c r="BO124" s="59">
        <f t="shared" si="29"/>
        <v>0</v>
      </c>
      <c r="BP124" s="67"/>
      <c r="BQ124" s="67"/>
      <c r="BR124" s="68">
        <v>0</v>
      </c>
      <c r="BS124" s="62">
        <f t="shared" si="30"/>
        <v>0</v>
      </c>
      <c r="BT124" s="62">
        <v>0</v>
      </c>
      <c r="BU124" s="62">
        <f t="shared" si="31"/>
        <v>0</v>
      </c>
      <c r="BV124" s="62">
        <v>0</v>
      </c>
      <c r="BW124" s="62">
        <f t="shared" si="32"/>
        <v>0</v>
      </c>
      <c r="BX124" s="62">
        <v>0</v>
      </c>
      <c r="BY124" s="62">
        <f t="shared" si="33"/>
        <v>0</v>
      </c>
      <c r="BZ124" s="62">
        <v>0</v>
      </c>
      <c r="CA124" s="62">
        <f t="shared" si="34"/>
        <v>0</v>
      </c>
      <c r="CB124" s="64">
        <f t="shared" si="35"/>
        <v>0</v>
      </c>
      <c r="CC124" s="66">
        <v>0</v>
      </c>
      <c r="CD124" s="25"/>
      <c r="CE124" s="67"/>
      <c r="CF124" s="67"/>
      <c r="CG124" s="67"/>
      <c r="CH124" s="59">
        <f>IF(ISNA(VLOOKUP($A124,Worksheet!$A$211:$G$237,7,FALSE)),0,(VLOOKUP($A124,Worksheet!$A$211:$G$237,7,FALSE)))</f>
        <v>0</v>
      </c>
      <c r="CI124" s="59">
        <f t="shared" si="36"/>
        <v>0</v>
      </c>
      <c r="CJ124" s="69">
        <f t="shared" si="37"/>
        <v>0</v>
      </c>
      <c r="CK124" s="65">
        <f t="shared" si="38"/>
        <v>0</v>
      </c>
      <c r="CL124" s="65">
        <v>0</v>
      </c>
      <c r="CM124" s="65">
        <v>0</v>
      </c>
      <c r="CN124" s="66">
        <v>0</v>
      </c>
      <c r="CO124" s="66">
        <f t="shared" si="39"/>
        <v>0</v>
      </c>
      <c r="CP124" s="70"/>
    </row>
    <row r="125" spans="1:94" ht="13">
      <c r="A125" s="53" t="str">
        <f t="shared" si="0"/>
        <v>HenrySTEFANSKI</v>
      </c>
      <c r="B125" s="46">
        <f t="shared" si="1"/>
        <v>110</v>
      </c>
      <c r="C125" s="71" t="s">
        <v>280</v>
      </c>
      <c r="D125" s="71" t="s">
        <v>281</v>
      </c>
      <c r="E125" s="55">
        <v>9</v>
      </c>
      <c r="F125" s="56" t="s">
        <v>282</v>
      </c>
      <c r="G125" s="57" t="s">
        <v>265</v>
      </c>
      <c r="H125" s="58">
        <f>IF(ISNA(VLOOKUP($A125,'TT 2024 SS BA'!$A$4:$N$52,2,FALSE)),0,(VLOOKUP($A125,'TT 2024 SS BA'!$A$4:$N$52,2,FALSE)))</f>
        <v>0</v>
      </c>
      <c r="I125" s="59">
        <f t="shared" si="2"/>
        <v>0</v>
      </c>
      <c r="J125" s="58">
        <f>IF(ISNA(VLOOKUP($A125,'TT 2024 SS BA'!$A$69:$B$109,2,FALSE)),0,(VLOOKUP($A125,'TT 2024 SS BA'!$A$77:$C$126,2,FALSE)))</f>
        <v>0</v>
      </c>
      <c r="K125" s="59">
        <f t="shared" si="3"/>
        <v>0</v>
      </c>
      <c r="L125" s="60">
        <f>IF(ISNA(VLOOKUP($A125,'TT 2024 SS BA'!$A$157:$H$231,2,FALSE)),0,(VLOOKUP($A125,'TT 2024 SS BA'!$A$157:$H$231,2,FALSE)))</f>
        <v>0</v>
      </c>
      <c r="M125" s="59">
        <f t="shared" si="4"/>
        <v>0</v>
      </c>
      <c r="N125" s="60">
        <f>IF(ISNA(VLOOKUP($A125,Worksheet!$A$278:$E$305,5,FALSE)),0,(VLOOKUP($A125,Worksheet!$A$278:$E$305,5,FALSE)))</f>
        <v>0</v>
      </c>
      <c r="O125" s="59">
        <f t="shared" si="5"/>
        <v>0</v>
      </c>
      <c r="P125" s="60">
        <f>IF(ISNA(VLOOKUP($A125,Worksheet!$A$4:$F$29,5,FALSE)),0,(VLOOKUP($A125,Worksheet!$A$4:$F$29,5,FALSE)))</f>
        <v>0</v>
      </c>
      <c r="Q125" s="59">
        <f t="shared" si="6"/>
        <v>0</v>
      </c>
      <c r="R125" s="60">
        <f>IF(ISNA(VLOOKUP($A125,Worksheet!$A$160:$F$179,5,FALSE)),0,(VLOOKUP($A125,Worksheet!$A$160:$F$179,5,FALSE)))</f>
        <v>0</v>
      </c>
      <c r="S125" s="59">
        <f t="shared" si="7"/>
        <v>0</v>
      </c>
      <c r="T125" s="60">
        <f>IF(ISNA(VLOOKUP($A125,Worksheet!$A$103:$L$126,5,FALSE)),0,(VLOOKUP($A125,Worksheet!$A$103:$L$126,5,FALSE)))</f>
        <v>0</v>
      </c>
      <c r="U125" s="59">
        <f t="shared" si="8"/>
        <v>0</v>
      </c>
      <c r="V125" s="60">
        <f>IF(ISNA(VLOOKUP($A125,Worksheet!$A$39:$E$45,5,FALSE)),0,(VLOOKUP($A125,Worksheet!$A$39:$E$45,5,FALSE)))</f>
        <v>0</v>
      </c>
      <c r="W125" s="59">
        <f t="shared" si="9"/>
        <v>0</v>
      </c>
      <c r="X125" s="60">
        <f>IF(ISNA(VLOOKUP($A125,Worksheet!$A$182:$E$188,5,FALSE)),0,(VLOOKUP($A125,Worksheet!$A$182:$E$188,5,FALSE)))</f>
        <v>0</v>
      </c>
      <c r="Y125" s="59">
        <f t="shared" si="10"/>
        <v>0</v>
      </c>
      <c r="Z125" s="60">
        <f>IF(ISNA(VLOOKUP($A125,Worksheet!$A$191:$F$202,5,FALSE)),0,(VLOOKUP($A125,Worksheet!$A$191:$F$202,5,FALSE)))</f>
        <v>0</v>
      </c>
      <c r="AA125" s="59">
        <f t="shared" si="11"/>
        <v>0</v>
      </c>
      <c r="AB125" s="60">
        <f>IF(ISNA(VLOOKUP($A125,Worksheet!$A$211:$G$237,5,FALSE)),0,(VLOOKUP($A125,Worksheet!$A$211:$G$237,5,FALSE)))</f>
        <v>0</v>
      </c>
      <c r="AC125" s="59">
        <f t="shared" si="12"/>
        <v>0</v>
      </c>
      <c r="AD125" s="60">
        <f>IF(ISNA(VLOOKUP($A125,Worksheet!$A$242:$G$274,5,FALSE)),0,(VLOOKUP($A125,Worksheet!$A$242:$G$274,5,FALSE)))</f>
        <v>0</v>
      </c>
      <c r="AE125" s="59">
        <f t="shared" si="13"/>
        <v>0</v>
      </c>
      <c r="AF125" s="60">
        <f>IF(ISNA(VLOOKUP($A125,Worksheet!$A$205:$F$208,5,FALSE)),0,(VLOOKUP($A125,Worksheet!$A$205:$F$208,5,FALSE)))</f>
        <v>0</v>
      </c>
      <c r="AG125" s="59">
        <f t="shared" si="14"/>
        <v>0</v>
      </c>
      <c r="AH125" s="61">
        <v>0</v>
      </c>
      <c r="AI125" s="62">
        <f t="shared" si="15"/>
        <v>0</v>
      </c>
      <c r="AJ125" s="63">
        <v>0</v>
      </c>
      <c r="AK125" s="62">
        <f t="shared" si="16"/>
        <v>0</v>
      </c>
      <c r="AL125" s="63">
        <v>0</v>
      </c>
      <c r="AM125" s="62">
        <f t="shared" si="17"/>
        <v>0</v>
      </c>
      <c r="AN125" s="62">
        <v>0</v>
      </c>
      <c r="AO125" s="62">
        <f t="shared" si="18"/>
        <v>0</v>
      </c>
      <c r="AP125" s="62">
        <v>0</v>
      </c>
      <c r="AQ125" s="62">
        <f t="shared" si="19"/>
        <v>0</v>
      </c>
      <c r="AR125" s="64">
        <f t="shared" si="20"/>
        <v>0</v>
      </c>
      <c r="AS125" s="65">
        <v>0</v>
      </c>
      <c r="AT125" s="65">
        <v>0</v>
      </c>
      <c r="AU125" s="66">
        <v>0</v>
      </c>
      <c r="AV125" s="58">
        <f>IF(ISNA(VLOOKUP($A125,'TT 2024 SS BA'!$P$4:$Z$46,2,FALSE)),0,(VLOOKUP($A125,'TT 2024 SS BA'!$P$4:$Z$46,2,FALSE)))</f>
        <v>0</v>
      </c>
      <c r="AW125" s="59">
        <f t="shared" si="21"/>
        <v>0</v>
      </c>
      <c r="AX125" s="58">
        <f>IF(ISNA(VLOOKUP($A125,'TT 2024 SS BA'!$P$77:$Q$128,2,FALSE)),0,(VLOOKUP($A125,'TT 2024 SS BA'!$P$77:$Q$128,2,FALSE)))</f>
        <v>0</v>
      </c>
      <c r="AY125" s="59">
        <f t="shared" si="22"/>
        <v>0</v>
      </c>
      <c r="AZ125" s="60">
        <f>IF(ISNA(VLOOKUP($A125,'TT 2024 SS BA'!$A$265:$H$332,2,FALSE)),0,(VLOOKUP($A125,'TT 2024 SS BA'!$A$265:$H$332,2,FALSE)))</f>
        <v>0</v>
      </c>
      <c r="BA125" s="59">
        <f t="shared" si="23"/>
        <v>0</v>
      </c>
      <c r="BB125" s="60">
        <f>IF(ISNA(VLOOKUP($A125,Worksheet!$A$278:$F$305,6,FALSE)),0,(VLOOKUP($A125,Worksheet!$A$278:$F$305,6,FALSE)))</f>
        <v>0</v>
      </c>
      <c r="BC125" s="59">
        <f t="shared" si="24"/>
        <v>0</v>
      </c>
      <c r="BD125" s="60">
        <f>IF(ISNA(VLOOKUP($A125,Worksheet!$G$4:$K$29,5,FALSE)),0,(VLOOKUP($A125,Worksheet!$G$4:$K$29,5,FALSE)))</f>
        <v>0</v>
      </c>
      <c r="BE125" s="59">
        <f t="shared" si="25"/>
        <v>0</v>
      </c>
      <c r="BF125" s="60">
        <f>IF(ISNA(VLOOKUP($A125,Worksheet!$A$160:$F$179,6,FALSE)),0,(VLOOKUP($A125,Worksheet!$A$160:$F$179,6,FALSE)))</f>
        <v>0</v>
      </c>
      <c r="BG125" s="59">
        <f t="shared" si="26"/>
        <v>0</v>
      </c>
      <c r="BH125" s="25"/>
      <c r="BI125" s="67"/>
      <c r="BJ125" s="60">
        <f>IF(ISNA(VLOOKUP($A125,Worksheet!$A$191:$F$202,6,FALSE)),0,(VLOOKUP($A125,Worksheet!$A$191:$F$202,6,FALSE)))</f>
        <v>0</v>
      </c>
      <c r="BK125" s="59">
        <f t="shared" si="27"/>
        <v>0</v>
      </c>
      <c r="BL125" s="60">
        <f>IF(ISNA(VLOOKUP($A125,Worksheet!$A$211:$G$237,6,FALSE)),0,(VLOOKUP($A125,Worksheet!$A$211:$G$237,6,FALSE)))</f>
        <v>0</v>
      </c>
      <c r="BM125" s="59">
        <f t="shared" si="28"/>
        <v>0</v>
      </c>
      <c r="BN125" s="59">
        <f>IF(ISNA(VLOOKUP($A125,Worksheet!$A$242:$G$274,6,FALSE)),0,(VLOOKUP($A125,Worksheet!$A$242:$G$274,6,FALSE)))</f>
        <v>0</v>
      </c>
      <c r="BO125" s="59">
        <f t="shared" si="29"/>
        <v>0</v>
      </c>
      <c r="BP125" s="67"/>
      <c r="BQ125" s="67"/>
      <c r="BR125" s="68">
        <v>0</v>
      </c>
      <c r="BS125" s="62">
        <f t="shared" si="30"/>
        <v>0</v>
      </c>
      <c r="BT125" s="62">
        <v>0</v>
      </c>
      <c r="BU125" s="62">
        <f t="shared" si="31"/>
        <v>0</v>
      </c>
      <c r="BV125" s="62">
        <v>0</v>
      </c>
      <c r="BW125" s="62">
        <f t="shared" si="32"/>
        <v>0</v>
      </c>
      <c r="BX125" s="62">
        <v>0</v>
      </c>
      <c r="BY125" s="62">
        <f t="shared" si="33"/>
        <v>0</v>
      </c>
      <c r="BZ125" s="62">
        <v>0</v>
      </c>
      <c r="CA125" s="62">
        <f t="shared" si="34"/>
        <v>0</v>
      </c>
      <c r="CB125" s="64">
        <f t="shared" si="35"/>
        <v>0</v>
      </c>
      <c r="CC125" s="66">
        <v>0</v>
      </c>
      <c r="CD125" s="25"/>
      <c r="CE125" s="67"/>
      <c r="CF125" s="67"/>
      <c r="CG125" s="67"/>
      <c r="CH125" s="59">
        <f>IF(ISNA(VLOOKUP($A125,Worksheet!$A$211:$G$237,7,FALSE)),0,(VLOOKUP($A125,Worksheet!$A$211:$G$237,7,FALSE)))</f>
        <v>0</v>
      </c>
      <c r="CI125" s="59">
        <f t="shared" si="36"/>
        <v>0</v>
      </c>
      <c r="CJ125" s="69">
        <f t="shared" si="37"/>
        <v>0</v>
      </c>
      <c r="CK125" s="65">
        <f t="shared" si="38"/>
        <v>0</v>
      </c>
      <c r="CL125" s="65">
        <v>0</v>
      </c>
      <c r="CM125" s="65">
        <v>0</v>
      </c>
      <c r="CN125" s="66">
        <v>0</v>
      </c>
      <c r="CO125" s="66">
        <f t="shared" si="39"/>
        <v>0</v>
      </c>
      <c r="CP125" s="70"/>
    </row>
    <row r="126" spans="1:94" ht="13">
      <c r="A126" s="53" t="str">
        <f t="shared" si="0"/>
        <v>KingstonRAINE</v>
      </c>
      <c r="B126" s="46">
        <f t="shared" si="1"/>
        <v>110</v>
      </c>
      <c r="C126" s="71" t="s">
        <v>283</v>
      </c>
      <c r="D126" s="71" t="s">
        <v>284</v>
      </c>
      <c r="E126" s="55">
        <v>125</v>
      </c>
      <c r="F126" s="56">
        <v>0</v>
      </c>
      <c r="G126" s="57" t="s">
        <v>152</v>
      </c>
      <c r="H126" s="58">
        <f>IF(ISNA(VLOOKUP($A126,'TT 2024 SS BA'!$A$4:$N$52,2,FALSE)),0,(VLOOKUP($A126,'TT 2024 SS BA'!$A$4:$N$52,2,FALSE)))</f>
        <v>0</v>
      </c>
      <c r="I126" s="59">
        <f t="shared" si="2"/>
        <v>0</v>
      </c>
      <c r="J126" s="58">
        <f>IF(ISNA(VLOOKUP($A126,'TT 2024 SS BA'!$A$69:$B$109,2,FALSE)),0,(VLOOKUP($A126,'TT 2024 SS BA'!$A$77:$C$126,2,FALSE)))</f>
        <v>0</v>
      </c>
      <c r="K126" s="59">
        <f t="shared" si="3"/>
        <v>0</v>
      </c>
      <c r="L126" s="60">
        <f>IF(ISNA(VLOOKUP($A126,'TT 2024 SS BA'!$A$157:$H$231,2,FALSE)),0,(VLOOKUP($A126,'TT 2024 SS BA'!$A$157:$H$231,2,FALSE)))</f>
        <v>0</v>
      </c>
      <c r="M126" s="59">
        <f t="shared" si="4"/>
        <v>0</v>
      </c>
      <c r="N126" s="60">
        <f>IF(ISNA(VLOOKUP($A126,Worksheet!$A$278:$E$305,5,FALSE)),0,(VLOOKUP($A126,Worksheet!$A$278:$E$305,5,FALSE)))</f>
        <v>0</v>
      </c>
      <c r="O126" s="59">
        <f t="shared" si="5"/>
        <v>0</v>
      </c>
      <c r="P126" s="60">
        <f>IF(ISNA(VLOOKUP($A126,Worksheet!$A$4:$F$29,5,FALSE)),0,(VLOOKUP($A126,Worksheet!$A$4:$F$29,5,FALSE)))</f>
        <v>0</v>
      </c>
      <c r="Q126" s="59">
        <f t="shared" si="6"/>
        <v>0</v>
      </c>
      <c r="R126" s="60">
        <f>IF(ISNA(VLOOKUP($A126,Worksheet!$A$160:$F$179,5,FALSE)),0,(VLOOKUP($A126,Worksheet!$A$160:$F$179,5,FALSE)))</f>
        <v>0</v>
      </c>
      <c r="S126" s="59">
        <f t="shared" si="7"/>
        <v>0</v>
      </c>
      <c r="T126" s="60">
        <f>IF(ISNA(VLOOKUP($A126,Worksheet!$A$103:$L$126,5,FALSE)),0,(VLOOKUP($A126,Worksheet!$A$103:$L$126,5,FALSE)))</f>
        <v>0</v>
      </c>
      <c r="U126" s="59">
        <f t="shared" si="8"/>
        <v>0</v>
      </c>
      <c r="V126" s="60">
        <f>IF(ISNA(VLOOKUP($A126,Worksheet!$A$39:$E$45,5,FALSE)),0,(VLOOKUP($A126,Worksheet!$A$39:$E$45,5,FALSE)))</f>
        <v>0</v>
      </c>
      <c r="W126" s="59">
        <f t="shared" si="9"/>
        <v>0</v>
      </c>
      <c r="X126" s="60">
        <f>IF(ISNA(VLOOKUP($A126,Worksheet!$A$182:$E$188,5,FALSE)),0,(VLOOKUP($A126,Worksheet!$A$182:$E$188,5,FALSE)))</f>
        <v>0</v>
      </c>
      <c r="Y126" s="59">
        <f t="shared" si="10"/>
        <v>0</v>
      </c>
      <c r="Z126" s="60">
        <f>IF(ISNA(VLOOKUP($A126,Worksheet!$A$191:$F$202,5,FALSE)),0,(VLOOKUP($A126,Worksheet!$A$191:$F$202,5,FALSE)))</f>
        <v>0</v>
      </c>
      <c r="AA126" s="59">
        <f t="shared" si="11"/>
        <v>0</v>
      </c>
      <c r="AB126" s="60">
        <f>IF(ISNA(VLOOKUP($A126,Worksheet!$A$211:$G$237,5,FALSE)),0,(VLOOKUP($A126,Worksheet!$A$211:$G$237,5,FALSE)))</f>
        <v>0</v>
      </c>
      <c r="AC126" s="59">
        <f t="shared" si="12"/>
        <v>0</v>
      </c>
      <c r="AD126" s="60">
        <f>IF(ISNA(VLOOKUP($A126,Worksheet!$A$242:$G$274,5,FALSE)),0,(VLOOKUP($A126,Worksheet!$A$242:$G$274,5,FALSE)))</f>
        <v>0</v>
      </c>
      <c r="AE126" s="59">
        <f t="shared" si="13"/>
        <v>0</v>
      </c>
      <c r="AF126" s="60">
        <f>IF(ISNA(VLOOKUP($A126,Worksheet!$A$205:$F$208,5,FALSE)),0,(VLOOKUP($A126,Worksheet!$A$205:$F$208,5,FALSE)))</f>
        <v>0</v>
      </c>
      <c r="AG126" s="59">
        <f t="shared" si="14"/>
        <v>0</v>
      </c>
      <c r="AH126" s="61">
        <v>0</v>
      </c>
      <c r="AI126" s="62">
        <f t="shared" si="15"/>
        <v>0</v>
      </c>
      <c r="AJ126" s="63">
        <v>0</v>
      </c>
      <c r="AK126" s="62">
        <f t="shared" si="16"/>
        <v>0</v>
      </c>
      <c r="AL126" s="63">
        <v>0</v>
      </c>
      <c r="AM126" s="62">
        <f t="shared" si="17"/>
        <v>0</v>
      </c>
      <c r="AN126" s="62">
        <v>0</v>
      </c>
      <c r="AO126" s="62">
        <f t="shared" si="18"/>
        <v>0</v>
      </c>
      <c r="AP126" s="62">
        <v>0</v>
      </c>
      <c r="AQ126" s="62">
        <f t="shared" si="19"/>
        <v>0</v>
      </c>
      <c r="AR126" s="64">
        <f t="shared" si="20"/>
        <v>0</v>
      </c>
      <c r="AS126" s="65">
        <v>0</v>
      </c>
      <c r="AT126" s="65">
        <v>0</v>
      </c>
      <c r="AU126" s="66">
        <v>0</v>
      </c>
      <c r="AV126" s="58">
        <f>IF(ISNA(VLOOKUP($A126,'TT 2024 SS BA'!$P$4:$Z$46,2,FALSE)),0,(VLOOKUP($A126,'TT 2024 SS BA'!$P$4:$Z$46,2,FALSE)))</f>
        <v>0</v>
      </c>
      <c r="AW126" s="59">
        <f t="shared" si="21"/>
        <v>0</v>
      </c>
      <c r="AX126" s="58">
        <f>IF(ISNA(VLOOKUP($A126,'TT 2024 SS BA'!$P$77:$Q$128,2,FALSE)),0,(VLOOKUP($A126,'TT 2024 SS BA'!$P$77:$Q$128,2,FALSE)))</f>
        <v>0</v>
      </c>
      <c r="AY126" s="59">
        <f t="shared" si="22"/>
        <v>0</v>
      </c>
      <c r="AZ126" s="60">
        <f>IF(ISNA(VLOOKUP($A126,'TT 2024 SS BA'!$A$265:$H$332,2,FALSE)),0,(VLOOKUP($A126,'TT 2024 SS BA'!$A$265:$H$332,2,FALSE)))</f>
        <v>0</v>
      </c>
      <c r="BA126" s="59">
        <f t="shared" si="23"/>
        <v>0</v>
      </c>
      <c r="BB126" s="60">
        <f>IF(ISNA(VLOOKUP($A126,Worksheet!$A$278:$F$305,6,FALSE)),0,(VLOOKUP($A126,Worksheet!$A$278:$F$305,6,FALSE)))</f>
        <v>0</v>
      </c>
      <c r="BC126" s="59">
        <f t="shared" si="24"/>
        <v>0</v>
      </c>
      <c r="BD126" s="60">
        <f>IF(ISNA(VLOOKUP($A126,Worksheet!$G$4:$K$29,5,FALSE)),0,(VLOOKUP($A126,Worksheet!$G$4:$K$29,5,FALSE)))</f>
        <v>0</v>
      </c>
      <c r="BE126" s="59">
        <f t="shared" si="25"/>
        <v>0</v>
      </c>
      <c r="BF126" s="60">
        <f>IF(ISNA(VLOOKUP($A126,Worksheet!$A$160:$F$179,6,FALSE)),0,(VLOOKUP($A126,Worksheet!$A$160:$F$179,6,FALSE)))</f>
        <v>0</v>
      </c>
      <c r="BG126" s="59">
        <f t="shared" si="26"/>
        <v>0</v>
      </c>
      <c r="BH126" s="25"/>
      <c r="BI126" s="67"/>
      <c r="BJ126" s="60">
        <f>IF(ISNA(VLOOKUP($A126,Worksheet!$A$191:$F$202,6,FALSE)),0,(VLOOKUP($A126,Worksheet!$A$191:$F$202,6,FALSE)))</f>
        <v>0</v>
      </c>
      <c r="BK126" s="59">
        <f t="shared" si="27"/>
        <v>0</v>
      </c>
      <c r="BL126" s="60">
        <f>IF(ISNA(VLOOKUP($A126,Worksheet!$A$211:$G$237,6,FALSE)),0,(VLOOKUP($A126,Worksheet!$A$211:$G$237,6,FALSE)))</f>
        <v>0</v>
      </c>
      <c r="BM126" s="59">
        <f t="shared" si="28"/>
        <v>0</v>
      </c>
      <c r="BN126" s="59">
        <f>IF(ISNA(VLOOKUP($A126,Worksheet!$A$242:$G$274,6,FALSE)),0,(VLOOKUP($A126,Worksheet!$A$242:$G$274,6,FALSE)))</f>
        <v>0</v>
      </c>
      <c r="BO126" s="59">
        <f t="shared" si="29"/>
        <v>0</v>
      </c>
      <c r="BP126" s="67"/>
      <c r="BQ126" s="67"/>
      <c r="BR126" s="68">
        <v>0</v>
      </c>
      <c r="BS126" s="62">
        <f t="shared" si="30"/>
        <v>0</v>
      </c>
      <c r="BT126" s="62">
        <v>0</v>
      </c>
      <c r="BU126" s="62">
        <f t="shared" si="31"/>
        <v>0</v>
      </c>
      <c r="BV126" s="62">
        <v>0</v>
      </c>
      <c r="BW126" s="62">
        <f t="shared" si="32"/>
        <v>0</v>
      </c>
      <c r="BX126" s="62">
        <v>0</v>
      </c>
      <c r="BY126" s="62">
        <f t="shared" si="33"/>
        <v>0</v>
      </c>
      <c r="BZ126" s="62">
        <v>0</v>
      </c>
      <c r="CA126" s="62">
        <f t="shared" si="34"/>
        <v>0</v>
      </c>
      <c r="CB126" s="64">
        <f t="shared" si="35"/>
        <v>0</v>
      </c>
      <c r="CC126" s="66">
        <v>0</v>
      </c>
      <c r="CD126" s="25"/>
      <c r="CE126" s="67"/>
      <c r="CF126" s="67"/>
      <c r="CG126" s="67"/>
      <c r="CH126" s="59">
        <f>IF(ISNA(VLOOKUP($A126,Worksheet!$A$211:$G$237,7,FALSE)),0,(VLOOKUP($A126,Worksheet!$A$211:$G$237,7,FALSE)))</f>
        <v>0</v>
      </c>
      <c r="CI126" s="59">
        <f t="shared" si="36"/>
        <v>0</v>
      </c>
      <c r="CJ126" s="69">
        <f t="shared" si="37"/>
        <v>0</v>
      </c>
      <c r="CK126" s="65">
        <f t="shared" si="38"/>
        <v>0</v>
      </c>
      <c r="CL126" s="65">
        <v>0</v>
      </c>
      <c r="CM126" s="65">
        <v>0</v>
      </c>
      <c r="CN126" s="66">
        <v>0</v>
      </c>
      <c r="CO126" s="66">
        <f t="shared" si="39"/>
        <v>0</v>
      </c>
      <c r="CP126" s="70"/>
    </row>
    <row r="127" spans="1:94" ht="13">
      <c r="A127" s="53" t="str">
        <f t="shared" si="0"/>
        <v>JacksonDOYLE</v>
      </c>
      <c r="B127" s="46">
        <f t="shared" si="1"/>
        <v>110</v>
      </c>
      <c r="C127" s="71" t="s">
        <v>86</v>
      </c>
      <c r="D127" s="71" t="s">
        <v>285</v>
      </c>
      <c r="E127" s="55">
        <v>9</v>
      </c>
      <c r="F127" s="56" t="s">
        <v>78</v>
      </c>
      <c r="G127" s="57" t="s">
        <v>265</v>
      </c>
      <c r="H127" s="58">
        <f>IF(ISNA(VLOOKUP($A127,'TT 2024 SS BA'!$A$4:$N$52,2,FALSE)),0,(VLOOKUP($A127,'TT 2024 SS BA'!$A$4:$N$52,2,FALSE)))</f>
        <v>0</v>
      </c>
      <c r="I127" s="59">
        <f t="shared" si="2"/>
        <v>0</v>
      </c>
      <c r="J127" s="58">
        <f>IF(ISNA(VLOOKUP($A127,'TT 2024 SS BA'!$A$69:$B$109,2,FALSE)),0,(VLOOKUP($A127,'TT 2024 SS BA'!$A$77:$C$126,2,FALSE)))</f>
        <v>0</v>
      </c>
      <c r="K127" s="59">
        <f t="shared" si="3"/>
        <v>0</v>
      </c>
      <c r="L127" s="60">
        <f>IF(ISNA(VLOOKUP($A127,'TT 2024 SS BA'!$A$157:$H$231,2,FALSE)),0,(VLOOKUP($A127,'TT 2024 SS BA'!$A$157:$H$231,2,FALSE)))</f>
        <v>0</v>
      </c>
      <c r="M127" s="59">
        <f t="shared" si="4"/>
        <v>0</v>
      </c>
      <c r="N127" s="60">
        <f>IF(ISNA(VLOOKUP($A127,Worksheet!$A$278:$E$305,5,FALSE)),0,(VLOOKUP($A127,Worksheet!$A$278:$E$305,5,FALSE)))</f>
        <v>0</v>
      </c>
      <c r="O127" s="59">
        <f t="shared" si="5"/>
        <v>0</v>
      </c>
      <c r="P127" s="60">
        <f>IF(ISNA(VLOOKUP($A127,Worksheet!$A$4:$F$29,5,FALSE)),0,(VLOOKUP($A127,Worksheet!$A$4:$F$29,5,FALSE)))</f>
        <v>0</v>
      </c>
      <c r="Q127" s="59">
        <f t="shared" si="6"/>
        <v>0</v>
      </c>
      <c r="R127" s="60">
        <f>IF(ISNA(VLOOKUP($A127,Worksheet!$A$160:$F$179,5,FALSE)),0,(VLOOKUP($A127,Worksheet!$A$160:$F$179,5,FALSE)))</f>
        <v>0</v>
      </c>
      <c r="S127" s="59">
        <f t="shared" si="7"/>
        <v>0</v>
      </c>
      <c r="T127" s="60">
        <f>IF(ISNA(VLOOKUP($A127,Worksheet!$A$103:$L$126,5,FALSE)),0,(VLOOKUP($A127,Worksheet!$A$103:$L$126,5,FALSE)))</f>
        <v>0</v>
      </c>
      <c r="U127" s="59">
        <f t="shared" si="8"/>
        <v>0</v>
      </c>
      <c r="V127" s="60">
        <f>IF(ISNA(VLOOKUP($A127,Worksheet!$A$39:$E$45,5,FALSE)),0,(VLOOKUP($A127,Worksheet!$A$39:$E$45,5,FALSE)))</f>
        <v>0</v>
      </c>
      <c r="W127" s="59">
        <f t="shared" si="9"/>
        <v>0</v>
      </c>
      <c r="X127" s="60">
        <f>IF(ISNA(VLOOKUP($A127,Worksheet!$A$182:$E$188,5,FALSE)),0,(VLOOKUP($A127,Worksheet!$A$182:$E$188,5,FALSE)))</f>
        <v>0</v>
      </c>
      <c r="Y127" s="59">
        <f t="shared" si="10"/>
        <v>0</v>
      </c>
      <c r="Z127" s="60">
        <f>IF(ISNA(VLOOKUP($A127,Worksheet!$A$191:$F$202,5,FALSE)),0,(VLOOKUP($A127,Worksheet!$A$191:$F$202,5,FALSE)))</f>
        <v>0</v>
      </c>
      <c r="AA127" s="59">
        <f t="shared" si="11"/>
        <v>0</v>
      </c>
      <c r="AB127" s="60">
        <f>IF(ISNA(VLOOKUP($A127,Worksheet!$A$211:$G$237,5,FALSE)),0,(VLOOKUP($A127,Worksheet!$A$211:$G$237,5,FALSE)))</f>
        <v>0</v>
      </c>
      <c r="AC127" s="59">
        <f t="shared" si="12"/>
        <v>0</v>
      </c>
      <c r="AD127" s="60">
        <f>IF(ISNA(VLOOKUP($A127,Worksheet!$A$242:$G$274,5,FALSE)),0,(VLOOKUP($A127,Worksheet!$A$242:$G$274,5,FALSE)))</f>
        <v>0</v>
      </c>
      <c r="AE127" s="59">
        <f t="shared" si="13"/>
        <v>0</v>
      </c>
      <c r="AF127" s="60">
        <f>IF(ISNA(VLOOKUP($A127,Worksheet!$A$205:$F$208,5,FALSE)),0,(VLOOKUP($A127,Worksheet!$A$205:$F$208,5,FALSE)))</f>
        <v>0</v>
      </c>
      <c r="AG127" s="59">
        <f t="shared" si="14"/>
        <v>0</v>
      </c>
      <c r="AH127" s="61">
        <v>0</v>
      </c>
      <c r="AI127" s="62">
        <f t="shared" si="15"/>
        <v>0</v>
      </c>
      <c r="AJ127" s="63">
        <v>0</v>
      </c>
      <c r="AK127" s="62">
        <f t="shared" si="16"/>
        <v>0</v>
      </c>
      <c r="AL127" s="63">
        <v>0</v>
      </c>
      <c r="AM127" s="62">
        <f t="shared" si="17"/>
        <v>0</v>
      </c>
      <c r="AN127" s="62">
        <v>0</v>
      </c>
      <c r="AO127" s="62">
        <f t="shared" si="18"/>
        <v>0</v>
      </c>
      <c r="AP127" s="62">
        <v>0</v>
      </c>
      <c r="AQ127" s="62">
        <f t="shared" si="19"/>
        <v>0</v>
      </c>
      <c r="AR127" s="64">
        <f t="shared" si="20"/>
        <v>0</v>
      </c>
      <c r="AS127" s="65">
        <v>0</v>
      </c>
      <c r="AT127" s="65">
        <v>0</v>
      </c>
      <c r="AU127" s="66">
        <v>0</v>
      </c>
      <c r="AV127" s="58">
        <f>IF(ISNA(VLOOKUP($A127,'TT 2024 SS BA'!$P$4:$Z$46,2,FALSE)),0,(VLOOKUP($A127,'TT 2024 SS BA'!$P$4:$Z$46,2,FALSE)))</f>
        <v>0</v>
      </c>
      <c r="AW127" s="59">
        <f t="shared" si="21"/>
        <v>0</v>
      </c>
      <c r="AX127" s="58">
        <f>IF(ISNA(VLOOKUP($A127,'TT 2024 SS BA'!$P$77:$Q$128,2,FALSE)),0,(VLOOKUP($A127,'TT 2024 SS BA'!$P$77:$Q$128,2,FALSE)))</f>
        <v>0</v>
      </c>
      <c r="AY127" s="59">
        <f t="shared" si="22"/>
        <v>0</v>
      </c>
      <c r="AZ127" s="60">
        <f>IF(ISNA(VLOOKUP($A127,'TT 2024 SS BA'!$A$265:$H$332,2,FALSE)),0,(VLOOKUP($A127,'TT 2024 SS BA'!$A$265:$H$332,2,FALSE)))</f>
        <v>0</v>
      </c>
      <c r="BA127" s="59">
        <f t="shared" si="23"/>
        <v>0</v>
      </c>
      <c r="BB127" s="60">
        <f>IF(ISNA(VLOOKUP($A127,Worksheet!$A$278:$F$305,6,FALSE)),0,(VLOOKUP($A127,Worksheet!$A$278:$F$305,6,FALSE)))</f>
        <v>0</v>
      </c>
      <c r="BC127" s="59">
        <f t="shared" si="24"/>
        <v>0</v>
      </c>
      <c r="BD127" s="60">
        <f>IF(ISNA(VLOOKUP($A127,Worksheet!$G$4:$K$29,5,FALSE)),0,(VLOOKUP($A127,Worksheet!$G$4:$K$29,5,FALSE)))</f>
        <v>0</v>
      </c>
      <c r="BE127" s="59">
        <f t="shared" si="25"/>
        <v>0</v>
      </c>
      <c r="BF127" s="60">
        <f>IF(ISNA(VLOOKUP($A127,Worksheet!$A$160:$F$179,6,FALSE)),0,(VLOOKUP($A127,Worksheet!$A$160:$F$179,6,FALSE)))</f>
        <v>0</v>
      </c>
      <c r="BG127" s="59">
        <f t="shared" si="26"/>
        <v>0</v>
      </c>
      <c r="BH127" s="25"/>
      <c r="BI127" s="67"/>
      <c r="BJ127" s="60">
        <f>IF(ISNA(VLOOKUP($A127,Worksheet!$A$191:$F$202,6,FALSE)),0,(VLOOKUP($A127,Worksheet!$A$191:$F$202,6,FALSE)))</f>
        <v>0</v>
      </c>
      <c r="BK127" s="59">
        <f t="shared" si="27"/>
        <v>0</v>
      </c>
      <c r="BL127" s="60">
        <f>IF(ISNA(VLOOKUP($A127,Worksheet!$A$211:$G$237,6,FALSE)),0,(VLOOKUP($A127,Worksheet!$A$211:$G$237,6,FALSE)))</f>
        <v>0</v>
      </c>
      <c r="BM127" s="59">
        <f t="shared" si="28"/>
        <v>0</v>
      </c>
      <c r="BN127" s="59">
        <f>IF(ISNA(VLOOKUP($A127,Worksheet!$A$242:$G$274,6,FALSE)),0,(VLOOKUP($A127,Worksheet!$A$242:$G$274,6,FALSE)))</f>
        <v>0</v>
      </c>
      <c r="BO127" s="59">
        <f t="shared" si="29"/>
        <v>0</v>
      </c>
      <c r="BP127" s="67"/>
      <c r="BQ127" s="67"/>
      <c r="BR127" s="68">
        <v>0</v>
      </c>
      <c r="BS127" s="62">
        <f t="shared" si="30"/>
        <v>0</v>
      </c>
      <c r="BT127" s="62">
        <v>0</v>
      </c>
      <c r="BU127" s="62">
        <f t="shared" si="31"/>
        <v>0</v>
      </c>
      <c r="BV127" s="62">
        <v>0</v>
      </c>
      <c r="BW127" s="62">
        <f t="shared" si="32"/>
        <v>0</v>
      </c>
      <c r="BX127" s="62">
        <v>0</v>
      </c>
      <c r="BY127" s="62">
        <f t="shared" si="33"/>
        <v>0</v>
      </c>
      <c r="BZ127" s="62">
        <v>0</v>
      </c>
      <c r="CA127" s="62">
        <f t="shared" si="34"/>
        <v>0</v>
      </c>
      <c r="CB127" s="64">
        <f t="shared" si="35"/>
        <v>0</v>
      </c>
      <c r="CC127" s="66">
        <v>0</v>
      </c>
      <c r="CD127" s="25"/>
      <c r="CE127" s="67"/>
      <c r="CF127" s="67"/>
      <c r="CG127" s="67"/>
      <c r="CH127" s="59">
        <f>IF(ISNA(VLOOKUP($A127,Worksheet!$A$211:$G$237,7,FALSE)),0,(VLOOKUP($A127,Worksheet!$A$211:$G$237,7,FALSE)))</f>
        <v>0</v>
      </c>
      <c r="CI127" s="59">
        <f t="shared" si="36"/>
        <v>0</v>
      </c>
      <c r="CJ127" s="69">
        <f t="shared" si="37"/>
        <v>0</v>
      </c>
      <c r="CK127" s="65">
        <f t="shared" si="38"/>
        <v>0</v>
      </c>
      <c r="CL127" s="65">
        <v>0</v>
      </c>
      <c r="CM127" s="65">
        <v>0</v>
      </c>
      <c r="CN127" s="66">
        <v>0</v>
      </c>
      <c r="CO127" s="66">
        <f t="shared" si="39"/>
        <v>0</v>
      </c>
      <c r="CP127" s="70"/>
    </row>
    <row r="128" spans="1:94" ht="13">
      <c r="A128" s="53" t="str">
        <f t="shared" si="0"/>
        <v>KnoxPATTERSON</v>
      </c>
      <c r="B128" s="46">
        <f t="shared" si="1"/>
        <v>110</v>
      </c>
      <c r="C128" s="71" t="s">
        <v>286</v>
      </c>
      <c r="D128" s="71" t="s">
        <v>277</v>
      </c>
      <c r="E128" s="55">
        <v>10</v>
      </c>
      <c r="F128" s="56" t="s">
        <v>78</v>
      </c>
      <c r="G128" s="57" t="s">
        <v>270</v>
      </c>
      <c r="H128" s="58">
        <f>IF(ISNA(VLOOKUP($A128,'TT 2024 SS BA'!$A$4:$N$52,2,FALSE)),0,(VLOOKUP($A128,'TT 2024 SS BA'!$A$4:$N$52,2,FALSE)))</f>
        <v>0</v>
      </c>
      <c r="I128" s="59">
        <f t="shared" si="2"/>
        <v>0</v>
      </c>
      <c r="J128" s="58">
        <f>IF(ISNA(VLOOKUP($A128,'TT 2024 SS BA'!$A$69:$B$109,2,FALSE)),0,(VLOOKUP($A128,'TT 2024 SS BA'!$A$77:$C$126,2,FALSE)))</f>
        <v>0</v>
      </c>
      <c r="K128" s="59">
        <f t="shared" si="3"/>
        <v>0</v>
      </c>
      <c r="L128" s="60">
        <f>IF(ISNA(VLOOKUP($A128,'TT 2024 SS BA'!$A$157:$H$231,2,FALSE)),0,(VLOOKUP($A128,'TT 2024 SS BA'!$A$157:$H$231,2,FALSE)))</f>
        <v>0</v>
      </c>
      <c r="M128" s="59">
        <f t="shared" si="4"/>
        <v>0</v>
      </c>
      <c r="N128" s="60">
        <f>IF(ISNA(VLOOKUP($A128,Worksheet!$A$278:$E$305,5,FALSE)),0,(VLOOKUP($A128,Worksheet!$A$278:$E$305,5,FALSE)))</f>
        <v>0</v>
      </c>
      <c r="O128" s="59">
        <f t="shared" si="5"/>
        <v>0</v>
      </c>
      <c r="P128" s="60">
        <f>IF(ISNA(VLOOKUP($A128,Worksheet!$A$4:$F$29,5,FALSE)),0,(VLOOKUP($A128,Worksheet!$A$4:$F$29,5,FALSE)))</f>
        <v>0</v>
      </c>
      <c r="Q128" s="59">
        <f t="shared" si="6"/>
        <v>0</v>
      </c>
      <c r="R128" s="60">
        <f>IF(ISNA(VLOOKUP($A128,Worksheet!$A$160:$F$179,5,FALSE)),0,(VLOOKUP($A128,Worksheet!$A$160:$F$179,5,FALSE)))</f>
        <v>0</v>
      </c>
      <c r="S128" s="59">
        <f t="shared" si="7"/>
        <v>0</v>
      </c>
      <c r="T128" s="60">
        <f>IF(ISNA(VLOOKUP($A128,Worksheet!$A$103:$L$126,5,FALSE)),0,(VLOOKUP($A128,Worksheet!$A$103:$L$126,5,FALSE)))</f>
        <v>0</v>
      </c>
      <c r="U128" s="59">
        <f t="shared" si="8"/>
        <v>0</v>
      </c>
      <c r="V128" s="60">
        <f>IF(ISNA(VLOOKUP($A128,Worksheet!$A$39:$E$45,5,FALSE)),0,(VLOOKUP($A128,Worksheet!$A$39:$E$45,5,FALSE)))</f>
        <v>0</v>
      </c>
      <c r="W128" s="59">
        <f t="shared" si="9"/>
        <v>0</v>
      </c>
      <c r="X128" s="60">
        <f>IF(ISNA(VLOOKUP($A128,Worksheet!$A$182:$E$188,5,FALSE)),0,(VLOOKUP($A128,Worksheet!$A$182:$E$188,5,FALSE)))</f>
        <v>0</v>
      </c>
      <c r="Y128" s="59">
        <f t="shared" si="10"/>
        <v>0</v>
      </c>
      <c r="Z128" s="60">
        <f>IF(ISNA(VLOOKUP($A128,Worksheet!$A$191:$F$202,5,FALSE)),0,(VLOOKUP($A128,Worksheet!$A$191:$F$202,5,FALSE)))</f>
        <v>0</v>
      </c>
      <c r="AA128" s="59">
        <f t="shared" si="11"/>
        <v>0</v>
      </c>
      <c r="AB128" s="60">
        <f>IF(ISNA(VLOOKUP($A128,Worksheet!$A$211:$G$237,5,FALSE)),0,(VLOOKUP($A128,Worksheet!$A$211:$G$237,5,FALSE)))</f>
        <v>0</v>
      </c>
      <c r="AC128" s="59">
        <f t="shared" si="12"/>
        <v>0</v>
      </c>
      <c r="AD128" s="60">
        <f>IF(ISNA(VLOOKUP($A128,Worksheet!$A$242:$G$274,5,FALSE)),0,(VLOOKUP($A128,Worksheet!$A$242:$G$274,5,FALSE)))</f>
        <v>0</v>
      </c>
      <c r="AE128" s="59">
        <f t="shared" si="13"/>
        <v>0</v>
      </c>
      <c r="AF128" s="60">
        <f>IF(ISNA(VLOOKUP($A128,Worksheet!$A$205:$F$208,5,FALSE)),0,(VLOOKUP($A128,Worksheet!$A$205:$F$208,5,FALSE)))</f>
        <v>0</v>
      </c>
      <c r="AG128" s="59">
        <f t="shared" si="14"/>
        <v>0</v>
      </c>
      <c r="AH128" s="61">
        <v>0</v>
      </c>
      <c r="AI128" s="62">
        <f t="shared" si="15"/>
        <v>0</v>
      </c>
      <c r="AJ128" s="63">
        <v>0</v>
      </c>
      <c r="AK128" s="62">
        <f t="shared" si="16"/>
        <v>0</v>
      </c>
      <c r="AL128" s="63">
        <v>0</v>
      </c>
      <c r="AM128" s="62">
        <f t="shared" si="17"/>
        <v>0</v>
      </c>
      <c r="AN128" s="62">
        <v>0</v>
      </c>
      <c r="AO128" s="62">
        <f t="shared" si="18"/>
        <v>0</v>
      </c>
      <c r="AP128" s="62">
        <v>0</v>
      </c>
      <c r="AQ128" s="62">
        <f t="shared" si="19"/>
        <v>0</v>
      </c>
      <c r="AR128" s="64">
        <f t="shared" si="20"/>
        <v>0</v>
      </c>
      <c r="AS128" s="65">
        <v>0</v>
      </c>
      <c r="AT128" s="65">
        <v>0</v>
      </c>
      <c r="AU128" s="66">
        <v>0</v>
      </c>
      <c r="AV128" s="58">
        <f>IF(ISNA(VLOOKUP($A128,'TT 2024 SS BA'!$P$4:$Z$46,2,FALSE)),0,(VLOOKUP($A128,'TT 2024 SS BA'!$P$4:$Z$46,2,FALSE)))</f>
        <v>0</v>
      </c>
      <c r="AW128" s="59">
        <f t="shared" si="21"/>
        <v>0</v>
      </c>
      <c r="AX128" s="58">
        <f>IF(ISNA(VLOOKUP($A128,'TT 2024 SS BA'!$P$77:$Q$128,2,FALSE)),0,(VLOOKUP($A128,'TT 2024 SS BA'!$P$77:$Q$128,2,FALSE)))</f>
        <v>0</v>
      </c>
      <c r="AY128" s="59">
        <f t="shared" si="22"/>
        <v>0</v>
      </c>
      <c r="AZ128" s="60">
        <f>IF(ISNA(VLOOKUP($A128,'TT 2024 SS BA'!$A$265:$H$332,2,FALSE)),0,(VLOOKUP($A128,'TT 2024 SS BA'!$A$265:$H$332,2,FALSE)))</f>
        <v>0</v>
      </c>
      <c r="BA128" s="59">
        <f t="shared" si="23"/>
        <v>0</v>
      </c>
      <c r="BB128" s="60">
        <f>IF(ISNA(VLOOKUP($A128,Worksheet!$A$278:$F$305,6,FALSE)),0,(VLOOKUP($A128,Worksheet!$A$278:$F$305,6,FALSE)))</f>
        <v>0</v>
      </c>
      <c r="BC128" s="59">
        <f t="shared" si="24"/>
        <v>0</v>
      </c>
      <c r="BD128" s="60">
        <f>IF(ISNA(VLOOKUP($A128,Worksheet!$G$4:$K$29,5,FALSE)),0,(VLOOKUP($A128,Worksheet!$G$4:$K$29,5,FALSE)))</f>
        <v>0</v>
      </c>
      <c r="BE128" s="59">
        <f t="shared" si="25"/>
        <v>0</v>
      </c>
      <c r="BF128" s="60">
        <f>IF(ISNA(VLOOKUP($A128,Worksheet!$A$160:$F$179,6,FALSE)),0,(VLOOKUP($A128,Worksheet!$A$160:$F$179,6,FALSE)))</f>
        <v>0</v>
      </c>
      <c r="BG128" s="59">
        <f t="shared" si="26"/>
        <v>0</v>
      </c>
      <c r="BH128" s="25"/>
      <c r="BI128" s="67"/>
      <c r="BJ128" s="60">
        <f>IF(ISNA(VLOOKUP($A128,Worksheet!$A$191:$F$202,6,FALSE)),0,(VLOOKUP($A128,Worksheet!$A$191:$F$202,6,FALSE)))</f>
        <v>0</v>
      </c>
      <c r="BK128" s="59">
        <f t="shared" si="27"/>
        <v>0</v>
      </c>
      <c r="BL128" s="60">
        <f>IF(ISNA(VLOOKUP($A128,Worksheet!$A$211:$G$237,6,FALSE)),0,(VLOOKUP($A128,Worksheet!$A$211:$G$237,6,FALSE)))</f>
        <v>0</v>
      </c>
      <c r="BM128" s="59">
        <f t="shared" si="28"/>
        <v>0</v>
      </c>
      <c r="BN128" s="59">
        <f>IF(ISNA(VLOOKUP($A128,Worksheet!$A$242:$G$274,6,FALSE)),0,(VLOOKUP($A128,Worksheet!$A$242:$G$274,6,FALSE)))</f>
        <v>0</v>
      </c>
      <c r="BO128" s="59">
        <f t="shared" si="29"/>
        <v>0</v>
      </c>
      <c r="BP128" s="67"/>
      <c r="BQ128" s="67"/>
      <c r="BR128" s="68">
        <v>0</v>
      </c>
      <c r="BS128" s="62">
        <f t="shared" si="30"/>
        <v>0</v>
      </c>
      <c r="BT128" s="62">
        <v>0</v>
      </c>
      <c r="BU128" s="62">
        <f t="shared" si="31"/>
        <v>0</v>
      </c>
      <c r="BV128" s="62">
        <v>0</v>
      </c>
      <c r="BW128" s="62">
        <f t="shared" si="32"/>
        <v>0</v>
      </c>
      <c r="BX128" s="62">
        <v>0</v>
      </c>
      <c r="BY128" s="62">
        <f t="shared" si="33"/>
        <v>0</v>
      </c>
      <c r="BZ128" s="62">
        <v>0</v>
      </c>
      <c r="CA128" s="62">
        <f t="shared" si="34"/>
        <v>0</v>
      </c>
      <c r="CB128" s="64">
        <f t="shared" si="35"/>
        <v>0</v>
      </c>
      <c r="CC128" s="66">
        <v>0</v>
      </c>
      <c r="CD128" s="25"/>
      <c r="CE128" s="67"/>
      <c r="CF128" s="67"/>
      <c r="CG128" s="67"/>
      <c r="CH128" s="59">
        <f>IF(ISNA(VLOOKUP($A128,Worksheet!$A$211:$G$237,7,FALSE)),0,(VLOOKUP($A128,Worksheet!$A$211:$G$237,7,FALSE)))</f>
        <v>0</v>
      </c>
      <c r="CI128" s="59">
        <f t="shared" si="36"/>
        <v>0</v>
      </c>
      <c r="CJ128" s="69">
        <f t="shared" si="37"/>
        <v>0</v>
      </c>
      <c r="CK128" s="65">
        <f t="shared" si="38"/>
        <v>0</v>
      </c>
      <c r="CL128" s="65">
        <v>0</v>
      </c>
      <c r="CM128" s="65">
        <v>0</v>
      </c>
      <c r="CN128" s="66">
        <v>0</v>
      </c>
      <c r="CO128" s="66">
        <f t="shared" si="39"/>
        <v>0</v>
      </c>
      <c r="CP128" s="70"/>
    </row>
    <row r="129" spans="1:94" ht="13">
      <c r="A129" s="53" t="str">
        <f t="shared" si="0"/>
        <v>RexFELL</v>
      </c>
      <c r="B129" s="46">
        <f t="shared" si="1"/>
        <v>110</v>
      </c>
      <c r="C129" s="71" t="s">
        <v>287</v>
      </c>
      <c r="D129" s="71" t="s">
        <v>288</v>
      </c>
      <c r="E129" s="55">
        <v>10</v>
      </c>
      <c r="F129" s="56" t="s">
        <v>78</v>
      </c>
      <c r="G129" s="57" t="s">
        <v>270</v>
      </c>
      <c r="H129" s="58">
        <f>IF(ISNA(VLOOKUP($A129,'TT 2024 SS BA'!$A$4:$N$52,2,FALSE)),0,(VLOOKUP($A129,'TT 2024 SS BA'!$A$4:$N$52,2,FALSE)))</f>
        <v>0</v>
      </c>
      <c r="I129" s="59">
        <f t="shared" si="2"/>
        <v>0</v>
      </c>
      <c r="J129" s="58">
        <f>IF(ISNA(VLOOKUP($A129,'TT 2024 SS BA'!$A$69:$B$109,2,FALSE)),0,(VLOOKUP($A129,'TT 2024 SS BA'!$A$77:$C$126,2,FALSE)))</f>
        <v>0</v>
      </c>
      <c r="K129" s="59">
        <f t="shared" si="3"/>
        <v>0</v>
      </c>
      <c r="L129" s="60">
        <f>IF(ISNA(VLOOKUP($A129,'TT 2024 SS BA'!$A$157:$H$231,2,FALSE)),0,(VLOOKUP($A129,'TT 2024 SS BA'!$A$157:$H$231,2,FALSE)))</f>
        <v>0</v>
      </c>
      <c r="M129" s="59">
        <f t="shared" si="4"/>
        <v>0</v>
      </c>
      <c r="N129" s="60">
        <f>IF(ISNA(VLOOKUP($A129,Worksheet!$A$278:$E$305,5,FALSE)),0,(VLOOKUP($A129,Worksheet!$A$278:$E$305,5,FALSE)))</f>
        <v>0</v>
      </c>
      <c r="O129" s="59">
        <f t="shared" si="5"/>
        <v>0</v>
      </c>
      <c r="P129" s="60">
        <f>IF(ISNA(VLOOKUP($A129,Worksheet!$A$4:$F$29,5,FALSE)),0,(VLOOKUP($A129,Worksheet!$A$4:$F$29,5,FALSE)))</f>
        <v>0</v>
      </c>
      <c r="Q129" s="59">
        <f t="shared" si="6"/>
        <v>0</v>
      </c>
      <c r="R129" s="60">
        <f>IF(ISNA(VLOOKUP($A129,Worksheet!$A$160:$F$179,5,FALSE)),0,(VLOOKUP($A129,Worksheet!$A$160:$F$179,5,FALSE)))</f>
        <v>0</v>
      </c>
      <c r="S129" s="59">
        <f t="shared" si="7"/>
        <v>0</v>
      </c>
      <c r="T129" s="60">
        <f>IF(ISNA(VLOOKUP($A129,Worksheet!$A$103:$L$126,5,FALSE)),0,(VLOOKUP($A129,Worksheet!$A$103:$L$126,5,FALSE)))</f>
        <v>0</v>
      </c>
      <c r="U129" s="59">
        <f t="shared" si="8"/>
        <v>0</v>
      </c>
      <c r="V129" s="60">
        <f>IF(ISNA(VLOOKUP($A129,Worksheet!$A$39:$E$45,5,FALSE)),0,(VLOOKUP($A129,Worksheet!$A$39:$E$45,5,FALSE)))</f>
        <v>0</v>
      </c>
      <c r="W129" s="59">
        <f t="shared" si="9"/>
        <v>0</v>
      </c>
      <c r="X129" s="60">
        <f>IF(ISNA(VLOOKUP($A129,Worksheet!$A$182:$E$188,5,FALSE)),0,(VLOOKUP($A129,Worksheet!$A$182:$E$188,5,FALSE)))</f>
        <v>0</v>
      </c>
      <c r="Y129" s="59">
        <f t="shared" si="10"/>
        <v>0</v>
      </c>
      <c r="Z129" s="60">
        <f>IF(ISNA(VLOOKUP($A129,Worksheet!$A$191:$F$202,5,FALSE)),0,(VLOOKUP($A129,Worksheet!$A$191:$F$202,5,FALSE)))</f>
        <v>0</v>
      </c>
      <c r="AA129" s="59">
        <f t="shared" si="11"/>
        <v>0</v>
      </c>
      <c r="AB129" s="60">
        <f>IF(ISNA(VLOOKUP($A129,Worksheet!$A$211:$G$237,5,FALSE)),0,(VLOOKUP($A129,Worksheet!$A$211:$G$237,5,FALSE)))</f>
        <v>0</v>
      </c>
      <c r="AC129" s="59">
        <f t="shared" si="12"/>
        <v>0</v>
      </c>
      <c r="AD129" s="60">
        <f>IF(ISNA(VLOOKUP($A129,Worksheet!$A$242:$G$274,5,FALSE)),0,(VLOOKUP($A129,Worksheet!$A$242:$G$274,5,FALSE)))</f>
        <v>0</v>
      </c>
      <c r="AE129" s="59">
        <f t="shared" si="13"/>
        <v>0</v>
      </c>
      <c r="AF129" s="60">
        <f>IF(ISNA(VLOOKUP($A129,Worksheet!$A$205:$F$208,5,FALSE)),0,(VLOOKUP($A129,Worksheet!$A$205:$F$208,5,FALSE)))</f>
        <v>0</v>
      </c>
      <c r="AG129" s="59">
        <f t="shared" si="14"/>
        <v>0</v>
      </c>
      <c r="AH129" s="61">
        <v>0</v>
      </c>
      <c r="AI129" s="62">
        <f t="shared" si="15"/>
        <v>0</v>
      </c>
      <c r="AJ129" s="63">
        <v>0</v>
      </c>
      <c r="AK129" s="62">
        <f t="shared" si="16"/>
        <v>0</v>
      </c>
      <c r="AL129" s="63">
        <v>0</v>
      </c>
      <c r="AM129" s="62">
        <f t="shared" si="17"/>
        <v>0</v>
      </c>
      <c r="AN129" s="62">
        <v>0</v>
      </c>
      <c r="AO129" s="62">
        <f t="shared" si="18"/>
        <v>0</v>
      </c>
      <c r="AP129" s="62">
        <v>0</v>
      </c>
      <c r="AQ129" s="62">
        <f t="shared" si="19"/>
        <v>0</v>
      </c>
      <c r="AR129" s="64">
        <f t="shared" si="20"/>
        <v>0</v>
      </c>
      <c r="AS129" s="65">
        <v>0</v>
      </c>
      <c r="AT129" s="65">
        <v>0</v>
      </c>
      <c r="AU129" s="66">
        <v>0</v>
      </c>
      <c r="AV129" s="58">
        <f>IF(ISNA(VLOOKUP($A129,'TT 2024 SS BA'!$P$4:$Z$46,2,FALSE)),0,(VLOOKUP($A129,'TT 2024 SS BA'!$P$4:$Z$46,2,FALSE)))</f>
        <v>0</v>
      </c>
      <c r="AW129" s="59">
        <f t="shared" si="21"/>
        <v>0</v>
      </c>
      <c r="AX129" s="58">
        <f>IF(ISNA(VLOOKUP($A129,'TT 2024 SS BA'!$P$77:$Q$128,2,FALSE)),0,(VLOOKUP($A129,'TT 2024 SS BA'!$P$77:$Q$128,2,FALSE)))</f>
        <v>0</v>
      </c>
      <c r="AY129" s="59">
        <f t="shared" si="22"/>
        <v>0</v>
      </c>
      <c r="AZ129" s="60">
        <f>IF(ISNA(VLOOKUP($A129,'TT 2024 SS BA'!$A$265:$H$332,2,FALSE)),0,(VLOOKUP($A129,'TT 2024 SS BA'!$A$265:$H$332,2,FALSE)))</f>
        <v>0</v>
      </c>
      <c r="BA129" s="59">
        <f t="shared" si="23"/>
        <v>0</v>
      </c>
      <c r="BB129" s="60">
        <f>IF(ISNA(VLOOKUP($A129,Worksheet!$A$278:$F$305,6,FALSE)),0,(VLOOKUP($A129,Worksheet!$A$278:$F$305,6,FALSE)))</f>
        <v>0</v>
      </c>
      <c r="BC129" s="59">
        <f t="shared" si="24"/>
        <v>0</v>
      </c>
      <c r="BD129" s="60">
        <f>IF(ISNA(VLOOKUP($A129,Worksheet!$G$4:$K$29,5,FALSE)),0,(VLOOKUP($A129,Worksheet!$G$4:$K$29,5,FALSE)))</f>
        <v>0</v>
      </c>
      <c r="BE129" s="59">
        <f t="shared" si="25"/>
        <v>0</v>
      </c>
      <c r="BF129" s="60">
        <f>IF(ISNA(VLOOKUP($A129,Worksheet!$A$160:$F$179,6,FALSE)),0,(VLOOKUP($A129,Worksheet!$A$160:$F$179,6,FALSE)))</f>
        <v>0</v>
      </c>
      <c r="BG129" s="59">
        <f t="shared" si="26"/>
        <v>0</v>
      </c>
      <c r="BH129" s="25"/>
      <c r="BI129" s="67"/>
      <c r="BJ129" s="60">
        <f>IF(ISNA(VLOOKUP($A129,Worksheet!$A$191:$F$202,6,FALSE)),0,(VLOOKUP($A129,Worksheet!$A$191:$F$202,6,FALSE)))</f>
        <v>0</v>
      </c>
      <c r="BK129" s="59">
        <f t="shared" si="27"/>
        <v>0</v>
      </c>
      <c r="BL129" s="60">
        <f>IF(ISNA(VLOOKUP($A129,Worksheet!$A$211:$G$237,6,FALSE)),0,(VLOOKUP($A129,Worksheet!$A$211:$G$237,6,FALSE)))</f>
        <v>0</v>
      </c>
      <c r="BM129" s="59">
        <f t="shared" si="28"/>
        <v>0</v>
      </c>
      <c r="BN129" s="59">
        <f>IF(ISNA(VLOOKUP($A129,Worksheet!$A$242:$G$274,6,FALSE)),0,(VLOOKUP($A129,Worksheet!$A$242:$G$274,6,FALSE)))</f>
        <v>0</v>
      </c>
      <c r="BO129" s="59">
        <f t="shared" si="29"/>
        <v>0</v>
      </c>
      <c r="BP129" s="67"/>
      <c r="BQ129" s="67"/>
      <c r="BR129" s="68">
        <v>0</v>
      </c>
      <c r="BS129" s="62">
        <f t="shared" si="30"/>
        <v>0</v>
      </c>
      <c r="BT129" s="62">
        <v>0</v>
      </c>
      <c r="BU129" s="62">
        <f t="shared" si="31"/>
        <v>0</v>
      </c>
      <c r="BV129" s="62">
        <v>0</v>
      </c>
      <c r="BW129" s="62">
        <f t="shared" si="32"/>
        <v>0</v>
      </c>
      <c r="BX129" s="62">
        <v>0</v>
      </c>
      <c r="BY129" s="62">
        <f t="shared" si="33"/>
        <v>0</v>
      </c>
      <c r="BZ129" s="62">
        <v>0</v>
      </c>
      <c r="CA129" s="62">
        <f t="shared" si="34"/>
        <v>0</v>
      </c>
      <c r="CB129" s="64">
        <f t="shared" si="35"/>
        <v>0</v>
      </c>
      <c r="CC129" s="66">
        <v>0</v>
      </c>
      <c r="CD129" s="25"/>
      <c r="CE129" s="67"/>
      <c r="CF129" s="67"/>
      <c r="CG129" s="67"/>
      <c r="CH129" s="59">
        <f>IF(ISNA(VLOOKUP($A129,Worksheet!$A$211:$G$237,7,FALSE)),0,(VLOOKUP($A129,Worksheet!$A$211:$G$237,7,FALSE)))</f>
        <v>0</v>
      </c>
      <c r="CI129" s="59">
        <f t="shared" si="36"/>
        <v>0</v>
      </c>
      <c r="CJ129" s="69">
        <f t="shared" si="37"/>
        <v>0</v>
      </c>
      <c r="CK129" s="65">
        <f t="shared" si="38"/>
        <v>0</v>
      </c>
      <c r="CL129" s="65">
        <v>0</v>
      </c>
      <c r="CM129" s="65">
        <v>0</v>
      </c>
      <c r="CN129" s="66">
        <v>0</v>
      </c>
      <c r="CO129" s="66">
        <f t="shared" si="39"/>
        <v>0</v>
      </c>
      <c r="CP129" s="70"/>
    </row>
    <row r="130" spans="1:94" ht="13">
      <c r="A130" s="53" t="str">
        <f t="shared" si="0"/>
        <v>JulesLUND</v>
      </c>
      <c r="B130" s="46">
        <f t="shared" si="1"/>
        <v>110</v>
      </c>
      <c r="C130" s="71" t="s">
        <v>289</v>
      </c>
      <c r="D130" s="71" t="s">
        <v>290</v>
      </c>
      <c r="E130" s="55">
        <v>12</v>
      </c>
      <c r="F130" s="56" t="s">
        <v>207</v>
      </c>
      <c r="G130" s="57" t="s">
        <v>130</v>
      </c>
      <c r="H130" s="58">
        <f>IF(ISNA(VLOOKUP($A130,'TT 2024 SS BA'!$A$4:$N$52,2,FALSE)),0,(VLOOKUP($A130,'TT 2024 SS BA'!$A$4:$N$52,2,FALSE)))</f>
        <v>0</v>
      </c>
      <c r="I130" s="59">
        <f t="shared" si="2"/>
        <v>0</v>
      </c>
      <c r="J130" s="58">
        <f>IF(ISNA(VLOOKUP($A130,'TT 2024 SS BA'!$A$69:$B$109,2,FALSE)),0,(VLOOKUP($A130,'TT 2024 SS BA'!$A$77:$C$126,2,FALSE)))</f>
        <v>0</v>
      </c>
      <c r="K130" s="59">
        <f t="shared" si="3"/>
        <v>0</v>
      </c>
      <c r="L130" s="60">
        <f>IF(ISNA(VLOOKUP($A130,'TT 2024 SS BA'!$A$157:$H$231,2,FALSE)),0,(VLOOKUP($A130,'TT 2024 SS BA'!$A$157:$H$231,2,FALSE)))</f>
        <v>0</v>
      </c>
      <c r="M130" s="59">
        <f t="shared" si="4"/>
        <v>0</v>
      </c>
      <c r="N130" s="60">
        <f>IF(ISNA(VLOOKUP($A130,Worksheet!$A$278:$E$305,5,FALSE)),0,(VLOOKUP($A130,Worksheet!$A$278:$E$305,5,FALSE)))</f>
        <v>0</v>
      </c>
      <c r="O130" s="59">
        <f t="shared" si="5"/>
        <v>0</v>
      </c>
      <c r="P130" s="60">
        <f>IF(ISNA(VLOOKUP($A130,Worksheet!$A$4:$F$29,5,FALSE)),0,(VLOOKUP($A130,Worksheet!$A$4:$F$29,5,FALSE)))</f>
        <v>0</v>
      </c>
      <c r="Q130" s="59">
        <f t="shared" si="6"/>
        <v>0</v>
      </c>
      <c r="R130" s="60">
        <f>IF(ISNA(VLOOKUP($A130,Worksheet!$A$160:$F$179,5,FALSE)),0,(VLOOKUP($A130,Worksheet!$A$160:$F$179,5,FALSE)))</f>
        <v>0</v>
      </c>
      <c r="S130" s="59">
        <f t="shared" si="7"/>
        <v>0</v>
      </c>
      <c r="T130" s="60">
        <f>IF(ISNA(VLOOKUP($A130,Worksheet!$A$103:$L$126,5,FALSE)),0,(VLOOKUP($A130,Worksheet!$A$103:$L$126,5,FALSE)))</f>
        <v>0</v>
      </c>
      <c r="U130" s="59">
        <f t="shared" si="8"/>
        <v>0</v>
      </c>
      <c r="V130" s="60">
        <f>IF(ISNA(VLOOKUP($A130,Worksheet!$A$39:$E$45,5,FALSE)),0,(VLOOKUP($A130,Worksheet!$A$39:$E$45,5,FALSE)))</f>
        <v>0</v>
      </c>
      <c r="W130" s="59">
        <f t="shared" si="9"/>
        <v>0</v>
      </c>
      <c r="X130" s="60">
        <f>IF(ISNA(VLOOKUP($A130,Worksheet!$A$182:$E$188,5,FALSE)),0,(VLOOKUP($A130,Worksheet!$A$182:$E$188,5,FALSE)))</f>
        <v>0</v>
      </c>
      <c r="Y130" s="59">
        <f t="shared" si="10"/>
        <v>0</v>
      </c>
      <c r="Z130" s="60">
        <f>IF(ISNA(VLOOKUP($A130,Worksheet!$A$191:$F$202,5,FALSE)),0,(VLOOKUP($A130,Worksheet!$A$191:$F$202,5,FALSE)))</f>
        <v>0</v>
      </c>
      <c r="AA130" s="59">
        <f t="shared" si="11"/>
        <v>0</v>
      </c>
      <c r="AB130" s="60">
        <f>IF(ISNA(VLOOKUP($A130,Worksheet!$A$211:$G$237,5,FALSE)),0,(VLOOKUP($A130,Worksheet!$A$211:$G$237,5,FALSE)))</f>
        <v>0</v>
      </c>
      <c r="AC130" s="59">
        <f t="shared" si="12"/>
        <v>0</v>
      </c>
      <c r="AD130" s="60">
        <f>IF(ISNA(VLOOKUP($A130,Worksheet!$A$242:$G$274,5,FALSE)),0,(VLOOKUP($A130,Worksheet!$A$242:$G$274,5,FALSE)))</f>
        <v>0</v>
      </c>
      <c r="AE130" s="59">
        <f t="shared" si="13"/>
        <v>0</v>
      </c>
      <c r="AF130" s="60">
        <f>IF(ISNA(VLOOKUP($A130,Worksheet!$A$205:$F$208,5,FALSE)),0,(VLOOKUP($A130,Worksheet!$A$205:$F$208,5,FALSE)))</f>
        <v>0</v>
      </c>
      <c r="AG130" s="59">
        <f t="shared" si="14"/>
        <v>0</v>
      </c>
      <c r="AH130" s="61">
        <v>0</v>
      </c>
      <c r="AI130" s="62">
        <f t="shared" si="15"/>
        <v>0</v>
      </c>
      <c r="AJ130" s="63">
        <v>0</v>
      </c>
      <c r="AK130" s="62">
        <f t="shared" si="16"/>
        <v>0</v>
      </c>
      <c r="AL130" s="63">
        <v>0</v>
      </c>
      <c r="AM130" s="62">
        <f t="shared" si="17"/>
        <v>0</v>
      </c>
      <c r="AN130" s="62">
        <v>0</v>
      </c>
      <c r="AO130" s="62">
        <f t="shared" si="18"/>
        <v>0</v>
      </c>
      <c r="AP130" s="62">
        <v>0</v>
      </c>
      <c r="AQ130" s="62">
        <f t="shared" si="19"/>
        <v>0</v>
      </c>
      <c r="AR130" s="64">
        <f t="shared" si="20"/>
        <v>0</v>
      </c>
      <c r="AS130" s="65">
        <v>0</v>
      </c>
      <c r="AT130" s="65">
        <v>0</v>
      </c>
      <c r="AU130" s="66">
        <v>0</v>
      </c>
      <c r="AV130" s="58">
        <f>IF(ISNA(VLOOKUP($A130,'TT 2024 SS BA'!$P$4:$Z$46,2,FALSE)),0,(VLOOKUP($A130,'TT 2024 SS BA'!$P$4:$Z$46,2,FALSE)))</f>
        <v>0</v>
      </c>
      <c r="AW130" s="59">
        <f t="shared" si="21"/>
        <v>0</v>
      </c>
      <c r="AX130" s="58">
        <f>IF(ISNA(VLOOKUP($A130,'TT 2024 SS BA'!$P$77:$Q$128,2,FALSE)),0,(VLOOKUP($A130,'TT 2024 SS BA'!$P$77:$Q$128,2,FALSE)))</f>
        <v>0</v>
      </c>
      <c r="AY130" s="59">
        <f t="shared" si="22"/>
        <v>0</v>
      </c>
      <c r="AZ130" s="60">
        <f>IF(ISNA(VLOOKUP($A130,'TT 2024 SS BA'!$A$265:$H$332,2,FALSE)),0,(VLOOKUP($A130,'TT 2024 SS BA'!$A$265:$H$332,2,FALSE)))</f>
        <v>0</v>
      </c>
      <c r="BA130" s="59">
        <f t="shared" si="23"/>
        <v>0</v>
      </c>
      <c r="BB130" s="60">
        <f>IF(ISNA(VLOOKUP($A130,Worksheet!$A$278:$F$305,6,FALSE)),0,(VLOOKUP($A130,Worksheet!$A$278:$F$305,6,FALSE)))</f>
        <v>0</v>
      </c>
      <c r="BC130" s="59">
        <f t="shared" si="24"/>
        <v>0</v>
      </c>
      <c r="BD130" s="60">
        <f>IF(ISNA(VLOOKUP($A130,Worksheet!$G$4:$K$29,5,FALSE)),0,(VLOOKUP($A130,Worksheet!$G$4:$K$29,5,FALSE)))</f>
        <v>0</v>
      </c>
      <c r="BE130" s="59">
        <f t="shared" si="25"/>
        <v>0</v>
      </c>
      <c r="BF130" s="60">
        <f>IF(ISNA(VLOOKUP($A130,Worksheet!$A$160:$F$179,6,FALSE)),0,(VLOOKUP($A130,Worksheet!$A$160:$F$179,6,FALSE)))</f>
        <v>0</v>
      </c>
      <c r="BG130" s="59">
        <f t="shared" si="26"/>
        <v>0</v>
      </c>
      <c r="BH130" s="25"/>
      <c r="BI130" s="67"/>
      <c r="BJ130" s="60">
        <f>IF(ISNA(VLOOKUP($A130,Worksheet!$A$191:$F$202,6,FALSE)),0,(VLOOKUP($A130,Worksheet!$A$191:$F$202,6,FALSE)))</f>
        <v>0</v>
      </c>
      <c r="BK130" s="59">
        <f t="shared" si="27"/>
        <v>0</v>
      </c>
      <c r="BL130" s="60">
        <f>IF(ISNA(VLOOKUP($A130,Worksheet!$A$211:$G$237,6,FALSE)),0,(VLOOKUP($A130,Worksheet!$A$211:$G$237,6,FALSE)))</f>
        <v>0</v>
      </c>
      <c r="BM130" s="59">
        <f t="shared" si="28"/>
        <v>0</v>
      </c>
      <c r="BN130" s="59">
        <f>IF(ISNA(VLOOKUP($A130,Worksheet!$A$242:$G$274,6,FALSE)),0,(VLOOKUP($A130,Worksheet!$A$242:$G$274,6,FALSE)))</f>
        <v>0</v>
      </c>
      <c r="BO130" s="59">
        <f t="shared" si="29"/>
        <v>0</v>
      </c>
      <c r="BP130" s="67"/>
      <c r="BQ130" s="67"/>
      <c r="BR130" s="68">
        <v>0</v>
      </c>
      <c r="BS130" s="62">
        <f t="shared" si="30"/>
        <v>0</v>
      </c>
      <c r="BT130" s="62">
        <v>0</v>
      </c>
      <c r="BU130" s="62">
        <f t="shared" si="31"/>
        <v>0</v>
      </c>
      <c r="BV130" s="62">
        <v>0</v>
      </c>
      <c r="BW130" s="62">
        <f t="shared" si="32"/>
        <v>0</v>
      </c>
      <c r="BX130" s="62">
        <v>0</v>
      </c>
      <c r="BY130" s="62">
        <f t="shared" si="33"/>
        <v>0</v>
      </c>
      <c r="BZ130" s="62">
        <v>0</v>
      </c>
      <c r="CA130" s="62">
        <f t="shared" si="34"/>
        <v>0</v>
      </c>
      <c r="CB130" s="64">
        <f t="shared" si="35"/>
        <v>0</v>
      </c>
      <c r="CC130" s="66">
        <v>0</v>
      </c>
      <c r="CD130" s="25"/>
      <c r="CE130" s="67"/>
      <c r="CF130" s="67"/>
      <c r="CG130" s="67"/>
      <c r="CH130" s="59">
        <f>IF(ISNA(VLOOKUP($A130,Worksheet!$A$211:$G$237,7,FALSE)),0,(VLOOKUP($A130,Worksheet!$A$211:$G$237,7,FALSE)))</f>
        <v>0</v>
      </c>
      <c r="CI130" s="59">
        <f t="shared" si="36"/>
        <v>0</v>
      </c>
      <c r="CJ130" s="69">
        <f t="shared" si="37"/>
        <v>0</v>
      </c>
      <c r="CK130" s="65">
        <f t="shared" si="38"/>
        <v>0</v>
      </c>
      <c r="CL130" s="65">
        <v>0</v>
      </c>
      <c r="CM130" s="65">
        <v>0</v>
      </c>
      <c r="CN130" s="66">
        <v>0</v>
      </c>
      <c r="CO130" s="66">
        <f t="shared" si="39"/>
        <v>0</v>
      </c>
      <c r="CP130" s="70"/>
    </row>
    <row r="131" spans="1:94" ht="13">
      <c r="A131" s="53" t="str">
        <f t="shared" si="0"/>
        <v>HunterHYDE</v>
      </c>
      <c r="B131" s="46">
        <f t="shared" si="1"/>
        <v>110</v>
      </c>
      <c r="C131" s="71" t="s">
        <v>210</v>
      </c>
      <c r="D131" s="71" t="s">
        <v>291</v>
      </c>
      <c r="E131" s="55">
        <v>13</v>
      </c>
      <c r="F131" s="56" t="s">
        <v>247</v>
      </c>
      <c r="G131" s="57" t="s">
        <v>130</v>
      </c>
      <c r="H131" s="58">
        <f>IF(ISNA(VLOOKUP($A131,'TT 2024 SS BA'!$A$4:$N$52,2,FALSE)),0,(VLOOKUP($A131,'TT 2024 SS BA'!$A$4:$N$52,2,FALSE)))</f>
        <v>0</v>
      </c>
      <c r="I131" s="59">
        <f t="shared" si="2"/>
        <v>0</v>
      </c>
      <c r="J131" s="58">
        <f>IF(ISNA(VLOOKUP($A131,'TT 2024 SS BA'!$A$69:$B$109,2,FALSE)),0,(VLOOKUP($A131,'TT 2024 SS BA'!$A$77:$C$126,2,FALSE)))</f>
        <v>0</v>
      </c>
      <c r="K131" s="59">
        <f t="shared" si="3"/>
        <v>0</v>
      </c>
      <c r="L131" s="60">
        <f>IF(ISNA(VLOOKUP($A131,'TT 2024 SS BA'!$A$157:$H$231,2,FALSE)),0,(VLOOKUP($A131,'TT 2024 SS BA'!$A$157:$H$231,2,FALSE)))</f>
        <v>0</v>
      </c>
      <c r="M131" s="59">
        <f t="shared" si="4"/>
        <v>0</v>
      </c>
      <c r="N131" s="60">
        <f>IF(ISNA(VLOOKUP($A131,Worksheet!$A$278:$E$305,5,FALSE)),0,(VLOOKUP($A131,Worksheet!$A$278:$E$305,5,FALSE)))</f>
        <v>0</v>
      </c>
      <c r="O131" s="59">
        <f t="shared" si="5"/>
        <v>0</v>
      </c>
      <c r="P131" s="60">
        <f>IF(ISNA(VLOOKUP($A131,Worksheet!$A$4:$F$29,5,FALSE)),0,(VLOOKUP($A131,Worksheet!$A$4:$F$29,5,FALSE)))</f>
        <v>0</v>
      </c>
      <c r="Q131" s="59">
        <f t="shared" si="6"/>
        <v>0</v>
      </c>
      <c r="R131" s="60">
        <f>IF(ISNA(VLOOKUP($A131,Worksheet!$A$160:$F$179,5,FALSE)),0,(VLOOKUP($A131,Worksheet!$A$160:$F$179,5,FALSE)))</f>
        <v>0</v>
      </c>
      <c r="S131" s="59">
        <f t="shared" si="7"/>
        <v>0</v>
      </c>
      <c r="T131" s="60">
        <f>IF(ISNA(VLOOKUP($A131,Worksheet!$A$103:$L$126,5,FALSE)),0,(VLOOKUP($A131,Worksheet!$A$103:$L$126,5,FALSE)))</f>
        <v>0</v>
      </c>
      <c r="U131" s="59">
        <f t="shared" si="8"/>
        <v>0</v>
      </c>
      <c r="V131" s="60">
        <f>IF(ISNA(VLOOKUP($A131,Worksheet!$A$39:$E$45,5,FALSE)),0,(VLOOKUP($A131,Worksheet!$A$39:$E$45,5,FALSE)))</f>
        <v>0</v>
      </c>
      <c r="W131" s="59">
        <f t="shared" si="9"/>
        <v>0</v>
      </c>
      <c r="X131" s="60">
        <f>IF(ISNA(VLOOKUP($A131,Worksheet!$A$182:$E$188,5,FALSE)),0,(VLOOKUP($A131,Worksheet!$A$182:$E$188,5,FALSE)))</f>
        <v>0</v>
      </c>
      <c r="Y131" s="59">
        <f t="shared" si="10"/>
        <v>0</v>
      </c>
      <c r="Z131" s="60">
        <f>IF(ISNA(VLOOKUP($A131,Worksheet!$A$191:$F$202,5,FALSE)),0,(VLOOKUP($A131,Worksheet!$A$191:$F$202,5,FALSE)))</f>
        <v>0</v>
      </c>
      <c r="AA131" s="59">
        <f t="shared" si="11"/>
        <v>0</v>
      </c>
      <c r="AB131" s="60">
        <f>IF(ISNA(VLOOKUP($A131,Worksheet!$A$211:$G$237,5,FALSE)),0,(VLOOKUP($A131,Worksheet!$A$211:$G$237,5,FALSE)))</f>
        <v>0</v>
      </c>
      <c r="AC131" s="59">
        <f t="shared" si="12"/>
        <v>0</v>
      </c>
      <c r="AD131" s="60">
        <f>IF(ISNA(VLOOKUP($A131,Worksheet!$A$242:$G$274,5,FALSE)),0,(VLOOKUP($A131,Worksheet!$A$242:$G$274,5,FALSE)))</f>
        <v>0</v>
      </c>
      <c r="AE131" s="59">
        <f t="shared" si="13"/>
        <v>0</v>
      </c>
      <c r="AF131" s="60">
        <f>IF(ISNA(VLOOKUP($A131,Worksheet!$A$205:$F$208,5,FALSE)),0,(VLOOKUP($A131,Worksheet!$A$205:$F$208,5,FALSE)))</f>
        <v>0</v>
      </c>
      <c r="AG131" s="59">
        <f t="shared" si="14"/>
        <v>0</v>
      </c>
      <c r="AH131" s="61">
        <v>0</v>
      </c>
      <c r="AI131" s="62">
        <f t="shared" si="15"/>
        <v>0</v>
      </c>
      <c r="AJ131" s="63">
        <v>0</v>
      </c>
      <c r="AK131" s="62">
        <f t="shared" si="16"/>
        <v>0</v>
      </c>
      <c r="AL131" s="63">
        <v>0</v>
      </c>
      <c r="AM131" s="62">
        <f t="shared" si="17"/>
        <v>0</v>
      </c>
      <c r="AN131" s="62">
        <v>0</v>
      </c>
      <c r="AO131" s="62">
        <f t="shared" si="18"/>
        <v>0</v>
      </c>
      <c r="AP131" s="62">
        <v>0</v>
      </c>
      <c r="AQ131" s="62">
        <f t="shared" si="19"/>
        <v>0</v>
      </c>
      <c r="AR131" s="64">
        <f t="shared" si="20"/>
        <v>0</v>
      </c>
      <c r="AS131" s="65">
        <v>0</v>
      </c>
      <c r="AT131" s="65">
        <v>0</v>
      </c>
      <c r="AU131" s="66">
        <v>0</v>
      </c>
      <c r="AV131" s="58">
        <f>IF(ISNA(VLOOKUP($A131,'TT 2024 SS BA'!$P$4:$Z$46,2,FALSE)),0,(VLOOKUP($A131,'TT 2024 SS BA'!$P$4:$Z$46,2,FALSE)))</f>
        <v>0</v>
      </c>
      <c r="AW131" s="59">
        <f t="shared" si="21"/>
        <v>0</v>
      </c>
      <c r="AX131" s="58">
        <f>IF(ISNA(VLOOKUP($A131,'TT 2024 SS BA'!$P$77:$Q$128,2,FALSE)),0,(VLOOKUP($A131,'TT 2024 SS BA'!$P$77:$Q$128,2,FALSE)))</f>
        <v>0</v>
      </c>
      <c r="AY131" s="59">
        <f t="shared" si="22"/>
        <v>0</v>
      </c>
      <c r="AZ131" s="60">
        <f>IF(ISNA(VLOOKUP($A131,'TT 2024 SS BA'!$A$265:$H$332,2,FALSE)),0,(VLOOKUP($A131,'TT 2024 SS BA'!$A$265:$H$332,2,FALSE)))</f>
        <v>0</v>
      </c>
      <c r="BA131" s="59">
        <f t="shared" si="23"/>
        <v>0</v>
      </c>
      <c r="BB131" s="60">
        <f>IF(ISNA(VLOOKUP($A131,Worksheet!$A$278:$F$305,6,FALSE)),0,(VLOOKUP($A131,Worksheet!$A$278:$F$305,6,FALSE)))</f>
        <v>0</v>
      </c>
      <c r="BC131" s="59">
        <f t="shared" si="24"/>
        <v>0</v>
      </c>
      <c r="BD131" s="60">
        <f>IF(ISNA(VLOOKUP($A131,Worksheet!$G$4:$K$29,5,FALSE)),0,(VLOOKUP($A131,Worksheet!$G$4:$K$29,5,FALSE)))</f>
        <v>0</v>
      </c>
      <c r="BE131" s="59">
        <f t="shared" si="25"/>
        <v>0</v>
      </c>
      <c r="BF131" s="60">
        <f>IF(ISNA(VLOOKUP($A131,Worksheet!$A$160:$F$179,6,FALSE)),0,(VLOOKUP($A131,Worksheet!$A$160:$F$179,6,FALSE)))</f>
        <v>0</v>
      </c>
      <c r="BG131" s="59">
        <f t="shared" si="26"/>
        <v>0</v>
      </c>
      <c r="BH131" s="25"/>
      <c r="BI131" s="67"/>
      <c r="BJ131" s="60">
        <f>IF(ISNA(VLOOKUP($A131,Worksheet!$A$191:$F$202,6,FALSE)),0,(VLOOKUP($A131,Worksheet!$A$191:$F$202,6,FALSE)))</f>
        <v>0</v>
      </c>
      <c r="BK131" s="59">
        <f t="shared" si="27"/>
        <v>0</v>
      </c>
      <c r="BL131" s="60">
        <f>IF(ISNA(VLOOKUP($A131,Worksheet!$A$211:$G$237,6,FALSE)),0,(VLOOKUP($A131,Worksheet!$A$211:$G$237,6,FALSE)))</f>
        <v>0</v>
      </c>
      <c r="BM131" s="59">
        <f t="shared" si="28"/>
        <v>0</v>
      </c>
      <c r="BN131" s="59">
        <f>IF(ISNA(VLOOKUP($A131,Worksheet!$A$242:$G$274,6,FALSE)),0,(VLOOKUP($A131,Worksheet!$A$242:$G$274,6,FALSE)))</f>
        <v>0</v>
      </c>
      <c r="BO131" s="59">
        <f t="shared" si="29"/>
        <v>0</v>
      </c>
      <c r="BP131" s="67"/>
      <c r="BQ131" s="67"/>
      <c r="BR131" s="68">
        <v>0</v>
      </c>
      <c r="BS131" s="62">
        <f t="shared" si="30"/>
        <v>0</v>
      </c>
      <c r="BT131" s="62">
        <v>0</v>
      </c>
      <c r="BU131" s="62">
        <f t="shared" si="31"/>
        <v>0</v>
      </c>
      <c r="BV131" s="62">
        <v>0</v>
      </c>
      <c r="BW131" s="62">
        <f t="shared" si="32"/>
        <v>0</v>
      </c>
      <c r="BX131" s="62">
        <v>0</v>
      </c>
      <c r="BY131" s="62">
        <f t="shared" si="33"/>
        <v>0</v>
      </c>
      <c r="BZ131" s="62">
        <v>0</v>
      </c>
      <c r="CA131" s="62">
        <f t="shared" si="34"/>
        <v>0</v>
      </c>
      <c r="CB131" s="64">
        <f t="shared" si="35"/>
        <v>0</v>
      </c>
      <c r="CC131" s="66">
        <v>0</v>
      </c>
      <c r="CD131" s="25"/>
      <c r="CE131" s="67"/>
      <c r="CF131" s="67"/>
      <c r="CG131" s="67"/>
      <c r="CH131" s="59">
        <f>IF(ISNA(VLOOKUP($A131,Worksheet!$A$211:$G$237,7,FALSE)),0,(VLOOKUP($A131,Worksheet!$A$211:$G$237,7,FALSE)))</f>
        <v>0</v>
      </c>
      <c r="CI131" s="59">
        <f t="shared" si="36"/>
        <v>0</v>
      </c>
      <c r="CJ131" s="69">
        <f t="shared" si="37"/>
        <v>0</v>
      </c>
      <c r="CK131" s="65">
        <f t="shared" si="38"/>
        <v>0</v>
      </c>
      <c r="CL131" s="65">
        <v>0</v>
      </c>
      <c r="CM131" s="65">
        <v>0</v>
      </c>
      <c r="CN131" s="66">
        <v>0</v>
      </c>
      <c r="CO131" s="66">
        <f t="shared" si="39"/>
        <v>0</v>
      </c>
      <c r="CP131" s="70"/>
    </row>
    <row r="132" spans="1:94" ht="13">
      <c r="A132" s="53" t="str">
        <f t="shared" si="0"/>
        <v>GavinDEELEY</v>
      </c>
      <c r="B132" s="46">
        <f t="shared" si="1"/>
        <v>110</v>
      </c>
      <c r="C132" s="71" t="s">
        <v>292</v>
      </c>
      <c r="D132" s="71" t="s">
        <v>195</v>
      </c>
      <c r="E132" s="55">
        <v>10</v>
      </c>
      <c r="F132" s="56" t="s">
        <v>75</v>
      </c>
      <c r="G132" s="57" t="s">
        <v>270</v>
      </c>
      <c r="H132" s="58">
        <f>IF(ISNA(VLOOKUP($A132,'TT 2024 SS BA'!$A$4:$N$52,2,FALSE)),0,(VLOOKUP($A132,'TT 2024 SS BA'!$A$4:$N$52,2,FALSE)))</f>
        <v>0</v>
      </c>
      <c r="I132" s="59">
        <f t="shared" si="2"/>
        <v>0</v>
      </c>
      <c r="J132" s="58">
        <f>IF(ISNA(VLOOKUP($A132,'TT 2024 SS BA'!$A$69:$B$109,2,FALSE)),0,(VLOOKUP($A132,'TT 2024 SS BA'!$A$77:$C$126,2,FALSE)))</f>
        <v>0</v>
      </c>
      <c r="K132" s="59">
        <f t="shared" si="3"/>
        <v>0</v>
      </c>
      <c r="L132" s="60">
        <f>IF(ISNA(VLOOKUP($A132,'TT 2024 SS BA'!$A$157:$H$231,2,FALSE)),0,(VLOOKUP($A132,'TT 2024 SS BA'!$A$157:$H$231,2,FALSE)))</f>
        <v>0</v>
      </c>
      <c r="M132" s="59">
        <f t="shared" si="4"/>
        <v>0</v>
      </c>
      <c r="N132" s="60">
        <f>IF(ISNA(VLOOKUP($A132,Worksheet!$A$278:$E$305,5,FALSE)),0,(VLOOKUP($A132,Worksheet!$A$278:$E$305,5,FALSE)))</f>
        <v>0</v>
      </c>
      <c r="O132" s="59">
        <f t="shared" si="5"/>
        <v>0</v>
      </c>
      <c r="P132" s="60">
        <f>IF(ISNA(VLOOKUP($A132,Worksheet!$A$4:$F$29,5,FALSE)),0,(VLOOKUP($A132,Worksheet!$A$4:$F$29,5,FALSE)))</f>
        <v>0</v>
      </c>
      <c r="Q132" s="59">
        <f t="shared" si="6"/>
        <v>0</v>
      </c>
      <c r="R132" s="60">
        <f>IF(ISNA(VLOOKUP($A132,Worksheet!$A$160:$F$179,5,FALSE)),0,(VLOOKUP($A132,Worksheet!$A$160:$F$179,5,FALSE)))</f>
        <v>0</v>
      </c>
      <c r="S132" s="59">
        <f t="shared" si="7"/>
        <v>0</v>
      </c>
      <c r="T132" s="60">
        <f>IF(ISNA(VLOOKUP($A132,Worksheet!$A$103:$L$126,5,FALSE)),0,(VLOOKUP($A132,Worksheet!$A$103:$L$126,5,FALSE)))</f>
        <v>0</v>
      </c>
      <c r="U132" s="59">
        <f t="shared" si="8"/>
        <v>0</v>
      </c>
      <c r="V132" s="60">
        <f>IF(ISNA(VLOOKUP($A132,Worksheet!$A$39:$E$45,5,FALSE)),0,(VLOOKUP($A132,Worksheet!$A$39:$E$45,5,FALSE)))</f>
        <v>0</v>
      </c>
      <c r="W132" s="59">
        <f t="shared" si="9"/>
        <v>0</v>
      </c>
      <c r="X132" s="60">
        <f>IF(ISNA(VLOOKUP($A132,Worksheet!$A$182:$E$188,5,FALSE)),0,(VLOOKUP($A132,Worksheet!$A$182:$E$188,5,FALSE)))</f>
        <v>0</v>
      </c>
      <c r="Y132" s="59">
        <f t="shared" si="10"/>
        <v>0</v>
      </c>
      <c r="Z132" s="60">
        <f>IF(ISNA(VLOOKUP($A132,Worksheet!$A$191:$F$202,5,FALSE)),0,(VLOOKUP($A132,Worksheet!$A$191:$F$202,5,FALSE)))</f>
        <v>0</v>
      </c>
      <c r="AA132" s="59">
        <f t="shared" si="11"/>
        <v>0</v>
      </c>
      <c r="AB132" s="60">
        <f>IF(ISNA(VLOOKUP($A132,Worksheet!$A$211:$G$237,5,FALSE)),0,(VLOOKUP($A132,Worksheet!$A$211:$G$237,5,FALSE)))</f>
        <v>0</v>
      </c>
      <c r="AC132" s="59">
        <f t="shared" si="12"/>
        <v>0</v>
      </c>
      <c r="AD132" s="60">
        <f>IF(ISNA(VLOOKUP($A132,Worksheet!$A$242:$G$274,5,FALSE)),0,(VLOOKUP($A132,Worksheet!$A$242:$G$274,5,FALSE)))</f>
        <v>0</v>
      </c>
      <c r="AE132" s="59">
        <f t="shared" si="13"/>
        <v>0</v>
      </c>
      <c r="AF132" s="60">
        <f>IF(ISNA(VLOOKUP($A132,Worksheet!$A$205:$F$208,5,FALSE)),0,(VLOOKUP($A132,Worksheet!$A$205:$F$208,5,FALSE)))</f>
        <v>0</v>
      </c>
      <c r="AG132" s="59">
        <f t="shared" si="14"/>
        <v>0</v>
      </c>
      <c r="AH132" s="61">
        <v>0</v>
      </c>
      <c r="AI132" s="62">
        <f t="shared" si="15"/>
        <v>0</v>
      </c>
      <c r="AJ132" s="63">
        <v>0</v>
      </c>
      <c r="AK132" s="62">
        <f t="shared" si="16"/>
        <v>0</v>
      </c>
      <c r="AL132" s="63">
        <v>0</v>
      </c>
      <c r="AM132" s="62">
        <f t="shared" si="17"/>
        <v>0</v>
      </c>
      <c r="AN132" s="62">
        <v>0</v>
      </c>
      <c r="AO132" s="62">
        <f t="shared" si="18"/>
        <v>0</v>
      </c>
      <c r="AP132" s="62">
        <v>0</v>
      </c>
      <c r="AQ132" s="62">
        <f t="shared" si="19"/>
        <v>0</v>
      </c>
      <c r="AR132" s="64">
        <f t="shared" si="20"/>
        <v>0</v>
      </c>
      <c r="AS132" s="65">
        <v>0</v>
      </c>
      <c r="AT132" s="65">
        <v>0</v>
      </c>
      <c r="AU132" s="66">
        <v>0</v>
      </c>
      <c r="AV132" s="58">
        <f>IF(ISNA(VLOOKUP($A132,'TT 2024 SS BA'!$P$4:$Z$46,2,FALSE)),0,(VLOOKUP($A132,'TT 2024 SS BA'!$P$4:$Z$46,2,FALSE)))</f>
        <v>0</v>
      </c>
      <c r="AW132" s="59">
        <f t="shared" si="21"/>
        <v>0</v>
      </c>
      <c r="AX132" s="58">
        <f>IF(ISNA(VLOOKUP($A132,'TT 2024 SS BA'!$P$77:$Q$128,2,FALSE)),0,(VLOOKUP($A132,'TT 2024 SS BA'!$P$77:$Q$128,2,FALSE)))</f>
        <v>0</v>
      </c>
      <c r="AY132" s="59">
        <f t="shared" si="22"/>
        <v>0</v>
      </c>
      <c r="AZ132" s="60">
        <f>IF(ISNA(VLOOKUP($A132,'TT 2024 SS BA'!$A$265:$H$332,2,FALSE)),0,(VLOOKUP($A132,'TT 2024 SS BA'!$A$265:$H$332,2,FALSE)))</f>
        <v>0</v>
      </c>
      <c r="BA132" s="59">
        <f t="shared" si="23"/>
        <v>0</v>
      </c>
      <c r="BB132" s="60">
        <f>IF(ISNA(VLOOKUP($A132,Worksheet!$A$278:$F$305,6,FALSE)),0,(VLOOKUP($A132,Worksheet!$A$278:$F$305,6,FALSE)))</f>
        <v>0</v>
      </c>
      <c r="BC132" s="59">
        <f t="shared" si="24"/>
        <v>0</v>
      </c>
      <c r="BD132" s="60">
        <f>IF(ISNA(VLOOKUP($A132,Worksheet!$G$4:$K$29,5,FALSE)),0,(VLOOKUP($A132,Worksheet!$G$4:$K$29,5,FALSE)))</f>
        <v>0</v>
      </c>
      <c r="BE132" s="59">
        <f t="shared" si="25"/>
        <v>0</v>
      </c>
      <c r="BF132" s="60">
        <f>IF(ISNA(VLOOKUP($A132,Worksheet!$A$160:$F$179,6,FALSE)),0,(VLOOKUP($A132,Worksheet!$A$160:$F$179,6,FALSE)))</f>
        <v>0</v>
      </c>
      <c r="BG132" s="59">
        <f t="shared" si="26"/>
        <v>0</v>
      </c>
      <c r="BH132" s="25"/>
      <c r="BI132" s="67"/>
      <c r="BJ132" s="60">
        <f>IF(ISNA(VLOOKUP($A132,Worksheet!$A$191:$F$202,6,FALSE)),0,(VLOOKUP($A132,Worksheet!$A$191:$F$202,6,FALSE)))</f>
        <v>0</v>
      </c>
      <c r="BK132" s="59">
        <f t="shared" si="27"/>
        <v>0</v>
      </c>
      <c r="BL132" s="60">
        <f>IF(ISNA(VLOOKUP($A132,Worksheet!$A$211:$G$237,6,FALSE)),0,(VLOOKUP($A132,Worksheet!$A$211:$G$237,6,FALSE)))</f>
        <v>0</v>
      </c>
      <c r="BM132" s="59">
        <f t="shared" si="28"/>
        <v>0</v>
      </c>
      <c r="BN132" s="59">
        <f>IF(ISNA(VLOOKUP($A132,Worksheet!$A$242:$G$274,6,FALSE)),0,(VLOOKUP($A132,Worksheet!$A$242:$G$274,6,FALSE)))</f>
        <v>0</v>
      </c>
      <c r="BO132" s="59">
        <f t="shared" si="29"/>
        <v>0</v>
      </c>
      <c r="BP132" s="67"/>
      <c r="BQ132" s="67"/>
      <c r="BR132" s="68">
        <v>0</v>
      </c>
      <c r="BS132" s="62">
        <f t="shared" si="30"/>
        <v>0</v>
      </c>
      <c r="BT132" s="62">
        <v>0</v>
      </c>
      <c r="BU132" s="62">
        <f t="shared" si="31"/>
        <v>0</v>
      </c>
      <c r="BV132" s="62">
        <v>0</v>
      </c>
      <c r="BW132" s="62">
        <f t="shared" si="32"/>
        <v>0</v>
      </c>
      <c r="BX132" s="62">
        <v>0</v>
      </c>
      <c r="BY132" s="62">
        <f t="shared" si="33"/>
        <v>0</v>
      </c>
      <c r="BZ132" s="62">
        <v>0</v>
      </c>
      <c r="CA132" s="62">
        <f t="shared" si="34"/>
        <v>0</v>
      </c>
      <c r="CB132" s="64">
        <f t="shared" si="35"/>
        <v>0</v>
      </c>
      <c r="CC132" s="66">
        <v>0</v>
      </c>
      <c r="CD132" s="25"/>
      <c r="CE132" s="67"/>
      <c r="CF132" s="67"/>
      <c r="CG132" s="67"/>
      <c r="CH132" s="59">
        <f>IF(ISNA(VLOOKUP($A132,Worksheet!$A$211:$G$237,7,FALSE)),0,(VLOOKUP($A132,Worksheet!$A$211:$G$237,7,FALSE)))</f>
        <v>0</v>
      </c>
      <c r="CI132" s="59">
        <f t="shared" si="36"/>
        <v>0</v>
      </c>
      <c r="CJ132" s="69">
        <f t="shared" si="37"/>
        <v>0</v>
      </c>
      <c r="CK132" s="65">
        <f t="shared" si="38"/>
        <v>0</v>
      </c>
      <c r="CL132" s="65">
        <v>0</v>
      </c>
      <c r="CM132" s="65">
        <v>0</v>
      </c>
      <c r="CN132" s="66">
        <v>0</v>
      </c>
      <c r="CO132" s="66">
        <f t="shared" si="39"/>
        <v>0</v>
      </c>
      <c r="CP132" s="70"/>
    </row>
    <row r="133" spans="1:94" ht="13">
      <c r="A133" s="53" t="str">
        <f t="shared" si="0"/>
        <v>FinnianJONES</v>
      </c>
      <c r="B133" s="46">
        <f t="shared" si="1"/>
        <v>110</v>
      </c>
      <c r="C133" s="71" t="s">
        <v>293</v>
      </c>
      <c r="D133" s="71" t="s">
        <v>294</v>
      </c>
      <c r="E133" s="55">
        <v>14</v>
      </c>
      <c r="F133" s="56" t="s">
        <v>207</v>
      </c>
      <c r="G133" s="57" t="s">
        <v>70</v>
      </c>
      <c r="H133" s="58">
        <f>IF(ISNA(VLOOKUP($A133,'TT 2024 SS BA'!$A$4:$N$52,2,FALSE)),0,(VLOOKUP($A133,'TT 2024 SS BA'!$A$4:$N$52,2,FALSE)))</f>
        <v>0</v>
      </c>
      <c r="I133" s="59">
        <f t="shared" si="2"/>
        <v>0</v>
      </c>
      <c r="J133" s="58">
        <f>IF(ISNA(VLOOKUP($A133,'TT 2024 SS BA'!$A$69:$B$109,2,FALSE)),0,(VLOOKUP($A133,'TT 2024 SS BA'!$A$77:$C$126,2,FALSE)))</f>
        <v>0</v>
      </c>
      <c r="K133" s="59">
        <f t="shared" si="3"/>
        <v>0</v>
      </c>
      <c r="L133" s="60">
        <f>IF(ISNA(VLOOKUP($A133,'TT 2024 SS BA'!$A$157:$H$231,2,FALSE)),0,(VLOOKUP($A133,'TT 2024 SS BA'!$A$157:$H$231,2,FALSE)))</f>
        <v>0</v>
      </c>
      <c r="M133" s="59">
        <f t="shared" si="4"/>
        <v>0</v>
      </c>
      <c r="N133" s="60">
        <f>IF(ISNA(VLOOKUP($A133,Worksheet!$A$278:$E$305,5,FALSE)),0,(VLOOKUP($A133,Worksheet!$A$278:$E$305,5,FALSE)))</f>
        <v>0</v>
      </c>
      <c r="O133" s="59">
        <f t="shared" si="5"/>
        <v>0</v>
      </c>
      <c r="P133" s="60">
        <f>IF(ISNA(VLOOKUP($A133,Worksheet!$A$4:$F$29,5,FALSE)),0,(VLOOKUP($A133,Worksheet!$A$4:$F$29,5,FALSE)))</f>
        <v>0</v>
      </c>
      <c r="Q133" s="59">
        <f t="shared" si="6"/>
        <v>0</v>
      </c>
      <c r="R133" s="60">
        <f>IF(ISNA(VLOOKUP($A133,Worksheet!$A$160:$F$179,5,FALSE)),0,(VLOOKUP($A133,Worksheet!$A$160:$F$179,5,FALSE)))</f>
        <v>0</v>
      </c>
      <c r="S133" s="59">
        <f t="shared" si="7"/>
        <v>0</v>
      </c>
      <c r="T133" s="60">
        <f>IF(ISNA(VLOOKUP($A133,Worksheet!$A$103:$L$126,5,FALSE)),0,(VLOOKUP($A133,Worksheet!$A$103:$L$126,5,FALSE)))</f>
        <v>0</v>
      </c>
      <c r="U133" s="59">
        <f t="shared" si="8"/>
        <v>0</v>
      </c>
      <c r="V133" s="60">
        <f>IF(ISNA(VLOOKUP($A133,Worksheet!$A$39:$E$45,5,FALSE)),0,(VLOOKUP($A133,Worksheet!$A$39:$E$45,5,FALSE)))</f>
        <v>0</v>
      </c>
      <c r="W133" s="59">
        <f t="shared" si="9"/>
        <v>0</v>
      </c>
      <c r="X133" s="60">
        <f>IF(ISNA(VLOOKUP($A133,Worksheet!$A$182:$E$188,5,FALSE)),0,(VLOOKUP($A133,Worksheet!$A$182:$E$188,5,FALSE)))</f>
        <v>0</v>
      </c>
      <c r="Y133" s="59">
        <f t="shared" si="10"/>
        <v>0</v>
      </c>
      <c r="Z133" s="60">
        <f>IF(ISNA(VLOOKUP($A133,Worksheet!$A$191:$F$202,5,FALSE)),0,(VLOOKUP($A133,Worksheet!$A$191:$F$202,5,FALSE)))</f>
        <v>0</v>
      </c>
      <c r="AA133" s="59">
        <f t="shared" si="11"/>
        <v>0</v>
      </c>
      <c r="AB133" s="60">
        <f>IF(ISNA(VLOOKUP($A133,Worksheet!$A$211:$G$237,5,FALSE)),0,(VLOOKUP($A133,Worksheet!$A$211:$G$237,5,FALSE)))</f>
        <v>0</v>
      </c>
      <c r="AC133" s="59">
        <f t="shared" si="12"/>
        <v>0</v>
      </c>
      <c r="AD133" s="60">
        <f>IF(ISNA(VLOOKUP($A133,Worksheet!$A$242:$G$274,5,FALSE)),0,(VLOOKUP($A133,Worksheet!$A$242:$G$274,5,FALSE)))</f>
        <v>0</v>
      </c>
      <c r="AE133" s="59">
        <f t="shared" si="13"/>
        <v>0</v>
      </c>
      <c r="AF133" s="60">
        <f>IF(ISNA(VLOOKUP($A133,Worksheet!$A$205:$F$208,5,FALSE)),0,(VLOOKUP($A133,Worksheet!$A$205:$F$208,5,FALSE)))</f>
        <v>0</v>
      </c>
      <c r="AG133" s="59">
        <f t="shared" si="14"/>
        <v>0</v>
      </c>
      <c r="AH133" s="61">
        <v>0</v>
      </c>
      <c r="AI133" s="62">
        <f t="shared" si="15"/>
        <v>0</v>
      </c>
      <c r="AJ133" s="63">
        <v>0</v>
      </c>
      <c r="AK133" s="62">
        <f t="shared" si="16"/>
        <v>0</v>
      </c>
      <c r="AL133" s="63">
        <v>0</v>
      </c>
      <c r="AM133" s="62">
        <f t="shared" si="17"/>
        <v>0</v>
      </c>
      <c r="AN133" s="62">
        <v>0</v>
      </c>
      <c r="AO133" s="62">
        <f t="shared" si="18"/>
        <v>0</v>
      </c>
      <c r="AP133" s="62">
        <v>0</v>
      </c>
      <c r="AQ133" s="62">
        <f t="shared" si="19"/>
        <v>0</v>
      </c>
      <c r="AR133" s="64">
        <f t="shared" si="20"/>
        <v>0</v>
      </c>
      <c r="AS133" s="65">
        <v>0</v>
      </c>
      <c r="AT133" s="65">
        <v>0</v>
      </c>
      <c r="AU133" s="66">
        <v>0</v>
      </c>
      <c r="AV133" s="58">
        <f>IF(ISNA(VLOOKUP($A133,'TT 2024 SS BA'!$P$4:$Z$46,2,FALSE)),0,(VLOOKUP($A133,'TT 2024 SS BA'!$P$4:$Z$46,2,FALSE)))</f>
        <v>0</v>
      </c>
      <c r="AW133" s="59">
        <f t="shared" si="21"/>
        <v>0</v>
      </c>
      <c r="AX133" s="58">
        <f>IF(ISNA(VLOOKUP($A133,'TT 2024 SS BA'!$P$77:$Q$128,2,FALSE)),0,(VLOOKUP($A133,'TT 2024 SS BA'!$P$77:$Q$128,2,FALSE)))</f>
        <v>0</v>
      </c>
      <c r="AY133" s="59">
        <f t="shared" si="22"/>
        <v>0</v>
      </c>
      <c r="AZ133" s="60">
        <f>IF(ISNA(VLOOKUP($A133,'TT 2024 SS BA'!$A$265:$H$332,2,FALSE)),0,(VLOOKUP($A133,'TT 2024 SS BA'!$A$265:$H$332,2,FALSE)))</f>
        <v>0</v>
      </c>
      <c r="BA133" s="59">
        <f t="shared" si="23"/>
        <v>0</v>
      </c>
      <c r="BB133" s="60">
        <f>IF(ISNA(VLOOKUP($A133,Worksheet!$A$278:$F$305,6,FALSE)),0,(VLOOKUP($A133,Worksheet!$A$278:$F$305,6,FALSE)))</f>
        <v>0</v>
      </c>
      <c r="BC133" s="59">
        <f t="shared" si="24"/>
        <v>0</v>
      </c>
      <c r="BD133" s="60">
        <f>IF(ISNA(VLOOKUP($A133,Worksheet!$G$4:$K$29,5,FALSE)),0,(VLOOKUP($A133,Worksheet!$G$4:$K$29,5,FALSE)))</f>
        <v>0</v>
      </c>
      <c r="BE133" s="59">
        <f t="shared" si="25"/>
        <v>0</v>
      </c>
      <c r="BF133" s="60">
        <f>IF(ISNA(VLOOKUP($A133,Worksheet!$A$160:$F$179,6,FALSE)),0,(VLOOKUP($A133,Worksheet!$A$160:$F$179,6,FALSE)))</f>
        <v>0</v>
      </c>
      <c r="BG133" s="59">
        <f t="shared" si="26"/>
        <v>0</v>
      </c>
      <c r="BH133" s="25"/>
      <c r="BI133" s="67"/>
      <c r="BJ133" s="60">
        <f>IF(ISNA(VLOOKUP($A133,Worksheet!$A$191:$F$202,6,FALSE)),0,(VLOOKUP($A133,Worksheet!$A$191:$F$202,6,FALSE)))</f>
        <v>0</v>
      </c>
      <c r="BK133" s="59">
        <f t="shared" si="27"/>
        <v>0</v>
      </c>
      <c r="BL133" s="60">
        <f>IF(ISNA(VLOOKUP($A133,Worksheet!$A$211:$G$237,6,FALSE)),0,(VLOOKUP($A133,Worksheet!$A$211:$G$237,6,FALSE)))</f>
        <v>0</v>
      </c>
      <c r="BM133" s="59">
        <f t="shared" si="28"/>
        <v>0</v>
      </c>
      <c r="BN133" s="59">
        <f>IF(ISNA(VLOOKUP($A133,Worksheet!$A$242:$G$274,6,FALSE)),0,(VLOOKUP($A133,Worksheet!$A$242:$G$274,6,FALSE)))</f>
        <v>0</v>
      </c>
      <c r="BO133" s="59">
        <f t="shared" si="29"/>
        <v>0</v>
      </c>
      <c r="BP133" s="67"/>
      <c r="BQ133" s="67"/>
      <c r="BR133" s="68">
        <v>0</v>
      </c>
      <c r="BS133" s="62">
        <f t="shared" si="30"/>
        <v>0</v>
      </c>
      <c r="BT133" s="62">
        <v>0</v>
      </c>
      <c r="BU133" s="62">
        <f t="shared" si="31"/>
        <v>0</v>
      </c>
      <c r="BV133" s="62">
        <v>0</v>
      </c>
      <c r="BW133" s="62">
        <f t="shared" si="32"/>
        <v>0</v>
      </c>
      <c r="BX133" s="62">
        <v>0</v>
      </c>
      <c r="BY133" s="62">
        <f t="shared" si="33"/>
        <v>0</v>
      </c>
      <c r="BZ133" s="62">
        <v>0</v>
      </c>
      <c r="CA133" s="62">
        <f t="shared" si="34"/>
        <v>0</v>
      </c>
      <c r="CB133" s="64">
        <f t="shared" si="35"/>
        <v>0</v>
      </c>
      <c r="CC133" s="66">
        <v>0</v>
      </c>
      <c r="CD133" s="25"/>
      <c r="CE133" s="67"/>
      <c r="CF133" s="67"/>
      <c r="CG133" s="67"/>
      <c r="CH133" s="59">
        <f>IF(ISNA(VLOOKUP($A133,Worksheet!$A$211:$G$237,7,FALSE)),0,(VLOOKUP($A133,Worksheet!$A$211:$G$237,7,FALSE)))</f>
        <v>0</v>
      </c>
      <c r="CI133" s="59">
        <f t="shared" si="36"/>
        <v>0</v>
      </c>
      <c r="CJ133" s="69">
        <f t="shared" si="37"/>
        <v>0</v>
      </c>
      <c r="CK133" s="65">
        <f t="shared" si="38"/>
        <v>0</v>
      </c>
      <c r="CL133" s="65">
        <v>0</v>
      </c>
      <c r="CM133" s="65">
        <v>0</v>
      </c>
      <c r="CN133" s="66">
        <v>0</v>
      </c>
      <c r="CO133" s="66">
        <f t="shared" si="39"/>
        <v>0</v>
      </c>
      <c r="CP133" s="70"/>
    </row>
    <row r="134" spans="1:94" ht="13">
      <c r="A134" s="53" t="str">
        <f t="shared" si="0"/>
        <v>DylanSWAIN</v>
      </c>
      <c r="B134" s="46">
        <f t="shared" si="1"/>
        <v>110</v>
      </c>
      <c r="C134" s="71" t="s">
        <v>295</v>
      </c>
      <c r="D134" s="71" t="s">
        <v>296</v>
      </c>
      <c r="E134" s="55">
        <v>11</v>
      </c>
      <c r="F134" s="56" t="s">
        <v>75</v>
      </c>
      <c r="G134" s="57" t="s">
        <v>270</v>
      </c>
      <c r="H134" s="58">
        <f>IF(ISNA(VLOOKUP($A134,'TT 2024 SS BA'!$A$4:$N$52,2,FALSE)),0,(VLOOKUP($A134,'TT 2024 SS BA'!$A$4:$N$52,2,FALSE)))</f>
        <v>0</v>
      </c>
      <c r="I134" s="59">
        <f t="shared" si="2"/>
        <v>0</v>
      </c>
      <c r="J134" s="58">
        <f>IF(ISNA(VLOOKUP($A134,'TT 2024 SS BA'!$A$69:$B$109,2,FALSE)),0,(VLOOKUP($A134,'TT 2024 SS BA'!$A$77:$C$126,2,FALSE)))</f>
        <v>0</v>
      </c>
      <c r="K134" s="59">
        <f t="shared" si="3"/>
        <v>0</v>
      </c>
      <c r="L134" s="60">
        <f>IF(ISNA(VLOOKUP($A134,'TT 2024 SS BA'!$A$157:$H$231,2,FALSE)),0,(VLOOKUP($A134,'TT 2024 SS BA'!$A$157:$H$231,2,FALSE)))</f>
        <v>0</v>
      </c>
      <c r="M134" s="59">
        <f t="shared" si="4"/>
        <v>0</v>
      </c>
      <c r="N134" s="60">
        <f>IF(ISNA(VLOOKUP($A134,Worksheet!$A$278:$E$305,5,FALSE)),0,(VLOOKUP($A134,Worksheet!$A$278:$E$305,5,FALSE)))</f>
        <v>0</v>
      </c>
      <c r="O134" s="59">
        <f t="shared" si="5"/>
        <v>0</v>
      </c>
      <c r="P134" s="60">
        <f>IF(ISNA(VLOOKUP($A134,Worksheet!$A$4:$F$29,5,FALSE)),0,(VLOOKUP($A134,Worksheet!$A$4:$F$29,5,FALSE)))</f>
        <v>0</v>
      </c>
      <c r="Q134" s="59">
        <f t="shared" si="6"/>
        <v>0</v>
      </c>
      <c r="R134" s="60">
        <f>IF(ISNA(VLOOKUP($A134,Worksheet!$A$160:$F$179,5,FALSE)),0,(VLOOKUP($A134,Worksheet!$A$160:$F$179,5,FALSE)))</f>
        <v>0</v>
      </c>
      <c r="S134" s="59">
        <f t="shared" si="7"/>
        <v>0</v>
      </c>
      <c r="T134" s="60">
        <f>IF(ISNA(VLOOKUP($A134,Worksheet!$A$103:$L$126,5,FALSE)),0,(VLOOKUP($A134,Worksheet!$A$103:$L$126,5,FALSE)))</f>
        <v>0</v>
      </c>
      <c r="U134" s="59">
        <f t="shared" si="8"/>
        <v>0</v>
      </c>
      <c r="V134" s="60">
        <f>IF(ISNA(VLOOKUP($A134,Worksheet!$A$39:$E$45,5,FALSE)),0,(VLOOKUP($A134,Worksheet!$A$39:$E$45,5,FALSE)))</f>
        <v>0</v>
      </c>
      <c r="W134" s="59">
        <f t="shared" si="9"/>
        <v>0</v>
      </c>
      <c r="X134" s="60">
        <f>IF(ISNA(VLOOKUP($A134,Worksheet!$A$182:$E$188,5,FALSE)),0,(VLOOKUP($A134,Worksheet!$A$182:$E$188,5,FALSE)))</f>
        <v>0</v>
      </c>
      <c r="Y134" s="59">
        <f t="shared" si="10"/>
        <v>0</v>
      </c>
      <c r="Z134" s="60">
        <f>IF(ISNA(VLOOKUP($A134,Worksheet!$A$191:$F$202,5,FALSE)),0,(VLOOKUP($A134,Worksheet!$A$191:$F$202,5,FALSE)))</f>
        <v>0</v>
      </c>
      <c r="AA134" s="59">
        <f t="shared" si="11"/>
        <v>0</v>
      </c>
      <c r="AB134" s="60">
        <f>IF(ISNA(VLOOKUP($A134,Worksheet!$A$211:$G$237,5,FALSE)),0,(VLOOKUP($A134,Worksheet!$A$211:$G$237,5,FALSE)))</f>
        <v>0</v>
      </c>
      <c r="AC134" s="59">
        <f t="shared" si="12"/>
        <v>0</v>
      </c>
      <c r="AD134" s="60">
        <f>IF(ISNA(VLOOKUP($A134,Worksheet!$A$242:$G$274,5,FALSE)),0,(VLOOKUP($A134,Worksheet!$A$242:$G$274,5,FALSE)))</f>
        <v>0</v>
      </c>
      <c r="AE134" s="59">
        <f t="shared" si="13"/>
        <v>0</v>
      </c>
      <c r="AF134" s="60">
        <f>IF(ISNA(VLOOKUP($A134,Worksheet!$A$205:$F$208,5,FALSE)),0,(VLOOKUP($A134,Worksheet!$A$205:$F$208,5,FALSE)))</f>
        <v>0</v>
      </c>
      <c r="AG134" s="59">
        <f t="shared" si="14"/>
        <v>0</v>
      </c>
      <c r="AH134" s="61">
        <v>0</v>
      </c>
      <c r="AI134" s="62">
        <f t="shared" si="15"/>
        <v>0</v>
      </c>
      <c r="AJ134" s="63">
        <v>0</v>
      </c>
      <c r="AK134" s="62">
        <f t="shared" si="16"/>
        <v>0</v>
      </c>
      <c r="AL134" s="63">
        <v>0</v>
      </c>
      <c r="AM134" s="62">
        <f t="shared" si="17"/>
        <v>0</v>
      </c>
      <c r="AN134" s="62">
        <v>0</v>
      </c>
      <c r="AO134" s="62">
        <f t="shared" si="18"/>
        <v>0</v>
      </c>
      <c r="AP134" s="62">
        <v>0</v>
      </c>
      <c r="AQ134" s="62">
        <f t="shared" si="19"/>
        <v>0</v>
      </c>
      <c r="AR134" s="64">
        <f t="shared" si="20"/>
        <v>0</v>
      </c>
      <c r="AS134" s="65">
        <v>0</v>
      </c>
      <c r="AT134" s="65">
        <v>0</v>
      </c>
      <c r="AU134" s="66">
        <v>0</v>
      </c>
      <c r="AV134" s="58">
        <f>IF(ISNA(VLOOKUP($A134,'TT 2024 SS BA'!$P$4:$Z$46,2,FALSE)),0,(VLOOKUP($A134,'TT 2024 SS BA'!$P$4:$Z$46,2,FALSE)))</f>
        <v>0</v>
      </c>
      <c r="AW134" s="59">
        <f t="shared" si="21"/>
        <v>0</v>
      </c>
      <c r="AX134" s="58">
        <f>IF(ISNA(VLOOKUP($A134,'TT 2024 SS BA'!$P$77:$Q$128,2,FALSE)),0,(VLOOKUP($A134,'TT 2024 SS BA'!$P$77:$Q$128,2,FALSE)))</f>
        <v>0</v>
      </c>
      <c r="AY134" s="59">
        <f t="shared" si="22"/>
        <v>0</v>
      </c>
      <c r="AZ134" s="60">
        <f>IF(ISNA(VLOOKUP($A134,'TT 2024 SS BA'!$A$265:$H$332,2,FALSE)),0,(VLOOKUP($A134,'TT 2024 SS BA'!$A$265:$H$332,2,FALSE)))</f>
        <v>0</v>
      </c>
      <c r="BA134" s="59">
        <f t="shared" si="23"/>
        <v>0</v>
      </c>
      <c r="BB134" s="60">
        <f>IF(ISNA(VLOOKUP($A134,Worksheet!$A$278:$F$305,6,FALSE)),0,(VLOOKUP($A134,Worksheet!$A$278:$F$305,6,FALSE)))</f>
        <v>0</v>
      </c>
      <c r="BC134" s="59">
        <f t="shared" si="24"/>
        <v>0</v>
      </c>
      <c r="BD134" s="60">
        <f>IF(ISNA(VLOOKUP($A134,Worksheet!$G$4:$K$29,5,FALSE)),0,(VLOOKUP($A134,Worksheet!$G$4:$K$29,5,FALSE)))</f>
        <v>0</v>
      </c>
      <c r="BE134" s="59">
        <f t="shared" si="25"/>
        <v>0</v>
      </c>
      <c r="BF134" s="60">
        <f>IF(ISNA(VLOOKUP($A134,Worksheet!$A$160:$F$179,6,FALSE)),0,(VLOOKUP($A134,Worksheet!$A$160:$F$179,6,FALSE)))</f>
        <v>0</v>
      </c>
      <c r="BG134" s="59">
        <f t="shared" si="26"/>
        <v>0</v>
      </c>
      <c r="BH134" s="25"/>
      <c r="BI134" s="67"/>
      <c r="BJ134" s="60">
        <f>IF(ISNA(VLOOKUP($A134,Worksheet!$A$191:$F$202,6,FALSE)),0,(VLOOKUP($A134,Worksheet!$A$191:$F$202,6,FALSE)))</f>
        <v>0</v>
      </c>
      <c r="BK134" s="59">
        <f t="shared" si="27"/>
        <v>0</v>
      </c>
      <c r="BL134" s="60">
        <f>IF(ISNA(VLOOKUP($A134,Worksheet!$A$211:$G$237,6,FALSE)),0,(VLOOKUP($A134,Worksheet!$A$211:$G$237,6,FALSE)))</f>
        <v>0</v>
      </c>
      <c r="BM134" s="59">
        <f t="shared" si="28"/>
        <v>0</v>
      </c>
      <c r="BN134" s="59">
        <f>IF(ISNA(VLOOKUP($A134,Worksheet!$A$242:$G$274,6,FALSE)),0,(VLOOKUP($A134,Worksheet!$A$242:$G$274,6,FALSE)))</f>
        <v>0</v>
      </c>
      <c r="BO134" s="59">
        <f t="shared" si="29"/>
        <v>0</v>
      </c>
      <c r="BP134" s="67"/>
      <c r="BQ134" s="67"/>
      <c r="BR134" s="68">
        <v>0</v>
      </c>
      <c r="BS134" s="62">
        <f t="shared" si="30"/>
        <v>0</v>
      </c>
      <c r="BT134" s="62">
        <v>0</v>
      </c>
      <c r="BU134" s="62">
        <f t="shared" si="31"/>
        <v>0</v>
      </c>
      <c r="BV134" s="62">
        <v>0</v>
      </c>
      <c r="BW134" s="62">
        <f t="shared" si="32"/>
        <v>0</v>
      </c>
      <c r="BX134" s="62">
        <v>0</v>
      </c>
      <c r="BY134" s="62">
        <f t="shared" si="33"/>
        <v>0</v>
      </c>
      <c r="BZ134" s="62">
        <v>0</v>
      </c>
      <c r="CA134" s="62">
        <f t="shared" si="34"/>
        <v>0</v>
      </c>
      <c r="CB134" s="64">
        <f t="shared" si="35"/>
        <v>0</v>
      </c>
      <c r="CC134" s="66">
        <v>0</v>
      </c>
      <c r="CD134" s="25"/>
      <c r="CE134" s="67"/>
      <c r="CF134" s="67"/>
      <c r="CG134" s="67"/>
      <c r="CH134" s="59">
        <f>IF(ISNA(VLOOKUP($A134,Worksheet!$A$211:$G$237,7,FALSE)),0,(VLOOKUP($A134,Worksheet!$A$211:$G$237,7,FALSE)))</f>
        <v>0</v>
      </c>
      <c r="CI134" s="59">
        <f t="shared" si="36"/>
        <v>0</v>
      </c>
      <c r="CJ134" s="69">
        <f t="shared" si="37"/>
        <v>0</v>
      </c>
      <c r="CK134" s="65">
        <f t="shared" si="38"/>
        <v>0</v>
      </c>
      <c r="CL134" s="65">
        <v>0</v>
      </c>
      <c r="CM134" s="65">
        <v>0</v>
      </c>
      <c r="CN134" s="66">
        <v>0</v>
      </c>
      <c r="CO134" s="66">
        <f t="shared" si="39"/>
        <v>0</v>
      </c>
      <c r="CP134" s="70"/>
    </row>
    <row r="135" spans="1:94" ht="13">
      <c r="A135" s="53" t="str">
        <f t="shared" si="0"/>
        <v>HoldenDUNCAN</v>
      </c>
      <c r="B135" s="46">
        <f t="shared" si="1"/>
        <v>110</v>
      </c>
      <c r="C135" s="71" t="s">
        <v>297</v>
      </c>
      <c r="D135" s="71" t="s">
        <v>298</v>
      </c>
      <c r="E135" s="55">
        <v>13</v>
      </c>
      <c r="F135" s="56" t="s">
        <v>247</v>
      </c>
      <c r="G135" s="57" t="s">
        <v>130</v>
      </c>
      <c r="H135" s="58">
        <f>IF(ISNA(VLOOKUP($A135,'TT 2024 SS BA'!$A$4:$N$52,2,FALSE)),0,(VLOOKUP($A135,'TT 2024 SS BA'!$A$4:$N$52,2,FALSE)))</f>
        <v>0</v>
      </c>
      <c r="I135" s="59">
        <f t="shared" si="2"/>
        <v>0</v>
      </c>
      <c r="J135" s="58">
        <f>IF(ISNA(VLOOKUP($A135,'TT 2024 SS BA'!$A$69:$B$109,2,FALSE)),0,(VLOOKUP($A135,'TT 2024 SS BA'!$A$77:$C$126,2,FALSE)))</f>
        <v>0</v>
      </c>
      <c r="K135" s="59">
        <f t="shared" si="3"/>
        <v>0</v>
      </c>
      <c r="L135" s="60">
        <f>IF(ISNA(VLOOKUP($A135,'TT 2024 SS BA'!$A$157:$H$231,2,FALSE)),0,(VLOOKUP($A135,'TT 2024 SS BA'!$A$157:$H$231,2,FALSE)))</f>
        <v>0</v>
      </c>
      <c r="M135" s="59">
        <f t="shared" si="4"/>
        <v>0</v>
      </c>
      <c r="N135" s="60">
        <f>IF(ISNA(VLOOKUP($A135,Worksheet!$A$278:$E$305,5,FALSE)),0,(VLOOKUP($A135,Worksheet!$A$278:$E$305,5,FALSE)))</f>
        <v>0</v>
      </c>
      <c r="O135" s="59">
        <f t="shared" si="5"/>
        <v>0</v>
      </c>
      <c r="P135" s="60">
        <f>IF(ISNA(VLOOKUP($A135,Worksheet!$A$4:$F$29,5,FALSE)),0,(VLOOKUP($A135,Worksheet!$A$4:$F$29,5,FALSE)))</f>
        <v>0</v>
      </c>
      <c r="Q135" s="59">
        <f t="shared" si="6"/>
        <v>0</v>
      </c>
      <c r="R135" s="60">
        <f>IF(ISNA(VLOOKUP($A135,Worksheet!$A$160:$F$179,5,FALSE)),0,(VLOOKUP($A135,Worksheet!$A$160:$F$179,5,FALSE)))</f>
        <v>0</v>
      </c>
      <c r="S135" s="59">
        <f t="shared" si="7"/>
        <v>0</v>
      </c>
      <c r="T135" s="60">
        <f>IF(ISNA(VLOOKUP($A135,Worksheet!$A$103:$L$126,5,FALSE)),0,(VLOOKUP($A135,Worksheet!$A$103:$L$126,5,FALSE)))</f>
        <v>0</v>
      </c>
      <c r="U135" s="59">
        <f t="shared" si="8"/>
        <v>0</v>
      </c>
      <c r="V135" s="60">
        <f>IF(ISNA(VLOOKUP($A135,Worksheet!$A$39:$E$45,5,FALSE)),0,(VLOOKUP($A135,Worksheet!$A$39:$E$45,5,FALSE)))</f>
        <v>0</v>
      </c>
      <c r="W135" s="59">
        <f t="shared" si="9"/>
        <v>0</v>
      </c>
      <c r="X135" s="60">
        <f>IF(ISNA(VLOOKUP($A135,Worksheet!$A$182:$E$188,5,FALSE)),0,(VLOOKUP($A135,Worksheet!$A$182:$E$188,5,FALSE)))</f>
        <v>0</v>
      </c>
      <c r="Y135" s="59">
        <f t="shared" si="10"/>
        <v>0</v>
      </c>
      <c r="Z135" s="60">
        <f>IF(ISNA(VLOOKUP($A135,Worksheet!$A$191:$F$202,5,FALSE)),0,(VLOOKUP($A135,Worksheet!$A$191:$F$202,5,FALSE)))</f>
        <v>0</v>
      </c>
      <c r="AA135" s="59">
        <f t="shared" si="11"/>
        <v>0</v>
      </c>
      <c r="AB135" s="60">
        <f>IF(ISNA(VLOOKUP($A135,Worksheet!$A$211:$G$237,5,FALSE)),0,(VLOOKUP($A135,Worksheet!$A$211:$G$237,5,FALSE)))</f>
        <v>0</v>
      </c>
      <c r="AC135" s="59">
        <f t="shared" si="12"/>
        <v>0</v>
      </c>
      <c r="AD135" s="60">
        <f>IF(ISNA(VLOOKUP($A135,Worksheet!$A$242:$G$274,5,FALSE)),0,(VLOOKUP($A135,Worksheet!$A$242:$G$274,5,FALSE)))</f>
        <v>0</v>
      </c>
      <c r="AE135" s="59">
        <f t="shared" si="13"/>
        <v>0</v>
      </c>
      <c r="AF135" s="60">
        <f>IF(ISNA(VLOOKUP($A135,Worksheet!$A$205:$F$208,5,FALSE)),0,(VLOOKUP($A135,Worksheet!$A$205:$F$208,5,FALSE)))</f>
        <v>0</v>
      </c>
      <c r="AG135" s="59">
        <f t="shared" si="14"/>
        <v>0</v>
      </c>
      <c r="AH135" s="61">
        <v>0</v>
      </c>
      <c r="AI135" s="62">
        <f t="shared" si="15"/>
        <v>0</v>
      </c>
      <c r="AJ135" s="63">
        <v>0</v>
      </c>
      <c r="AK135" s="62">
        <f t="shared" si="16"/>
        <v>0</v>
      </c>
      <c r="AL135" s="63">
        <v>0</v>
      </c>
      <c r="AM135" s="62">
        <f t="shared" si="17"/>
        <v>0</v>
      </c>
      <c r="AN135" s="62">
        <v>0</v>
      </c>
      <c r="AO135" s="62">
        <f t="shared" si="18"/>
        <v>0</v>
      </c>
      <c r="AP135" s="62">
        <v>0</v>
      </c>
      <c r="AQ135" s="62">
        <f t="shared" si="19"/>
        <v>0</v>
      </c>
      <c r="AR135" s="64">
        <f t="shared" si="20"/>
        <v>0</v>
      </c>
      <c r="AS135" s="65">
        <v>0</v>
      </c>
      <c r="AT135" s="65">
        <v>0</v>
      </c>
      <c r="AU135" s="66">
        <v>0</v>
      </c>
      <c r="AV135" s="58">
        <f>IF(ISNA(VLOOKUP($A135,'TT 2024 SS BA'!$P$4:$Z$46,2,FALSE)),0,(VLOOKUP($A135,'TT 2024 SS BA'!$P$4:$Z$46,2,FALSE)))</f>
        <v>0</v>
      </c>
      <c r="AW135" s="59">
        <f t="shared" si="21"/>
        <v>0</v>
      </c>
      <c r="AX135" s="58">
        <f>IF(ISNA(VLOOKUP($A135,'TT 2024 SS BA'!$P$77:$Q$128,2,FALSE)),0,(VLOOKUP($A135,'TT 2024 SS BA'!$P$77:$Q$128,2,FALSE)))</f>
        <v>0</v>
      </c>
      <c r="AY135" s="59">
        <f t="shared" si="22"/>
        <v>0</v>
      </c>
      <c r="AZ135" s="60">
        <f>IF(ISNA(VLOOKUP($A135,'TT 2024 SS BA'!$A$265:$H$332,2,FALSE)),0,(VLOOKUP($A135,'TT 2024 SS BA'!$A$265:$H$332,2,FALSE)))</f>
        <v>0</v>
      </c>
      <c r="BA135" s="59">
        <f t="shared" si="23"/>
        <v>0</v>
      </c>
      <c r="BB135" s="60">
        <f>IF(ISNA(VLOOKUP($A135,Worksheet!$A$278:$F$305,6,FALSE)),0,(VLOOKUP($A135,Worksheet!$A$278:$F$305,6,FALSE)))</f>
        <v>0</v>
      </c>
      <c r="BC135" s="59">
        <f t="shared" si="24"/>
        <v>0</v>
      </c>
      <c r="BD135" s="60">
        <f>IF(ISNA(VLOOKUP($A135,Worksheet!$G$4:$K$29,5,FALSE)),0,(VLOOKUP($A135,Worksheet!$G$4:$K$29,5,FALSE)))</f>
        <v>0</v>
      </c>
      <c r="BE135" s="59">
        <f t="shared" si="25"/>
        <v>0</v>
      </c>
      <c r="BF135" s="60">
        <f>IF(ISNA(VLOOKUP($A135,Worksheet!$A$160:$F$179,6,FALSE)),0,(VLOOKUP($A135,Worksheet!$A$160:$F$179,6,FALSE)))</f>
        <v>0</v>
      </c>
      <c r="BG135" s="59">
        <f t="shared" si="26"/>
        <v>0</v>
      </c>
      <c r="BH135" s="25"/>
      <c r="BI135" s="67"/>
      <c r="BJ135" s="60">
        <f>IF(ISNA(VLOOKUP($A135,Worksheet!$A$191:$F$202,6,FALSE)),0,(VLOOKUP($A135,Worksheet!$A$191:$F$202,6,FALSE)))</f>
        <v>0</v>
      </c>
      <c r="BK135" s="59">
        <f t="shared" si="27"/>
        <v>0</v>
      </c>
      <c r="BL135" s="60">
        <f>IF(ISNA(VLOOKUP($A135,Worksheet!$A$211:$G$237,6,FALSE)),0,(VLOOKUP($A135,Worksheet!$A$211:$G$237,6,FALSE)))</f>
        <v>0</v>
      </c>
      <c r="BM135" s="59">
        <f t="shared" si="28"/>
        <v>0</v>
      </c>
      <c r="BN135" s="59">
        <f>IF(ISNA(VLOOKUP($A135,Worksheet!$A$242:$G$274,6,FALSE)),0,(VLOOKUP($A135,Worksheet!$A$242:$G$274,6,FALSE)))</f>
        <v>0</v>
      </c>
      <c r="BO135" s="59">
        <f t="shared" si="29"/>
        <v>0</v>
      </c>
      <c r="BP135" s="67"/>
      <c r="BQ135" s="67"/>
      <c r="BR135" s="68">
        <v>0</v>
      </c>
      <c r="BS135" s="62">
        <f t="shared" si="30"/>
        <v>0</v>
      </c>
      <c r="BT135" s="62">
        <v>0</v>
      </c>
      <c r="BU135" s="62">
        <f t="shared" si="31"/>
        <v>0</v>
      </c>
      <c r="BV135" s="62">
        <v>0</v>
      </c>
      <c r="BW135" s="62">
        <f t="shared" si="32"/>
        <v>0</v>
      </c>
      <c r="BX135" s="62">
        <v>0</v>
      </c>
      <c r="BY135" s="62">
        <f t="shared" si="33"/>
        <v>0</v>
      </c>
      <c r="BZ135" s="62">
        <v>0</v>
      </c>
      <c r="CA135" s="62">
        <f t="shared" si="34"/>
        <v>0</v>
      </c>
      <c r="CB135" s="64">
        <f t="shared" si="35"/>
        <v>0</v>
      </c>
      <c r="CC135" s="66">
        <v>0</v>
      </c>
      <c r="CD135" s="25"/>
      <c r="CE135" s="67"/>
      <c r="CF135" s="67"/>
      <c r="CG135" s="67"/>
      <c r="CH135" s="59">
        <f>IF(ISNA(VLOOKUP($A135,Worksheet!$A$211:$G$237,7,FALSE)),0,(VLOOKUP($A135,Worksheet!$A$211:$G$237,7,FALSE)))</f>
        <v>0</v>
      </c>
      <c r="CI135" s="59">
        <f t="shared" si="36"/>
        <v>0</v>
      </c>
      <c r="CJ135" s="69">
        <f t="shared" si="37"/>
        <v>0</v>
      </c>
      <c r="CK135" s="65">
        <f t="shared" si="38"/>
        <v>0</v>
      </c>
      <c r="CL135" s="65">
        <v>0</v>
      </c>
      <c r="CM135" s="65">
        <v>0</v>
      </c>
      <c r="CN135" s="66">
        <v>0</v>
      </c>
      <c r="CO135" s="66">
        <f t="shared" si="39"/>
        <v>0</v>
      </c>
      <c r="CP135" s="70"/>
    </row>
    <row r="136" spans="1:94" ht="13">
      <c r="A136" s="53" t="str">
        <f t="shared" si="0"/>
        <v>CasparKING</v>
      </c>
      <c r="B136" s="46">
        <f t="shared" si="1"/>
        <v>110</v>
      </c>
      <c r="C136" s="71" t="s">
        <v>299</v>
      </c>
      <c r="D136" s="71" t="s">
        <v>300</v>
      </c>
      <c r="E136" s="55">
        <v>125</v>
      </c>
      <c r="F136" s="56">
        <v>0</v>
      </c>
      <c r="G136" s="57" t="s">
        <v>152</v>
      </c>
      <c r="H136" s="58">
        <f>IF(ISNA(VLOOKUP($A136,'TT 2024 SS BA'!$A$4:$N$52,2,FALSE)),0,(VLOOKUP($A136,'TT 2024 SS BA'!$A$4:$N$52,2,FALSE)))</f>
        <v>0</v>
      </c>
      <c r="I136" s="59">
        <f t="shared" si="2"/>
        <v>0</v>
      </c>
      <c r="J136" s="58">
        <f>IF(ISNA(VLOOKUP($A136,'TT 2024 SS BA'!$A$69:$B$109,2,FALSE)),0,(VLOOKUP($A136,'TT 2024 SS BA'!$A$77:$C$126,2,FALSE)))</f>
        <v>0</v>
      </c>
      <c r="K136" s="59">
        <f t="shared" si="3"/>
        <v>0</v>
      </c>
      <c r="L136" s="60">
        <f>IF(ISNA(VLOOKUP($A136,'TT 2024 SS BA'!$A$157:$H$231,2,FALSE)),0,(VLOOKUP($A136,'TT 2024 SS BA'!$A$157:$H$231,2,FALSE)))</f>
        <v>0</v>
      </c>
      <c r="M136" s="59">
        <f t="shared" si="4"/>
        <v>0</v>
      </c>
      <c r="N136" s="60">
        <f>IF(ISNA(VLOOKUP($A136,Worksheet!$A$278:$E$305,5,FALSE)),0,(VLOOKUP($A136,Worksheet!$A$278:$E$305,5,FALSE)))</f>
        <v>0</v>
      </c>
      <c r="O136" s="59">
        <f t="shared" si="5"/>
        <v>0</v>
      </c>
      <c r="P136" s="60">
        <f>IF(ISNA(VLOOKUP($A136,Worksheet!$A$4:$F$29,5,FALSE)),0,(VLOOKUP($A136,Worksheet!$A$4:$F$29,5,FALSE)))</f>
        <v>0</v>
      </c>
      <c r="Q136" s="59">
        <f t="shared" si="6"/>
        <v>0</v>
      </c>
      <c r="R136" s="60">
        <f>IF(ISNA(VLOOKUP($A136,Worksheet!$A$160:$F$179,5,FALSE)),0,(VLOOKUP($A136,Worksheet!$A$160:$F$179,5,FALSE)))</f>
        <v>0</v>
      </c>
      <c r="S136" s="59">
        <f t="shared" si="7"/>
        <v>0</v>
      </c>
      <c r="T136" s="60">
        <f>IF(ISNA(VLOOKUP($A136,Worksheet!$A$103:$L$126,5,FALSE)),0,(VLOOKUP($A136,Worksheet!$A$103:$L$126,5,FALSE)))</f>
        <v>0</v>
      </c>
      <c r="U136" s="59">
        <f t="shared" si="8"/>
        <v>0</v>
      </c>
      <c r="V136" s="60">
        <f>IF(ISNA(VLOOKUP($A136,Worksheet!$A$39:$E$45,5,FALSE)),0,(VLOOKUP($A136,Worksheet!$A$39:$E$45,5,FALSE)))</f>
        <v>0</v>
      </c>
      <c r="W136" s="59">
        <f t="shared" si="9"/>
        <v>0</v>
      </c>
      <c r="X136" s="60">
        <f>IF(ISNA(VLOOKUP($A136,Worksheet!$A$182:$E$188,5,FALSE)),0,(VLOOKUP($A136,Worksheet!$A$182:$E$188,5,FALSE)))</f>
        <v>0</v>
      </c>
      <c r="Y136" s="59">
        <f t="shared" si="10"/>
        <v>0</v>
      </c>
      <c r="Z136" s="60">
        <f>IF(ISNA(VLOOKUP($A136,Worksheet!$A$191:$F$202,5,FALSE)),0,(VLOOKUP($A136,Worksheet!$A$191:$F$202,5,FALSE)))</f>
        <v>0</v>
      </c>
      <c r="AA136" s="59">
        <f t="shared" si="11"/>
        <v>0</v>
      </c>
      <c r="AB136" s="60">
        <f>IF(ISNA(VLOOKUP($A136,Worksheet!$A$211:$G$237,5,FALSE)),0,(VLOOKUP($A136,Worksheet!$A$211:$G$237,5,FALSE)))</f>
        <v>0</v>
      </c>
      <c r="AC136" s="59">
        <f t="shared" si="12"/>
        <v>0</v>
      </c>
      <c r="AD136" s="60">
        <f>IF(ISNA(VLOOKUP($A136,Worksheet!$A$242:$G$274,5,FALSE)),0,(VLOOKUP($A136,Worksheet!$A$242:$G$274,5,FALSE)))</f>
        <v>0</v>
      </c>
      <c r="AE136" s="59">
        <f t="shared" si="13"/>
        <v>0</v>
      </c>
      <c r="AF136" s="60">
        <f>IF(ISNA(VLOOKUP($A136,Worksheet!$A$205:$F$208,5,FALSE)),0,(VLOOKUP($A136,Worksheet!$A$205:$F$208,5,FALSE)))</f>
        <v>0</v>
      </c>
      <c r="AG136" s="59">
        <f t="shared" si="14"/>
        <v>0</v>
      </c>
      <c r="AH136" s="61">
        <v>0</v>
      </c>
      <c r="AI136" s="62">
        <f t="shared" si="15"/>
        <v>0</v>
      </c>
      <c r="AJ136" s="63">
        <v>0</v>
      </c>
      <c r="AK136" s="62">
        <f t="shared" si="16"/>
        <v>0</v>
      </c>
      <c r="AL136" s="63">
        <v>0</v>
      </c>
      <c r="AM136" s="62">
        <f t="shared" si="17"/>
        <v>0</v>
      </c>
      <c r="AN136" s="62">
        <v>0</v>
      </c>
      <c r="AO136" s="62">
        <f t="shared" si="18"/>
        <v>0</v>
      </c>
      <c r="AP136" s="62">
        <v>0</v>
      </c>
      <c r="AQ136" s="62">
        <f t="shared" si="19"/>
        <v>0</v>
      </c>
      <c r="AR136" s="64">
        <f t="shared" si="20"/>
        <v>0</v>
      </c>
      <c r="AS136" s="65">
        <v>0</v>
      </c>
      <c r="AT136" s="65">
        <v>0</v>
      </c>
      <c r="AU136" s="66">
        <v>0</v>
      </c>
      <c r="AV136" s="58">
        <f>IF(ISNA(VLOOKUP($A136,'TT 2024 SS BA'!$P$4:$Z$46,2,FALSE)),0,(VLOOKUP($A136,'TT 2024 SS BA'!$P$4:$Z$46,2,FALSE)))</f>
        <v>0</v>
      </c>
      <c r="AW136" s="59">
        <f t="shared" si="21"/>
        <v>0</v>
      </c>
      <c r="AX136" s="58">
        <f>IF(ISNA(VLOOKUP($A136,'TT 2024 SS BA'!$P$77:$Q$128,2,FALSE)),0,(VLOOKUP($A136,'TT 2024 SS BA'!$P$77:$Q$128,2,FALSE)))</f>
        <v>0</v>
      </c>
      <c r="AY136" s="59">
        <f t="shared" si="22"/>
        <v>0</v>
      </c>
      <c r="AZ136" s="60">
        <f>IF(ISNA(VLOOKUP($A136,'TT 2024 SS BA'!$A$265:$H$332,2,FALSE)),0,(VLOOKUP($A136,'TT 2024 SS BA'!$A$265:$H$332,2,FALSE)))</f>
        <v>0</v>
      </c>
      <c r="BA136" s="59">
        <f t="shared" si="23"/>
        <v>0</v>
      </c>
      <c r="BB136" s="60">
        <f>IF(ISNA(VLOOKUP($A136,Worksheet!$A$278:$F$305,6,FALSE)),0,(VLOOKUP($A136,Worksheet!$A$278:$F$305,6,FALSE)))</f>
        <v>0</v>
      </c>
      <c r="BC136" s="59">
        <f t="shared" si="24"/>
        <v>0</v>
      </c>
      <c r="BD136" s="60">
        <f>IF(ISNA(VLOOKUP($A136,Worksheet!$G$4:$K$29,5,FALSE)),0,(VLOOKUP($A136,Worksheet!$G$4:$K$29,5,FALSE)))</f>
        <v>0</v>
      </c>
      <c r="BE136" s="59">
        <f t="shared" si="25"/>
        <v>0</v>
      </c>
      <c r="BF136" s="60">
        <f>IF(ISNA(VLOOKUP($A136,Worksheet!$A$160:$F$179,6,FALSE)),0,(VLOOKUP($A136,Worksheet!$A$160:$F$179,6,FALSE)))</f>
        <v>0</v>
      </c>
      <c r="BG136" s="59">
        <f t="shared" si="26"/>
        <v>0</v>
      </c>
      <c r="BH136" s="25"/>
      <c r="BI136" s="67"/>
      <c r="BJ136" s="60">
        <f>IF(ISNA(VLOOKUP($A136,Worksheet!$A$191:$F$202,6,FALSE)),0,(VLOOKUP($A136,Worksheet!$A$191:$F$202,6,FALSE)))</f>
        <v>0</v>
      </c>
      <c r="BK136" s="59">
        <f t="shared" si="27"/>
        <v>0</v>
      </c>
      <c r="BL136" s="60">
        <f>IF(ISNA(VLOOKUP($A136,Worksheet!$A$211:$G$237,6,FALSE)),0,(VLOOKUP($A136,Worksheet!$A$211:$G$237,6,FALSE)))</f>
        <v>0</v>
      </c>
      <c r="BM136" s="59">
        <f t="shared" si="28"/>
        <v>0</v>
      </c>
      <c r="BN136" s="59">
        <f>IF(ISNA(VLOOKUP($A136,Worksheet!$A$242:$G$274,6,FALSE)),0,(VLOOKUP($A136,Worksheet!$A$242:$G$274,6,FALSE)))</f>
        <v>0</v>
      </c>
      <c r="BO136" s="59">
        <f t="shared" si="29"/>
        <v>0</v>
      </c>
      <c r="BP136" s="67"/>
      <c r="BQ136" s="67"/>
      <c r="BR136" s="68">
        <v>0</v>
      </c>
      <c r="BS136" s="62">
        <f t="shared" si="30"/>
        <v>0</v>
      </c>
      <c r="BT136" s="62">
        <v>0</v>
      </c>
      <c r="BU136" s="62">
        <f t="shared" si="31"/>
        <v>0</v>
      </c>
      <c r="BV136" s="62">
        <v>0</v>
      </c>
      <c r="BW136" s="62">
        <f t="shared" si="32"/>
        <v>0</v>
      </c>
      <c r="BX136" s="62">
        <v>0</v>
      </c>
      <c r="BY136" s="62">
        <f t="shared" si="33"/>
        <v>0</v>
      </c>
      <c r="BZ136" s="62">
        <v>0</v>
      </c>
      <c r="CA136" s="62">
        <f t="shared" si="34"/>
        <v>0</v>
      </c>
      <c r="CB136" s="64">
        <f t="shared" si="35"/>
        <v>0</v>
      </c>
      <c r="CC136" s="66">
        <v>0</v>
      </c>
      <c r="CD136" s="25"/>
      <c r="CE136" s="67"/>
      <c r="CF136" s="67"/>
      <c r="CG136" s="67"/>
      <c r="CH136" s="59">
        <f>IF(ISNA(VLOOKUP($A136,Worksheet!$A$211:$G$237,7,FALSE)),0,(VLOOKUP($A136,Worksheet!$A$211:$G$237,7,FALSE)))</f>
        <v>0</v>
      </c>
      <c r="CI136" s="59">
        <f t="shared" si="36"/>
        <v>0</v>
      </c>
      <c r="CJ136" s="69">
        <f t="shared" si="37"/>
        <v>0</v>
      </c>
      <c r="CK136" s="65">
        <f t="shared" si="38"/>
        <v>0</v>
      </c>
      <c r="CL136" s="65">
        <v>0</v>
      </c>
      <c r="CM136" s="65">
        <v>0</v>
      </c>
      <c r="CN136" s="66">
        <v>0</v>
      </c>
      <c r="CO136" s="66">
        <f t="shared" si="39"/>
        <v>0</v>
      </c>
      <c r="CP136" s="70"/>
    </row>
    <row r="137" spans="1:94" ht="13">
      <c r="A137" s="53" t="str">
        <f t="shared" si="0"/>
        <v>ConnerFROESE</v>
      </c>
      <c r="B137" s="46">
        <f t="shared" si="1"/>
        <v>110</v>
      </c>
      <c r="C137" s="71" t="s">
        <v>301</v>
      </c>
      <c r="D137" s="71" t="s">
        <v>302</v>
      </c>
      <c r="E137" s="55">
        <v>125</v>
      </c>
      <c r="F137" s="56">
        <v>0</v>
      </c>
      <c r="G137" s="57" t="s">
        <v>152</v>
      </c>
      <c r="H137" s="58">
        <f>IF(ISNA(VLOOKUP($A137,'TT 2024 SS BA'!$A$4:$N$52,2,FALSE)),0,(VLOOKUP($A137,'TT 2024 SS BA'!$A$4:$N$52,2,FALSE)))</f>
        <v>0</v>
      </c>
      <c r="I137" s="59">
        <f t="shared" si="2"/>
        <v>0</v>
      </c>
      <c r="J137" s="58">
        <f>IF(ISNA(VLOOKUP($A137,'TT 2024 SS BA'!$A$69:$B$109,2,FALSE)),0,(VLOOKUP($A137,'TT 2024 SS BA'!$A$77:$C$126,2,FALSE)))</f>
        <v>0</v>
      </c>
      <c r="K137" s="59">
        <f t="shared" si="3"/>
        <v>0</v>
      </c>
      <c r="L137" s="60">
        <f>IF(ISNA(VLOOKUP($A137,'TT 2024 SS BA'!$A$157:$H$231,2,FALSE)),0,(VLOOKUP($A137,'TT 2024 SS BA'!$A$157:$H$231,2,FALSE)))</f>
        <v>0</v>
      </c>
      <c r="M137" s="59">
        <f t="shared" si="4"/>
        <v>0</v>
      </c>
      <c r="N137" s="60">
        <f>IF(ISNA(VLOOKUP($A137,Worksheet!$A$278:$E$305,5,FALSE)),0,(VLOOKUP($A137,Worksheet!$A$278:$E$305,5,FALSE)))</f>
        <v>0</v>
      </c>
      <c r="O137" s="59">
        <f t="shared" si="5"/>
        <v>0</v>
      </c>
      <c r="P137" s="60">
        <f>IF(ISNA(VLOOKUP($A137,Worksheet!$A$4:$F$29,5,FALSE)),0,(VLOOKUP($A137,Worksheet!$A$4:$F$29,5,FALSE)))</f>
        <v>0</v>
      </c>
      <c r="Q137" s="59">
        <f t="shared" si="6"/>
        <v>0</v>
      </c>
      <c r="R137" s="60">
        <f>IF(ISNA(VLOOKUP($A137,Worksheet!$A$160:$F$179,5,FALSE)),0,(VLOOKUP($A137,Worksheet!$A$160:$F$179,5,FALSE)))</f>
        <v>0</v>
      </c>
      <c r="S137" s="59">
        <f t="shared" si="7"/>
        <v>0</v>
      </c>
      <c r="T137" s="60">
        <f>IF(ISNA(VLOOKUP($A137,Worksheet!$A$103:$L$126,5,FALSE)),0,(VLOOKUP($A137,Worksheet!$A$103:$L$126,5,FALSE)))</f>
        <v>0</v>
      </c>
      <c r="U137" s="59">
        <f t="shared" si="8"/>
        <v>0</v>
      </c>
      <c r="V137" s="60">
        <f>IF(ISNA(VLOOKUP($A137,Worksheet!$A$39:$E$45,5,FALSE)),0,(VLOOKUP($A137,Worksheet!$A$39:$E$45,5,FALSE)))</f>
        <v>0</v>
      </c>
      <c r="W137" s="59">
        <f t="shared" si="9"/>
        <v>0</v>
      </c>
      <c r="X137" s="60">
        <f>IF(ISNA(VLOOKUP($A137,Worksheet!$A$182:$E$188,5,FALSE)),0,(VLOOKUP($A137,Worksheet!$A$182:$E$188,5,FALSE)))</f>
        <v>0</v>
      </c>
      <c r="Y137" s="59">
        <f t="shared" si="10"/>
        <v>0</v>
      </c>
      <c r="Z137" s="60">
        <f>IF(ISNA(VLOOKUP($A137,Worksheet!$A$191:$F$202,5,FALSE)),0,(VLOOKUP($A137,Worksheet!$A$191:$F$202,5,FALSE)))</f>
        <v>0</v>
      </c>
      <c r="AA137" s="59">
        <f t="shared" si="11"/>
        <v>0</v>
      </c>
      <c r="AB137" s="60">
        <f>IF(ISNA(VLOOKUP($A137,Worksheet!$A$211:$G$237,5,FALSE)),0,(VLOOKUP($A137,Worksheet!$A$211:$G$237,5,FALSE)))</f>
        <v>0</v>
      </c>
      <c r="AC137" s="59">
        <f t="shared" si="12"/>
        <v>0</v>
      </c>
      <c r="AD137" s="60">
        <f>IF(ISNA(VLOOKUP($A137,Worksheet!$A$242:$G$274,5,FALSE)),0,(VLOOKUP($A137,Worksheet!$A$242:$G$274,5,FALSE)))</f>
        <v>0</v>
      </c>
      <c r="AE137" s="59">
        <f t="shared" si="13"/>
        <v>0</v>
      </c>
      <c r="AF137" s="60">
        <f>IF(ISNA(VLOOKUP($A137,Worksheet!$A$205:$F$208,5,FALSE)),0,(VLOOKUP($A137,Worksheet!$A$205:$F$208,5,FALSE)))</f>
        <v>0</v>
      </c>
      <c r="AG137" s="59">
        <f t="shared" si="14"/>
        <v>0</v>
      </c>
      <c r="AH137" s="61">
        <v>0</v>
      </c>
      <c r="AI137" s="62">
        <f t="shared" si="15"/>
        <v>0</v>
      </c>
      <c r="AJ137" s="63">
        <v>0</v>
      </c>
      <c r="AK137" s="62">
        <f t="shared" si="16"/>
        <v>0</v>
      </c>
      <c r="AL137" s="63">
        <v>0</v>
      </c>
      <c r="AM137" s="62">
        <f t="shared" si="17"/>
        <v>0</v>
      </c>
      <c r="AN137" s="62">
        <v>0</v>
      </c>
      <c r="AO137" s="62">
        <f t="shared" si="18"/>
        <v>0</v>
      </c>
      <c r="AP137" s="62">
        <v>0</v>
      </c>
      <c r="AQ137" s="62">
        <f t="shared" si="19"/>
        <v>0</v>
      </c>
      <c r="AR137" s="64">
        <f t="shared" si="20"/>
        <v>0</v>
      </c>
      <c r="AS137" s="65">
        <v>0</v>
      </c>
      <c r="AT137" s="65">
        <v>0</v>
      </c>
      <c r="AU137" s="66">
        <v>0</v>
      </c>
      <c r="AV137" s="58">
        <f>IF(ISNA(VLOOKUP($A137,'TT 2024 SS BA'!$P$4:$Z$46,2,FALSE)),0,(VLOOKUP($A137,'TT 2024 SS BA'!$P$4:$Z$46,2,FALSE)))</f>
        <v>0</v>
      </c>
      <c r="AW137" s="59">
        <f t="shared" si="21"/>
        <v>0</v>
      </c>
      <c r="AX137" s="58">
        <f>IF(ISNA(VLOOKUP($A137,'TT 2024 SS BA'!$P$77:$Q$128,2,FALSE)),0,(VLOOKUP($A137,'TT 2024 SS BA'!$P$77:$Q$128,2,FALSE)))</f>
        <v>0</v>
      </c>
      <c r="AY137" s="59">
        <f t="shared" si="22"/>
        <v>0</v>
      </c>
      <c r="AZ137" s="60">
        <f>IF(ISNA(VLOOKUP($A137,'TT 2024 SS BA'!$A$265:$H$332,2,FALSE)),0,(VLOOKUP($A137,'TT 2024 SS BA'!$A$265:$H$332,2,FALSE)))</f>
        <v>0</v>
      </c>
      <c r="BA137" s="59">
        <f t="shared" si="23"/>
        <v>0</v>
      </c>
      <c r="BB137" s="60">
        <f>IF(ISNA(VLOOKUP($A137,Worksheet!$A$278:$F$305,6,FALSE)),0,(VLOOKUP($A137,Worksheet!$A$278:$F$305,6,FALSE)))</f>
        <v>0</v>
      </c>
      <c r="BC137" s="59">
        <f t="shared" si="24"/>
        <v>0</v>
      </c>
      <c r="BD137" s="60">
        <f>IF(ISNA(VLOOKUP($A137,Worksheet!$G$4:$K$29,5,FALSE)),0,(VLOOKUP($A137,Worksheet!$G$4:$K$29,5,FALSE)))</f>
        <v>0</v>
      </c>
      <c r="BE137" s="59">
        <f t="shared" si="25"/>
        <v>0</v>
      </c>
      <c r="BF137" s="60">
        <f>IF(ISNA(VLOOKUP($A137,Worksheet!$A$160:$F$179,6,FALSE)),0,(VLOOKUP($A137,Worksheet!$A$160:$F$179,6,FALSE)))</f>
        <v>0</v>
      </c>
      <c r="BG137" s="59">
        <f t="shared" si="26"/>
        <v>0</v>
      </c>
      <c r="BH137" s="25"/>
      <c r="BI137" s="67"/>
      <c r="BJ137" s="60">
        <f>IF(ISNA(VLOOKUP($A137,Worksheet!$A$191:$F$202,6,FALSE)),0,(VLOOKUP($A137,Worksheet!$A$191:$F$202,6,FALSE)))</f>
        <v>0</v>
      </c>
      <c r="BK137" s="59">
        <f t="shared" si="27"/>
        <v>0</v>
      </c>
      <c r="BL137" s="60">
        <f>IF(ISNA(VLOOKUP($A137,Worksheet!$A$211:$G$237,6,FALSE)),0,(VLOOKUP($A137,Worksheet!$A$211:$G$237,6,FALSE)))</f>
        <v>0</v>
      </c>
      <c r="BM137" s="59">
        <f t="shared" si="28"/>
        <v>0</v>
      </c>
      <c r="BN137" s="59">
        <f>IF(ISNA(VLOOKUP($A137,Worksheet!$A$242:$G$274,6,FALSE)),0,(VLOOKUP($A137,Worksheet!$A$242:$G$274,6,FALSE)))</f>
        <v>0</v>
      </c>
      <c r="BO137" s="59">
        <f t="shared" si="29"/>
        <v>0</v>
      </c>
      <c r="BP137" s="67"/>
      <c r="BQ137" s="67"/>
      <c r="BR137" s="68">
        <v>0</v>
      </c>
      <c r="BS137" s="62">
        <f t="shared" si="30"/>
        <v>0</v>
      </c>
      <c r="BT137" s="62">
        <v>0</v>
      </c>
      <c r="BU137" s="62">
        <f t="shared" si="31"/>
        <v>0</v>
      </c>
      <c r="BV137" s="62">
        <v>0</v>
      </c>
      <c r="BW137" s="62">
        <f t="shared" si="32"/>
        <v>0</v>
      </c>
      <c r="BX137" s="62">
        <v>0</v>
      </c>
      <c r="BY137" s="62">
        <f t="shared" si="33"/>
        <v>0</v>
      </c>
      <c r="BZ137" s="62">
        <v>0</v>
      </c>
      <c r="CA137" s="62">
        <f t="shared" si="34"/>
        <v>0</v>
      </c>
      <c r="CB137" s="64">
        <f t="shared" si="35"/>
        <v>0</v>
      </c>
      <c r="CC137" s="66">
        <v>0</v>
      </c>
      <c r="CD137" s="25"/>
      <c r="CE137" s="67"/>
      <c r="CF137" s="67"/>
      <c r="CG137" s="67"/>
      <c r="CH137" s="59">
        <f>IF(ISNA(VLOOKUP($A137,Worksheet!$A$211:$G$237,7,FALSE)),0,(VLOOKUP($A137,Worksheet!$A$211:$G$237,7,FALSE)))</f>
        <v>0</v>
      </c>
      <c r="CI137" s="59">
        <f t="shared" si="36"/>
        <v>0</v>
      </c>
      <c r="CJ137" s="69">
        <f t="shared" si="37"/>
        <v>0</v>
      </c>
      <c r="CK137" s="65">
        <f t="shared" si="38"/>
        <v>0</v>
      </c>
      <c r="CL137" s="65">
        <v>0</v>
      </c>
      <c r="CM137" s="65">
        <v>0</v>
      </c>
      <c r="CN137" s="66">
        <v>0</v>
      </c>
      <c r="CO137" s="66">
        <f t="shared" si="39"/>
        <v>0</v>
      </c>
      <c r="CP137" s="70"/>
    </row>
    <row r="138" spans="1:94" ht="13">
      <c r="A138" s="53" t="str">
        <f t="shared" si="0"/>
        <v>TavasDYE</v>
      </c>
      <c r="B138" s="46">
        <f t="shared" si="1"/>
        <v>110</v>
      </c>
      <c r="C138" s="71" t="s">
        <v>303</v>
      </c>
      <c r="D138" s="71" t="s">
        <v>304</v>
      </c>
      <c r="E138" s="55">
        <v>9</v>
      </c>
      <c r="F138" s="56" t="s">
        <v>81</v>
      </c>
      <c r="G138" s="57" t="s">
        <v>265</v>
      </c>
      <c r="H138" s="58">
        <f>IF(ISNA(VLOOKUP($A138,'TT 2024 SS BA'!$A$4:$N$52,2,FALSE)),0,(VLOOKUP($A138,'TT 2024 SS BA'!$A$4:$N$52,2,FALSE)))</f>
        <v>0</v>
      </c>
      <c r="I138" s="59">
        <f t="shared" si="2"/>
        <v>0</v>
      </c>
      <c r="J138" s="58">
        <f>IF(ISNA(VLOOKUP($A138,'TT 2024 SS BA'!$A$69:$B$109,2,FALSE)),0,(VLOOKUP($A138,'TT 2024 SS BA'!$A$77:$C$126,2,FALSE)))</f>
        <v>0</v>
      </c>
      <c r="K138" s="59">
        <f t="shared" si="3"/>
        <v>0</v>
      </c>
      <c r="L138" s="60">
        <f>IF(ISNA(VLOOKUP($A138,'TT 2024 SS BA'!$A$157:$H$231,2,FALSE)),0,(VLOOKUP($A138,'TT 2024 SS BA'!$A$157:$H$231,2,FALSE)))</f>
        <v>0</v>
      </c>
      <c r="M138" s="59">
        <f t="shared" si="4"/>
        <v>0</v>
      </c>
      <c r="N138" s="60">
        <f>IF(ISNA(VLOOKUP($A138,Worksheet!$A$278:$E$305,5,FALSE)),0,(VLOOKUP($A138,Worksheet!$A$278:$E$305,5,FALSE)))</f>
        <v>0</v>
      </c>
      <c r="O138" s="59">
        <f t="shared" si="5"/>
        <v>0</v>
      </c>
      <c r="P138" s="60">
        <f>IF(ISNA(VLOOKUP($A138,Worksheet!$A$4:$F$29,5,FALSE)),0,(VLOOKUP($A138,Worksheet!$A$4:$F$29,5,FALSE)))</f>
        <v>0</v>
      </c>
      <c r="Q138" s="59">
        <f t="shared" si="6"/>
        <v>0</v>
      </c>
      <c r="R138" s="60">
        <f>IF(ISNA(VLOOKUP($A138,Worksheet!$A$160:$F$179,5,FALSE)),0,(VLOOKUP($A138,Worksheet!$A$160:$F$179,5,FALSE)))</f>
        <v>0</v>
      </c>
      <c r="S138" s="59">
        <f t="shared" si="7"/>
        <v>0</v>
      </c>
      <c r="T138" s="60">
        <f>IF(ISNA(VLOOKUP($A138,Worksheet!$A$103:$L$126,5,FALSE)),0,(VLOOKUP($A138,Worksheet!$A$103:$L$126,5,FALSE)))</f>
        <v>0</v>
      </c>
      <c r="U138" s="59">
        <f t="shared" si="8"/>
        <v>0</v>
      </c>
      <c r="V138" s="60">
        <f>IF(ISNA(VLOOKUP($A138,Worksheet!$A$39:$E$45,5,FALSE)),0,(VLOOKUP($A138,Worksheet!$A$39:$E$45,5,FALSE)))</f>
        <v>0</v>
      </c>
      <c r="W138" s="59">
        <f t="shared" si="9"/>
        <v>0</v>
      </c>
      <c r="X138" s="60">
        <f>IF(ISNA(VLOOKUP($A138,Worksheet!$A$182:$E$188,5,FALSE)),0,(VLOOKUP($A138,Worksheet!$A$182:$E$188,5,FALSE)))</f>
        <v>0</v>
      </c>
      <c r="Y138" s="59">
        <f t="shared" si="10"/>
        <v>0</v>
      </c>
      <c r="Z138" s="60">
        <f>IF(ISNA(VLOOKUP($A138,Worksheet!$A$191:$F$202,5,FALSE)),0,(VLOOKUP($A138,Worksheet!$A$191:$F$202,5,FALSE)))</f>
        <v>0</v>
      </c>
      <c r="AA138" s="59">
        <f t="shared" si="11"/>
        <v>0</v>
      </c>
      <c r="AB138" s="60">
        <f>IF(ISNA(VLOOKUP($A138,Worksheet!$A$211:$G$237,5,FALSE)),0,(VLOOKUP($A138,Worksheet!$A$211:$G$237,5,FALSE)))</f>
        <v>0</v>
      </c>
      <c r="AC138" s="59">
        <f t="shared" si="12"/>
        <v>0</v>
      </c>
      <c r="AD138" s="60">
        <f>IF(ISNA(VLOOKUP($A138,Worksheet!$A$242:$G$274,5,FALSE)),0,(VLOOKUP($A138,Worksheet!$A$242:$G$274,5,FALSE)))</f>
        <v>0</v>
      </c>
      <c r="AE138" s="59">
        <f t="shared" si="13"/>
        <v>0</v>
      </c>
      <c r="AF138" s="60">
        <f>IF(ISNA(VLOOKUP($A138,Worksheet!$A$205:$F$208,5,FALSE)),0,(VLOOKUP($A138,Worksheet!$A$205:$F$208,5,FALSE)))</f>
        <v>0</v>
      </c>
      <c r="AG138" s="59">
        <f t="shared" si="14"/>
        <v>0</v>
      </c>
      <c r="AH138" s="61">
        <v>0</v>
      </c>
      <c r="AI138" s="62">
        <f t="shared" si="15"/>
        <v>0</v>
      </c>
      <c r="AJ138" s="63">
        <v>0</v>
      </c>
      <c r="AK138" s="62">
        <f t="shared" si="16"/>
        <v>0</v>
      </c>
      <c r="AL138" s="63">
        <v>0</v>
      </c>
      <c r="AM138" s="62">
        <f t="shared" si="17"/>
        <v>0</v>
      </c>
      <c r="AN138" s="62">
        <v>0</v>
      </c>
      <c r="AO138" s="62">
        <f t="shared" si="18"/>
        <v>0</v>
      </c>
      <c r="AP138" s="62">
        <v>0</v>
      </c>
      <c r="AQ138" s="62">
        <f t="shared" si="19"/>
        <v>0</v>
      </c>
      <c r="AR138" s="64">
        <f t="shared" si="20"/>
        <v>0</v>
      </c>
      <c r="AS138" s="65">
        <v>0</v>
      </c>
      <c r="AT138" s="65">
        <v>0</v>
      </c>
      <c r="AU138" s="66">
        <v>0</v>
      </c>
      <c r="AV138" s="58">
        <f>IF(ISNA(VLOOKUP($A138,'TT 2024 SS BA'!$P$4:$Z$46,2,FALSE)),0,(VLOOKUP($A138,'TT 2024 SS BA'!$P$4:$Z$46,2,FALSE)))</f>
        <v>0</v>
      </c>
      <c r="AW138" s="59">
        <f t="shared" si="21"/>
        <v>0</v>
      </c>
      <c r="AX138" s="58">
        <f>IF(ISNA(VLOOKUP($A138,'TT 2024 SS BA'!$P$77:$Q$128,2,FALSE)),0,(VLOOKUP($A138,'TT 2024 SS BA'!$P$77:$Q$128,2,FALSE)))</f>
        <v>0</v>
      </c>
      <c r="AY138" s="59">
        <f t="shared" si="22"/>
        <v>0</v>
      </c>
      <c r="AZ138" s="60">
        <f>IF(ISNA(VLOOKUP($A138,'TT 2024 SS BA'!$A$265:$H$332,2,FALSE)),0,(VLOOKUP($A138,'TT 2024 SS BA'!$A$265:$H$332,2,FALSE)))</f>
        <v>0</v>
      </c>
      <c r="BA138" s="59">
        <f t="shared" si="23"/>
        <v>0</v>
      </c>
      <c r="BB138" s="60">
        <f>IF(ISNA(VLOOKUP($A138,Worksheet!$A$278:$F$305,6,FALSE)),0,(VLOOKUP($A138,Worksheet!$A$278:$F$305,6,FALSE)))</f>
        <v>0</v>
      </c>
      <c r="BC138" s="59">
        <f t="shared" si="24"/>
        <v>0</v>
      </c>
      <c r="BD138" s="60">
        <f>IF(ISNA(VLOOKUP($A138,Worksheet!$G$4:$K$29,5,FALSE)),0,(VLOOKUP($A138,Worksheet!$G$4:$K$29,5,FALSE)))</f>
        <v>0</v>
      </c>
      <c r="BE138" s="59">
        <f t="shared" si="25"/>
        <v>0</v>
      </c>
      <c r="BF138" s="60">
        <f>IF(ISNA(VLOOKUP($A138,Worksheet!$A$160:$F$179,6,FALSE)),0,(VLOOKUP($A138,Worksheet!$A$160:$F$179,6,FALSE)))</f>
        <v>0</v>
      </c>
      <c r="BG138" s="59">
        <f t="shared" si="26"/>
        <v>0</v>
      </c>
      <c r="BH138" s="25"/>
      <c r="BI138" s="67"/>
      <c r="BJ138" s="60">
        <f>IF(ISNA(VLOOKUP($A138,Worksheet!$A$191:$F$202,6,FALSE)),0,(VLOOKUP($A138,Worksheet!$A$191:$F$202,6,FALSE)))</f>
        <v>0</v>
      </c>
      <c r="BK138" s="59">
        <f t="shared" si="27"/>
        <v>0</v>
      </c>
      <c r="BL138" s="60">
        <f>IF(ISNA(VLOOKUP($A138,Worksheet!$A$211:$G$237,6,FALSE)),0,(VLOOKUP($A138,Worksheet!$A$211:$G$237,6,FALSE)))</f>
        <v>0</v>
      </c>
      <c r="BM138" s="59">
        <f t="shared" si="28"/>
        <v>0</v>
      </c>
      <c r="BN138" s="59">
        <f>IF(ISNA(VLOOKUP($A138,Worksheet!$A$242:$G$274,6,FALSE)),0,(VLOOKUP($A138,Worksheet!$A$242:$G$274,6,FALSE)))</f>
        <v>0</v>
      </c>
      <c r="BO138" s="59">
        <f t="shared" si="29"/>
        <v>0</v>
      </c>
      <c r="BP138" s="67"/>
      <c r="BQ138" s="67"/>
      <c r="BR138" s="68">
        <v>0</v>
      </c>
      <c r="BS138" s="62">
        <f t="shared" si="30"/>
        <v>0</v>
      </c>
      <c r="BT138" s="62">
        <v>0</v>
      </c>
      <c r="BU138" s="62">
        <f t="shared" si="31"/>
        <v>0</v>
      </c>
      <c r="BV138" s="62">
        <v>0</v>
      </c>
      <c r="BW138" s="62">
        <f t="shared" si="32"/>
        <v>0</v>
      </c>
      <c r="BX138" s="62">
        <v>0</v>
      </c>
      <c r="BY138" s="62">
        <f t="shared" si="33"/>
        <v>0</v>
      </c>
      <c r="BZ138" s="62">
        <v>0</v>
      </c>
      <c r="CA138" s="62">
        <f t="shared" si="34"/>
        <v>0</v>
      </c>
      <c r="CB138" s="64">
        <f t="shared" si="35"/>
        <v>0</v>
      </c>
      <c r="CC138" s="66">
        <v>0</v>
      </c>
      <c r="CD138" s="25"/>
      <c r="CE138" s="67"/>
      <c r="CF138" s="67"/>
      <c r="CG138" s="67"/>
      <c r="CH138" s="59">
        <f>IF(ISNA(VLOOKUP($A138,Worksheet!$A$211:$G$237,7,FALSE)),0,(VLOOKUP($A138,Worksheet!$A$211:$G$237,7,FALSE)))</f>
        <v>0</v>
      </c>
      <c r="CI138" s="59">
        <f t="shared" si="36"/>
        <v>0</v>
      </c>
      <c r="CJ138" s="69">
        <f t="shared" si="37"/>
        <v>0</v>
      </c>
      <c r="CK138" s="65">
        <f t="shared" si="38"/>
        <v>0</v>
      </c>
      <c r="CL138" s="65">
        <v>0</v>
      </c>
      <c r="CM138" s="65">
        <v>0</v>
      </c>
      <c r="CN138" s="66">
        <v>0</v>
      </c>
      <c r="CO138" s="66">
        <f t="shared" si="39"/>
        <v>0</v>
      </c>
      <c r="CP138" s="70"/>
    </row>
    <row r="139" spans="1:94" ht="13">
      <c r="A139" s="53" t="str">
        <f t="shared" si="0"/>
        <v>CooperBRETT</v>
      </c>
      <c r="B139" s="46">
        <f t="shared" si="1"/>
        <v>110</v>
      </c>
      <c r="C139" s="71" t="s">
        <v>96</v>
      </c>
      <c r="D139" s="71" t="s">
        <v>305</v>
      </c>
      <c r="E139" s="55">
        <v>11</v>
      </c>
      <c r="F139" s="56" t="s">
        <v>78</v>
      </c>
      <c r="G139" s="57" t="s">
        <v>270</v>
      </c>
      <c r="H139" s="58">
        <f>IF(ISNA(VLOOKUP($A139,'TT 2024 SS BA'!$A$4:$N$52,2,FALSE)),0,(VLOOKUP($A139,'TT 2024 SS BA'!$A$4:$N$52,2,FALSE)))</f>
        <v>0</v>
      </c>
      <c r="I139" s="59">
        <f t="shared" si="2"/>
        <v>0</v>
      </c>
      <c r="J139" s="58">
        <f>IF(ISNA(VLOOKUP($A139,'TT 2024 SS BA'!$A$69:$B$109,2,FALSE)),0,(VLOOKUP($A139,'TT 2024 SS BA'!$A$77:$C$126,2,FALSE)))</f>
        <v>0</v>
      </c>
      <c r="K139" s="59">
        <f t="shared" si="3"/>
        <v>0</v>
      </c>
      <c r="L139" s="60">
        <f>IF(ISNA(VLOOKUP($A139,'TT 2024 SS BA'!$A$157:$H$231,2,FALSE)),0,(VLOOKUP($A139,'TT 2024 SS BA'!$A$157:$H$231,2,FALSE)))</f>
        <v>0</v>
      </c>
      <c r="M139" s="59">
        <f t="shared" si="4"/>
        <v>0</v>
      </c>
      <c r="N139" s="60">
        <f>IF(ISNA(VLOOKUP($A139,Worksheet!$A$278:$E$305,5,FALSE)),0,(VLOOKUP($A139,Worksheet!$A$278:$E$305,5,FALSE)))</f>
        <v>0</v>
      </c>
      <c r="O139" s="59">
        <f t="shared" si="5"/>
        <v>0</v>
      </c>
      <c r="P139" s="60">
        <f>IF(ISNA(VLOOKUP($A139,Worksheet!$A$4:$F$29,5,FALSE)),0,(VLOOKUP($A139,Worksheet!$A$4:$F$29,5,FALSE)))</f>
        <v>0</v>
      </c>
      <c r="Q139" s="59">
        <f t="shared" si="6"/>
        <v>0</v>
      </c>
      <c r="R139" s="60">
        <f>IF(ISNA(VLOOKUP($A139,Worksheet!$A$160:$F$179,5,FALSE)),0,(VLOOKUP($A139,Worksheet!$A$160:$F$179,5,FALSE)))</f>
        <v>0</v>
      </c>
      <c r="S139" s="59">
        <f t="shared" si="7"/>
        <v>0</v>
      </c>
      <c r="T139" s="60">
        <f>IF(ISNA(VLOOKUP($A139,Worksheet!$A$103:$L$126,5,FALSE)),0,(VLOOKUP($A139,Worksheet!$A$103:$L$126,5,FALSE)))</f>
        <v>0</v>
      </c>
      <c r="U139" s="59">
        <f t="shared" si="8"/>
        <v>0</v>
      </c>
      <c r="V139" s="60">
        <f>IF(ISNA(VLOOKUP($A139,Worksheet!$A$39:$E$45,5,FALSE)),0,(VLOOKUP($A139,Worksheet!$A$39:$E$45,5,FALSE)))</f>
        <v>0</v>
      </c>
      <c r="W139" s="59">
        <f t="shared" si="9"/>
        <v>0</v>
      </c>
      <c r="X139" s="60">
        <f>IF(ISNA(VLOOKUP($A139,Worksheet!$A$182:$E$188,5,FALSE)),0,(VLOOKUP($A139,Worksheet!$A$182:$E$188,5,FALSE)))</f>
        <v>0</v>
      </c>
      <c r="Y139" s="59">
        <f t="shared" si="10"/>
        <v>0</v>
      </c>
      <c r="Z139" s="60">
        <f>IF(ISNA(VLOOKUP($A139,Worksheet!$A$191:$F$202,5,FALSE)),0,(VLOOKUP($A139,Worksheet!$A$191:$F$202,5,FALSE)))</f>
        <v>0</v>
      </c>
      <c r="AA139" s="59">
        <f t="shared" si="11"/>
        <v>0</v>
      </c>
      <c r="AB139" s="60">
        <f>IF(ISNA(VLOOKUP($A139,Worksheet!$A$211:$G$237,5,FALSE)),0,(VLOOKUP($A139,Worksheet!$A$211:$G$237,5,FALSE)))</f>
        <v>0</v>
      </c>
      <c r="AC139" s="59">
        <f t="shared" si="12"/>
        <v>0</v>
      </c>
      <c r="AD139" s="60">
        <f>IF(ISNA(VLOOKUP($A139,Worksheet!$A$242:$G$274,5,FALSE)),0,(VLOOKUP($A139,Worksheet!$A$242:$G$274,5,FALSE)))</f>
        <v>0</v>
      </c>
      <c r="AE139" s="59">
        <f t="shared" si="13"/>
        <v>0</v>
      </c>
      <c r="AF139" s="60">
        <f>IF(ISNA(VLOOKUP($A139,Worksheet!$A$205:$F$208,5,FALSE)),0,(VLOOKUP($A139,Worksheet!$A$205:$F$208,5,FALSE)))</f>
        <v>0</v>
      </c>
      <c r="AG139" s="59">
        <f t="shared" si="14"/>
        <v>0</v>
      </c>
      <c r="AH139" s="61">
        <v>0</v>
      </c>
      <c r="AI139" s="62">
        <f t="shared" si="15"/>
        <v>0</v>
      </c>
      <c r="AJ139" s="63">
        <v>0</v>
      </c>
      <c r="AK139" s="62">
        <f t="shared" si="16"/>
        <v>0</v>
      </c>
      <c r="AL139" s="63">
        <v>0</v>
      </c>
      <c r="AM139" s="62">
        <f t="shared" si="17"/>
        <v>0</v>
      </c>
      <c r="AN139" s="62">
        <v>0</v>
      </c>
      <c r="AO139" s="62">
        <f t="shared" si="18"/>
        <v>0</v>
      </c>
      <c r="AP139" s="62">
        <v>0</v>
      </c>
      <c r="AQ139" s="62">
        <f t="shared" si="19"/>
        <v>0</v>
      </c>
      <c r="AR139" s="64">
        <f t="shared" si="20"/>
        <v>0</v>
      </c>
      <c r="AS139" s="65">
        <v>0</v>
      </c>
      <c r="AT139" s="65">
        <v>0</v>
      </c>
      <c r="AU139" s="66">
        <v>0</v>
      </c>
      <c r="AV139" s="58">
        <f>IF(ISNA(VLOOKUP($A139,'TT 2024 SS BA'!$P$4:$Z$46,2,FALSE)),0,(VLOOKUP($A139,'TT 2024 SS BA'!$P$4:$Z$46,2,FALSE)))</f>
        <v>0</v>
      </c>
      <c r="AW139" s="59">
        <f t="shared" si="21"/>
        <v>0</v>
      </c>
      <c r="AX139" s="58">
        <f>IF(ISNA(VLOOKUP($A139,'TT 2024 SS BA'!$P$77:$Q$128,2,FALSE)),0,(VLOOKUP($A139,'TT 2024 SS BA'!$P$77:$Q$128,2,FALSE)))</f>
        <v>0</v>
      </c>
      <c r="AY139" s="59">
        <f t="shared" si="22"/>
        <v>0</v>
      </c>
      <c r="AZ139" s="60">
        <f>IF(ISNA(VLOOKUP($A139,'TT 2024 SS BA'!$A$265:$H$332,2,FALSE)),0,(VLOOKUP($A139,'TT 2024 SS BA'!$A$265:$H$332,2,FALSE)))</f>
        <v>0</v>
      </c>
      <c r="BA139" s="59">
        <f t="shared" si="23"/>
        <v>0</v>
      </c>
      <c r="BB139" s="60">
        <f>IF(ISNA(VLOOKUP($A139,Worksheet!$A$278:$F$305,6,FALSE)),0,(VLOOKUP($A139,Worksheet!$A$278:$F$305,6,FALSE)))</f>
        <v>0</v>
      </c>
      <c r="BC139" s="59">
        <f t="shared" si="24"/>
        <v>0</v>
      </c>
      <c r="BD139" s="60">
        <f>IF(ISNA(VLOOKUP($A139,Worksheet!$G$4:$K$29,5,FALSE)),0,(VLOOKUP($A139,Worksheet!$G$4:$K$29,5,FALSE)))</f>
        <v>0</v>
      </c>
      <c r="BE139" s="59">
        <f t="shared" si="25"/>
        <v>0</v>
      </c>
      <c r="BF139" s="60">
        <f>IF(ISNA(VLOOKUP($A139,Worksheet!$A$160:$F$179,6,FALSE)),0,(VLOOKUP($A139,Worksheet!$A$160:$F$179,6,FALSE)))</f>
        <v>0</v>
      </c>
      <c r="BG139" s="59">
        <f t="shared" si="26"/>
        <v>0</v>
      </c>
      <c r="BH139" s="25"/>
      <c r="BI139" s="67"/>
      <c r="BJ139" s="60">
        <f>IF(ISNA(VLOOKUP($A139,Worksheet!$A$191:$F$202,6,FALSE)),0,(VLOOKUP($A139,Worksheet!$A$191:$F$202,6,FALSE)))</f>
        <v>0</v>
      </c>
      <c r="BK139" s="59">
        <f t="shared" si="27"/>
        <v>0</v>
      </c>
      <c r="BL139" s="60">
        <f>IF(ISNA(VLOOKUP($A139,Worksheet!$A$211:$G$237,6,FALSE)),0,(VLOOKUP($A139,Worksheet!$A$211:$G$237,6,FALSE)))</f>
        <v>0</v>
      </c>
      <c r="BM139" s="59">
        <f t="shared" si="28"/>
        <v>0</v>
      </c>
      <c r="BN139" s="59">
        <f>IF(ISNA(VLOOKUP($A139,Worksheet!$A$242:$G$274,6,FALSE)),0,(VLOOKUP($A139,Worksheet!$A$242:$G$274,6,FALSE)))</f>
        <v>0</v>
      </c>
      <c r="BO139" s="59">
        <f t="shared" si="29"/>
        <v>0</v>
      </c>
      <c r="BP139" s="67"/>
      <c r="BQ139" s="67"/>
      <c r="BR139" s="68">
        <v>0</v>
      </c>
      <c r="BS139" s="62">
        <f t="shared" si="30"/>
        <v>0</v>
      </c>
      <c r="BT139" s="62">
        <v>0</v>
      </c>
      <c r="BU139" s="62">
        <f t="shared" si="31"/>
        <v>0</v>
      </c>
      <c r="BV139" s="62">
        <v>0</v>
      </c>
      <c r="BW139" s="62">
        <f t="shared" si="32"/>
        <v>0</v>
      </c>
      <c r="BX139" s="62">
        <v>0</v>
      </c>
      <c r="BY139" s="62">
        <f t="shared" si="33"/>
        <v>0</v>
      </c>
      <c r="BZ139" s="62">
        <v>0</v>
      </c>
      <c r="CA139" s="62">
        <f t="shared" si="34"/>
        <v>0</v>
      </c>
      <c r="CB139" s="64">
        <f t="shared" si="35"/>
        <v>0</v>
      </c>
      <c r="CC139" s="66">
        <v>0</v>
      </c>
      <c r="CD139" s="25"/>
      <c r="CE139" s="67"/>
      <c r="CF139" s="67"/>
      <c r="CG139" s="67"/>
      <c r="CH139" s="59">
        <f>IF(ISNA(VLOOKUP($A139,Worksheet!$A$211:$G$237,7,FALSE)),0,(VLOOKUP($A139,Worksheet!$A$211:$G$237,7,FALSE)))</f>
        <v>0</v>
      </c>
      <c r="CI139" s="59">
        <f t="shared" si="36"/>
        <v>0</v>
      </c>
      <c r="CJ139" s="69">
        <f t="shared" si="37"/>
        <v>0</v>
      </c>
      <c r="CK139" s="65">
        <f t="shared" si="38"/>
        <v>0</v>
      </c>
      <c r="CL139" s="65">
        <v>0</v>
      </c>
      <c r="CM139" s="65">
        <v>0</v>
      </c>
      <c r="CN139" s="66">
        <v>0</v>
      </c>
      <c r="CO139" s="66">
        <f t="shared" si="39"/>
        <v>0</v>
      </c>
      <c r="CP139" s="70"/>
    </row>
    <row r="140" spans="1:94" ht="13">
      <c r="A140" s="53" t="str">
        <f t="shared" si="0"/>
        <v>JackSHELLY</v>
      </c>
      <c r="B140" s="46">
        <f t="shared" si="1"/>
        <v>110</v>
      </c>
      <c r="C140" s="71" t="s">
        <v>158</v>
      </c>
      <c r="D140" s="71" t="s">
        <v>306</v>
      </c>
      <c r="E140" s="55">
        <v>11</v>
      </c>
      <c r="F140" s="56" t="s">
        <v>223</v>
      </c>
      <c r="G140" s="57" t="s">
        <v>270</v>
      </c>
      <c r="H140" s="58">
        <f>IF(ISNA(VLOOKUP($A140,'TT 2024 SS BA'!$A$4:$N$52,2,FALSE)),0,(VLOOKUP($A140,'TT 2024 SS BA'!$A$4:$N$52,2,FALSE)))</f>
        <v>0</v>
      </c>
      <c r="I140" s="59">
        <f t="shared" si="2"/>
        <v>0</v>
      </c>
      <c r="J140" s="58">
        <f>IF(ISNA(VLOOKUP($A140,'TT 2024 SS BA'!$A$69:$B$109,2,FALSE)),0,(VLOOKUP($A140,'TT 2024 SS BA'!$A$77:$C$126,2,FALSE)))</f>
        <v>0</v>
      </c>
      <c r="K140" s="59">
        <f t="shared" si="3"/>
        <v>0</v>
      </c>
      <c r="L140" s="60">
        <f>IF(ISNA(VLOOKUP($A140,'TT 2024 SS BA'!$A$157:$H$231,2,FALSE)),0,(VLOOKUP($A140,'TT 2024 SS BA'!$A$157:$H$231,2,FALSE)))</f>
        <v>0</v>
      </c>
      <c r="M140" s="59">
        <f t="shared" si="4"/>
        <v>0</v>
      </c>
      <c r="N140" s="60">
        <f>IF(ISNA(VLOOKUP($A140,Worksheet!$A$278:$E$305,5,FALSE)),0,(VLOOKUP($A140,Worksheet!$A$278:$E$305,5,FALSE)))</f>
        <v>0</v>
      </c>
      <c r="O140" s="59">
        <f t="shared" si="5"/>
        <v>0</v>
      </c>
      <c r="P140" s="60">
        <f>IF(ISNA(VLOOKUP($A140,Worksheet!$A$4:$F$29,5,FALSE)),0,(VLOOKUP($A140,Worksheet!$A$4:$F$29,5,FALSE)))</f>
        <v>0</v>
      </c>
      <c r="Q140" s="59">
        <f t="shared" si="6"/>
        <v>0</v>
      </c>
      <c r="R140" s="60">
        <f>IF(ISNA(VLOOKUP($A140,Worksheet!$A$160:$F$179,5,FALSE)),0,(VLOOKUP($A140,Worksheet!$A$160:$F$179,5,FALSE)))</f>
        <v>0</v>
      </c>
      <c r="S140" s="59">
        <f t="shared" si="7"/>
        <v>0</v>
      </c>
      <c r="T140" s="60">
        <f>IF(ISNA(VLOOKUP($A140,Worksheet!$A$103:$L$126,5,FALSE)),0,(VLOOKUP($A140,Worksheet!$A$103:$L$126,5,FALSE)))</f>
        <v>0</v>
      </c>
      <c r="U140" s="59">
        <f t="shared" si="8"/>
        <v>0</v>
      </c>
      <c r="V140" s="60">
        <f>IF(ISNA(VLOOKUP($A140,Worksheet!$A$39:$E$45,5,FALSE)),0,(VLOOKUP($A140,Worksheet!$A$39:$E$45,5,FALSE)))</f>
        <v>0</v>
      </c>
      <c r="W140" s="59">
        <f t="shared" si="9"/>
        <v>0</v>
      </c>
      <c r="X140" s="60">
        <f>IF(ISNA(VLOOKUP($A140,Worksheet!$A$182:$E$188,5,FALSE)),0,(VLOOKUP($A140,Worksheet!$A$182:$E$188,5,FALSE)))</f>
        <v>0</v>
      </c>
      <c r="Y140" s="59">
        <f t="shared" si="10"/>
        <v>0</v>
      </c>
      <c r="Z140" s="60">
        <f>IF(ISNA(VLOOKUP($A140,Worksheet!$A$191:$F$202,5,FALSE)),0,(VLOOKUP($A140,Worksheet!$A$191:$F$202,5,FALSE)))</f>
        <v>0</v>
      </c>
      <c r="AA140" s="59">
        <f t="shared" si="11"/>
        <v>0</v>
      </c>
      <c r="AB140" s="60">
        <f>IF(ISNA(VLOOKUP($A140,Worksheet!$A$211:$G$237,5,FALSE)),0,(VLOOKUP($A140,Worksheet!$A$211:$G$237,5,FALSE)))</f>
        <v>0</v>
      </c>
      <c r="AC140" s="59">
        <f t="shared" si="12"/>
        <v>0</v>
      </c>
      <c r="AD140" s="60">
        <f>IF(ISNA(VLOOKUP($A140,Worksheet!$A$242:$G$274,5,FALSE)),0,(VLOOKUP($A140,Worksheet!$A$242:$G$274,5,FALSE)))</f>
        <v>0</v>
      </c>
      <c r="AE140" s="59">
        <f t="shared" si="13"/>
        <v>0</v>
      </c>
      <c r="AF140" s="60">
        <f>IF(ISNA(VLOOKUP($A140,Worksheet!$A$205:$F$208,5,FALSE)),0,(VLOOKUP($A140,Worksheet!$A$205:$F$208,5,FALSE)))</f>
        <v>0</v>
      </c>
      <c r="AG140" s="59">
        <f t="shared" si="14"/>
        <v>0</v>
      </c>
      <c r="AH140" s="61">
        <v>0</v>
      </c>
      <c r="AI140" s="62">
        <f t="shared" si="15"/>
        <v>0</v>
      </c>
      <c r="AJ140" s="63">
        <v>0</v>
      </c>
      <c r="AK140" s="62">
        <f t="shared" si="16"/>
        <v>0</v>
      </c>
      <c r="AL140" s="63">
        <v>0</v>
      </c>
      <c r="AM140" s="62">
        <f t="shared" si="17"/>
        <v>0</v>
      </c>
      <c r="AN140" s="62">
        <v>0</v>
      </c>
      <c r="AO140" s="62">
        <f t="shared" si="18"/>
        <v>0</v>
      </c>
      <c r="AP140" s="62">
        <v>0</v>
      </c>
      <c r="AQ140" s="62">
        <f t="shared" si="19"/>
        <v>0</v>
      </c>
      <c r="AR140" s="64">
        <f t="shared" si="20"/>
        <v>0</v>
      </c>
      <c r="AS140" s="65">
        <v>0</v>
      </c>
      <c r="AT140" s="65">
        <v>0</v>
      </c>
      <c r="AU140" s="66">
        <v>0</v>
      </c>
      <c r="AV140" s="58">
        <f>IF(ISNA(VLOOKUP($A140,'TT 2024 SS BA'!$P$4:$Z$46,2,FALSE)),0,(VLOOKUP($A140,'TT 2024 SS BA'!$P$4:$Z$46,2,FALSE)))</f>
        <v>0</v>
      </c>
      <c r="AW140" s="59">
        <f t="shared" si="21"/>
        <v>0</v>
      </c>
      <c r="AX140" s="58">
        <f>IF(ISNA(VLOOKUP($A140,'TT 2024 SS BA'!$P$77:$Q$128,2,FALSE)),0,(VLOOKUP($A140,'TT 2024 SS BA'!$P$77:$Q$128,2,FALSE)))</f>
        <v>0</v>
      </c>
      <c r="AY140" s="59">
        <f t="shared" si="22"/>
        <v>0</v>
      </c>
      <c r="AZ140" s="60">
        <f>IF(ISNA(VLOOKUP($A140,'TT 2024 SS BA'!$A$265:$H$332,2,FALSE)),0,(VLOOKUP($A140,'TT 2024 SS BA'!$A$265:$H$332,2,FALSE)))</f>
        <v>0</v>
      </c>
      <c r="BA140" s="59">
        <f t="shared" si="23"/>
        <v>0</v>
      </c>
      <c r="BB140" s="60">
        <f>IF(ISNA(VLOOKUP($A140,Worksheet!$A$278:$F$305,6,FALSE)),0,(VLOOKUP($A140,Worksheet!$A$278:$F$305,6,FALSE)))</f>
        <v>0</v>
      </c>
      <c r="BC140" s="59">
        <f t="shared" si="24"/>
        <v>0</v>
      </c>
      <c r="BD140" s="60">
        <f>IF(ISNA(VLOOKUP($A140,Worksheet!$G$4:$K$29,5,FALSE)),0,(VLOOKUP($A140,Worksheet!$G$4:$K$29,5,FALSE)))</f>
        <v>0</v>
      </c>
      <c r="BE140" s="59">
        <f t="shared" si="25"/>
        <v>0</v>
      </c>
      <c r="BF140" s="60">
        <f>IF(ISNA(VLOOKUP($A140,Worksheet!$A$160:$F$179,6,FALSE)),0,(VLOOKUP($A140,Worksheet!$A$160:$F$179,6,FALSE)))</f>
        <v>0</v>
      </c>
      <c r="BG140" s="59">
        <f t="shared" si="26"/>
        <v>0</v>
      </c>
      <c r="BH140" s="25"/>
      <c r="BI140" s="67"/>
      <c r="BJ140" s="60">
        <f>IF(ISNA(VLOOKUP($A140,Worksheet!$A$191:$F$202,6,FALSE)),0,(VLOOKUP($A140,Worksheet!$A$191:$F$202,6,FALSE)))</f>
        <v>0</v>
      </c>
      <c r="BK140" s="59">
        <f t="shared" si="27"/>
        <v>0</v>
      </c>
      <c r="BL140" s="60">
        <f>IF(ISNA(VLOOKUP($A140,Worksheet!$A$211:$G$237,6,FALSE)),0,(VLOOKUP($A140,Worksheet!$A$211:$G$237,6,FALSE)))</f>
        <v>0</v>
      </c>
      <c r="BM140" s="59">
        <f t="shared" si="28"/>
        <v>0</v>
      </c>
      <c r="BN140" s="59">
        <f>IF(ISNA(VLOOKUP($A140,Worksheet!$A$242:$G$274,6,FALSE)),0,(VLOOKUP($A140,Worksheet!$A$242:$G$274,6,FALSE)))</f>
        <v>0</v>
      </c>
      <c r="BO140" s="59">
        <f t="shared" si="29"/>
        <v>0</v>
      </c>
      <c r="BP140" s="67"/>
      <c r="BQ140" s="67"/>
      <c r="BR140" s="68">
        <v>0</v>
      </c>
      <c r="BS140" s="62">
        <f t="shared" si="30"/>
        <v>0</v>
      </c>
      <c r="BT140" s="62">
        <v>0</v>
      </c>
      <c r="BU140" s="62">
        <f t="shared" si="31"/>
        <v>0</v>
      </c>
      <c r="BV140" s="62">
        <v>0</v>
      </c>
      <c r="BW140" s="62">
        <f t="shared" si="32"/>
        <v>0</v>
      </c>
      <c r="BX140" s="62">
        <v>0</v>
      </c>
      <c r="BY140" s="62">
        <f t="shared" si="33"/>
        <v>0</v>
      </c>
      <c r="BZ140" s="62">
        <v>0</v>
      </c>
      <c r="CA140" s="62">
        <f t="shared" si="34"/>
        <v>0</v>
      </c>
      <c r="CB140" s="64">
        <f t="shared" si="35"/>
        <v>0</v>
      </c>
      <c r="CC140" s="66">
        <v>0</v>
      </c>
      <c r="CD140" s="25"/>
      <c r="CE140" s="67"/>
      <c r="CF140" s="67"/>
      <c r="CG140" s="67"/>
      <c r="CH140" s="59">
        <f>IF(ISNA(VLOOKUP($A140,Worksheet!$A$211:$G$237,7,FALSE)),0,(VLOOKUP($A140,Worksheet!$A$211:$G$237,7,FALSE)))</f>
        <v>0</v>
      </c>
      <c r="CI140" s="59">
        <f t="shared" si="36"/>
        <v>0</v>
      </c>
      <c r="CJ140" s="69">
        <f t="shared" si="37"/>
        <v>0</v>
      </c>
      <c r="CK140" s="65">
        <f t="shared" si="38"/>
        <v>0</v>
      </c>
      <c r="CL140" s="65">
        <v>0</v>
      </c>
      <c r="CM140" s="65">
        <v>0</v>
      </c>
      <c r="CN140" s="66">
        <v>0</v>
      </c>
      <c r="CO140" s="66">
        <f t="shared" si="39"/>
        <v>0</v>
      </c>
      <c r="CP140" s="70"/>
    </row>
    <row r="141" spans="1:94" ht="13">
      <c r="A141" s="53" t="str">
        <f t="shared" si="0"/>
        <v>HaileCRODA</v>
      </c>
      <c r="B141" s="46">
        <f t="shared" si="1"/>
        <v>110</v>
      </c>
      <c r="C141" s="71" t="s">
        <v>307</v>
      </c>
      <c r="D141" s="71" t="s">
        <v>308</v>
      </c>
      <c r="E141" s="55">
        <v>12</v>
      </c>
      <c r="F141" s="56" t="s">
        <v>81</v>
      </c>
      <c r="G141" s="57" t="s">
        <v>130</v>
      </c>
      <c r="H141" s="58">
        <f>IF(ISNA(VLOOKUP($A141,'TT 2024 SS BA'!$A$4:$N$52,2,FALSE)),0,(VLOOKUP($A141,'TT 2024 SS BA'!$A$4:$N$52,2,FALSE)))</f>
        <v>0</v>
      </c>
      <c r="I141" s="59">
        <f t="shared" si="2"/>
        <v>0</v>
      </c>
      <c r="J141" s="58">
        <f>IF(ISNA(VLOOKUP($A141,'TT 2024 SS BA'!$A$69:$B$109,2,FALSE)),0,(VLOOKUP($A141,'TT 2024 SS BA'!$A$77:$C$126,2,FALSE)))</f>
        <v>0</v>
      </c>
      <c r="K141" s="59">
        <f t="shared" si="3"/>
        <v>0</v>
      </c>
      <c r="L141" s="60">
        <f>IF(ISNA(VLOOKUP($A141,'TT 2024 SS BA'!$A$157:$H$231,2,FALSE)),0,(VLOOKUP($A141,'TT 2024 SS BA'!$A$157:$H$231,2,FALSE)))</f>
        <v>0</v>
      </c>
      <c r="M141" s="59">
        <f t="shared" si="4"/>
        <v>0</v>
      </c>
      <c r="N141" s="60">
        <f>IF(ISNA(VLOOKUP($A141,Worksheet!$A$278:$E$305,5,FALSE)),0,(VLOOKUP($A141,Worksheet!$A$278:$E$305,5,FALSE)))</f>
        <v>0</v>
      </c>
      <c r="O141" s="59">
        <f t="shared" si="5"/>
        <v>0</v>
      </c>
      <c r="P141" s="60">
        <f>IF(ISNA(VLOOKUP($A141,Worksheet!$A$4:$F$29,5,FALSE)),0,(VLOOKUP($A141,Worksheet!$A$4:$F$29,5,FALSE)))</f>
        <v>0</v>
      </c>
      <c r="Q141" s="59">
        <f t="shared" si="6"/>
        <v>0</v>
      </c>
      <c r="R141" s="60">
        <f>IF(ISNA(VLOOKUP($A141,Worksheet!$A$160:$F$179,5,FALSE)),0,(VLOOKUP($A141,Worksheet!$A$160:$F$179,5,FALSE)))</f>
        <v>0</v>
      </c>
      <c r="S141" s="59">
        <f t="shared" si="7"/>
        <v>0</v>
      </c>
      <c r="T141" s="60">
        <f>IF(ISNA(VLOOKUP($A141,Worksheet!$A$103:$L$126,5,FALSE)),0,(VLOOKUP($A141,Worksheet!$A$103:$L$126,5,FALSE)))</f>
        <v>0</v>
      </c>
      <c r="U141" s="59">
        <f t="shared" si="8"/>
        <v>0</v>
      </c>
      <c r="V141" s="60">
        <f>IF(ISNA(VLOOKUP($A141,Worksheet!$A$39:$E$45,5,FALSE)),0,(VLOOKUP($A141,Worksheet!$A$39:$E$45,5,FALSE)))</f>
        <v>0</v>
      </c>
      <c r="W141" s="59">
        <f t="shared" si="9"/>
        <v>0</v>
      </c>
      <c r="X141" s="60">
        <f>IF(ISNA(VLOOKUP($A141,Worksheet!$A$182:$E$188,5,FALSE)),0,(VLOOKUP($A141,Worksheet!$A$182:$E$188,5,FALSE)))</f>
        <v>0</v>
      </c>
      <c r="Y141" s="59">
        <f t="shared" si="10"/>
        <v>0</v>
      </c>
      <c r="Z141" s="60">
        <f>IF(ISNA(VLOOKUP($A141,Worksheet!$A$191:$F$202,5,FALSE)),0,(VLOOKUP($A141,Worksheet!$A$191:$F$202,5,FALSE)))</f>
        <v>0</v>
      </c>
      <c r="AA141" s="59">
        <f t="shared" si="11"/>
        <v>0</v>
      </c>
      <c r="AB141" s="60">
        <f>IF(ISNA(VLOOKUP($A141,Worksheet!$A$211:$G$237,5,FALSE)),0,(VLOOKUP($A141,Worksheet!$A$211:$G$237,5,FALSE)))</f>
        <v>0</v>
      </c>
      <c r="AC141" s="59">
        <f t="shared" si="12"/>
        <v>0</v>
      </c>
      <c r="AD141" s="60">
        <f>IF(ISNA(VLOOKUP($A141,Worksheet!$A$242:$G$274,5,FALSE)),0,(VLOOKUP($A141,Worksheet!$A$242:$G$274,5,FALSE)))</f>
        <v>0</v>
      </c>
      <c r="AE141" s="59">
        <f t="shared" si="13"/>
        <v>0</v>
      </c>
      <c r="AF141" s="60">
        <f>IF(ISNA(VLOOKUP($A141,Worksheet!$A$205:$F$208,5,FALSE)),0,(VLOOKUP($A141,Worksheet!$A$205:$F$208,5,FALSE)))</f>
        <v>0</v>
      </c>
      <c r="AG141" s="59">
        <f t="shared" si="14"/>
        <v>0</v>
      </c>
      <c r="AH141" s="61">
        <v>0</v>
      </c>
      <c r="AI141" s="62">
        <f t="shared" si="15"/>
        <v>0</v>
      </c>
      <c r="AJ141" s="63">
        <v>0</v>
      </c>
      <c r="AK141" s="62">
        <f t="shared" si="16"/>
        <v>0</v>
      </c>
      <c r="AL141" s="63">
        <v>0</v>
      </c>
      <c r="AM141" s="62">
        <f t="shared" si="17"/>
        <v>0</v>
      </c>
      <c r="AN141" s="62">
        <v>0</v>
      </c>
      <c r="AO141" s="62">
        <f t="shared" si="18"/>
        <v>0</v>
      </c>
      <c r="AP141" s="62">
        <v>0</v>
      </c>
      <c r="AQ141" s="62">
        <f t="shared" si="19"/>
        <v>0</v>
      </c>
      <c r="AR141" s="64">
        <f t="shared" si="20"/>
        <v>0</v>
      </c>
      <c r="AS141" s="65">
        <v>0</v>
      </c>
      <c r="AT141" s="65">
        <v>0</v>
      </c>
      <c r="AU141" s="66">
        <v>0</v>
      </c>
      <c r="AV141" s="58">
        <f>IF(ISNA(VLOOKUP($A141,'TT 2024 SS BA'!$P$4:$Z$46,2,FALSE)),0,(VLOOKUP($A141,'TT 2024 SS BA'!$P$4:$Z$46,2,FALSE)))</f>
        <v>0</v>
      </c>
      <c r="AW141" s="59">
        <f t="shared" si="21"/>
        <v>0</v>
      </c>
      <c r="AX141" s="58">
        <f>IF(ISNA(VLOOKUP($A141,'TT 2024 SS BA'!$P$77:$Q$128,2,FALSE)),0,(VLOOKUP($A141,'TT 2024 SS BA'!$P$77:$Q$128,2,FALSE)))</f>
        <v>0</v>
      </c>
      <c r="AY141" s="59">
        <f t="shared" si="22"/>
        <v>0</v>
      </c>
      <c r="AZ141" s="60">
        <f>IF(ISNA(VLOOKUP($A141,'TT 2024 SS BA'!$A$265:$H$332,2,FALSE)),0,(VLOOKUP($A141,'TT 2024 SS BA'!$A$265:$H$332,2,FALSE)))</f>
        <v>0</v>
      </c>
      <c r="BA141" s="59">
        <f t="shared" si="23"/>
        <v>0</v>
      </c>
      <c r="BB141" s="60">
        <f>IF(ISNA(VLOOKUP($A141,Worksheet!$A$278:$F$305,6,FALSE)),0,(VLOOKUP($A141,Worksheet!$A$278:$F$305,6,FALSE)))</f>
        <v>0</v>
      </c>
      <c r="BC141" s="59">
        <f t="shared" si="24"/>
        <v>0</v>
      </c>
      <c r="BD141" s="60">
        <f>IF(ISNA(VLOOKUP($A141,Worksheet!$G$4:$K$29,5,FALSE)),0,(VLOOKUP($A141,Worksheet!$G$4:$K$29,5,FALSE)))</f>
        <v>0</v>
      </c>
      <c r="BE141" s="59">
        <f t="shared" si="25"/>
        <v>0</v>
      </c>
      <c r="BF141" s="60">
        <f>IF(ISNA(VLOOKUP($A141,Worksheet!$A$160:$F$179,6,FALSE)),0,(VLOOKUP($A141,Worksheet!$A$160:$F$179,6,FALSE)))</f>
        <v>0</v>
      </c>
      <c r="BG141" s="59">
        <f t="shared" si="26"/>
        <v>0</v>
      </c>
      <c r="BH141" s="25"/>
      <c r="BI141" s="67"/>
      <c r="BJ141" s="60">
        <f>IF(ISNA(VLOOKUP($A141,Worksheet!$A$191:$F$202,6,FALSE)),0,(VLOOKUP($A141,Worksheet!$A$191:$F$202,6,FALSE)))</f>
        <v>0</v>
      </c>
      <c r="BK141" s="59">
        <f t="shared" si="27"/>
        <v>0</v>
      </c>
      <c r="BL141" s="60">
        <f>IF(ISNA(VLOOKUP($A141,Worksheet!$A$211:$G$237,6,FALSE)),0,(VLOOKUP($A141,Worksheet!$A$211:$G$237,6,FALSE)))</f>
        <v>0</v>
      </c>
      <c r="BM141" s="59">
        <f t="shared" si="28"/>
        <v>0</v>
      </c>
      <c r="BN141" s="59">
        <f>IF(ISNA(VLOOKUP($A141,Worksheet!$A$242:$G$274,6,FALSE)),0,(VLOOKUP($A141,Worksheet!$A$242:$G$274,6,FALSE)))</f>
        <v>0</v>
      </c>
      <c r="BO141" s="59">
        <f t="shared" si="29"/>
        <v>0</v>
      </c>
      <c r="BP141" s="67"/>
      <c r="BQ141" s="67"/>
      <c r="BR141" s="68">
        <v>0</v>
      </c>
      <c r="BS141" s="62">
        <f t="shared" si="30"/>
        <v>0</v>
      </c>
      <c r="BT141" s="62">
        <v>0</v>
      </c>
      <c r="BU141" s="62">
        <f t="shared" si="31"/>
        <v>0</v>
      </c>
      <c r="BV141" s="62">
        <v>0</v>
      </c>
      <c r="BW141" s="62">
        <f t="shared" si="32"/>
        <v>0</v>
      </c>
      <c r="BX141" s="62">
        <v>0</v>
      </c>
      <c r="BY141" s="62">
        <f t="shared" si="33"/>
        <v>0</v>
      </c>
      <c r="BZ141" s="62">
        <v>0</v>
      </c>
      <c r="CA141" s="62">
        <f t="shared" si="34"/>
        <v>0</v>
      </c>
      <c r="CB141" s="64">
        <f t="shared" si="35"/>
        <v>0</v>
      </c>
      <c r="CC141" s="66">
        <v>0</v>
      </c>
      <c r="CD141" s="25"/>
      <c r="CE141" s="67"/>
      <c r="CF141" s="67"/>
      <c r="CG141" s="67"/>
      <c r="CH141" s="59">
        <f>IF(ISNA(VLOOKUP($A141,Worksheet!$A$211:$G$237,7,FALSE)),0,(VLOOKUP($A141,Worksheet!$A$211:$G$237,7,FALSE)))</f>
        <v>0</v>
      </c>
      <c r="CI141" s="59">
        <f t="shared" si="36"/>
        <v>0</v>
      </c>
      <c r="CJ141" s="69">
        <f t="shared" si="37"/>
        <v>0</v>
      </c>
      <c r="CK141" s="65">
        <f t="shared" si="38"/>
        <v>0</v>
      </c>
      <c r="CL141" s="65">
        <v>0</v>
      </c>
      <c r="CM141" s="65">
        <v>0</v>
      </c>
      <c r="CN141" s="66">
        <v>0</v>
      </c>
      <c r="CO141" s="66">
        <f t="shared" si="39"/>
        <v>0</v>
      </c>
      <c r="CP141" s="70"/>
    </row>
    <row r="142" spans="1:94" ht="13">
      <c r="A142" s="53" t="str">
        <f t="shared" si="0"/>
        <v>HollanABRAHAM</v>
      </c>
      <c r="B142" s="46">
        <f t="shared" si="1"/>
        <v>110</v>
      </c>
      <c r="C142" s="71" t="s">
        <v>309</v>
      </c>
      <c r="D142" s="71" t="s">
        <v>310</v>
      </c>
      <c r="E142" s="55">
        <v>125</v>
      </c>
      <c r="F142" s="56">
        <v>0</v>
      </c>
      <c r="G142" s="57" t="s">
        <v>152</v>
      </c>
      <c r="H142" s="58">
        <f>IF(ISNA(VLOOKUP($A142,'TT 2024 SS BA'!$A$4:$N$52,2,FALSE)),0,(VLOOKUP($A142,'TT 2024 SS BA'!$A$4:$N$52,2,FALSE)))</f>
        <v>0</v>
      </c>
      <c r="I142" s="59">
        <f t="shared" si="2"/>
        <v>0</v>
      </c>
      <c r="J142" s="58">
        <f>IF(ISNA(VLOOKUP($A142,'TT 2024 SS BA'!$A$69:$B$109,2,FALSE)),0,(VLOOKUP($A142,'TT 2024 SS BA'!$A$77:$C$126,2,FALSE)))</f>
        <v>0</v>
      </c>
      <c r="K142" s="59">
        <f t="shared" si="3"/>
        <v>0</v>
      </c>
      <c r="L142" s="60">
        <f>IF(ISNA(VLOOKUP($A142,'TT 2024 SS BA'!$A$157:$H$231,2,FALSE)),0,(VLOOKUP($A142,'TT 2024 SS BA'!$A$157:$H$231,2,FALSE)))</f>
        <v>0</v>
      </c>
      <c r="M142" s="59">
        <f t="shared" si="4"/>
        <v>0</v>
      </c>
      <c r="N142" s="60">
        <f>IF(ISNA(VLOOKUP($A142,Worksheet!$A$278:$E$305,5,FALSE)),0,(VLOOKUP($A142,Worksheet!$A$278:$E$305,5,FALSE)))</f>
        <v>0</v>
      </c>
      <c r="O142" s="59">
        <f t="shared" si="5"/>
        <v>0</v>
      </c>
      <c r="P142" s="60">
        <f>IF(ISNA(VLOOKUP($A142,Worksheet!$A$4:$F$29,5,FALSE)),0,(VLOOKUP($A142,Worksheet!$A$4:$F$29,5,FALSE)))</f>
        <v>0</v>
      </c>
      <c r="Q142" s="59">
        <f t="shared" si="6"/>
        <v>0</v>
      </c>
      <c r="R142" s="60">
        <f>IF(ISNA(VLOOKUP($A142,Worksheet!$A$160:$F$179,5,FALSE)),0,(VLOOKUP($A142,Worksheet!$A$160:$F$179,5,FALSE)))</f>
        <v>0</v>
      </c>
      <c r="S142" s="59">
        <f t="shared" si="7"/>
        <v>0</v>
      </c>
      <c r="T142" s="60">
        <f>IF(ISNA(VLOOKUP($A142,Worksheet!$A$103:$L$126,5,FALSE)),0,(VLOOKUP($A142,Worksheet!$A$103:$L$126,5,FALSE)))</f>
        <v>0</v>
      </c>
      <c r="U142" s="59">
        <f t="shared" si="8"/>
        <v>0</v>
      </c>
      <c r="V142" s="60">
        <f>IF(ISNA(VLOOKUP($A142,Worksheet!$A$39:$E$45,5,FALSE)),0,(VLOOKUP($A142,Worksheet!$A$39:$E$45,5,FALSE)))</f>
        <v>0</v>
      </c>
      <c r="W142" s="59">
        <f t="shared" si="9"/>
        <v>0</v>
      </c>
      <c r="X142" s="60">
        <f>IF(ISNA(VLOOKUP($A142,Worksheet!$A$182:$E$188,5,FALSE)),0,(VLOOKUP($A142,Worksheet!$A$182:$E$188,5,FALSE)))</f>
        <v>0</v>
      </c>
      <c r="Y142" s="59">
        <f t="shared" si="10"/>
        <v>0</v>
      </c>
      <c r="Z142" s="60">
        <f>IF(ISNA(VLOOKUP($A142,Worksheet!$A$191:$F$202,5,FALSE)),0,(VLOOKUP($A142,Worksheet!$A$191:$F$202,5,FALSE)))</f>
        <v>0</v>
      </c>
      <c r="AA142" s="59">
        <f t="shared" si="11"/>
        <v>0</v>
      </c>
      <c r="AB142" s="60">
        <f>IF(ISNA(VLOOKUP($A142,Worksheet!$A$211:$G$237,5,FALSE)),0,(VLOOKUP($A142,Worksheet!$A$211:$G$237,5,FALSE)))</f>
        <v>0</v>
      </c>
      <c r="AC142" s="59">
        <f t="shared" si="12"/>
        <v>0</v>
      </c>
      <c r="AD142" s="60">
        <f>IF(ISNA(VLOOKUP($A142,Worksheet!$A$242:$G$274,5,FALSE)),0,(VLOOKUP($A142,Worksheet!$A$242:$G$274,5,FALSE)))</f>
        <v>0</v>
      </c>
      <c r="AE142" s="59">
        <f t="shared" si="13"/>
        <v>0</v>
      </c>
      <c r="AF142" s="60">
        <f>IF(ISNA(VLOOKUP($A142,Worksheet!$A$205:$F$208,5,FALSE)),0,(VLOOKUP($A142,Worksheet!$A$205:$F$208,5,FALSE)))</f>
        <v>0</v>
      </c>
      <c r="AG142" s="59">
        <f t="shared" si="14"/>
        <v>0</v>
      </c>
      <c r="AH142" s="61">
        <v>0</v>
      </c>
      <c r="AI142" s="62">
        <f t="shared" si="15"/>
        <v>0</v>
      </c>
      <c r="AJ142" s="63">
        <v>0</v>
      </c>
      <c r="AK142" s="62">
        <f t="shared" si="16"/>
        <v>0</v>
      </c>
      <c r="AL142" s="63">
        <v>0</v>
      </c>
      <c r="AM142" s="62">
        <f t="shared" si="17"/>
        <v>0</v>
      </c>
      <c r="AN142" s="62">
        <v>0</v>
      </c>
      <c r="AO142" s="62">
        <f t="shared" si="18"/>
        <v>0</v>
      </c>
      <c r="AP142" s="62">
        <v>0</v>
      </c>
      <c r="AQ142" s="62">
        <f t="shared" si="19"/>
        <v>0</v>
      </c>
      <c r="AR142" s="64">
        <f t="shared" si="20"/>
        <v>0</v>
      </c>
      <c r="AS142" s="65">
        <v>0</v>
      </c>
      <c r="AT142" s="65">
        <v>0</v>
      </c>
      <c r="AU142" s="66">
        <v>0</v>
      </c>
      <c r="AV142" s="58">
        <f>IF(ISNA(VLOOKUP($A142,'TT 2024 SS BA'!$P$4:$Z$46,2,FALSE)),0,(VLOOKUP($A142,'TT 2024 SS BA'!$P$4:$Z$46,2,FALSE)))</f>
        <v>0</v>
      </c>
      <c r="AW142" s="59">
        <f t="shared" si="21"/>
        <v>0</v>
      </c>
      <c r="AX142" s="58">
        <f>IF(ISNA(VLOOKUP($A142,'TT 2024 SS BA'!$P$77:$Q$128,2,FALSE)),0,(VLOOKUP($A142,'TT 2024 SS BA'!$P$77:$Q$128,2,FALSE)))</f>
        <v>0</v>
      </c>
      <c r="AY142" s="59">
        <f t="shared" si="22"/>
        <v>0</v>
      </c>
      <c r="AZ142" s="60">
        <f>IF(ISNA(VLOOKUP($A142,'TT 2024 SS BA'!$A$265:$H$332,2,FALSE)),0,(VLOOKUP($A142,'TT 2024 SS BA'!$A$265:$H$332,2,FALSE)))</f>
        <v>0</v>
      </c>
      <c r="BA142" s="59">
        <f t="shared" si="23"/>
        <v>0</v>
      </c>
      <c r="BB142" s="60">
        <f>IF(ISNA(VLOOKUP($A142,Worksheet!$A$278:$F$305,6,FALSE)),0,(VLOOKUP($A142,Worksheet!$A$278:$F$305,6,FALSE)))</f>
        <v>0</v>
      </c>
      <c r="BC142" s="59">
        <f t="shared" si="24"/>
        <v>0</v>
      </c>
      <c r="BD142" s="60">
        <f>IF(ISNA(VLOOKUP($A142,Worksheet!$G$4:$K$29,5,FALSE)),0,(VLOOKUP($A142,Worksheet!$G$4:$K$29,5,FALSE)))</f>
        <v>0</v>
      </c>
      <c r="BE142" s="59">
        <f t="shared" si="25"/>
        <v>0</v>
      </c>
      <c r="BF142" s="60">
        <f>IF(ISNA(VLOOKUP($A142,Worksheet!$A$160:$F$179,6,FALSE)),0,(VLOOKUP($A142,Worksheet!$A$160:$F$179,6,FALSE)))</f>
        <v>0</v>
      </c>
      <c r="BG142" s="59">
        <f t="shared" si="26"/>
        <v>0</v>
      </c>
      <c r="BH142" s="25"/>
      <c r="BI142" s="67"/>
      <c r="BJ142" s="60">
        <f>IF(ISNA(VLOOKUP($A142,Worksheet!$A$191:$F$202,6,FALSE)),0,(VLOOKUP($A142,Worksheet!$A$191:$F$202,6,FALSE)))</f>
        <v>0</v>
      </c>
      <c r="BK142" s="59">
        <f t="shared" si="27"/>
        <v>0</v>
      </c>
      <c r="BL142" s="60">
        <f>IF(ISNA(VLOOKUP($A142,Worksheet!$A$211:$G$237,6,FALSE)),0,(VLOOKUP($A142,Worksheet!$A$211:$G$237,6,FALSE)))</f>
        <v>0</v>
      </c>
      <c r="BM142" s="59">
        <f t="shared" si="28"/>
        <v>0</v>
      </c>
      <c r="BN142" s="59">
        <f>IF(ISNA(VLOOKUP($A142,Worksheet!$A$242:$G$274,6,FALSE)),0,(VLOOKUP($A142,Worksheet!$A$242:$G$274,6,FALSE)))</f>
        <v>0</v>
      </c>
      <c r="BO142" s="59">
        <f t="shared" si="29"/>
        <v>0</v>
      </c>
      <c r="BP142" s="67"/>
      <c r="BQ142" s="67"/>
      <c r="BR142" s="68">
        <v>0</v>
      </c>
      <c r="BS142" s="62">
        <f t="shared" si="30"/>
        <v>0</v>
      </c>
      <c r="BT142" s="62">
        <v>0</v>
      </c>
      <c r="BU142" s="62">
        <f t="shared" si="31"/>
        <v>0</v>
      </c>
      <c r="BV142" s="62">
        <v>0</v>
      </c>
      <c r="BW142" s="62">
        <f t="shared" si="32"/>
        <v>0</v>
      </c>
      <c r="BX142" s="62">
        <v>0</v>
      </c>
      <c r="BY142" s="62">
        <f t="shared" si="33"/>
        <v>0</v>
      </c>
      <c r="BZ142" s="62">
        <v>0</v>
      </c>
      <c r="CA142" s="62">
        <f t="shared" si="34"/>
        <v>0</v>
      </c>
      <c r="CB142" s="64">
        <f t="shared" si="35"/>
        <v>0</v>
      </c>
      <c r="CC142" s="66">
        <v>0</v>
      </c>
      <c r="CD142" s="25"/>
      <c r="CE142" s="67"/>
      <c r="CF142" s="67"/>
      <c r="CG142" s="67"/>
      <c r="CH142" s="59">
        <f>IF(ISNA(VLOOKUP($A142,Worksheet!$A$211:$G$237,7,FALSE)),0,(VLOOKUP($A142,Worksheet!$A$211:$G$237,7,FALSE)))</f>
        <v>0</v>
      </c>
      <c r="CI142" s="59">
        <f t="shared" si="36"/>
        <v>0</v>
      </c>
      <c r="CJ142" s="69">
        <f t="shared" si="37"/>
        <v>0</v>
      </c>
      <c r="CK142" s="65">
        <f t="shared" si="38"/>
        <v>0</v>
      </c>
      <c r="CL142" s="65">
        <v>0</v>
      </c>
      <c r="CM142" s="65">
        <v>0</v>
      </c>
      <c r="CN142" s="66">
        <v>0</v>
      </c>
      <c r="CO142" s="66">
        <f t="shared" si="39"/>
        <v>0</v>
      </c>
      <c r="CP142" s="70"/>
    </row>
    <row r="143" spans="1:94" ht="13">
      <c r="A143" s="53" t="str">
        <f t="shared" si="0"/>
        <v>OscarGALBRAITH</v>
      </c>
      <c r="B143" s="46">
        <f t="shared" si="1"/>
        <v>110</v>
      </c>
      <c r="C143" s="71" t="s">
        <v>311</v>
      </c>
      <c r="D143" s="71" t="s">
        <v>312</v>
      </c>
      <c r="E143" s="55">
        <v>12</v>
      </c>
      <c r="F143" s="56" t="s">
        <v>81</v>
      </c>
      <c r="G143" s="57" t="s">
        <v>130</v>
      </c>
      <c r="H143" s="58">
        <f>IF(ISNA(VLOOKUP($A143,'TT 2024 SS BA'!$A$4:$N$52,2,FALSE)),0,(VLOOKUP($A143,'TT 2024 SS BA'!$A$4:$N$52,2,FALSE)))</f>
        <v>0</v>
      </c>
      <c r="I143" s="59">
        <f t="shared" si="2"/>
        <v>0</v>
      </c>
      <c r="J143" s="58">
        <f>IF(ISNA(VLOOKUP($A143,'TT 2024 SS BA'!$A$69:$B$109,2,FALSE)),0,(VLOOKUP($A143,'TT 2024 SS BA'!$A$77:$C$126,2,FALSE)))</f>
        <v>0</v>
      </c>
      <c r="K143" s="59">
        <f t="shared" si="3"/>
        <v>0</v>
      </c>
      <c r="L143" s="60">
        <f>IF(ISNA(VLOOKUP($A143,'TT 2024 SS BA'!$A$157:$H$231,2,FALSE)),0,(VLOOKUP($A143,'TT 2024 SS BA'!$A$157:$H$231,2,FALSE)))</f>
        <v>0</v>
      </c>
      <c r="M143" s="59">
        <f t="shared" si="4"/>
        <v>0</v>
      </c>
      <c r="N143" s="60">
        <f>IF(ISNA(VLOOKUP($A143,Worksheet!$A$278:$E$305,5,FALSE)),0,(VLOOKUP($A143,Worksheet!$A$278:$E$305,5,FALSE)))</f>
        <v>0</v>
      </c>
      <c r="O143" s="59">
        <f t="shared" si="5"/>
        <v>0</v>
      </c>
      <c r="P143" s="60">
        <f>IF(ISNA(VLOOKUP($A143,Worksheet!$A$4:$F$29,5,FALSE)),0,(VLOOKUP($A143,Worksheet!$A$4:$F$29,5,FALSE)))</f>
        <v>0</v>
      </c>
      <c r="Q143" s="59">
        <f t="shared" si="6"/>
        <v>0</v>
      </c>
      <c r="R143" s="60">
        <f>IF(ISNA(VLOOKUP($A143,Worksheet!$A$160:$F$179,5,FALSE)),0,(VLOOKUP($A143,Worksheet!$A$160:$F$179,5,FALSE)))</f>
        <v>0</v>
      </c>
      <c r="S143" s="59">
        <f t="shared" si="7"/>
        <v>0</v>
      </c>
      <c r="T143" s="60">
        <f>IF(ISNA(VLOOKUP($A143,Worksheet!$A$103:$L$126,5,FALSE)),0,(VLOOKUP($A143,Worksheet!$A$103:$L$126,5,FALSE)))</f>
        <v>0</v>
      </c>
      <c r="U143" s="59">
        <f t="shared" si="8"/>
        <v>0</v>
      </c>
      <c r="V143" s="60">
        <f>IF(ISNA(VLOOKUP($A143,Worksheet!$A$39:$E$45,5,FALSE)),0,(VLOOKUP($A143,Worksheet!$A$39:$E$45,5,FALSE)))</f>
        <v>0</v>
      </c>
      <c r="W143" s="59">
        <f t="shared" si="9"/>
        <v>0</v>
      </c>
      <c r="X143" s="60">
        <f>IF(ISNA(VLOOKUP($A143,Worksheet!$A$182:$E$188,5,FALSE)),0,(VLOOKUP($A143,Worksheet!$A$182:$E$188,5,FALSE)))</f>
        <v>0</v>
      </c>
      <c r="Y143" s="59">
        <f t="shared" si="10"/>
        <v>0</v>
      </c>
      <c r="Z143" s="60">
        <f>IF(ISNA(VLOOKUP($A143,Worksheet!$A$191:$F$202,5,FALSE)),0,(VLOOKUP($A143,Worksheet!$A$191:$F$202,5,FALSE)))</f>
        <v>0</v>
      </c>
      <c r="AA143" s="59">
        <f t="shared" si="11"/>
        <v>0</v>
      </c>
      <c r="AB143" s="60">
        <f>IF(ISNA(VLOOKUP($A143,Worksheet!$A$211:$G$237,5,FALSE)),0,(VLOOKUP($A143,Worksheet!$A$211:$G$237,5,FALSE)))</f>
        <v>0</v>
      </c>
      <c r="AC143" s="59">
        <f t="shared" si="12"/>
        <v>0</v>
      </c>
      <c r="AD143" s="60">
        <f>IF(ISNA(VLOOKUP($A143,Worksheet!$A$242:$G$274,5,FALSE)),0,(VLOOKUP($A143,Worksheet!$A$242:$G$274,5,FALSE)))</f>
        <v>0</v>
      </c>
      <c r="AE143" s="59">
        <f t="shared" si="13"/>
        <v>0</v>
      </c>
      <c r="AF143" s="60">
        <f>IF(ISNA(VLOOKUP($A143,Worksheet!$A$205:$F$208,5,FALSE)),0,(VLOOKUP($A143,Worksheet!$A$205:$F$208,5,FALSE)))</f>
        <v>0</v>
      </c>
      <c r="AG143" s="59">
        <f t="shared" si="14"/>
        <v>0</v>
      </c>
      <c r="AH143" s="61">
        <v>0</v>
      </c>
      <c r="AI143" s="62">
        <f t="shared" si="15"/>
        <v>0</v>
      </c>
      <c r="AJ143" s="63">
        <v>0</v>
      </c>
      <c r="AK143" s="62">
        <f t="shared" si="16"/>
        <v>0</v>
      </c>
      <c r="AL143" s="63">
        <v>0</v>
      </c>
      <c r="AM143" s="62">
        <f t="shared" si="17"/>
        <v>0</v>
      </c>
      <c r="AN143" s="62">
        <v>0</v>
      </c>
      <c r="AO143" s="62">
        <f t="shared" si="18"/>
        <v>0</v>
      </c>
      <c r="AP143" s="62">
        <v>0</v>
      </c>
      <c r="AQ143" s="62">
        <f t="shared" si="19"/>
        <v>0</v>
      </c>
      <c r="AR143" s="64">
        <f t="shared" si="20"/>
        <v>0</v>
      </c>
      <c r="AS143" s="65">
        <v>0</v>
      </c>
      <c r="AT143" s="65">
        <v>0</v>
      </c>
      <c r="AU143" s="66">
        <v>0</v>
      </c>
      <c r="AV143" s="58">
        <f>IF(ISNA(VLOOKUP($A143,'TT 2024 SS BA'!$P$4:$Z$46,2,FALSE)),0,(VLOOKUP($A143,'TT 2024 SS BA'!$P$4:$Z$46,2,FALSE)))</f>
        <v>0</v>
      </c>
      <c r="AW143" s="59">
        <f t="shared" si="21"/>
        <v>0</v>
      </c>
      <c r="AX143" s="58">
        <f>IF(ISNA(VLOOKUP($A143,'TT 2024 SS BA'!$P$77:$Q$128,2,FALSE)),0,(VLOOKUP($A143,'TT 2024 SS BA'!$P$77:$Q$128,2,FALSE)))</f>
        <v>0</v>
      </c>
      <c r="AY143" s="59">
        <f t="shared" si="22"/>
        <v>0</v>
      </c>
      <c r="AZ143" s="60">
        <f>IF(ISNA(VLOOKUP($A143,'TT 2024 SS BA'!$A$265:$H$332,2,FALSE)),0,(VLOOKUP($A143,'TT 2024 SS BA'!$A$265:$H$332,2,FALSE)))</f>
        <v>0</v>
      </c>
      <c r="BA143" s="59">
        <f t="shared" si="23"/>
        <v>0</v>
      </c>
      <c r="BB143" s="60">
        <f>IF(ISNA(VLOOKUP($A143,Worksheet!$A$278:$F$305,6,FALSE)),0,(VLOOKUP($A143,Worksheet!$A$278:$F$305,6,FALSE)))</f>
        <v>0</v>
      </c>
      <c r="BC143" s="59">
        <f t="shared" si="24"/>
        <v>0</v>
      </c>
      <c r="BD143" s="60">
        <f>IF(ISNA(VLOOKUP($A143,Worksheet!$G$4:$K$29,5,FALSE)),0,(VLOOKUP($A143,Worksheet!$G$4:$K$29,5,FALSE)))</f>
        <v>0</v>
      </c>
      <c r="BE143" s="59">
        <f t="shared" si="25"/>
        <v>0</v>
      </c>
      <c r="BF143" s="60">
        <f>IF(ISNA(VLOOKUP($A143,Worksheet!$A$160:$F$179,6,FALSE)),0,(VLOOKUP($A143,Worksheet!$A$160:$F$179,6,FALSE)))</f>
        <v>0</v>
      </c>
      <c r="BG143" s="59">
        <f t="shared" si="26"/>
        <v>0</v>
      </c>
      <c r="BH143" s="25"/>
      <c r="BI143" s="67"/>
      <c r="BJ143" s="60">
        <f>IF(ISNA(VLOOKUP($A143,Worksheet!$A$191:$F$202,6,FALSE)),0,(VLOOKUP($A143,Worksheet!$A$191:$F$202,6,FALSE)))</f>
        <v>0</v>
      </c>
      <c r="BK143" s="59">
        <f t="shared" si="27"/>
        <v>0</v>
      </c>
      <c r="BL143" s="60">
        <f>IF(ISNA(VLOOKUP($A143,Worksheet!$A$211:$G$237,6,FALSE)),0,(VLOOKUP($A143,Worksheet!$A$211:$G$237,6,FALSE)))</f>
        <v>0</v>
      </c>
      <c r="BM143" s="59">
        <f t="shared" si="28"/>
        <v>0</v>
      </c>
      <c r="BN143" s="59">
        <f>IF(ISNA(VLOOKUP($A143,Worksheet!$A$242:$G$274,6,FALSE)),0,(VLOOKUP($A143,Worksheet!$A$242:$G$274,6,FALSE)))</f>
        <v>0</v>
      </c>
      <c r="BO143" s="59">
        <f t="shared" si="29"/>
        <v>0</v>
      </c>
      <c r="BP143" s="67"/>
      <c r="BQ143" s="67"/>
      <c r="BR143" s="68">
        <v>0</v>
      </c>
      <c r="BS143" s="62">
        <f t="shared" si="30"/>
        <v>0</v>
      </c>
      <c r="BT143" s="62">
        <v>0</v>
      </c>
      <c r="BU143" s="62">
        <f t="shared" si="31"/>
        <v>0</v>
      </c>
      <c r="BV143" s="62">
        <v>0</v>
      </c>
      <c r="BW143" s="62">
        <f t="shared" si="32"/>
        <v>0</v>
      </c>
      <c r="BX143" s="62">
        <v>0</v>
      </c>
      <c r="BY143" s="62">
        <f t="shared" si="33"/>
        <v>0</v>
      </c>
      <c r="BZ143" s="62">
        <v>0</v>
      </c>
      <c r="CA143" s="62">
        <f t="shared" si="34"/>
        <v>0</v>
      </c>
      <c r="CB143" s="64">
        <f t="shared" si="35"/>
        <v>0</v>
      </c>
      <c r="CC143" s="66">
        <v>0</v>
      </c>
      <c r="CD143" s="25"/>
      <c r="CE143" s="67"/>
      <c r="CF143" s="67"/>
      <c r="CG143" s="67"/>
      <c r="CH143" s="59">
        <f>IF(ISNA(VLOOKUP($A143,Worksheet!$A$211:$G$237,7,FALSE)),0,(VLOOKUP($A143,Worksheet!$A$211:$G$237,7,FALSE)))</f>
        <v>0</v>
      </c>
      <c r="CI143" s="59">
        <f t="shared" si="36"/>
        <v>0</v>
      </c>
      <c r="CJ143" s="69">
        <f t="shared" si="37"/>
        <v>0</v>
      </c>
      <c r="CK143" s="65">
        <f t="shared" si="38"/>
        <v>0</v>
      </c>
      <c r="CL143" s="65">
        <v>0</v>
      </c>
      <c r="CM143" s="65">
        <v>0</v>
      </c>
      <c r="CN143" s="66">
        <v>0</v>
      </c>
      <c r="CO143" s="66">
        <f t="shared" si="39"/>
        <v>0</v>
      </c>
      <c r="CP143" s="70"/>
    </row>
    <row r="144" spans="1:94" ht="13">
      <c r="A144" s="53" t="str">
        <f t="shared" si="0"/>
        <v>ParkerRINALDI</v>
      </c>
      <c r="B144" s="46">
        <f t="shared" si="1"/>
        <v>110</v>
      </c>
      <c r="C144" s="71" t="s">
        <v>313</v>
      </c>
      <c r="D144" s="71" t="s">
        <v>314</v>
      </c>
      <c r="E144" s="55">
        <v>12</v>
      </c>
      <c r="F144" s="56" t="s">
        <v>78</v>
      </c>
      <c r="G144" s="57" t="s">
        <v>130</v>
      </c>
      <c r="H144" s="58">
        <f>IF(ISNA(VLOOKUP($A144,'TT 2024 SS BA'!$A$4:$N$52,2,FALSE)),0,(VLOOKUP($A144,'TT 2024 SS BA'!$A$4:$N$52,2,FALSE)))</f>
        <v>0</v>
      </c>
      <c r="I144" s="59">
        <f t="shared" si="2"/>
        <v>0</v>
      </c>
      <c r="J144" s="58">
        <f>IF(ISNA(VLOOKUP($A144,'TT 2024 SS BA'!$A$69:$B$109,2,FALSE)),0,(VLOOKUP($A144,'TT 2024 SS BA'!$A$77:$C$126,2,FALSE)))</f>
        <v>0</v>
      </c>
      <c r="K144" s="59">
        <f t="shared" si="3"/>
        <v>0</v>
      </c>
      <c r="L144" s="60">
        <f>IF(ISNA(VLOOKUP($A144,'TT 2024 SS BA'!$A$157:$H$231,2,FALSE)),0,(VLOOKUP($A144,'TT 2024 SS BA'!$A$157:$H$231,2,FALSE)))</f>
        <v>0</v>
      </c>
      <c r="M144" s="59">
        <f t="shared" si="4"/>
        <v>0</v>
      </c>
      <c r="N144" s="60">
        <f>IF(ISNA(VLOOKUP($A144,Worksheet!$A$278:$E$305,5,FALSE)),0,(VLOOKUP($A144,Worksheet!$A$278:$E$305,5,FALSE)))</f>
        <v>0</v>
      </c>
      <c r="O144" s="59">
        <f t="shared" si="5"/>
        <v>0</v>
      </c>
      <c r="P144" s="60">
        <f>IF(ISNA(VLOOKUP($A144,Worksheet!$A$4:$F$29,5,FALSE)),0,(VLOOKUP($A144,Worksheet!$A$4:$F$29,5,FALSE)))</f>
        <v>0</v>
      </c>
      <c r="Q144" s="59">
        <f t="shared" si="6"/>
        <v>0</v>
      </c>
      <c r="R144" s="60">
        <f>IF(ISNA(VLOOKUP($A144,Worksheet!$A$160:$F$179,5,FALSE)),0,(VLOOKUP($A144,Worksheet!$A$160:$F$179,5,FALSE)))</f>
        <v>0</v>
      </c>
      <c r="S144" s="59">
        <f t="shared" si="7"/>
        <v>0</v>
      </c>
      <c r="T144" s="60">
        <f>IF(ISNA(VLOOKUP($A144,Worksheet!$A$103:$L$126,5,FALSE)),0,(VLOOKUP($A144,Worksheet!$A$103:$L$126,5,FALSE)))</f>
        <v>0</v>
      </c>
      <c r="U144" s="59">
        <f t="shared" si="8"/>
        <v>0</v>
      </c>
      <c r="V144" s="60">
        <f>IF(ISNA(VLOOKUP($A144,Worksheet!$A$39:$E$45,5,FALSE)),0,(VLOOKUP($A144,Worksheet!$A$39:$E$45,5,FALSE)))</f>
        <v>0</v>
      </c>
      <c r="W144" s="59">
        <f t="shared" si="9"/>
        <v>0</v>
      </c>
      <c r="X144" s="60">
        <f>IF(ISNA(VLOOKUP($A144,Worksheet!$A$182:$E$188,5,FALSE)),0,(VLOOKUP($A144,Worksheet!$A$182:$E$188,5,FALSE)))</f>
        <v>0</v>
      </c>
      <c r="Y144" s="59">
        <f t="shared" si="10"/>
        <v>0</v>
      </c>
      <c r="Z144" s="60">
        <f>IF(ISNA(VLOOKUP($A144,Worksheet!$A$191:$F$202,5,FALSE)),0,(VLOOKUP($A144,Worksheet!$A$191:$F$202,5,FALSE)))</f>
        <v>0</v>
      </c>
      <c r="AA144" s="59">
        <f t="shared" si="11"/>
        <v>0</v>
      </c>
      <c r="AB144" s="60">
        <f>IF(ISNA(VLOOKUP($A144,Worksheet!$A$211:$G$237,5,FALSE)),0,(VLOOKUP($A144,Worksheet!$A$211:$G$237,5,FALSE)))</f>
        <v>0</v>
      </c>
      <c r="AC144" s="59">
        <f t="shared" si="12"/>
        <v>0</v>
      </c>
      <c r="AD144" s="60">
        <f>IF(ISNA(VLOOKUP($A144,Worksheet!$A$242:$G$274,5,FALSE)),0,(VLOOKUP($A144,Worksheet!$A$242:$G$274,5,FALSE)))</f>
        <v>0</v>
      </c>
      <c r="AE144" s="59">
        <f t="shared" si="13"/>
        <v>0</v>
      </c>
      <c r="AF144" s="60">
        <f>IF(ISNA(VLOOKUP($A144,Worksheet!$A$205:$F$208,5,FALSE)),0,(VLOOKUP($A144,Worksheet!$A$205:$F$208,5,FALSE)))</f>
        <v>0</v>
      </c>
      <c r="AG144" s="59">
        <f t="shared" si="14"/>
        <v>0</v>
      </c>
      <c r="AH144" s="61">
        <v>0</v>
      </c>
      <c r="AI144" s="62">
        <f t="shared" si="15"/>
        <v>0</v>
      </c>
      <c r="AJ144" s="63">
        <v>0</v>
      </c>
      <c r="AK144" s="62">
        <f t="shared" si="16"/>
        <v>0</v>
      </c>
      <c r="AL144" s="63">
        <v>0</v>
      </c>
      <c r="AM144" s="62">
        <f t="shared" si="17"/>
        <v>0</v>
      </c>
      <c r="AN144" s="62">
        <v>0</v>
      </c>
      <c r="AO144" s="62">
        <f t="shared" si="18"/>
        <v>0</v>
      </c>
      <c r="AP144" s="62">
        <v>0</v>
      </c>
      <c r="AQ144" s="62">
        <f t="shared" si="19"/>
        <v>0</v>
      </c>
      <c r="AR144" s="64">
        <f t="shared" si="20"/>
        <v>0</v>
      </c>
      <c r="AS144" s="65">
        <v>0</v>
      </c>
      <c r="AT144" s="65">
        <v>0</v>
      </c>
      <c r="AU144" s="66">
        <v>0</v>
      </c>
      <c r="AV144" s="58">
        <f>IF(ISNA(VLOOKUP($A144,'TT 2024 SS BA'!$P$4:$Z$46,2,FALSE)),0,(VLOOKUP($A144,'TT 2024 SS BA'!$P$4:$Z$46,2,FALSE)))</f>
        <v>0</v>
      </c>
      <c r="AW144" s="59">
        <f t="shared" si="21"/>
        <v>0</v>
      </c>
      <c r="AX144" s="58">
        <f>IF(ISNA(VLOOKUP($A144,'TT 2024 SS BA'!$P$77:$Q$128,2,FALSE)),0,(VLOOKUP($A144,'TT 2024 SS BA'!$P$77:$Q$128,2,FALSE)))</f>
        <v>0</v>
      </c>
      <c r="AY144" s="59">
        <f t="shared" si="22"/>
        <v>0</v>
      </c>
      <c r="AZ144" s="60">
        <f>IF(ISNA(VLOOKUP($A144,'TT 2024 SS BA'!$A$265:$H$332,2,FALSE)),0,(VLOOKUP($A144,'TT 2024 SS BA'!$A$265:$H$332,2,FALSE)))</f>
        <v>0</v>
      </c>
      <c r="BA144" s="59">
        <f t="shared" si="23"/>
        <v>0</v>
      </c>
      <c r="BB144" s="60">
        <f>IF(ISNA(VLOOKUP($A144,Worksheet!$A$278:$F$305,6,FALSE)),0,(VLOOKUP($A144,Worksheet!$A$278:$F$305,6,FALSE)))</f>
        <v>0</v>
      </c>
      <c r="BC144" s="59">
        <f t="shared" si="24"/>
        <v>0</v>
      </c>
      <c r="BD144" s="60">
        <f>IF(ISNA(VLOOKUP($A144,Worksheet!$G$4:$K$29,5,FALSE)),0,(VLOOKUP($A144,Worksheet!$G$4:$K$29,5,FALSE)))</f>
        <v>0</v>
      </c>
      <c r="BE144" s="59">
        <f t="shared" si="25"/>
        <v>0</v>
      </c>
      <c r="BF144" s="60">
        <f>IF(ISNA(VLOOKUP($A144,Worksheet!$A$160:$F$179,6,FALSE)),0,(VLOOKUP($A144,Worksheet!$A$160:$F$179,6,FALSE)))</f>
        <v>0</v>
      </c>
      <c r="BG144" s="59">
        <f t="shared" si="26"/>
        <v>0</v>
      </c>
      <c r="BH144" s="25"/>
      <c r="BI144" s="67"/>
      <c r="BJ144" s="60">
        <f>IF(ISNA(VLOOKUP($A144,Worksheet!$A$191:$F$202,6,FALSE)),0,(VLOOKUP($A144,Worksheet!$A$191:$F$202,6,FALSE)))</f>
        <v>0</v>
      </c>
      <c r="BK144" s="59">
        <f t="shared" si="27"/>
        <v>0</v>
      </c>
      <c r="BL144" s="60">
        <f>IF(ISNA(VLOOKUP($A144,Worksheet!$A$211:$G$237,6,FALSE)),0,(VLOOKUP($A144,Worksheet!$A$211:$G$237,6,FALSE)))</f>
        <v>0</v>
      </c>
      <c r="BM144" s="59">
        <f t="shared" si="28"/>
        <v>0</v>
      </c>
      <c r="BN144" s="59">
        <f>IF(ISNA(VLOOKUP($A144,Worksheet!$A$242:$G$274,6,FALSE)),0,(VLOOKUP($A144,Worksheet!$A$242:$G$274,6,FALSE)))</f>
        <v>0</v>
      </c>
      <c r="BO144" s="59">
        <f t="shared" si="29"/>
        <v>0</v>
      </c>
      <c r="BP144" s="67"/>
      <c r="BQ144" s="67"/>
      <c r="BR144" s="68">
        <v>0</v>
      </c>
      <c r="BS144" s="62">
        <f t="shared" si="30"/>
        <v>0</v>
      </c>
      <c r="BT144" s="62">
        <v>0</v>
      </c>
      <c r="BU144" s="62">
        <f t="shared" si="31"/>
        <v>0</v>
      </c>
      <c r="BV144" s="62">
        <v>0</v>
      </c>
      <c r="BW144" s="62">
        <f t="shared" si="32"/>
        <v>0</v>
      </c>
      <c r="BX144" s="62">
        <v>0</v>
      </c>
      <c r="BY144" s="62">
        <f t="shared" si="33"/>
        <v>0</v>
      </c>
      <c r="BZ144" s="62">
        <v>0</v>
      </c>
      <c r="CA144" s="62">
        <f t="shared" si="34"/>
        <v>0</v>
      </c>
      <c r="CB144" s="64">
        <f t="shared" si="35"/>
        <v>0</v>
      </c>
      <c r="CC144" s="66">
        <v>0</v>
      </c>
      <c r="CD144" s="25"/>
      <c r="CE144" s="67"/>
      <c r="CF144" s="67"/>
      <c r="CG144" s="67"/>
      <c r="CH144" s="59">
        <f>IF(ISNA(VLOOKUP($A144,Worksheet!$A$211:$G$237,7,FALSE)),0,(VLOOKUP($A144,Worksheet!$A$211:$G$237,7,FALSE)))</f>
        <v>0</v>
      </c>
      <c r="CI144" s="59">
        <f t="shared" si="36"/>
        <v>0</v>
      </c>
      <c r="CJ144" s="69">
        <f t="shared" si="37"/>
        <v>0</v>
      </c>
      <c r="CK144" s="65">
        <f t="shared" si="38"/>
        <v>0</v>
      </c>
      <c r="CL144" s="65">
        <v>0</v>
      </c>
      <c r="CM144" s="65">
        <v>0</v>
      </c>
      <c r="CN144" s="66">
        <v>0</v>
      </c>
      <c r="CO144" s="66">
        <f t="shared" si="39"/>
        <v>0</v>
      </c>
      <c r="CP144" s="70"/>
    </row>
    <row r="145" spans="1:94" ht="13">
      <c r="A145" s="53" t="str">
        <f t="shared" si="0"/>
        <v>CarterMACKENZIE</v>
      </c>
      <c r="B145" s="46">
        <f t="shared" si="1"/>
        <v>110</v>
      </c>
      <c r="C145" s="71" t="s">
        <v>315</v>
      </c>
      <c r="D145" s="71" t="s">
        <v>316</v>
      </c>
      <c r="E145" s="55">
        <v>12</v>
      </c>
      <c r="F145" s="56" t="s">
        <v>78</v>
      </c>
      <c r="G145" s="57" t="s">
        <v>130</v>
      </c>
      <c r="H145" s="58">
        <f>IF(ISNA(VLOOKUP($A145,'TT 2024 SS BA'!$A$4:$N$52,2,FALSE)),0,(VLOOKUP($A145,'TT 2024 SS BA'!$A$4:$N$52,2,FALSE)))</f>
        <v>0</v>
      </c>
      <c r="I145" s="59">
        <f t="shared" si="2"/>
        <v>0</v>
      </c>
      <c r="J145" s="58">
        <f>IF(ISNA(VLOOKUP($A145,'TT 2024 SS BA'!$A$69:$B$109,2,FALSE)),0,(VLOOKUP($A145,'TT 2024 SS BA'!$A$77:$C$126,2,FALSE)))</f>
        <v>0</v>
      </c>
      <c r="K145" s="59">
        <f t="shared" si="3"/>
        <v>0</v>
      </c>
      <c r="L145" s="60">
        <f>IF(ISNA(VLOOKUP($A145,'TT 2024 SS BA'!$A$157:$H$231,2,FALSE)),0,(VLOOKUP($A145,'TT 2024 SS BA'!$A$157:$H$231,2,FALSE)))</f>
        <v>0</v>
      </c>
      <c r="M145" s="59">
        <f t="shared" si="4"/>
        <v>0</v>
      </c>
      <c r="N145" s="60">
        <f>IF(ISNA(VLOOKUP($A145,Worksheet!$A$278:$E$305,5,FALSE)),0,(VLOOKUP($A145,Worksheet!$A$278:$E$305,5,FALSE)))</f>
        <v>0</v>
      </c>
      <c r="O145" s="59">
        <f t="shared" si="5"/>
        <v>0</v>
      </c>
      <c r="P145" s="60">
        <f>IF(ISNA(VLOOKUP($A145,Worksheet!$A$4:$F$29,5,FALSE)),0,(VLOOKUP($A145,Worksheet!$A$4:$F$29,5,FALSE)))</f>
        <v>0</v>
      </c>
      <c r="Q145" s="59">
        <f t="shared" si="6"/>
        <v>0</v>
      </c>
      <c r="R145" s="60">
        <f>IF(ISNA(VLOOKUP($A145,Worksheet!$A$160:$F$179,5,FALSE)),0,(VLOOKUP($A145,Worksheet!$A$160:$F$179,5,FALSE)))</f>
        <v>0</v>
      </c>
      <c r="S145" s="59">
        <f t="shared" si="7"/>
        <v>0</v>
      </c>
      <c r="T145" s="60">
        <f>IF(ISNA(VLOOKUP($A145,Worksheet!$A$103:$L$126,5,FALSE)),0,(VLOOKUP($A145,Worksheet!$A$103:$L$126,5,FALSE)))</f>
        <v>0</v>
      </c>
      <c r="U145" s="59">
        <f t="shared" si="8"/>
        <v>0</v>
      </c>
      <c r="V145" s="60">
        <f>IF(ISNA(VLOOKUP($A145,Worksheet!$A$39:$E$45,5,FALSE)),0,(VLOOKUP($A145,Worksheet!$A$39:$E$45,5,FALSE)))</f>
        <v>0</v>
      </c>
      <c r="W145" s="59">
        <f t="shared" si="9"/>
        <v>0</v>
      </c>
      <c r="X145" s="60">
        <f>IF(ISNA(VLOOKUP($A145,Worksheet!$A$182:$E$188,5,FALSE)),0,(VLOOKUP($A145,Worksheet!$A$182:$E$188,5,FALSE)))</f>
        <v>0</v>
      </c>
      <c r="Y145" s="59">
        <f t="shared" si="10"/>
        <v>0</v>
      </c>
      <c r="Z145" s="60">
        <f>IF(ISNA(VLOOKUP($A145,Worksheet!$A$191:$F$202,5,FALSE)),0,(VLOOKUP($A145,Worksheet!$A$191:$F$202,5,FALSE)))</f>
        <v>0</v>
      </c>
      <c r="AA145" s="59">
        <f t="shared" si="11"/>
        <v>0</v>
      </c>
      <c r="AB145" s="60">
        <f>IF(ISNA(VLOOKUP($A145,Worksheet!$A$211:$G$237,5,FALSE)),0,(VLOOKUP($A145,Worksheet!$A$211:$G$237,5,FALSE)))</f>
        <v>0</v>
      </c>
      <c r="AC145" s="59">
        <f t="shared" si="12"/>
        <v>0</v>
      </c>
      <c r="AD145" s="60">
        <f>IF(ISNA(VLOOKUP($A145,Worksheet!$A$242:$G$274,5,FALSE)),0,(VLOOKUP($A145,Worksheet!$A$242:$G$274,5,FALSE)))</f>
        <v>0</v>
      </c>
      <c r="AE145" s="59">
        <f t="shared" si="13"/>
        <v>0</v>
      </c>
      <c r="AF145" s="60">
        <f>IF(ISNA(VLOOKUP($A145,Worksheet!$A$205:$F$208,5,FALSE)),0,(VLOOKUP($A145,Worksheet!$A$205:$F$208,5,FALSE)))</f>
        <v>0</v>
      </c>
      <c r="AG145" s="59">
        <f t="shared" si="14"/>
        <v>0</v>
      </c>
      <c r="AH145" s="61">
        <v>0</v>
      </c>
      <c r="AI145" s="62">
        <f t="shared" si="15"/>
        <v>0</v>
      </c>
      <c r="AJ145" s="63">
        <v>0</v>
      </c>
      <c r="AK145" s="62">
        <f t="shared" si="16"/>
        <v>0</v>
      </c>
      <c r="AL145" s="63">
        <v>0</v>
      </c>
      <c r="AM145" s="62">
        <f t="shared" si="17"/>
        <v>0</v>
      </c>
      <c r="AN145" s="62">
        <v>0</v>
      </c>
      <c r="AO145" s="62">
        <f t="shared" si="18"/>
        <v>0</v>
      </c>
      <c r="AP145" s="62">
        <v>0</v>
      </c>
      <c r="AQ145" s="62">
        <f t="shared" si="19"/>
        <v>0</v>
      </c>
      <c r="AR145" s="64">
        <f t="shared" si="20"/>
        <v>0</v>
      </c>
      <c r="AS145" s="65">
        <v>0</v>
      </c>
      <c r="AT145" s="65">
        <v>0</v>
      </c>
      <c r="AU145" s="66">
        <v>0</v>
      </c>
      <c r="AV145" s="58">
        <f>IF(ISNA(VLOOKUP($A145,'TT 2024 SS BA'!$P$4:$Z$46,2,FALSE)),0,(VLOOKUP($A145,'TT 2024 SS BA'!$P$4:$Z$46,2,FALSE)))</f>
        <v>0</v>
      </c>
      <c r="AW145" s="59">
        <f t="shared" si="21"/>
        <v>0</v>
      </c>
      <c r="AX145" s="58">
        <f>IF(ISNA(VLOOKUP($A145,'TT 2024 SS BA'!$P$77:$Q$128,2,FALSE)),0,(VLOOKUP($A145,'TT 2024 SS BA'!$P$77:$Q$128,2,FALSE)))</f>
        <v>0</v>
      </c>
      <c r="AY145" s="59">
        <f t="shared" si="22"/>
        <v>0</v>
      </c>
      <c r="AZ145" s="60">
        <f>IF(ISNA(VLOOKUP($A145,'TT 2024 SS BA'!$A$265:$H$332,2,FALSE)),0,(VLOOKUP($A145,'TT 2024 SS BA'!$A$265:$H$332,2,FALSE)))</f>
        <v>0</v>
      </c>
      <c r="BA145" s="59">
        <f t="shared" si="23"/>
        <v>0</v>
      </c>
      <c r="BB145" s="60">
        <f>IF(ISNA(VLOOKUP($A145,Worksheet!$A$278:$F$305,6,FALSE)),0,(VLOOKUP($A145,Worksheet!$A$278:$F$305,6,FALSE)))</f>
        <v>0</v>
      </c>
      <c r="BC145" s="59">
        <f t="shared" si="24"/>
        <v>0</v>
      </c>
      <c r="BD145" s="60">
        <f>IF(ISNA(VLOOKUP($A145,Worksheet!$G$4:$K$29,5,FALSE)),0,(VLOOKUP($A145,Worksheet!$G$4:$K$29,5,FALSE)))</f>
        <v>0</v>
      </c>
      <c r="BE145" s="59">
        <f t="shared" si="25"/>
        <v>0</v>
      </c>
      <c r="BF145" s="60">
        <f>IF(ISNA(VLOOKUP($A145,Worksheet!$A$160:$F$179,6,FALSE)),0,(VLOOKUP($A145,Worksheet!$A$160:$F$179,6,FALSE)))</f>
        <v>0</v>
      </c>
      <c r="BG145" s="59">
        <f t="shared" si="26"/>
        <v>0</v>
      </c>
      <c r="BH145" s="25"/>
      <c r="BI145" s="67"/>
      <c r="BJ145" s="60">
        <f>IF(ISNA(VLOOKUP($A145,Worksheet!$A$191:$F$202,6,FALSE)),0,(VLOOKUP($A145,Worksheet!$A$191:$F$202,6,FALSE)))</f>
        <v>0</v>
      </c>
      <c r="BK145" s="59">
        <f t="shared" si="27"/>
        <v>0</v>
      </c>
      <c r="BL145" s="60">
        <f>IF(ISNA(VLOOKUP($A145,Worksheet!$A$211:$G$237,6,FALSE)),0,(VLOOKUP($A145,Worksheet!$A$211:$G$237,6,FALSE)))</f>
        <v>0</v>
      </c>
      <c r="BM145" s="59">
        <f t="shared" si="28"/>
        <v>0</v>
      </c>
      <c r="BN145" s="59">
        <f>IF(ISNA(VLOOKUP($A145,Worksheet!$A$242:$G$274,6,FALSE)),0,(VLOOKUP($A145,Worksheet!$A$242:$G$274,6,FALSE)))</f>
        <v>0</v>
      </c>
      <c r="BO145" s="59">
        <f t="shared" si="29"/>
        <v>0</v>
      </c>
      <c r="BP145" s="67"/>
      <c r="BQ145" s="67"/>
      <c r="BR145" s="68">
        <v>0</v>
      </c>
      <c r="BS145" s="62">
        <f t="shared" si="30"/>
        <v>0</v>
      </c>
      <c r="BT145" s="62">
        <v>0</v>
      </c>
      <c r="BU145" s="62">
        <f t="shared" si="31"/>
        <v>0</v>
      </c>
      <c r="BV145" s="62">
        <v>0</v>
      </c>
      <c r="BW145" s="62">
        <f t="shared" si="32"/>
        <v>0</v>
      </c>
      <c r="BX145" s="62">
        <v>0</v>
      </c>
      <c r="BY145" s="62">
        <f t="shared" si="33"/>
        <v>0</v>
      </c>
      <c r="BZ145" s="62">
        <v>0</v>
      </c>
      <c r="CA145" s="62">
        <f t="shared" si="34"/>
        <v>0</v>
      </c>
      <c r="CB145" s="64">
        <f t="shared" si="35"/>
        <v>0</v>
      </c>
      <c r="CC145" s="66">
        <v>0</v>
      </c>
      <c r="CD145" s="25"/>
      <c r="CE145" s="67"/>
      <c r="CF145" s="67"/>
      <c r="CG145" s="67"/>
      <c r="CH145" s="59">
        <f>IF(ISNA(VLOOKUP($A145,Worksheet!$A$211:$G$237,7,FALSE)),0,(VLOOKUP($A145,Worksheet!$A$211:$G$237,7,FALSE)))</f>
        <v>0</v>
      </c>
      <c r="CI145" s="59">
        <f t="shared" si="36"/>
        <v>0</v>
      </c>
      <c r="CJ145" s="69">
        <f t="shared" si="37"/>
        <v>0</v>
      </c>
      <c r="CK145" s="65">
        <f t="shared" si="38"/>
        <v>0</v>
      </c>
      <c r="CL145" s="65">
        <v>0</v>
      </c>
      <c r="CM145" s="65">
        <v>0</v>
      </c>
      <c r="CN145" s="66">
        <v>0</v>
      </c>
      <c r="CO145" s="66">
        <f t="shared" si="39"/>
        <v>0</v>
      </c>
      <c r="CP145" s="70"/>
    </row>
    <row r="146" spans="1:94" ht="13">
      <c r="A146" s="53" t="str">
        <f t="shared" si="0"/>
        <v>SilasKING</v>
      </c>
      <c r="B146" s="46">
        <f t="shared" si="1"/>
        <v>110</v>
      </c>
      <c r="C146" s="71" t="s">
        <v>317</v>
      </c>
      <c r="D146" s="71" t="s">
        <v>300</v>
      </c>
      <c r="E146" s="55">
        <v>125</v>
      </c>
      <c r="F146" s="56">
        <v>0</v>
      </c>
      <c r="G146" s="57" t="s">
        <v>152</v>
      </c>
      <c r="H146" s="58">
        <f>IF(ISNA(VLOOKUP($A146,'TT 2024 SS BA'!$A$4:$N$52,2,FALSE)),0,(VLOOKUP($A146,'TT 2024 SS BA'!$A$4:$N$52,2,FALSE)))</f>
        <v>0</v>
      </c>
      <c r="I146" s="59">
        <f t="shared" si="2"/>
        <v>0</v>
      </c>
      <c r="J146" s="58">
        <f>IF(ISNA(VLOOKUP($A146,'TT 2024 SS BA'!$A$69:$B$109,2,FALSE)),0,(VLOOKUP($A146,'TT 2024 SS BA'!$A$77:$C$126,2,FALSE)))</f>
        <v>0</v>
      </c>
      <c r="K146" s="59">
        <f t="shared" si="3"/>
        <v>0</v>
      </c>
      <c r="L146" s="60">
        <f>IF(ISNA(VLOOKUP($A146,'TT 2024 SS BA'!$A$157:$H$231,2,FALSE)),0,(VLOOKUP($A146,'TT 2024 SS BA'!$A$157:$H$231,2,FALSE)))</f>
        <v>0</v>
      </c>
      <c r="M146" s="59">
        <f t="shared" si="4"/>
        <v>0</v>
      </c>
      <c r="N146" s="60">
        <f>IF(ISNA(VLOOKUP($A146,Worksheet!$A$278:$E$305,5,FALSE)),0,(VLOOKUP($A146,Worksheet!$A$278:$E$305,5,FALSE)))</f>
        <v>0</v>
      </c>
      <c r="O146" s="59">
        <f t="shared" si="5"/>
        <v>0</v>
      </c>
      <c r="P146" s="60">
        <f>IF(ISNA(VLOOKUP($A146,Worksheet!$A$4:$F$29,5,FALSE)),0,(VLOOKUP($A146,Worksheet!$A$4:$F$29,5,FALSE)))</f>
        <v>0</v>
      </c>
      <c r="Q146" s="59">
        <f t="shared" si="6"/>
        <v>0</v>
      </c>
      <c r="R146" s="60">
        <f>IF(ISNA(VLOOKUP($A146,Worksheet!$A$160:$F$179,5,FALSE)),0,(VLOOKUP($A146,Worksheet!$A$160:$F$179,5,FALSE)))</f>
        <v>0</v>
      </c>
      <c r="S146" s="59">
        <f t="shared" si="7"/>
        <v>0</v>
      </c>
      <c r="T146" s="60">
        <f>IF(ISNA(VLOOKUP($A146,Worksheet!$A$103:$L$126,5,FALSE)),0,(VLOOKUP($A146,Worksheet!$A$103:$L$126,5,FALSE)))</f>
        <v>0</v>
      </c>
      <c r="U146" s="59">
        <f t="shared" si="8"/>
        <v>0</v>
      </c>
      <c r="V146" s="60">
        <f>IF(ISNA(VLOOKUP($A146,Worksheet!$A$39:$E$45,5,FALSE)),0,(VLOOKUP($A146,Worksheet!$A$39:$E$45,5,FALSE)))</f>
        <v>0</v>
      </c>
      <c r="W146" s="59">
        <f t="shared" si="9"/>
        <v>0</v>
      </c>
      <c r="X146" s="60">
        <f>IF(ISNA(VLOOKUP($A146,Worksheet!$A$182:$E$188,5,FALSE)),0,(VLOOKUP($A146,Worksheet!$A$182:$E$188,5,FALSE)))</f>
        <v>0</v>
      </c>
      <c r="Y146" s="59">
        <f t="shared" si="10"/>
        <v>0</v>
      </c>
      <c r="Z146" s="60">
        <f>IF(ISNA(VLOOKUP($A146,Worksheet!$A$191:$F$202,5,FALSE)),0,(VLOOKUP($A146,Worksheet!$A$191:$F$202,5,FALSE)))</f>
        <v>0</v>
      </c>
      <c r="AA146" s="59">
        <f t="shared" si="11"/>
        <v>0</v>
      </c>
      <c r="AB146" s="60">
        <f>IF(ISNA(VLOOKUP($A146,Worksheet!$A$211:$G$237,5,FALSE)),0,(VLOOKUP($A146,Worksheet!$A$211:$G$237,5,FALSE)))</f>
        <v>0</v>
      </c>
      <c r="AC146" s="59">
        <f t="shared" si="12"/>
        <v>0</v>
      </c>
      <c r="AD146" s="60">
        <f>IF(ISNA(VLOOKUP($A146,Worksheet!$A$242:$G$274,5,FALSE)),0,(VLOOKUP($A146,Worksheet!$A$242:$G$274,5,FALSE)))</f>
        <v>0</v>
      </c>
      <c r="AE146" s="59">
        <f t="shared" si="13"/>
        <v>0</v>
      </c>
      <c r="AF146" s="60">
        <f>IF(ISNA(VLOOKUP($A146,Worksheet!$A$205:$F$208,5,FALSE)),0,(VLOOKUP($A146,Worksheet!$A$205:$F$208,5,FALSE)))</f>
        <v>0</v>
      </c>
      <c r="AG146" s="59">
        <f t="shared" si="14"/>
        <v>0</v>
      </c>
      <c r="AH146" s="61">
        <v>0</v>
      </c>
      <c r="AI146" s="62">
        <f t="shared" si="15"/>
        <v>0</v>
      </c>
      <c r="AJ146" s="63">
        <v>0</v>
      </c>
      <c r="AK146" s="62">
        <f t="shared" si="16"/>
        <v>0</v>
      </c>
      <c r="AL146" s="63">
        <v>0</v>
      </c>
      <c r="AM146" s="62">
        <f t="shared" si="17"/>
        <v>0</v>
      </c>
      <c r="AN146" s="62">
        <v>0</v>
      </c>
      <c r="AO146" s="62">
        <f t="shared" si="18"/>
        <v>0</v>
      </c>
      <c r="AP146" s="62">
        <v>0</v>
      </c>
      <c r="AQ146" s="62">
        <f t="shared" si="19"/>
        <v>0</v>
      </c>
      <c r="AR146" s="64">
        <f t="shared" si="20"/>
        <v>0</v>
      </c>
      <c r="AS146" s="65">
        <v>0</v>
      </c>
      <c r="AT146" s="65">
        <v>0</v>
      </c>
      <c r="AU146" s="66">
        <v>0</v>
      </c>
      <c r="AV146" s="58">
        <f>IF(ISNA(VLOOKUP($A146,'TT 2024 SS BA'!$P$4:$Z$46,2,FALSE)),0,(VLOOKUP($A146,'TT 2024 SS BA'!$P$4:$Z$46,2,FALSE)))</f>
        <v>0</v>
      </c>
      <c r="AW146" s="59">
        <f t="shared" si="21"/>
        <v>0</v>
      </c>
      <c r="AX146" s="58">
        <f>IF(ISNA(VLOOKUP($A146,'TT 2024 SS BA'!$P$77:$Q$128,2,FALSE)),0,(VLOOKUP($A146,'TT 2024 SS BA'!$P$77:$Q$128,2,FALSE)))</f>
        <v>0</v>
      </c>
      <c r="AY146" s="59">
        <f t="shared" si="22"/>
        <v>0</v>
      </c>
      <c r="AZ146" s="60">
        <f>IF(ISNA(VLOOKUP($A146,'TT 2024 SS BA'!$A$265:$H$332,2,FALSE)),0,(VLOOKUP($A146,'TT 2024 SS BA'!$A$265:$H$332,2,FALSE)))</f>
        <v>0</v>
      </c>
      <c r="BA146" s="59">
        <f t="shared" si="23"/>
        <v>0</v>
      </c>
      <c r="BB146" s="60">
        <f>IF(ISNA(VLOOKUP($A146,Worksheet!$A$278:$F$305,6,FALSE)),0,(VLOOKUP($A146,Worksheet!$A$278:$F$305,6,FALSE)))</f>
        <v>0</v>
      </c>
      <c r="BC146" s="59">
        <f t="shared" si="24"/>
        <v>0</v>
      </c>
      <c r="BD146" s="60">
        <f>IF(ISNA(VLOOKUP($A146,Worksheet!$G$4:$K$29,5,FALSE)),0,(VLOOKUP($A146,Worksheet!$G$4:$K$29,5,FALSE)))</f>
        <v>0</v>
      </c>
      <c r="BE146" s="59">
        <f t="shared" si="25"/>
        <v>0</v>
      </c>
      <c r="BF146" s="60">
        <f>IF(ISNA(VLOOKUP($A146,Worksheet!$A$160:$F$179,6,FALSE)),0,(VLOOKUP($A146,Worksheet!$A$160:$F$179,6,FALSE)))</f>
        <v>0</v>
      </c>
      <c r="BG146" s="59">
        <f t="shared" si="26"/>
        <v>0</v>
      </c>
      <c r="BH146" s="25"/>
      <c r="BI146" s="67"/>
      <c r="BJ146" s="60">
        <f>IF(ISNA(VLOOKUP($A146,Worksheet!$A$191:$F$202,6,FALSE)),0,(VLOOKUP($A146,Worksheet!$A$191:$F$202,6,FALSE)))</f>
        <v>0</v>
      </c>
      <c r="BK146" s="59">
        <f t="shared" si="27"/>
        <v>0</v>
      </c>
      <c r="BL146" s="60">
        <f>IF(ISNA(VLOOKUP($A146,Worksheet!$A$211:$G$237,6,FALSE)),0,(VLOOKUP($A146,Worksheet!$A$211:$G$237,6,FALSE)))</f>
        <v>0</v>
      </c>
      <c r="BM146" s="59">
        <f t="shared" si="28"/>
        <v>0</v>
      </c>
      <c r="BN146" s="59">
        <f>IF(ISNA(VLOOKUP($A146,Worksheet!$A$242:$G$274,6,FALSE)),0,(VLOOKUP($A146,Worksheet!$A$242:$G$274,6,FALSE)))</f>
        <v>0</v>
      </c>
      <c r="BO146" s="59">
        <f t="shared" si="29"/>
        <v>0</v>
      </c>
      <c r="BP146" s="67"/>
      <c r="BQ146" s="67"/>
      <c r="BR146" s="68">
        <v>0</v>
      </c>
      <c r="BS146" s="62">
        <f t="shared" si="30"/>
        <v>0</v>
      </c>
      <c r="BT146" s="62">
        <v>0</v>
      </c>
      <c r="BU146" s="62">
        <f t="shared" si="31"/>
        <v>0</v>
      </c>
      <c r="BV146" s="62">
        <v>0</v>
      </c>
      <c r="BW146" s="62">
        <f t="shared" si="32"/>
        <v>0</v>
      </c>
      <c r="BX146" s="62">
        <v>0</v>
      </c>
      <c r="BY146" s="62">
        <f t="shared" si="33"/>
        <v>0</v>
      </c>
      <c r="BZ146" s="62">
        <v>0</v>
      </c>
      <c r="CA146" s="62">
        <f t="shared" si="34"/>
        <v>0</v>
      </c>
      <c r="CB146" s="64">
        <f t="shared" si="35"/>
        <v>0</v>
      </c>
      <c r="CC146" s="66">
        <v>0</v>
      </c>
      <c r="CD146" s="25"/>
      <c r="CE146" s="67"/>
      <c r="CF146" s="67"/>
      <c r="CG146" s="67"/>
      <c r="CH146" s="59">
        <f>IF(ISNA(VLOOKUP($A146,Worksheet!$A$211:$G$237,7,FALSE)),0,(VLOOKUP($A146,Worksheet!$A$211:$G$237,7,FALSE)))</f>
        <v>0</v>
      </c>
      <c r="CI146" s="59">
        <f t="shared" si="36"/>
        <v>0</v>
      </c>
      <c r="CJ146" s="69">
        <f t="shared" si="37"/>
        <v>0</v>
      </c>
      <c r="CK146" s="65">
        <f t="shared" si="38"/>
        <v>0</v>
      </c>
      <c r="CL146" s="65">
        <v>0</v>
      </c>
      <c r="CM146" s="65">
        <v>0</v>
      </c>
      <c r="CN146" s="66">
        <v>0</v>
      </c>
      <c r="CO146" s="66">
        <f t="shared" si="39"/>
        <v>0</v>
      </c>
      <c r="CP146" s="70"/>
    </row>
    <row r="147" spans="1:94" ht="13">
      <c r="A147" s="53" t="str">
        <f t="shared" si="0"/>
        <v>FlynnGRUNLING</v>
      </c>
      <c r="B147" s="46">
        <f t="shared" si="1"/>
        <v>110</v>
      </c>
      <c r="C147" s="71" t="s">
        <v>318</v>
      </c>
      <c r="D147" s="71" t="s">
        <v>319</v>
      </c>
      <c r="E147" s="55">
        <v>11</v>
      </c>
      <c r="F147" s="56" t="s">
        <v>78</v>
      </c>
      <c r="G147" s="57" t="s">
        <v>270</v>
      </c>
      <c r="H147" s="58">
        <f>IF(ISNA(VLOOKUP($A147,'TT 2024 SS BA'!$A$4:$N$52,2,FALSE)),0,(VLOOKUP($A147,'TT 2024 SS BA'!$A$4:$N$52,2,FALSE)))</f>
        <v>0</v>
      </c>
      <c r="I147" s="59">
        <f t="shared" si="2"/>
        <v>0</v>
      </c>
      <c r="J147" s="58">
        <f>IF(ISNA(VLOOKUP($A147,'TT 2024 SS BA'!$A$69:$B$109,2,FALSE)),0,(VLOOKUP($A147,'TT 2024 SS BA'!$A$77:$C$126,2,FALSE)))</f>
        <v>0</v>
      </c>
      <c r="K147" s="59">
        <f t="shared" si="3"/>
        <v>0</v>
      </c>
      <c r="L147" s="60">
        <f>IF(ISNA(VLOOKUP($A147,'TT 2024 SS BA'!$A$157:$H$231,2,FALSE)),0,(VLOOKUP($A147,'TT 2024 SS BA'!$A$157:$H$231,2,FALSE)))</f>
        <v>0</v>
      </c>
      <c r="M147" s="59">
        <f t="shared" si="4"/>
        <v>0</v>
      </c>
      <c r="N147" s="60">
        <f>IF(ISNA(VLOOKUP($A147,Worksheet!$A$278:$E$305,5,FALSE)),0,(VLOOKUP($A147,Worksheet!$A$278:$E$305,5,FALSE)))</f>
        <v>0</v>
      </c>
      <c r="O147" s="59">
        <f t="shared" si="5"/>
        <v>0</v>
      </c>
      <c r="P147" s="60">
        <f>IF(ISNA(VLOOKUP($A147,Worksheet!$A$4:$F$29,5,FALSE)),0,(VLOOKUP($A147,Worksheet!$A$4:$F$29,5,FALSE)))</f>
        <v>0</v>
      </c>
      <c r="Q147" s="59">
        <f t="shared" si="6"/>
        <v>0</v>
      </c>
      <c r="R147" s="60">
        <f>IF(ISNA(VLOOKUP($A147,Worksheet!$A$160:$F$179,5,FALSE)),0,(VLOOKUP($A147,Worksheet!$A$160:$F$179,5,FALSE)))</f>
        <v>0</v>
      </c>
      <c r="S147" s="59">
        <f t="shared" si="7"/>
        <v>0</v>
      </c>
      <c r="T147" s="60">
        <f>IF(ISNA(VLOOKUP($A147,Worksheet!$A$103:$L$126,5,FALSE)),0,(VLOOKUP($A147,Worksheet!$A$103:$L$126,5,FALSE)))</f>
        <v>0</v>
      </c>
      <c r="U147" s="59">
        <f t="shared" si="8"/>
        <v>0</v>
      </c>
      <c r="V147" s="60">
        <f>IF(ISNA(VLOOKUP($A147,Worksheet!$A$39:$E$45,5,FALSE)),0,(VLOOKUP($A147,Worksheet!$A$39:$E$45,5,FALSE)))</f>
        <v>0</v>
      </c>
      <c r="W147" s="59">
        <f t="shared" si="9"/>
        <v>0</v>
      </c>
      <c r="X147" s="60">
        <f>IF(ISNA(VLOOKUP($A147,Worksheet!$A$182:$E$188,5,FALSE)),0,(VLOOKUP($A147,Worksheet!$A$182:$E$188,5,FALSE)))</f>
        <v>0</v>
      </c>
      <c r="Y147" s="59">
        <f t="shared" si="10"/>
        <v>0</v>
      </c>
      <c r="Z147" s="60">
        <f>IF(ISNA(VLOOKUP($A147,Worksheet!$A$191:$F$202,5,FALSE)),0,(VLOOKUP($A147,Worksheet!$A$191:$F$202,5,FALSE)))</f>
        <v>0</v>
      </c>
      <c r="AA147" s="59">
        <f t="shared" si="11"/>
        <v>0</v>
      </c>
      <c r="AB147" s="60">
        <f>IF(ISNA(VLOOKUP($A147,Worksheet!$A$211:$G$237,5,FALSE)),0,(VLOOKUP($A147,Worksheet!$A$211:$G$237,5,FALSE)))</f>
        <v>0</v>
      </c>
      <c r="AC147" s="59">
        <f t="shared" si="12"/>
        <v>0</v>
      </c>
      <c r="AD147" s="60">
        <f>IF(ISNA(VLOOKUP($A147,Worksheet!$A$242:$G$274,5,FALSE)),0,(VLOOKUP($A147,Worksheet!$A$242:$G$274,5,FALSE)))</f>
        <v>0</v>
      </c>
      <c r="AE147" s="59">
        <f t="shared" si="13"/>
        <v>0</v>
      </c>
      <c r="AF147" s="60">
        <f>IF(ISNA(VLOOKUP($A147,Worksheet!$A$205:$F$208,5,FALSE)),0,(VLOOKUP($A147,Worksheet!$A$205:$F$208,5,FALSE)))</f>
        <v>0</v>
      </c>
      <c r="AG147" s="59">
        <f t="shared" si="14"/>
        <v>0</v>
      </c>
      <c r="AH147" s="61">
        <v>0</v>
      </c>
      <c r="AI147" s="62">
        <f t="shared" si="15"/>
        <v>0</v>
      </c>
      <c r="AJ147" s="63">
        <v>0</v>
      </c>
      <c r="AK147" s="62">
        <f t="shared" si="16"/>
        <v>0</v>
      </c>
      <c r="AL147" s="63">
        <v>0</v>
      </c>
      <c r="AM147" s="62">
        <f t="shared" si="17"/>
        <v>0</v>
      </c>
      <c r="AN147" s="62">
        <v>0</v>
      </c>
      <c r="AO147" s="62">
        <f t="shared" si="18"/>
        <v>0</v>
      </c>
      <c r="AP147" s="62">
        <v>0</v>
      </c>
      <c r="AQ147" s="62">
        <f t="shared" si="19"/>
        <v>0</v>
      </c>
      <c r="AR147" s="64">
        <f t="shared" si="20"/>
        <v>0</v>
      </c>
      <c r="AS147" s="65">
        <v>0</v>
      </c>
      <c r="AT147" s="65">
        <v>0</v>
      </c>
      <c r="AU147" s="66">
        <v>0</v>
      </c>
      <c r="AV147" s="58">
        <f>IF(ISNA(VLOOKUP($A147,'TT 2024 SS BA'!$P$4:$Z$46,2,FALSE)),0,(VLOOKUP($A147,'TT 2024 SS BA'!$P$4:$Z$46,2,FALSE)))</f>
        <v>0</v>
      </c>
      <c r="AW147" s="59">
        <f t="shared" si="21"/>
        <v>0</v>
      </c>
      <c r="AX147" s="58">
        <f>IF(ISNA(VLOOKUP($A147,'TT 2024 SS BA'!$P$77:$Q$128,2,FALSE)),0,(VLOOKUP($A147,'TT 2024 SS BA'!$P$77:$Q$128,2,FALSE)))</f>
        <v>0</v>
      </c>
      <c r="AY147" s="59">
        <f t="shared" si="22"/>
        <v>0</v>
      </c>
      <c r="AZ147" s="60">
        <f>IF(ISNA(VLOOKUP($A147,'TT 2024 SS BA'!$A$265:$H$332,2,FALSE)),0,(VLOOKUP($A147,'TT 2024 SS BA'!$A$265:$H$332,2,FALSE)))</f>
        <v>0</v>
      </c>
      <c r="BA147" s="59">
        <f t="shared" si="23"/>
        <v>0</v>
      </c>
      <c r="BB147" s="60">
        <f>IF(ISNA(VLOOKUP($A147,Worksheet!$A$278:$F$305,6,FALSE)),0,(VLOOKUP($A147,Worksheet!$A$278:$F$305,6,FALSE)))</f>
        <v>0</v>
      </c>
      <c r="BC147" s="59">
        <f t="shared" si="24"/>
        <v>0</v>
      </c>
      <c r="BD147" s="60">
        <f>IF(ISNA(VLOOKUP($A147,Worksheet!$G$4:$K$29,5,FALSE)),0,(VLOOKUP($A147,Worksheet!$G$4:$K$29,5,FALSE)))</f>
        <v>0</v>
      </c>
      <c r="BE147" s="59">
        <f t="shared" si="25"/>
        <v>0</v>
      </c>
      <c r="BF147" s="60">
        <f>IF(ISNA(VLOOKUP($A147,Worksheet!$A$160:$F$179,6,FALSE)),0,(VLOOKUP($A147,Worksheet!$A$160:$F$179,6,FALSE)))</f>
        <v>0</v>
      </c>
      <c r="BG147" s="59">
        <f t="shared" si="26"/>
        <v>0</v>
      </c>
      <c r="BH147" s="25"/>
      <c r="BI147" s="67"/>
      <c r="BJ147" s="60">
        <f>IF(ISNA(VLOOKUP($A147,Worksheet!$A$191:$F$202,6,FALSE)),0,(VLOOKUP($A147,Worksheet!$A$191:$F$202,6,FALSE)))</f>
        <v>0</v>
      </c>
      <c r="BK147" s="59">
        <f t="shared" si="27"/>
        <v>0</v>
      </c>
      <c r="BL147" s="60">
        <f>IF(ISNA(VLOOKUP($A147,Worksheet!$A$211:$G$237,6,FALSE)),0,(VLOOKUP($A147,Worksheet!$A$211:$G$237,6,FALSE)))</f>
        <v>0</v>
      </c>
      <c r="BM147" s="59">
        <f t="shared" si="28"/>
        <v>0</v>
      </c>
      <c r="BN147" s="59">
        <f>IF(ISNA(VLOOKUP($A147,Worksheet!$A$242:$G$274,6,FALSE)),0,(VLOOKUP($A147,Worksheet!$A$242:$G$274,6,FALSE)))</f>
        <v>0</v>
      </c>
      <c r="BO147" s="59">
        <f t="shared" si="29"/>
        <v>0</v>
      </c>
      <c r="BP147" s="67"/>
      <c r="BQ147" s="67"/>
      <c r="BR147" s="68">
        <v>0</v>
      </c>
      <c r="BS147" s="62">
        <f t="shared" si="30"/>
        <v>0</v>
      </c>
      <c r="BT147" s="62">
        <v>0</v>
      </c>
      <c r="BU147" s="62">
        <f t="shared" si="31"/>
        <v>0</v>
      </c>
      <c r="BV147" s="62">
        <v>0</v>
      </c>
      <c r="BW147" s="62">
        <f t="shared" si="32"/>
        <v>0</v>
      </c>
      <c r="BX147" s="62">
        <v>0</v>
      </c>
      <c r="BY147" s="62">
        <f t="shared" si="33"/>
        <v>0</v>
      </c>
      <c r="BZ147" s="62">
        <v>0</v>
      </c>
      <c r="CA147" s="62">
        <f t="shared" si="34"/>
        <v>0</v>
      </c>
      <c r="CB147" s="64">
        <f t="shared" si="35"/>
        <v>0</v>
      </c>
      <c r="CC147" s="66">
        <v>0</v>
      </c>
      <c r="CD147" s="25"/>
      <c r="CE147" s="67"/>
      <c r="CF147" s="67"/>
      <c r="CG147" s="67"/>
      <c r="CH147" s="59">
        <f>IF(ISNA(VLOOKUP($A147,Worksheet!$A$211:$G$237,7,FALSE)),0,(VLOOKUP($A147,Worksheet!$A$211:$G$237,7,FALSE)))</f>
        <v>0</v>
      </c>
      <c r="CI147" s="59">
        <f t="shared" si="36"/>
        <v>0</v>
      </c>
      <c r="CJ147" s="69">
        <f t="shared" si="37"/>
        <v>0</v>
      </c>
      <c r="CK147" s="65">
        <f t="shared" si="38"/>
        <v>0</v>
      </c>
      <c r="CL147" s="65">
        <v>0</v>
      </c>
      <c r="CM147" s="65">
        <v>0</v>
      </c>
      <c r="CN147" s="66">
        <v>0</v>
      </c>
      <c r="CO147" s="66">
        <f t="shared" si="39"/>
        <v>0</v>
      </c>
      <c r="CP147" s="70"/>
    </row>
    <row r="148" spans="1:94" ht="13">
      <c r="A148" s="53" t="str">
        <f t="shared" si="0"/>
        <v>GreysonCLEMENTS</v>
      </c>
      <c r="B148" s="46">
        <f t="shared" si="1"/>
        <v>110</v>
      </c>
      <c r="C148" s="71" t="s">
        <v>320</v>
      </c>
      <c r="D148" s="71" t="s">
        <v>321</v>
      </c>
      <c r="E148" s="55">
        <v>12</v>
      </c>
      <c r="F148" s="56" t="s">
        <v>322</v>
      </c>
      <c r="G148" s="57" t="s">
        <v>130</v>
      </c>
      <c r="H148" s="58">
        <f>IF(ISNA(VLOOKUP($A148,'TT 2024 SS BA'!$A$4:$N$52,2,FALSE)),0,(VLOOKUP($A148,'TT 2024 SS BA'!$A$4:$N$52,2,FALSE)))</f>
        <v>0</v>
      </c>
      <c r="I148" s="59">
        <f t="shared" si="2"/>
        <v>0</v>
      </c>
      <c r="J148" s="58">
        <f>IF(ISNA(VLOOKUP($A148,'TT 2024 SS BA'!$A$69:$B$109,2,FALSE)),0,(VLOOKUP($A148,'TT 2024 SS BA'!$A$77:$C$126,2,FALSE)))</f>
        <v>0</v>
      </c>
      <c r="K148" s="59">
        <f t="shared" si="3"/>
        <v>0</v>
      </c>
      <c r="L148" s="60">
        <f>IF(ISNA(VLOOKUP($A148,'TT 2024 SS BA'!$A$157:$H$231,2,FALSE)),0,(VLOOKUP($A148,'TT 2024 SS BA'!$A$157:$H$231,2,FALSE)))</f>
        <v>0</v>
      </c>
      <c r="M148" s="59">
        <f t="shared" si="4"/>
        <v>0</v>
      </c>
      <c r="N148" s="60">
        <f>IF(ISNA(VLOOKUP($A148,Worksheet!$A$278:$E$305,5,FALSE)),0,(VLOOKUP($A148,Worksheet!$A$278:$E$305,5,FALSE)))</f>
        <v>0</v>
      </c>
      <c r="O148" s="59">
        <f t="shared" si="5"/>
        <v>0</v>
      </c>
      <c r="P148" s="60">
        <f>IF(ISNA(VLOOKUP($A148,Worksheet!$A$4:$F$29,5,FALSE)),0,(VLOOKUP($A148,Worksheet!$A$4:$F$29,5,FALSE)))</f>
        <v>0</v>
      </c>
      <c r="Q148" s="59">
        <f t="shared" si="6"/>
        <v>0</v>
      </c>
      <c r="R148" s="60">
        <f>IF(ISNA(VLOOKUP($A148,Worksheet!$A$160:$F$179,5,FALSE)),0,(VLOOKUP($A148,Worksheet!$A$160:$F$179,5,FALSE)))</f>
        <v>0</v>
      </c>
      <c r="S148" s="59">
        <f t="shared" si="7"/>
        <v>0</v>
      </c>
      <c r="T148" s="60">
        <f>IF(ISNA(VLOOKUP($A148,Worksheet!$A$103:$L$126,5,FALSE)),0,(VLOOKUP($A148,Worksheet!$A$103:$L$126,5,FALSE)))</f>
        <v>0</v>
      </c>
      <c r="U148" s="59">
        <f t="shared" si="8"/>
        <v>0</v>
      </c>
      <c r="V148" s="60">
        <f>IF(ISNA(VLOOKUP($A148,Worksheet!$A$39:$E$45,5,FALSE)),0,(VLOOKUP($A148,Worksheet!$A$39:$E$45,5,FALSE)))</f>
        <v>0</v>
      </c>
      <c r="W148" s="59">
        <f t="shared" si="9"/>
        <v>0</v>
      </c>
      <c r="X148" s="60">
        <f>IF(ISNA(VLOOKUP($A148,Worksheet!$A$182:$E$188,5,FALSE)),0,(VLOOKUP($A148,Worksheet!$A$182:$E$188,5,FALSE)))</f>
        <v>0</v>
      </c>
      <c r="Y148" s="59">
        <f t="shared" si="10"/>
        <v>0</v>
      </c>
      <c r="Z148" s="60">
        <f>IF(ISNA(VLOOKUP($A148,Worksheet!$A$191:$F$202,5,FALSE)),0,(VLOOKUP($A148,Worksheet!$A$191:$F$202,5,FALSE)))</f>
        <v>0</v>
      </c>
      <c r="AA148" s="59">
        <f t="shared" si="11"/>
        <v>0</v>
      </c>
      <c r="AB148" s="60">
        <f>IF(ISNA(VLOOKUP($A148,Worksheet!$A$211:$G$237,5,FALSE)),0,(VLOOKUP($A148,Worksheet!$A$211:$G$237,5,FALSE)))</f>
        <v>0</v>
      </c>
      <c r="AC148" s="59">
        <f t="shared" si="12"/>
        <v>0</v>
      </c>
      <c r="AD148" s="60">
        <f>IF(ISNA(VLOOKUP($A148,Worksheet!$A$242:$G$274,5,FALSE)),0,(VLOOKUP($A148,Worksheet!$A$242:$G$274,5,FALSE)))</f>
        <v>0</v>
      </c>
      <c r="AE148" s="59">
        <f t="shared" si="13"/>
        <v>0</v>
      </c>
      <c r="AF148" s="60">
        <f>IF(ISNA(VLOOKUP($A148,Worksheet!$A$205:$F$208,5,FALSE)),0,(VLOOKUP($A148,Worksheet!$A$205:$F$208,5,FALSE)))</f>
        <v>0</v>
      </c>
      <c r="AG148" s="59">
        <f t="shared" si="14"/>
        <v>0</v>
      </c>
      <c r="AH148" s="61">
        <v>0</v>
      </c>
      <c r="AI148" s="62">
        <f t="shared" si="15"/>
        <v>0</v>
      </c>
      <c r="AJ148" s="63">
        <v>0</v>
      </c>
      <c r="AK148" s="62">
        <f t="shared" si="16"/>
        <v>0</v>
      </c>
      <c r="AL148" s="63">
        <v>0</v>
      </c>
      <c r="AM148" s="62">
        <f t="shared" si="17"/>
        <v>0</v>
      </c>
      <c r="AN148" s="62">
        <v>0</v>
      </c>
      <c r="AO148" s="62">
        <f t="shared" si="18"/>
        <v>0</v>
      </c>
      <c r="AP148" s="62">
        <v>0</v>
      </c>
      <c r="AQ148" s="62">
        <f t="shared" si="19"/>
        <v>0</v>
      </c>
      <c r="AR148" s="64">
        <f t="shared" si="20"/>
        <v>0</v>
      </c>
      <c r="AS148" s="65">
        <v>0</v>
      </c>
      <c r="AT148" s="65">
        <v>0</v>
      </c>
      <c r="AU148" s="66">
        <v>0</v>
      </c>
      <c r="AV148" s="58">
        <f>IF(ISNA(VLOOKUP($A148,'TT 2024 SS BA'!$P$4:$Z$46,2,FALSE)),0,(VLOOKUP($A148,'TT 2024 SS BA'!$P$4:$Z$46,2,FALSE)))</f>
        <v>0</v>
      </c>
      <c r="AW148" s="59">
        <f t="shared" si="21"/>
        <v>0</v>
      </c>
      <c r="AX148" s="58">
        <f>IF(ISNA(VLOOKUP($A148,'TT 2024 SS BA'!$P$77:$Q$128,2,FALSE)),0,(VLOOKUP($A148,'TT 2024 SS BA'!$P$77:$Q$128,2,FALSE)))</f>
        <v>0</v>
      </c>
      <c r="AY148" s="59">
        <f t="shared" si="22"/>
        <v>0</v>
      </c>
      <c r="AZ148" s="60">
        <f>IF(ISNA(VLOOKUP($A148,'TT 2024 SS BA'!$A$265:$H$332,2,FALSE)),0,(VLOOKUP($A148,'TT 2024 SS BA'!$A$265:$H$332,2,FALSE)))</f>
        <v>0</v>
      </c>
      <c r="BA148" s="59">
        <f t="shared" si="23"/>
        <v>0</v>
      </c>
      <c r="BB148" s="60">
        <f>IF(ISNA(VLOOKUP($A148,Worksheet!$A$278:$F$305,6,FALSE)),0,(VLOOKUP($A148,Worksheet!$A$278:$F$305,6,FALSE)))</f>
        <v>0</v>
      </c>
      <c r="BC148" s="59">
        <f t="shared" si="24"/>
        <v>0</v>
      </c>
      <c r="BD148" s="60">
        <f>IF(ISNA(VLOOKUP($A148,Worksheet!$G$4:$K$29,5,FALSE)),0,(VLOOKUP($A148,Worksheet!$G$4:$K$29,5,FALSE)))</f>
        <v>0</v>
      </c>
      <c r="BE148" s="59">
        <f t="shared" si="25"/>
        <v>0</v>
      </c>
      <c r="BF148" s="60">
        <f>IF(ISNA(VLOOKUP($A148,Worksheet!$A$160:$F$179,6,FALSE)),0,(VLOOKUP($A148,Worksheet!$A$160:$F$179,6,FALSE)))</f>
        <v>0</v>
      </c>
      <c r="BG148" s="59">
        <f t="shared" si="26"/>
        <v>0</v>
      </c>
      <c r="BH148" s="25"/>
      <c r="BI148" s="67"/>
      <c r="BJ148" s="60">
        <f>IF(ISNA(VLOOKUP($A148,Worksheet!$A$191:$F$202,6,FALSE)),0,(VLOOKUP($A148,Worksheet!$A$191:$F$202,6,FALSE)))</f>
        <v>0</v>
      </c>
      <c r="BK148" s="59">
        <f t="shared" si="27"/>
        <v>0</v>
      </c>
      <c r="BL148" s="60">
        <f>IF(ISNA(VLOOKUP($A148,Worksheet!$A$211:$G$237,6,FALSE)),0,(VLOOKUP($A148,Worksheet!$A$211:$G$237,6,FALSE)))</f>
        <v>0</v>
      </c>
      <c r="BM148" s="59">
        <f t="shared" si="28"/>
        <v>0</v>
      </c>
      <c r="BN148" s="59">
        <f>IF(ISNA(VLOOKUP($A148,Worksheet!$A$242:$G$274,6,FALSE)),0,(VLOOKUP($A148,Worksheet!$A$242:$G$274,6,FALSE)))</f>
        <v>0</v>
      </c>
      <c r="BO148" s="59">
        <f t="shared" si="29"/>
        <v>0</v>
      </c>
      <c r="BP148" s="67"/>
      <c r="BQ148" s="67"/>
      <c r="BR148" s="68">
        <v>0</v>
      </c>
      <c r="BS148" s="62">
        <f t="shared" si="30"/>
        <v>0</v>
      </c>
      <c r="BT148" s="62">
        <v>0</v>
      </c>
      <c r="BU148" s="62">
        <f t="shared" si="31"/>
        <v>0</v>
      </c>
      <c r="BV148" s="62">
        <v>0</v>
      </c>
      <c r="BW148" s="62">
        <f t="shared" si="32"/>
        <v>0</v>
      </c>
      <c r="BX148" s="62">
        <v>0</v>
      </c>
      <c r="BY148" s="62">
        <f t="shared" si="33"/>
        <v>0</v>
      </c>
      <c r="BZ148" s="62">
        <v>0</v>
      </c>
      <c r="CA148" s="62">
        <f t="shared" si="34"/>
        <v>0</v>
      </c>
      <c r="CB148" s="64">
        <f t="shared" si="35"/>
        <v>0</v>
      </c>
      <c r="CC148" s="66">
        <v>0</v>
      </c>
      <c r="CD148" s="25"/>
      <c r="CE148" s="67"/>
      <c r="CF148" s="67"/>
      <c r="CG148" s="67"/>
      <c r="CH148" s="59">
        <f>IF(ISNA(VLOOKUP($A148,Worksheet!$A$211:$G$237,7,FALSE)),0,(VLOOKUP($A148,Worksheet!$A$211:$G$237,7,FALSE)))</f>
        <v>0</v>
      </c>
      <c r="CI148" s="59">
        <f t="shared" si="36"/>
        <v>0</v>
      </c>
      <c r="CJ148" s="69">
        <f t="shared" si="37"/>
        <v>0</v>
      </c>
      <c r="CK148" s="65">
        <f t="shared" si="38"/>
        <v>0</v>
      </c>
      <c r="CL148" s="65">
        <v>0</v>
      </c>
      <c r="CM148" s="65">
        <v>0</v>
      </c>
      <c r="CN148" s="66">
        <v>0</v>
      </c>
      <c r="CO148" s="66">
        <f t="shared" si="39"/>
        <v>0</v>
      </c>
      <c r="CP148" s="70"/>
    </row>
    <row r="149" spans="1:94" ht="13">
      <c r="A149" s="53" t="str">
        <f t="shared" si="0"/>
        <v>BenjiHINDS</v>
      </c>
      <c r="B149" s="46">
        <f t="shared" si="1"/>
        <v>110</v>
      </c>
      <c r="C149" s="71" t="s">
        <v>323</v>
      </c>
      <c r="D149" s="71" t="s">
        <v>324</v>
      </c>
      <c r="E149" s="55">
        <v>12</v>
      </c>
      <c r="F149" s="56" t="s">
        <v>223</v>
      </c>
      <c r="G149" s="57" t="s">
        <v>130</v>
      </c>
      <c r="H149" s="58">
        <f>IF(ISNA(VLOOKUP($A149,'TT 2024 SS BA'!$A$4:$N$52,2,FALSE)),0,(VLOOKUP($A149,'TT 2024 SS BA'!$A$4:$N$52,2,FALSE)))</f>
        <v>0</v>
      </c>
      <c r="I149" s="59">
        <f t="shared" si="2"/>
        <v>0</v>
      </c>
      <c r="J149" s="58">
        <f>IF(ISNA(VLOOKUP($A149,'TT 2024 SS BA'!$A$69:$B$109,2,FALSE)),0,(VLOOKUP($A149,'TT 2024 SS BA'!$A$77:$C$126,2,FALSE)))</f>
        <v>0</v>
      </c>
      <c r="K149" s="59">
        <f t="shared" si="3"/>
        <v>0</v>
      </c>
      <c r="L149" s="60">
        <f>IF(ISNA(VLOOKUP($A149,'TT 2024 SS BA'!$A$157:$H$231,2,FALSE)),0,(VLOOKUP($A149,'TT 2024 SS BA'!$A$157:$H$231,2,FALSE)))</f>
        <v>0</v>
      </c>
      <c r="M149" s="59">
        <f t="shared" si="4"/>
        <v>0</v>
      </c>
      <c r="N149" s="60">
        <f>IF(ISNA(VLOOKUP($A149,Worksheet!$A$278:$E$305,5,FALSE)),0,(VLOOKUP($A149,Worksheet!$A$278:$E$305,5,FALSE)))</f>
        <v>0</v>
      </c>
      <c r="O149" s="59">
        <f t="shared" si="5"/>
        <v>0</v>
      </c>
      <c r="P149" s="60">
        <f>IF(ISNA(VLOOKUP($A149,Worksheet!$A$4:$F$29,5,FALSE)),0,(VLOOKUP($A149,Worksheet!$A$4:$F$29,5,FALSE)))</f>
        <v>0</v>
      </c>
      <c r="Q149" s="59">
        <f t="shared" si="6"/>
        <v>0</v>
      </c>
      <c r="R149" s="60">
        <f>IF(ISNA(VLOOKUP($A149,Worksheet!$A$160:$F$179,5,FALSE)),0,(VLOOKUP($A149,Worksheet!$A$160:$F$179,5,FALSE)))</f>
        <v>0</v>
      </c>
      <c r="S149" s="59">
        <f t="shared" si="7"/>
        <v>0</v>
      </c>
      <c r="T149" s="60">
        <f>IF(ISNA(VLOOKUP($A149,Worksheet!$A$103:$L$126,5,FALSE)),0,(VLOOKUP($A149,Worksheet!$A$103:$L$126,5,FALSE)))</f>
        <v>0</v>
      </c>
      <c r="U149" s="59">
        <f t="shared" si="8"/>
        <v>0</v>
      </c>
      <c r="V149" s="60">
        <f>IF(ISNA(VLOOKUP($A149,Worksheet!$A$39:$E$45,5,FALSE)),0,(VLOOKUP($A149,Worksheet!$A$39:$E$45,5,FALSE)))</f>
        <v>0</v>
      </c>
      <c r="W149" s="59">
        <f t="shared" si="9"/>
        <v>0</v>
      </c>
      <c r="X149" s="60">
        <f>IF(ISNA(VLOOKUP($A149,Worksheet!$A$182:$E$188,5,FALSE)),0,(VLOOKUP($A149,Worksheet!$A$182:$E$188,5,FALSE)))</f>
        <v>0</v>
      </c>
      <c r="Y149" s="59">
        <f t="shared" si="10"/>
        <v>0</v>
      </c>
      <c r="Z149" s="60">
        <f>IF(ISNA(VLOOKUP($A149,Worksheet!$A$191:$F$202,5,FALSE)),0,(VLOOKUP($A149,Worksheet!$A$191:$F$202,5,FALSE)))</f>
        <v>0</v>
      </c>
      <c r="AA149" s="59">
        <f t="shared" si="11"/>
        <v>0</v>
      </c>
      <c r="AB149" s="60">
        <f>IF(ISNA(VLOOKUP($A149,Worksheet!$A$211:$G$237,5,FALSE)),0,(VLOOKUP($A149,Worksheet!$A$211:$G$237,5,FALSE)))</f>
        <v>0</v>
      </c>
      <c r="AC149" s="59">
        <f t="shared" si="12"/>
        <v>0</v>
      </c>
      <c r="AD149" s="60">
        <f>IF(ISNA(VLOOKUP($A149,Worksheet!$A$242:$G$274,5,FALSE)),0,(VLOOKUP($A149,Worksheet!$A$242:$G$274,5,FALSE)))</f>
        <v>0</v>
      </c>
      <c r="AE149" s="59">
        <f t="shared" si="13"/>
        <v>0</v>
      </c>
      <c r="AF149" s="60">
        <f>IF(ISNA(VLOOKUP($A149,Worksheet!$A$205:$F$208,5,FALSE)),0,(VLOOKUP($A149,Worksheet!$A$205:$F$208,5,FALSE)))</f>
        <v>0</v>
      </c>
      <c r="AG149" s="59">
        <f t="shared" si="14"/>
        <v>0</v>
      </c>
      <c r="AH149" s="61">
        <v>0</v>
      </c>
      <c r="AI149" s="62">
        <f t="shared" si="15"/>
        <v>0</v>
      </c>
      <c r="AJ149" s="63">
        <v>0</v>
      </c>
      <c r="AK149" s="62">
        <f t="shared" si="16"/>
        <v>0</v>
      </c>
      <c r="AL149" s="63">
        <v>0</v>
      </c>
      <c r="AM149" s="62">
        <f t="shared" si="17"/>
        <v>0</v>
      </c>
      <c r="AN149" s="62">
        <v>0</v>
      </c>
      <c r="AO149" s="62">
        <f t="shared" si="18"/>
        <v>0</v>
      </c>
      <c r="AP149" s="62">
        <v>0</v>
      </c>
      <c r="AQ149" s="62">
        <f t="shared" si="19"/>
        <v>0</v>
      </c>
      <c r="AR149" s="64">
        <f t="shared" si="20"/>
        <v>0</v>
      </c>
      <c r="AS149" s="65">
        <v>0</v>
      </c>
      <c r="AT149" s="65">
        <v>0</v>
      </c>
      <c r="AU149" s="66">
        <v>0</v>
      </c>
      <c r="AV149" s="58">
        <f>IF(ISNA(VLOOKUP($A149,'TT 2024 SS BA'!$P$4:$Z$46,2,FALSE)),0,(VLOOKUP($A149,'TT 2024 SS BA'!$P$4:$Z$46,2,FALSE)))</f>
        <v>0</v>
      </c>
      <c r="AW149" s="59">
        <f t="shared" si="21"/>
        <v>0</v>
      </c>
      <c r="AX149" s="58">
        <f>IF(ISNA(VLOOKUP($A149,'TT 2024 SS BA'!$P$77:$Q$128,2,FALSE)),0,(VLOOKUP($A149,'TT 2024 SS BA'!$P$77:$Q$128,2,FALSE)))</f>
        <v>0</v>
      </c>
      <c r="AY149" s="59">
        <f t="shared" si="22"/>
        <v>0</v>
      </c>
      <c r="AZ149" s="60">
        <f>IF(ISNA(VLOOKUP($A149,'TT 2024 SS BA'!$A$265:$H$332,2,FALSE)),0,(VLOOKUP($A149,'TT 2024 SS BA'!$A$265:$H$332,2,FALSE)))</f>
        <v>0</v>
      </c>
      <c r="BA149" s="59">
        <f t="shared" si="23"/>
        <v>0</v>
      </c>
      <c r="BB149" s="60">
        <f>IF(ISNA(VLOOKUP($A149,Worksheet!$A$278:$F$305,6,FALSE)),0,(VLOOKUP($A149,Worksheet!$A$278:$F$305,6,FALSE)))</f>
        <v>0</v>
      </c>
      <c r="BC149" s="59">
        <f t="shared" si="24"/>
        <v>0</v>
      </c>
      <c r="BD149" s="60">
        <f>IF(ISNA(VLOOKUP($A149,Worksheet!$G$4:$K$29,5,FALSE)),0,(VLOOKUP($A149,Worksheet!$G$4:$K$29,5,FALSE)))</f>
        <v>0</v>
      </c>
      <c r="BE149" s="59">
        <f t="shared" si="25"/>
        <v>0</v>
      </c>
      <c r="BF149" s="60">
        <f>IF(ISNA(VLOOKUP($A149,Worksheet!$A$160:$F$179,6,FALSE)),0,(VLOOKUP($A149,Worksheet!$A$160:$F$179,6,FALSE)))</f>
        <v>0</v>
      </c>
      <c r="BG149" s="59">
        <f t="shared" si="26"/>
        <v>0</v>
      </c>
      <c r="BH149" s="25"/>
      <c r="BI149" s="67"/>
      <c r="BJ149" s="60">
        <f>IF(ISNA(VLOOKUP($A149,Worksheet!$A$191:$F$202,6,FALSE)),0,(VLOOKUP($A149,Worksheet!$A$191:$F$202,6,FALSE)))</f>
        <v>0</v>
      </c>
      <c r="BK149" s="59">
        <f t="shared" si="27"/>
        <v>0</v>
      </c>
      <c r="BL149" s="60">
        <f>IF(ISNA(VLOOKUP($A149,Worksheet!$A$211:$G$237,6,FALSE)),0,(VLOOKUP($A149,Worksheet!$A$211:$G$237,6,FALSE)))</f>
        <v>0</v>
      </c>
      <c r="BM149" s="59">
        <f t="shared" si="28"/>
        <v>0</v>
      </c>
      <c r="BN149" s="59">
        <f>IF(ISNA(VLOOKUP($A149,Worksheet!$A$242:$G$274,6,FALSE)),0,(VLOOKUP($A149,Worksheet!$A$242:$G$274,6,FALSE)))</f>
        <v>0</v>
      </c>
      <c r="BO149" s="59">
        <f t="shared" si="29"/>
        <v>0</v>
      </c>
      <c r="BP149" s="67"/>
      <c r="BQ149" s="67"/>
      <c r="BR149" s="68">
        <v>0</v>
      </c>
      <c r="BS149" s="62">
        <f t="shared" si="30"/>
        <v>0</v>
      </c>
      <c r="BT149" s="62">
        <v>0</v>
      </c>
      <c r="BU149" s="62">
        <f t="shared" si="31"/>
        <v>0</v>
      </c>
      <c r="BV149" s="62">
        <v>0</v>
      </c>
      <c r="BW149" s="62">
        <f t="shared" si="32"/>
        <v>0</v>
      </c>
      <c r="BX149" s="62">
        <v>0</v>
      </c>
      <c r="BY149" s="62">
        <f t="shared" si="33"/>
        <v>0</v>
      </c>
      <c r="BZ149" s="62">
        <v>0</v>
      </c>
      <c r="CA149" s="62">
        <f t="shared" si="34"/>
        <v>0</v>
      </c>
      <c r="CB149" s="64">
        <f t="shared" si="35"/>
        <v>0</v>
      </c>
      <c r="CC149" s="66">
        <v>0</v>
      </c>
      <c r="CD149" s="25"/>
      <c r="CE149" s="67"/>
      <c r="CF149" s="67"/>
      <c r="CG149" s="67"/>
      <c r="CH149" s="59">
        <f>IF(ISNA(VLOOKUP($A149,Worksheet!$A$211:$G$237,7,FALSE)),0,(VLOOKUP($A149,Worksheet!$A$211:$G$237,7,FALSE)))</f>
        <v>0</v>
      </c>
      <c r="CI149" s="59">
        <f t="shared" si="36"/>
        <v>0</v>
      </c>
      <c r="CJ149" s="69">
        <f t="shared" si="37"/>
        <v>0</v>
      </c>
      <c r="CK149" s="65">
        <f t="shared" si="38"/>
        <v>0</v>
      </c>
      <c r="CL149" s="65">
        <v>0</v>
      </c>
      <c r="CM149" s="65">
        <v>0</v>
      </c>
      <c r="CN149" s="66">
        <v>0</v>
      </c>
      <c r="CO149" s="66">
        <f t="shared" si="39"/>
        <v>0</v>
      </c>
      <c r="CP149" s="70"/>
    </row>
    <row r="150" spans="1:94" ht="13">
      <c r="A150" s="53" t="str">
        <f t="shared" si="0"/>
        <v>KieranTERLESKI</v>
      </c>
      <c r="B150" s="46">
        <f t="shared" si="1"/>
        <v>110</v>
      </c>
      <c r="C150" s="71" t="s">
        <v>325</v>
      </c>
      <c r="D150" s="71" t="s">
        <v>326</v>
      </c>
      <c r="E150" s="55">
        <v>12</v>
      </c>
      <c r="F150" s="56" t="s">
        <v>81</v>
      </c>
      <c r="G150" s="57" t="s">
        <v>130</v>
      </c>
      <c r="H150" s="58">
        <f>IF(ISNA(VLOOKUP($A150,'TT 2024 SS BA'!$A$4:$N$52,2,FALSE)),0,(VLOOKUP($A150,'TT 2024 SS BA'!$A$4:$N$52,2,FALSE)))</f>
        <v>0</v>
      </c>
      <c r="I150" s="59">
        <f t="shared" si="2"/>
        <v>0</v>
      </c>
      <c r="J150" s="58">
        <f>IF(ISNA(VLOOKUP($A150,'TT 2024 SS BA'!$A$69:$B$109,2,FALSE)),0,(VLOOKUP($A150,'TT 2024 SS BA'!$A$77:$C$126,2,FALSE)))</f>
        <v>0</v>
      </c>
      <c r="K150" s="59">
        <f t="shared" si="3"/>
        <v>0</v>
      </c>
      <c r="L150" s="60">
        <f>IF(ISNA(VLOOKUP($A150,'TT 2024 SS BA'!$A$157:$H$231,2,FALSE)),0,(VLOOKUP($A150,'TT 2024 SS BA'!$A$157:$H$231,2,FALSE)))</f>
        <v>0</v>
      </c>
      <c r="M150" s="59">
        <f t="shared" si="4"/>
        <v>0</v>
      </c>
      <c r="N150" s="60">
        <f>IF(ISNA(VLOOKUP($A150,Worksheet!$A$278:$E$305,5,FALSE)),0,(VLOOKUP($A150,Worksheet!$A$278:$E$305,5,FALSE)))</f>
        <v>0</v>
      </c>
      <c r="O150" s="59">
        <f t="shared" si="5"/>
        <v>0</v>
      </c>
      <c r="P150" s="60">
        <f>IF(ISNA(VLOOKUP($A150,Worksheet!$A$4:$F$29,5,FALSE)),0,(VLOOKUP($A150,Worksheet!$A$4:$F$29,5,FALSE)))</f>
        <v>0</v>
      </c>
      <c r="Q150" s="59">
        <f t="shared" si="6"/>
        <v>0</v>
      </c>
      <c r="R150" s="60">
        <f>IF(ISNA(VLOOKUP($A150,Worksheet!$A$160:$F$179,5,FALSE)),0,(VLOOKUP($A150,Worksheet!$A$160:$F$179,5,FALSE)))</f>
        <v>0</v>
      </c>
      <c r="S150" s="59">
        <f t="shared" si="7"/>
        <v>0</v>
      </c>
      <c r="T150" s="60">
        <f>IF(ISNA(VLOOKUP($A150,Worksheet!$A$103:$L$126,5,FALSE)),0,(VLOOKUP($A150,Worksheet!$A$103:$L$126,5,FALSE)))</f>
        <v>0</v>
      </c>
      <c r="U150" s="59">
        <f t="shared" si="8"/>
        <v>0</v>
      </c>
      <c r="V150" s="60">
        <f>IF(ISNA(VLOOKUP($A150,Worksheet!$A$39:$E$45,5,FALSE)),0,(VLOOKUP($A150,Worksheet!$A$39:$E$45,5,FALSE)))</f>
        <v>0</v>
      </c>
      <c r="W150" s="59">
        <f t="shared" si="9"/>
        <v>0</v>
      </c>
      <c r="X150" s="60">
        <f>IF(ISNA(VLOOKUP($A150,Worksheet!$A$182:$E$188,5,FALSE)),0,(VLOOKUP($A150,Worksheet!$A$182:$E$188,5,FALSE)))</f>
        <v>0</v>
      </c>
      <c r="Y150" s="59">
        <f t="shared" si="10"/>
        <v>0</v>
      </c>
      <c r="Z150" s="60">
        <f>IF(ISNA(VLOOKUP($A150,Worksheet!$A$191:$F$202,5,FALSE)),0,(VLOOKUP($A150,Worksheet!$A$191:$F$202,5,FALSE)))</f>
        <v>0</v>
      </c>
      <c r="AA150" s="59">
        <f t="shared" si="11"/>
        <v>0</v>
      </c>
      <c r="AB150" s="60">
        <f>IF(ISNA(VLOOKUP($A150,Worksheet!$A$211:$G$237,5,FALSE)),0,(VLOOKUP($A150,Worksheet!$A$211:$G$237,5,FALSE)))</f>
        <v>0</v>
      </c>
      <c r="AC150" s="59">
        <f t="shared" si="12"/>
        <v>0</v>
      </c>
      <c r="AD150" s="60">
        <f>IF(ISNA(VLOOKUP($A150,Worksheet!$A$242:$G$274,5,FALSE)),0,(VLOOKUP($A150,Worksheet!$A$242:$G$274,5,FALSE)))</f>
        <v>0</v>
      </c>
      <c r="AE150" s="59">
        <f t="shared" si="13"/>
        <v>0</v>
      </c>
      <c r="AF150" s="60">
        <f>IF(ISNA(VLOOKUP($A150,Worksheet!$A$205:$F$208,5,FALSE)),0,(VLOOKUP($A150,Worksheet!$A$205:$F$208,5,FALSE)))</f>
        <v>0</v>
      </c>
      <c r="AG150" s="59">
        <f t="shared" si="14"/>
        <v>0</v>
      </c>
      <c r="AH150" s="61">
        <v>0</v>
      </c>
      <c r="AI150" s="62">
        <f t="shared" si="15"/>
        <v>0</v>
      </c>
      <c r="AJ150" s="63">
        <v>0</v>
      </c>
      <c r="AK150" s="62">
        <f t="shared" si="16"/>
        <v>0</v>
      </c>
      <c r="AL150" s="63">
        <v>0</v>
      </c>
      <c r="AM150" s="62">
        <f t="shared" si="17"/>
        <v>0</v>
      </c>
      <c r="AN150" s="62">
        <v>0</v>
      </c>
      <c r="AO150" s="62">
        <f t="shared" si="18"/>
        <v>0</v>
      </c>
      <c r="AP150" s="62">
        <v>0</v>
      </c>
      <c r="AQ150" s="62">
        <f t="shared" si="19"/>
        <v>0</v>
      </c>
      <c r="AR150" s="64">
        <f t="shared" si="20"/>
        <v>0</v>
      </c>
      <c r="AS150" s="65">
        <v>0</v>
      </c>
      <c r="AT150" s="65">
        <v>0</v>
      </c>
      <c r="AU150" s="66">
        <v>0</v>
      </c>
      <c r="AV150" s="58">
        <f>IF(ISNA(VLOOKUP($A150,'TT 2024 SS BA'!$P$4:$Z$46,2,FALSE)),0,(VLOOKUP($A150,'TT 2024 SS BA'!$P$4:$Z$46,2,FALSE)))</f>
        <v>0</v>
      </c>
      <c r="AW150" s="59">
        <f t="shared" si="21"/>
        <v>0</v>
      </c>
      <c r="AX150" s="58">
        <f>IF(ISNA(VLOOKUP($A150,'TT 2024 SS BA'!$P$77:$Q$128,2,FALSE)),0,(VLOOKUP($A150,'TT 2024 SS BA'!$P$77:$Q$128,2,FALSE)))</f>
        <v>0</v>
      </c>
      <c r="AY150" s="59">
        <f t="shared" si="22"/>
        <v>0</v>
      </c>
      <c r="AZ150" s="60">
        <f>IF(ISNA(VLOOKUP($A150,'TT 2024 SS BA'!$A$265:$H$332,2,FALSE)),0,(VLOOKUP($A150,'TT 2024 SS BA'!$A$265:$H$332,2,FALSE)))</f>
        <v>0</v>
      </c>
      <c r="BA150" s="59">
        <f t="shared" si="23"/>
        <v>0</v>
      </c>
      <c r="BB150" s="60">
        <f>IF(ISNA(VLOOKUP($A150,Worksheet!$A$278:$F$305,6,FALSE)),0,(VLOOKUP($A150,Worksheet!$A$278:$F$305,6,FALSE)))</f>
        <v>0</v>
      </c>
      <c r="BC150" s="59">
        <f t="shared" si="24"/>
        <v>0</v>
      </c>
      <c r="BD150" s="60">
        <f>IF(ISNA(VLOOKUP($A150,Worksheet!$G$4:$K$29,5,FALSE)),0,(VLOOKUP($A150,Worksheet!$G$4:$K$29,5,FALSE)))</f>
        <v>0</v>
      </c>
      <c r="BE150" s="59">
        <f t="shared" si="25"/>
        <v>0</v>
      </c>
      <c r="BF150" s="60">
        <f>IF(ISNA(VLOOKUP($A150,Worksheet!$A$160:$F$179,6,FALSE)),0,(VLOOKUP($A150,Worksheet!$A$160:$F$179,6,FALSE)))</f>
        <v>0</v>
      </c>
      <c r="BG150" s="59">
        <f t="shared" si="26"/>
        <v>0</v>
      </c>
      <c r="BH150" s="25"/>
      <c r="BI150" s="67"/>
      <c r="BJ150" s="60">
        <f>IF(ISNA(VLOOKUP($A150,Worksheet!$A$191:$F$202,6,FALSE)),0,(VLOOKUP($A150,Worksheet!$A$191:$F$202,6,FALSE)))</f>
        <v>0</v>
      </c>
      <c r="BK150" s="59">
        <f t="shared" si="27"/>
        <v>0</v>
      </c>
      <c r="BL150" s="60">
        <f>IF(ISNA(VLOOKUP($A150,Worksheet!$A$211:$G$237,6,FALSE)),0,(VLOOKUP($A150,Worksheet!$A$211:$G$237,6,FALSE)))</f>
        <v>0</v>
      </c>
      <c r="BM150" s="59">
        <f t="shared" si="28"/>
        <v>0</v>
      </c>
      <c r="BN150" s="59">
        <f>IF(ISNA(VLOOKUP($A150,Worksheet!$A$242:$G$274,6,FALSE)),0,(VLOOKUP($A150,Worksheet!$A$242:$G$274,6,FALSE)))</f>
        <v>0</v>
      </c>
      <c r="BO150" s="59">
        <f t="shared" si="29"/>
        <v>0</v>
      </c>
      <c r="BP150" s="67"/>
      <c r="BQ150" s="67"/>
      <c r="BR150" s="68">
        <v>0</v>
      </c>
      <c r="BS150" s="62">
        <f t="shared" si="30"/>
        <v>0</v>
      </c>
      <c r="BT150" s="62">
        <v>0</v>
      </c>
      <c r="BU150" s="62">
        <f t="shared" si="31"/>
        <v>0</v>
      </c>
      <c r="BV150" s="62">
        <v>0</v>
      </c>
      <c r="BW150" s="62">
        <f t="shared" si="32"/>
        <v>0</v>
      </c>
      <c r="BX150" s="62">
        <v>0</v>
      </c>
      <c r="BY150" s="62">
        <f t="shared" si="33"/>
        <v>0</v>
      </c>
      <c r="BZ150" s="62">
        <v>0</v>
      </c>
      <c r="CA150" s="62">
        <f t="shared" si="34"/>
        <v>0</v>
      </c>
      <c r="CB150" s="64">
        <f t="shared" si="35"/>
        <v>0</v>
      </c>
      <c r="CC150" s="66">
        <v>0</v>
      </c>
      <c r="CD150" s="25"/>
      <c r="CE150" s="67"/>
      <c r="CF150" s="67"/>
      <c r="CG150" s="67"/>
      <c r="CH150" s="59">
        <f>IF(ISNA(VLOOKUP($A150,Worksheet!$A$211:$G$237,7,FALSE)),0,(VLOOKUP($A150,Worksheet!$A$211:$G$237,7,FALSE)))</f>
        <v>0</v>
      </c>
      <c r="CI150" s="59">
        <f t="shared" si="36"/>
        <v>0</v>
      </c>
      <c r="CJ150" s="69">
        <f t="shared" si="37"/>
        <v>0</v>
      </c>
      <c r="CK150" s="65">
        <f t="shared" si="38"/>
        <v>0</v>
      </c>
      <c r="CL150" s="65">
        <v>0</v>
      </c>
      <c r="CM150" s="65">
        <v>0</v>
      </c>
      <c r="CN150" s="66">
        <v>0</v>
      </c>
      <c r="CO150" s="66">
        <f t="shared" si="39"/>
        <v>0</v>
      </c>
      <c r="CP150" s="70"/>
    </row>
    <row r="151" spans="1:94" ht="13">
      <c r="A151" s="53" t="str">
        <f t="shared" si="0"/>
        <v>ElliottO'HARA</v>
      </c>
      <c r="B151" s="46">
        <f t="shared" si="1"/>
        <v>110</v>
      </c>
      <c r="C151" s="71" t="s">
        <v>327</v>
      </c>
      <c r="D151" s="71" t="s">
        <v>237</v>
      </c>
      <c r="E151" s="55">
        <v>13</v>
      </c>
      <c r="F151" s="56" t="s">
        <v>207</v>
      </c>
      <c r="G151" s="57" t="s">
        <v>130</v>
      </c>
      <c r="H151" s="58">
        <f>IF(ISNA(VLOOKUP($A151,'TT 2024 SS BA'!$A$4:$N$52,2,FALSE)),0,(VLOOKUP($A151,'TT 2024 SS BA'!$A$4:$N$52,2,FALSE)))</f>
        <v>0</v>
      </c>
      <c r="I151" s="59">
        <f t="shared" si="2"/>
        <v>0</v>
      </c>
      <c r="J151" s="58">
        <f>IF(ISNA(VLOOKUP($A151,'TT 2024 SS BA'!$A$69:$B$109,2,FALSE)),0,(VLOOKUP($A151,'TT 2024 SS BA'!$A$77:$C$126,2,FALSE)))</f>
        <v>0</v>
      </c>
      <c r="K151" s="59">
        <f t="shared" si="3"/>
        <v>0</v>
      </c>
      <c r="L151" s="60">
        <f>IF(ISNA(VLOOKUP($A151,'TT 2024 SS BA'!$A$157:$H$231,2,FALSE)),0,(VLOOKUP($A151,'TT 2024 SS BA'!$A$157:$H$231,2,FALSE)))</f>
        <v>0</v>
      </c>
      <c r="M151" s="59">
        <f t="shared" si="4"/>
        <v>0</v>
      </c>
      <c r="N151" s="60">
        <f>IF(ISNA(VLOOKUP($A151,Worksheet!$A$278:$E$305,5,FALSE)),0,(VLOOKUP($A151,Worksheet!$A$278:$E$305,5,FALSE)))</f>
        <v>0</v>
      </c>
      <c r="O151" s="59">
        <f t="shared" si="5"/>
        <v>0</v>
      </c>
      <c r="P151" s="60">
        <f>IF(ISNA(VLOOKUP($A151,Worksheet!$A$4:$F$29,5,FALSE)),0,(VLOOKUP($A151,Worksheet!$A$4:$F$29,5,FALSE)))</f>
        <v>0</v>
      </c>
      <c r="Q151" s="59">
        <f t="shared" si="6"/>
        <v>0</v>
      </c>
      <c r="R151" s="60">
        <f>IF(ISNA(VLOOKUP($A151,Worksheet!$A$160:$F$179,5,FALSE)),0,(VLOOKUP($A151,Worksheet!$A$160:$F$179,5,FALSE)))</f>
        <v>0</v>
      </c>
      <c r="S151" s="59">
        <f t="shared" si="7"/>
        <v>0</v>
      </c>
      <c r="T151" s="60">
        <f>IF(ISNA(VLOOKUP($A151,Worksheet!$A$103:$L$126,5,FALSE)),0,(VLOOKUP($A151,Worksheet!$A$103:$L$126,5,FALSE)))</f>
        <v>0</v>
      </c>
      <c r="U151" s="59">
        <f t="shared" si="8"/>
        <v>0</v>
      </c>
      <c r="V151" s="60">
        <f>IF(ISNA(VLOOKUP($A151,Worksheet!$A$39:$E$45,5,FALSE)),0,(VLOOKUP($A151,Worksheet!$A$39:$E$45,5,FALSE)))</f>
        <v>0</v>
      </c>
      <c r="W151" s="59">
        <f t="shared" si="9"/>
        <v>0</v>
      </c>
      <c r="X151" s="60">
        <f>IF(ISNA(VLOOKUP($A151,Worksheet!$A$182:$E$188,5,FALSE)),0,(VLOOKUP($A151,Worksheet!$A$182:$E$188,5,FALSE)))</f>
        <v>0</v>
      </c>
      <c r="Y151" s="59">
        <f t="shared" si="10"/>
        <v>0</v>
      </c>
      <c r="Z151" s="60">
        <f>IF(ISNA(VLOOKUP($A151,Worksheet!$A$191:$F$202,5,FALSE)),0,(VLOOKUP($A151,Worksheet!$A$191:$F$202,5,FALSE)))</f>
        <v>0</v>
      </c>
      <c r="AA151" s="59">
        <f t="shared" si="11"/>
        <v>0</v>
      </c>
      <c r="AB151" s="60">
        <f>IF(ISNA(VLOOKUP($A151,Worksheet!$A$211:$G$237,5,FALSE)),0,(VLOOKUP($A151,Worksheet!$A$211:$G$237,5,FALSE)))</f>
        <v>0</v>
      </c>
      <c r="AC151" s="59">
        <f t="shared" si="12"/>
        <v>0</v>
      </c>
      <c r="AD151" s="60">
        <f>IF(ISNA(VLOOKUP($A151,Worksheet!$A$242:$G$274,5,FALSE)),0,(VLOOKUP($A151,Worksheet!$A$242:$G$274,5,FALSE)))</f>
        <v>0</v>
      </c>
      <c r="AE151" s="59">
        <f t="shared" si="13"/>
        <v>0</v>
      </c>
      <c r="AF151" s="60">
        <f>IF(ISNA(VLOOKUP($A151,Worksheet!$A$205:$F$208,5,FALSE)),0,(VLOOKUP($A151,Worksheet!$A$205:$F$208,5,FALSE)))</f>
        <v>0</v>
      </c>
      <c r="AG151" s="59">
        <f t="shared" si="14"/>
        <v>0</v>
      </c>
      <c r="AH151" s="61">
        <v>0</v>
      </c>
      <c r="AI151" s="62">
        <f t="shared" si="15"/>
        <v>0</v>
      </c>
      <c r="AJ151" s="63">
        <v>0</v>
      </c>
      <c r="AK151" s="62">
        <f t="shared" si="16"/>
        <v>0</v>
      </c>
      <c r="AL151" s="63">
        <v>0</v>
      </c>
      <c r="AM151" s="62">
        <f t="shared" si="17"/>
        <v>0</v>
      </c>
      <c r="AN151" s="62">
        <v>0</v>
      </c>
      <c r="AO151" s="62">
        <f t="shared" si="18"/>
        <v>0</v>
      </c>
      <c r="AP151" s="62">
        <v>0</v>
      </c>
      <c r="AQ151" s="62">
        <f t="shared" si="19"/>
        <v>0</v>
      </c>
      <c r="AR151" s="64">
        <f t="shared" si="20"/>
        <v>0</v>
      </c>
      <c r="AS151" s="65">
        <v>0</v>
      </c>
      <c r="AT151" s="65">
        <v>0</v>
      </c>
      <c r="AU151" s="66">
        <v>0</v>
      </c>
      <c r="AV151" s="58">
        <f>IF(ISNA(VLOOKUP($A151,'TT 2024 SS BA'!$P$4:$Z$46,2,FALSE)),0,(VLOOKUP($A151,'TT 2024 SS BA'!$P$4:$Z$46,2,FALSE)))</f>
        <v>0</v>
      </c>
      <c r="AW151" s="59">
        <f t="shared" si="21"/>
        <v>0</v>
      </c>
      <c r="AX151" s="58">
        <f>IF(ISNA(VLOOKUP($A151,'TT 2024 SS BA'!$P$77:$Q$128,2,FALSE)),0,(VLOOKUP($A151,'TT 2024 SS BA'!$P$77:$Q$128,2,FALSE)))</f>
        <v>0</v>
      </c>
      <c r="AY151" s="59">
        <f t="shared" si="22"/>
        <v>0</v>
      </c>
      <c r="AZ151" s="60">
        <f>IF(ISNA(VLOOKUP($A151,'TT 2024 SS BA'!$A$265:$H$332,2,FALSE)),0,(VLOOKUP($A151,'TT 2024 SS BA'!$A$265:$H$332,2,FALSE)))</f>
        <v>0</v>
      </c>
      <c r="BA151" s="59">
        <f t="shared" si="23"/>
        <v>0</v>
      </c>
      <c r="BB151" s="60">
        <f>IF(ISNA(VLOOKUP($A151,Worksheet!$A$278:$F$305,6,FALSE)),0,(VLOOKUP($A151,Worksheet!$A$278:$F$305,6,FALSE)))</f>
        <v>0</v>
      </c>
      <c r="BC151" s="59">
        <f t="shared" si="24"/>
        <v>0</v>
      </c>
      <c r="BD151" s="60">
        <f>IF(ISNA(VLOOKUP($A151,Worksheet!$G$4:$K$29,5,FALSE)),0,(VLOOKUP($A151,Worksheet!$G$4:$K$29,5,FALSE)))</f>
        <v>0</v>
      </c>
      <c r="BE151" s="59">
        <f t="shared" si="25"/>
        <v>0</v>
      </c>
      <c r="BF151" s="60">
        <f>IF(ISNA(VLOOKUP($A151,Worksheet!$A$160:$F$179,6,FALSE)),0,(VLOOKUP($A151,Worksheet!$A$160:$F$179,6,FALSE)))</f>
        <v>0</v>
      </c>
      <c r="BG151" s="59">
        <f t="shared" si="26"/>
        <v>0</v>
      </c>
      <c r="BH151" s="25"/>
      <c r="BI151" s="67"/>
      <c r="BJ151" s="60">
        <f>IF(ISNA(VLOOKUP($A151,Worksheet!$A$191:$F$202,6,FALSE)),0,(VLOOKUP($A151,Worksheet!$A$191:$F$202,6,FALSE)))</f>
        <v>0</v>
      </c>
      <c r="BK151" s="59">
        <f t="shared" si="27"/>
        <v>0</v>
      </c>
      <c r="BL151" s="60">
        <f>IF(ISNA(VLOOKUP($A151,Worksheet!$A$211:$G$237,6,FALSE)),0,(VLOOKUP($A151,Worksheet!$A$211:$G$237,6,FALSE)))</f>
        <v>0</v>
      </c>
      <c r="BM151" s="59">
        <f t="shared" si="28"/>
        <v>0</v>
      </c>
      <c r="BN151" s="59">
        <f>IF(ISNA(VLOOKUP($A151,Worksheet!$A$242:$G$274,6,FALSE)),0,(VLOOKUP($A151,Worksheet!$A$242:$G$274,6,FALSE)))</f>
        <v>0</v>
      </c>
      <c r="BO151" s="59">
        <f t="shared" si="29"/>
        <v>0</v>
      </c>
      <c r="BP151" s="67"/>
      <c r="BQ151" s="67"/>
      <c r="BR151" s="68">
        <v>0</v>
      </c>
      <c r="BS151" s="62">
        <f t="shared" si="30"/>
        <v>0</v>
      </c>
      <c r="BT151" s="62">
        <v>0</v>
      </c>
      <c r="BU151" s="62">
        <f t="shared" si="31"/>
        <v>0</v>
      </c>
      <c r="BV151" s="62">
        <v>0</v>
      </c>
      <c r="BW151" s="62">
        <f t="shared" si="32"/>
        <v>0</v>
      </c>
      <c r="BX151" s="62">
        <v>0</v>
      </c>
      <c r="BY151" s="62">
        <f t="shared" si="33"/>
        <v>0</v>
      </c>
      <c r="BZ151" s="62">
        <v>0</v>
      </c>
      <c r="CA151" s="62">
        <f t="shared" si="34"/>
        <v>0</v>
      </c>
      <c r="CB151" s="64">
        <f t="shared" si="35"/>
        <v>0</v>
      </c>
      <c r="CC151" s="66">
        <v>0</v>
      </c>
      <c r="CD151" s="25"/>
      <c r="CE151" s="67"/>
      <c r="CF151" s="67"/>
      <c r="CG151" s="67"/>
      <c r="CH151" s="59">
        <f>IF(ISNA(VLOOKUP($A151,Worksheet!$A$211:$G$237,7,FALSE)),0,(VLOOKUP($A151,Worksheet!$A$211:$G$237,7,FALSE)))</f>
        <v>0</v>
      </c>
      <c r="CI151" s="59">
        <f t="shared" si="36"/>
        <v>0</v>
      </c>
      <c r="CJ151" s="69">
        <f t="shared" si="37"/>
        <v>0</v>
      </c>
      <c r="CK151" s="65">
        <f t="shared" si="38"/>
        <v>0</v>
      </c>
      <c r="CL151" s="65">
        <v>0</v>
      </c>
      <c r="CM151" s="65">
        <v>0</v>
      </c>
      <c r="CN151" s="66">
        <v>0</v>
      </c>
      <c r="CO151" s="66">
        <f t="shared" si="39"/>
        <v>0</v>
      </c>
      <c r="CP151" s="70"/>
    </row>
    <row r="152" spans="1:94" ht="13">
      <c r="A152" s="53" t="str">
        <f t="shared" si="0"/>
        <v>LochlanWilson</v>
      </c>
      <c r="B152" s="46">
        <f t="shared" si="1"/>
        <v>110</v>
      </c>
      <c r="C152" s="71" t="s">
        <v>328</v>
      </c>
      <c r="D152" s="71" t="s">
        <v>329</v>
      </c>
      <c r="E152" s="55">
        <v>125</v>
      </c>
      <c r="F152" s="56">
        <v>0</v>
      </c>
      <c r="G152" s="57" t="s">
        <v>152</v>
      </c>
      <c r="H152" s="58">
        <f>IF(ISNA(VLOOKUP($A152,'TT 2024 SS BA'!$A$4:$N$52,2,FALSE)),0,(VLOOKUP($A152,'TT 2024 SS BA'!$A$4:$N$52,2,FALSE)))</f>
        <v>0</v>
      </c>
      <c r="I152" s="59">
        <f t="shared" si="2"/>
        <v>0</v>
      </c>
      <c r="J152" s="58">
        <f>IF(ISNA(VLOOKUP($A152,'TT 2024 SS BA'!$A$69:$B$109,2,FALSE)),0,(VLOOKUP($A152,'TT 2024 SS BA'!$A$77:$C$126,2,FALSE)))</f>
        <v>0</v>
      </c>
      <c r="K152" s="59">
        <f t="shared" si="3"/>
        <v>0</v>
      </c>
      <c r="L152" s="60">
        <f>IF(ISNA(VLOOKUP($A152,'TT 2024 SS BA'!$A$157:$H$231,2,FALSE)),0,(VLOOKUP($A152,'TT 2024 SS BA'!$A$157:$H$231,2,FALSE)))</f>
        <v>0</v>
      </c>
      <c r="M152" s="59">
        <f t="shared" si="4"/>
        <v>0</v>
      </c>
      <c r="N152" s="60">
        <f>IF(ISNA(VLOOKUP($A152,Worksheet!$A$278:$E$305,5,FALSE)),0,(VLOOKUP($A152,Worksheet!$A$278:$E$305,5,FALSE)))</f>
        <v>0</v>
      </c>
      <c r="O152" s="59">
        <f t="shared" si="5"/>
        <v>0</v>
      </c>
      <c r="P152" s="60">
        <f>IF(ISNA(VLOOKUP($A152,Worksheet!$A$4:$F$29,5,FALSE)),0,(VLOOKUP($A152,Worksheet!$A$4:$F$29,5,FALSE)))</f>
        <v>0</v>
      </c>
      <c r="Q152" s="59">
        <f t="shared" si="6"/>
        <v>0</v>
      </c>
      <c r="R152" s="60">
        <f>IF(ISNA(VLOOKUP($A152,Worksheet!$A$160:$F$179,5,FALSE)),0,(VLOOKUP($A152,Worksheet!$A$160:$F$179,5,FALSE)))</f>
        <v>0</v>
      </c>
      <c r="S152" s="59">
        <f t="shared" si="7"/>
        <v>0</v>
      </c>
      <c r="T152" s="60">
        <f>IF(ISNA(VLOOKUP($A152,Worksheet!$A$103:$L$126,5,FALSE)),0,(VLOOKUP($A152,Worksheet!$A$103:$L$126,5,FALSE)))</f>
        <v>0</v>
      </c>
      <c r="U152" s="59">
        <f t="shared" si="8"/>
        <v>0</v>
      </c>
      <c r="V152" s="60">
        <f>IF(ISNA(VLOOKUP($A152,Worksheet!$A$39:$E$45,5,FALSE)),0,(VLOOKUP($A152,Worksheet!$A$39:$E$45,5,FALSE)))</f>
        <v>0</v>
      </c>
      <c r="W152" s="59">
        <f t="shared" si="9"/>
        <v>0</v>
      </c>
      <c r="X152" s="60">
        <f>IF(ISNA(VLOOKUP($A152,Worksheet!$A$182:$E$188,5,FALSE)),0,(VLOOKUP($A152,Worksheet!$A$182:$E$188,5,FALSE)))</f>
        <v>0</v>
      </c>
      <c r="Y152" s="59">
        <f t="shared" si="10"/>
        <v>0</v>
      </c>
      <c r="Z152" s="60">
        <f>IF(ISNA(VLOOKUP($A152,Worksheet!$A$191:$F$202,5,FALSE)),0,(VLOOKUP($A152,Worksheet!$A$191:$F$202,5,FALSE)))</f>
        <v>0</v>
      </c>
      <c r="AA152" s="59">
        <f t="shared" si="11"/>
        <v>0</v>
      </c>
      <c r="AB152" s="60">
        <f>IF(ISNA(VLOOKUP($A152,Worksheet!$A$211:$G$237,5,FALSE)),0,(VLOOKUP($A152,Worksheet!$A$211:$G$237,5,FALSE)))</f>
        <v>0</v>
      </c>
      <c r="AC152" s="59">
        <f t="shared" si="12"/>
        <v>0</v>
      </c>
      <c r="AD152" s="60">
        <f>IF(ISNA(VLOOKUP($A152,Worksheet!$A$242:$G$274,5,FALSE)),0,(VLOOKUP($A152,Worksheet!$A$242:$G$274,5,FALSE)))</f>
        <v>0</v>
      </c>
      <c r="AE152" s="59">
        <f t="shared" si="13"/>
        <v>0</v>
      </c>
      <c r="AF152" s="60">
        <f>IF(ISNA(VLOOKUP($A152,Worksheet!$A$205:$F$208,5,FALSE)),0,(VLOOKUP($A152,Worksheet!$A$205:$F$208,5,FALSE)))</f>
        <v>0</v>
      </c>
      <c r="AG152" s="59">
        <f t="shared" si="14"/>
        <v>0</v>
      </c>
      <c r="AH152" s="61">
        <v>0</v>
      </c>
      <c r="AI152" s="62">
        <f t="shared" si="15"/>
        <v>0</v>
      </c>
      <c r="AJ152" s="63">
        <v>0</v>
      </c>
      <c r="AK152" s="62">
        <f t="shared" si="16"/>
        <v>0</v>
      </c>
      <c r="AL152" s="63">
        <v>0</v>
      </c>
      <c r="AM152" s="62">
        <f t="shared" si="17"/>
        <v>0</v>
      </c>
      <c r="AN152" s="62">
        <v>0</v>
      </c>
      <c r="AO152" s="62">
        <f t="shared" si="18"/>
        <v>0</v>
      </c>
      <c r="AP152" s="62">
        <v>0</v>
      </c>
      <c r="AQ152" s="62">
        <f t="shared" si="19"/>
        <v>0</v>
      </c>
      <c r="AR152" s="64">
        <f t="shared" si="20"/>
        <v>0</v>
      </c>
      <c r="AS152" s="65">
        <v>0</v>
      </c>
      <c r="AT152" s="65">
        <v>0</v>
      </c>
      <c r="AU152" s="66">
        <v>0</v>
      </c>
      <c r="AV152" s="58">
        <f>IF(ISNA(VLOOKUP($A152,'TT 2024 SS BA'!$P$4:$Z$46,2,FALSE)),0,(VLOOKUP($A152,'TT 2024 SS BA'!$P$4:$Z$46,2,FALSE)))</f>
        <v>0</v>
      </c>
      <c r="AW152" s="59">
        <f t="shared" si="21"/>
        <v>0</v>
      </c>
      <c r="AX152" s="58">
        <f>IF(ISNA(VLOOKUP($A152,'TT 2024 SS BA'!$P$77:$Q$128,2,FALSE)),0,(VLOOKUP($A152,'TT 2024 SS BA'!$P$77:$Q$128,2,FALSE)))</f>
        <v>0</v>
      </c>
      <c r="AY152" s="59">
        <f t="shared" si="22"/>
        <v>0</v>
      </c>
      <c r="AZ152" s="60">
        <f>IF(ISNA(VLOOKUP($A152,'TT 2024 SS BA'!$A$265:$H$332,2,FALSE)),0,(VLOOKUP($A152,'TT 2024 SS BA'!$A$265:$H$332,2,FALSE)))</f>
        <v>0</v>
      </c>
      <c r="BA152" s="59">
        <f t="shared" si="23"/>
        <v>0</v>
      </c>
      <c r="BB152" s="60">
        <f>IF(ISNA(VLOOKUP($A152,Worksheet!$A$278:$F$305,6,FALSE)),0,(VLOOKUP($A152,Worksheet!$A$278:$F$305,6,FALSE)))</f>
        <v>0</v>
      </c>
      <c r="BC152" s="59">
        <f t="shared" si="24"/>
        <v>0</v>
      </c>
      <c r="BD152" s="60">
        <f>IF(ISNA(VLOOKUP($A152,Worksheet!$G$4:$K$29,5,FALSE)),0,(VLOOKUP($A152,Worksheet!$G$4:$K$29,5,FALSE)))</f>
        <v>0</v>
      </c>
      <c r="BE152" s="59">
        <f t="shared" si="25"/>
        <v>0</v>
      </c>
      <c r="BF152" s="60">
        <f>IF(ISNA(VLOOKUP($A152,Worksheet!$A$160:$F$179,6,FALSE)),0,(VLOOKUP($A152,Worksheet!$A$160:$F$179,6,FALSE)))</f>
        <v>0</v>
      </c>
      <c r="BG152" s="59">
        <f t="shared" si="26"/>
        <v>0</v>
      </c>
      <c r="BH152" s="25"/>
      <c r="BI152" s="67"/>
      <c r="BJ152" s="60">
        <f>IF(ISNA(VLOOKUP($A152,Worksheet!$A$191:$F$202,6,FALSE)),0,(VLOOKUP($A152,Worksheet!$A$191:$F$202,6,FALSE)))</f>
        <v>0</v>
      </c>
      <c r="BK152" s="59">
        <f t="shared" si="27"/>
        <v>0</v>
      </c>
      <c r="BL152" s="60">
        <f>IF(ISNA(VLOOKUP($A152,Worksheet!$A$211:$G$237,6,FALSE)),0,(VLOOKUP($A152,Worksheet!$A$211:$G$237,6,FALSE)))</f>
        <v>0</v>
      </c>
      <c r="BM152" s="59">
        <f t="shared" si="28"/>
        <v>0</v>
      </c>
      <c r="BN152" s="59">
        <f>IF(ISNA(VLOOKUP($A152,Worksheet!$A$242:$G$274,6,FALSE)),0,(VLOOKUP($A152,Worksheet!$A$242:$G$274,6,FALSE)))</f>
        <v>0</v>
      </c>
      <c r="BO152" s="59">
        <f t="shared" si="29"/>
        <v>0</v>
      </c>
      <c r="BP152" s="67"/>
      <c r="BQ152" s="67"/>
      <c r="BR152" s="68">
        <v>0</v>
      </c>
      <c r="BS152" s="62">
        <f t="shared" si="30"/>
        <v>0</v>
      </c>
      <c r="BT152" s="62">
        <v>0</v>
      </c>
      <c r="BU152" s="62">
        <f t="shared" si="31"/>
        <v>0</v>
      </c>
      <c r="BV152" s="62">
        <v>0</v>
      </c>
      <c r="BW152" s="62">
        <f t="shared" si="32"/>
        <v>0</v>
      </c>
      <c r="BX152" s="62">
        <v>0</v>
      </c>
      <c r="BY152" s="62">
        <f t="shared" si="33"/>
        <v>0</v>
      </c>
      <c r="BZ152" s="62">
        <v>0</v>
      </c>
      <c r="CA152" s="62">
        <f t="shared" si="34"/>
        <v>0</v>
      </c>
      <c r="CB152" s="64">
        <f t="shared" si="35"/>
        <v>0</v>
      </c>
      <c r="CC152" s="66">
        <v>0</v>
      </c>
      <c r="CD152" s="25"/>
      <c r="CE152" s="67"/>
      <c r="CF152" s="67"/>
      <c r="CG152" s="67"/>
      <c r="CH152" s="59">
        <f>IF(ISNA(VLOOKUP($A152,Worksheet!$A$211:$G$237,7,FALSE)),0,(VLOOKUP($A152,Worksheet!$A$211:$G$237,7,FALSE)))</f>
        <v>0</v>
      </c>
      <c r="CI152" s="59">
        <f t="shared" si="36"/>
        <v>0</v>
      </c>
      <c r="CJ152" s="69">
        <f t="shared" si="37"/>
        <v>0</v>
      </c>
      <c r="CK152" s="65">
        <f t="shared" si="38"/>
        <v>0</v>
      </c>
      <c r="CL152" s="65">
        <v>0</v>
      </c>
      <c r="CM152" s="65">
        <v>0</v>
      </c>
      <c r="CN152" s="66">
        <v>0</v>
      </c>
      <c r="CO152" s="66">
        <f t="shared" si="39"/>
        <v>0</v>
      </c>
      <c r="CP152" s="70"/>
    </row>
    <row r="153" spans="1:94" ht="13">
      <c r="A153" s="53" t="str">
        <f t="shared" si="0"/>
        <v>CalebJohnson</v>
      </c>
      <c r="B153" s="46">
        <f t="shared" si="1"/>
        <v>110</v>
      </c>
      <c r="C153" s="71" t="s">
        <v>330</v>
      </c>
      <c r="D153" s="71" t="s">
        <v>161</v>
      </c>
      <c r="E153" s="55">
        <v>125</v>
      </c>
      <c r="F153" s="56">
        <v>0</v>
      </c>
      <c r="G153" s="57" t="s">
        <v>152</v>
      </c>
      <c r="H153" s="58">
        <f>IF(ISNA(VLOOKUP($A153,'TT 2024 SS BA'!$A$4:$N$52,2,FALSE)),0,(VLOOKUP($A153,'TT 2024 SS BA'!$A$4:$N$52,2,FALSE)))</f>
        <v>0</v>
      </c>
      <c r="I153" s="59">
        <f t="shared" si="2"/>
        <v>0</v>
      </c>
      <c r="J153" s="58">
        <f>IF(ISNA(VLOOKUP($A153,'TT 2024 SS BA'!$A$69:$B$109,2,FALSE)),0,(VLOOKUP($A153,'TT 2024 SS BA'!$A$77:$C$126,2,FALSE)))</f>
        <v>0</v>
      </c>
      <c r="K153" s="59">
        <f t="shared" si="3"/>
        <v>0</v>
      </c>
      <c r="L153" s="60">
        <f>IF(ISNA(VLOOKUP($A153,'TT 2024 SS BA'!$A$157:$H$231,2,FALSE)),0,(VLOOKUP($A153,'TT 2024 SS BA'!$A$157:$H$231,2,FALSE)))</f>
        <v>0</v>
      </c>
      <c r="M153" s="59">
        <f t="shared" si="4"/>
        <v>0</v>
      </c>
      <c r="N153" s="60">
        <f>IF(ISNA(VLOOKUP($A153,Worksheet!$A$278:$E$305,5,FALSE)),0,(VLOOKUP($A153,Worksheet!$A$278:$E$305,5,FALSE)))</f>
        <v>0</v>
      </c>
      <c r="O153" s="59">
        <f t="shared" si="5"/>
        <v>0</v>
      </c>
      <c r="P153" s="60">
        <f>IF(ISNA(VLOOKUP($A153,Worksheet!$A$4:$F$29,5,FALSE)),0,(VLOOKUP($A153,Worksheet!$A$4:$F$29,5,FALSE)))</f>
        <v>0</v>
      </c>
      <c r="Q153" s="59">
        <f t="shared" si="6"/>
        <v>0</v>
      </c>
      <c r="R153" s="60">
        <f>IF(ISNA(VLOOKUP($A153,Worksheet!$A$160:$F$179,5,FALSE)),0,(VLOOKUP($A153,Worksheet!$A$160:$F$179,5,FALSE)))</f>
        <v>0</v>
      </c>
      <c r="S153" s="59">
        <f t="shared" si="7"/>
        <v>0</v>
      </c>
      <c r="T153" s="60">
        <f>IF(ISNA(VLOOKUP($A153,Worksheet!$A$103:$L$126,5,FALSE)),0,(VLOOKUP($A153,Worksheet!$A$103:$L$126,5,FALSE)))</f>
        <v>0</v>
      </c>
      <c r="U153" s="59">
        <f t="shared" si="8"/>
        <v>0</v>
      </c>
      <c r="V153" s="60">
        <f>IF(ISNA(VLOOKUP($A153,Worksheet!$A$39:$E$45,5,FALSE)),0,(VLOOKUP($A153,Worksheet!$A$39:$E$45,5,FALSE)))</f>
        <v>0</v>
      </c>
      <c r="W153" s="59">
        <f t="shared" si="9"/>
        <v>0</v>
      </c>
      <c r="X153" s="60">
        <f>IF(ISNA(VLOOKUP($A153,Worksheet!$A$182:$E$188,5,FALSE)),0,(VLOOKUP($A153,Worksheet!$A$182:$E$188,5,FALSE)))</f>
        <v>0</v>
      </c>
      <c r="Y153" s="59">
        <f t="shared" si="10"/>
        <v>0</v>
      </c>
      <c r="Z153" s="60">
        <f>IF(ISNA(VLOOKUP($A153,Worksheet!$A$191:$F$202,5,FALSE)),0,(VLOOKUP($A153,Worksheet!$A$191:$F$202,5,FALSE)))</f>
        <v>0</v>
      </c>
      <c r="AA153" s="59">
        <f t="shared" si="11"/>
        <v>0</v>
      </c>
      <c r="AB153" s="60">
        <f>IF(ISNA(VLOOKUP($A153,Worksheet!$A$211:$G$237,5,FALSE)),0,(VLOOKUP($A153,Worksheet!$A$211:$G$237,5,FALSE)))</f>
        <v>0</v>
      </c>
      <c r="AC153" s="59">
        <f t="shared" si="12"/>
        <v>0</v>
      </c>
      <c r="AD153" s="60">
        <f>IF(ISNA(VLOOKUP($A153,Worksheet!$A$242:$G$274,5,FALSE)),0,(VLOOKUP($A153,Worksheet!$A$242:$G$274,5,FALSE)))</f>
        <v>0</v>
      </c>
      <c r="AE153" s="59">
        <f t="shared" si="13"/>
        <v>0</v>
      </c>
      <c r="AF153" s="60">
        <f>IF(ISNA(VLOOKUP($A153,Worksheet!$A$205:$F$208,5,FALSE)),0,(VLOOKUP($A153,Worksheet!$A$205:$F$208,5,FALSE)))</f>
        <v>0</v>
      </c>
      <c r="AG153" s="59">
        <f t="shared" si="14"/>
        <v>0</v>
      </c>
      <c r="AH153" s="61">
        <v>0</v>
      </c>
      <c r="AI153" s="62">
        <f t="shared" si="15"/>
        <v>0</v>
      </c>
      <c r="AJ153" s="63">
        <v>0</v>
      </c>
      <c r="AK153" s="62">
        <f t="shared" si="16"/>
        <v>0</v>
      </c>
      <c r="AL153" s="63">
        <v>0</v>
      </c>
      <c r="AM153" s="62">
        <f t="shared" si="17"/>
        <v>0</v>
      </c>
      <c r="AN153" s="62">
        <v>0</v>
      </c>
      <c r="AO153" s="62">
        <f t="shared" si="18"/>
        <v>0</v>
      </c>
      <c r="AP153" s="62">
        <v>0</v>
      </c>
      <c r="AQ153" s="62">
        <f t="shared" si="19"/>
        <v>0</v>
      </c>
      <c r="AR153" s="64">
        <f t="shared" si="20"/>
        <v>0</v>
      </c>
      <c r="AS153" s="65">
        <v>0</v>
      </c>
      <c r="AT153" s="65">
        <v>0</v>
      </c>
      <c r="AU153" s="66">
        <v>0</v>
      </c>
      <c r="AV153" s="58">
        <f>IF(ISNA(VLOOKUP($A153,'TT 2024 SS BA'!$P$4:$Z$46,2,FALSE)),0,(VLOOKUP($A153,'TT 2024 SS BA'!$P$4:$Z$46,2,FALSE)))</f>
        <v>0</v>
      </c>
      <c r="AW153" s="59">
        <f t="shared" si="21"/>
        <v>0</v>
      </c>
      <c r="AX153" s="58">
        <f>IF(ISNA(VLOOKUP($A153,'TT 2024 SS BA'!$P$77:$Q$128,2,FALSE)),0,(VLOOKUP($A153,'TT 2024 SS BA'!$P$77:$Q$128,2,FALSE)))</f>
        <v>0</v>
      </c>
      <c r="AY153" s="59">
        <f t="shared" si="22"/>
        <v>0</v>
      </c>
      <c r="AZ153" s="60">
        <f>IF(ISNA(VLOOKUP($A153,'TT 2024 SS BA'!$A$265:$H$332,2,FALSE)),0,(VLOOKUP($A153,'TT 2024 SS BA'!$A$265:$H$332,2,FALSE)))</f>
        <v>0</v>
      </c>
      <c r="BA153" s="59">
        <f t="shared" si="23"/>
        <v>0</v>
      </c>
      <c r="BB153" s="60">
        <f>IF(ISNA(VLOOKUP($A153,Worksheet!$A$278:$F$305,6,FALSE)),0,(VLOOKUP($A153,Worksheet!$A$278:$F$305,6,FALSE)))</f>
        <v>0</v>
      </c>
      <c r="BC153" s="59">
        <f t="shared" si="24"/>
        <v>0</v>
      </c>
      <c r="BD153" s="60">
        <f>IF(ISNA(VLOOKUP($A153,Worksheet!$G$4:$K$29,5,FALSE)),0,(VLOOKUP($A153,Worksheet!$G$4:$K$29,5,FALSE)))</f>
        <v>0</v>
      </c>
      <c r="BE153" s="59">
        <f t="shared" si="25"/>
        <v>0</v>
      </c>
      <c r="BF153" s="60">
        <f>IF(ISNA(VLOOKUP($A153,Worksheet!$A$160:$F$179,6,FALSE)),0,(VLOOKUP($A153,Worksheet!$A$160:$F$179,6,FALSE)))</f>
        <v>0</v>
      </c>
      <c r="BG153" s="59">
        <f t="shared" si="26"/>
        <v>0</v>
      </c>
      <c r="BH153" s="25"/>
      <c r="BI153" s="67"/>
      <c r="BJ153" s="60">
        <f>IF(ISNA(VLOOKUP($A153,Worksheet!$A$191:$F$202,6,FALSE)),0,(VLOOKUP($A153,Worksheet!$A$191:$F$202,6,FALSE)))</f>
        <v>0</v>
      </c>
      <c r="BK153" s="59">
        <f t="shared" si="27"/>
        <v>0</v>
      </c>
      <c r="BL153" s="60">
        <f>IF(ISNA(VLOOKUP($A153,Worksheet!$A$211:$G$237,6,FALSE)),0,(VLOOKUP($A153,Worksheet!$A$211:$G$237,6,FALSE)))</f>
        <v>0</v>
      </c>
      <c r="BM153" s="59">
        <f t="shared" si="28"/>
        <v>0</v>
      </c>
      <c r="BN153" s="59">
        <f>IF(ISNA(VLOOKUP($A153,Worksheet!$A$242:$G$274,6,FALSE)),0,(VLOOKUP($A153,Worksheet!$A$242:$G$274,6,FALSE)))</f>
        <v>0</v>
      </c>
      <c r="BO153" s="59">
        <f t="shared" si="29"/>
        <v>0</v>
      </c>
      <c r="BP153" s="67"/>
      <c r="BQ153" s="67"/>
      <c r="BR153" s="68">
        <v>0</v>
      </c>
      <c r="BS153" s="62">
        <f t="shared" si="30"/>
        <v>0</v>
      </c>
      <c r="BT153" s="62">
        <v>0</v>
      </c>
      <c r="BU153" s="62">
        <f t="shared" si="31"/>
        <v>0</v>
      </c>
      <c r="BV153" s="62">
        <v>0</v>
      </c>
      <c r="BW153" s="62">
        <f t="shared" si="32"/>
        <v>0</v>
      </c>
      <c r="BX153" s="62">
        <v>0</v>
      </c>
      <c r="BY153" s="62">
        <f t="shared" si="33"/>
        <v>0</v>
      </c>
      <c r="BZ153" s="62">
        <v>0</v>
      </c>
      <c r="CA153" s="62">
        <f t="shared" si="34"/>
        <v>0</v>
      </c>
      <c r="CB153" s="64">
        <f t="shared" si="35"/>
        <v>0</v>
      </c>
      <c r="CC153" s="66">
        <v>0</v>
      </c>
      <c r="CD153" s="25"/>
      <c r="CE153" s="67"/>
      <c r="CF153" s="67"/>
      <c r="CG153" s="67"/>
      <c r="CH153" s="59">
        <f>IF(ISNA(VLOOKUP($A153,Worksheet!$A$211:$G$237,7,FALSE)),0,(VLOOKUP($A153,Worksheet!$A$211:$G$237,7,FALSE)))</f>
        <v>0</v>
      </c>
      <c r="CI153" s="59">
        <f t="shared" si="36"/>
        <v>0</v>
      </c>
      <c r="CJ153" s="69">
        <f t="shared" si="37"/>
        <v>0</v>
      </c>
      <c r="CK153" s="65">
        <f t="shared" si="38"/>
        <v>0</v>
      </c>
      <c r="CL153" s="65">
        <v>0</v>
      </c>
      <c r="CM153" s="65">
        <v>0</v>
      </c>
      <c r="CN153" s="66">
        <v>0</v>
      </c>
      <c r="CO153" s="66">
        <f t="shared" si="39"/>
        <v>0</v>
      </c>
      <c r="CP153" s="70"/>
    </row>
    <row r="154" spans="1:94" ht="13">
      <c r="A154" s="53" t="str">
        <f t="shared" si="0"/>
        <v>KristianSTOLL</v>
      </c>
      <c r="B154" s="46">
        <f t="shared" si="1"/>
        <v>110</v>
      </c>
      <c r="C154" s="71" t="s">
        <v>331</v>
      </c>
      <c r="D154" s="71" t="s">
        <v>332</v>
      </c>
      <c r="E154" s="55">
        <v>15</v>
      </c>
      <c r="F154" s="56" t="s">
        <v>78</v>
      </c>
      <c r="G154" s="57" t="s">
        <v>70</v>
      </c>
      <c r="H154" s="58">
        <f>IF(ISNA(VLOOKUP($A154,'TT 2024 SS BA'!$A$4:$N$52,2,FALSE)),0,(VLOOKUP($A154,'TT 2024 SS BA'!$A$4:$N$52,2,FALSE)))</f>
        <v>0</v>
      </c>
      <c r="I154" s="59">
        <f t="shared" si="2"/>
        <v>0</v>
      </c>
      <c r="J154" s="58">
        <f>IF(ISNA(VLOOKUP($A154,'TT 2024 SS BA'!$A$69:$B$109,2,FALSE)),0,(VLOOKUP($A154,'TT 2024 SS BA'!$A$77:$C$126,2,FALSE)))</f>
        <v>0</v>
      </c>
      <c r="K154" s="59">
        <f t="shared" si="3"/>
        <v>0</v>
      </c>
      <c r="L154" s="60">
        <f>IF(ISNA(VLOOKUP($A154,'TT 2024 SS BA'!$A$157:$H$231,2,FALSE)),0,(VLOOKUP($A154,'TT 2024 SS BA'!$A$157:$H$231,2,FALSE)))</f>
        <v>0</v>
      </c>
      <c r="M154" s="59">
        <f t="shared" si="4"/>
        <v>0</v>
      </c>
      <c r="N154" s="60">
        <f>IF(ISNA(VLOOKUP($A154,Worksheet!$A$278:$E$305,5,FALSE)),0,(VLOOKUP($A154,Worksheet!$A$278:$E$305,5,FALSE)))</f>
        <v>0</v>
      </c>
      <c r="O154" s="59">
        <f t="shared" si="5"/>
        <v>0</v>
      </c>
      <c r="P154" s="60">
        <f>IF(ISNA(VLOOKUP($A154,Worksheet!$A$4:$F$29,5,FALSE)),0,(VLOOKUP($A154,Worksheet!$A$4:$F$29,5,FALSE)))</f>
        <v>0</v>
      </c>
      <c r="Q154" s="59">
        <f t="shared" si="6"/>
        <v>0</v>
      </c>
      <c r="R154" s="60">
        <f>IF(ISNA(VLOOKUP($A154,Worksheet!$A$160:$F$179,5,FALSE)),0,(VLOOKUP($A154,Worksheet!$A$160:$F$179,5,FALSE)))</f>
        <v>0</v>
      </c>
      <c r="S154" s="59">
        <f t="shared" si="7"/>
        <v>0</v>
      </c>
      <c r="T154" s="60">
        <f>IF(ISNA(VLOOKUP($A154,Worksheet!$A$103:$L$126,5,FALSE)),0,(VLOOKUP($A154,Worksheet!$A$103:$L$126,5,FALSE)))</f>
        <v>0</v>
      </c>
      <c r="U154" s="59">
        <f t="shared" si="8"/>
        <v>0</v>
      </c>
      <c r="V154" s="60">
        <f>IF(ISNA(VLOOKUP($A154,Worksheet!$A$39:$E$45,5,FALSE)),0,(VLOOKUP($A154,Worksheet!$A$39:$E$45,5,FALSE)))</f>
        <v>0</v>
      </c>
      <c r="W154" s="59">
        <f t="shared" si="9"/>
        <v>0</v>
      </c>
      <c r="X154" s="60">
        <f>IF(ISNA(VLOOKUP($A154,Worksheet!$A$182:$E$188,5,FALSE)),0,(VLOOKUP($A154,Worksheet!$A$182:$E$188,5,FALSE)))</f>
        <v>0</v>
      </c>
      <c r="Y154" s="59">
        <f t="shared" si="10"/>
        <v>0</v>
      </c>
      <c r="Z154" s="60">
        <f>IF(ISNA(VLOOKUP($A154,Worksheet!$A$191:$F$202,5,FALSE)),0,(VLOOKUP($A154,Worksheet!$A$191:$F$202,5,FALSE)))</f>
        <v>0</v>
      </c>
      <c r="AA154" s="59">
        <f t="shared" si="11"/>
        <v>0</v>
      </c>
      <c r="AB154" s="60">
        <f>IF(ISNA(VLOOKUP($A154,Worksheet!$A$211:$G$237,5,FALSE)),0,(VLOOKUP($A154,Worksheet!$A$211:$G$237,5,FALSE)))</f>
        <v>0</v>
      </c>
      <c r="AC154" s="59">
        <f t="shared" si="12"/>
        <v>0</v>
      </c>
      <c r="AD154" s="60">
        <f>IF(ISNA(VLOOKUP($A154,Worksheet!$A$242:$G$274,5,FALSE)),0,(VLOOKUP($A154,Worksheet!$A$242:$G$274,5,FALSE)))</f>
        <v>0</v>
      </c>
      <c r="AE154" s="59">
        <f t="shared" si="13"/>
        <v>0</v>
      </c>
      <c r="AF154" s="60">
        <f>IF(ISNA(VLOOKUP($A154,Worksheet!$A$205:$F$208,5,FALSE)),0,(VLOOKUP($A154,Worksheet!$A$205:$F$208,5,FALSE)))</f>
        <v>0</v>
      </c>
      <c r="AG154" s="59">
        <f t="shared" si="14"/>
        <v>0</v>
      </c>
      <c r="AH154" s="61">
        <v>0</v>
      </c>
      <c r="AI154" s="62">
        <f t="shared" si="15"/>
        <v>0</v>
      </c>
      <c r="AJ154" s="63">
        <v>0</v>
      </c>
      <c r="AK154" s="62">
        <f t="shared" si="16"/>
        <v>0</v>
      </c>
      <c r="AL154" s="63">
        <v>0</v>
      </c>
      <c r="AM154" s="62">
        <f t="shared" si="17"/>
        <v>0</v>
      </c>
      <c r="AN154" s="62">
        <v>0</v>
      </c>
      <c r="AO154" s="62">
        <f t="shared" si="18"/>
        <v>0</v>
      </c>
      <c r="AP154" s="62">
        <v>0</v>
      </c>
      <c r="AQ154" s="62">
        <f t="shared" si="19"/>
        <v>0</v>
      </c>
      <c r="AR154" s="64">
        <f t="shared" si="20"/>
        <v>0</v>
      </c>
      <c r="AS154" s="65">
        <v>0</v>
      </c>
      <c r="AT154" s="65">
        <v>0</v>
      </c>
      <c r="AU154" s="66">
        <v>0</v>
      </c>
      <c r="AV154" s="58">
        <f>IF(ISNA(VLOOKUP($A154,'TT 2024 SS BA'!$P$4:$Z$46,2,FALSE)),0,(VLOOKUP($A154,'TT 2024 SS BA'!$P$4:$Z$46,2,FALSE)))</f>
        <v>0</v>
      </c>
      <c r="AW154" s="59">
        <f t="shared" si="21"/>
        <v>0</v>
      </c>
      <c r="AX154" s="58">
        <f>IF(ISNA(VLOOKUP($A154,'TT 2024 SS BA'!$P$77:$Q$128,2,FALSE)),0,(VLOOKUP($A154,'TT 2024 SS BA'!$P$77:$Q$128,2,FALSE)))</f>
        <v>0</v>
      </c>
      <c r="AY154" s="59">
        <f t="shared" si="22"/>
        <v>0</v>
      </c>
      <c r="AZ154" s="60">
        <f>IF(ISNA(VLOOKUP($A154,'TT 2024 SS BA'!$A$265:$H$332,2,FALSE)),0,(VLOOKUP($A154,'TT 2024 SS BA'!$A$265:$H$332,2,FALSE)))</f>
        <v>0</v>
      </c>
      <c r="BA154" s="59">
        <f t="shared" si="23"/>
        <v>0</v>
      </c>
      <c r="BB154" s="60">
        <f>IF(ISNA(VLOOKUP($A154,Worksheet!$A$278:$F$305,6,FALSE)),0,(VLOOKUP($A154,Worksheet!$A$278:$F$305,6,FALSE)))</f>
        <v>0</v>
      </c>
      <c r="BC154" s="59">
        <f t="shared" si="24"/>
        <v>0</v>
      </c>
      <c r="BD154" s="60">
        <f>IF(ISNA(VLOOKUP($A154,Worksheet!$G$4:$K$29,5,FALSE)),0,(VLOOKUP($A154,Worksheet!$G$4:$K$29,5,FALSE)))</f>
        <v>0</v>
      </c>
      <c r="BE154" s="59">
        <f t="shared" si="25"/>
        <v>0</v>
      </c>
      <c r="BF154" s="60">
        <f>IF(ISNA(VLOOKUP($A154,Worksheet!$A$160:$F$179,6,FALSE)),0,(VLOOKUP($A154,Worksheet!$A$160:$F$179,6,FALSE)))</f>
        <v>0</v>
      </c>
      <c r="BG154" s="59">
        <f t="shared" si="26"/>
        <v>0</v>
      </c>
      <c r="BH154" s="25"/>
      <c r="BI154" s="67"/>
      <c r="BJ154" s="60">
        <f>IF(ISNA(VLOOKUP($A154,Worksheet!$A$191:$F$202,6,FALSE)),0,(VLOOKUP($A154,Worksheet!$A$191:$F$202,6,FALSE)))</f>
        <v>0</v>
      </c>
      <c r="BK154" s="59">
        <f t="shared" si="27"/>
        <v>0</v>
      </c>
      <c r="BL154" s="60">
        <f>IF(ISNA(VLOOKUP($A154,Worksheet!$A$211:$G$237,6,FALSE)),0,(VLOOKUP($A154,Worksheet!$A$211:$G$237,6,FALSE)))</f>
        <v>0</v>
      </c>
      <c r="BM154" s="59">
        <f t="shared" si="28"/>
        <v>0</v>
      </c>
      <c r="BN154" s="59">
        <f>IF(ISNA(VLOOKUP($A154,Worksheet!$A$242:$G$274,6,FALSE)),0,(VLOOKUP($A154,Worksheet!$A$242:$G$274,6,FALSE)))</f>
        <v>0</v>
      </c>
      <c r="BO154" s="59">
        <f t="shared" si="29"/>
        <v>0</v>
      </c>
      <c r="BP154" s="67"/>
      <c r="BQ154" s="67"/>
      <c r="BR154" s="68">
        <v>0</v>
      </c>
      <c r="BS154" s="62">
        <f t="shared" si="30"/>
        <v>0</v>
      </c>
      <c r="BT154" s="62">
        <v>0</v>
      </c>
      <c r="BU154" s="62">
        <f t="shared" si="31"/>
        <v>0</v>
      </c>
      <c r="BV154" s="62">
        <v>0</v>
      </c>
      <c r="BW154" s="62">
        <f t="shared" si="32"/>
        <v>0</v>
      </c>
      <c r="BX154" s="62">
        <v>0</v>
      </c>
      <c r="BY154" s="62">
        <f t="shared" si="33"/>
        <v>0</v>
      </c>
      <c r="BZ154" s="62">
        <v>0</v>
      </c>
      <c r="CA154" s="62">
        <f t="shared" si="34"/>
        <v>0</v>
      </c>
      <c r="CB154" s="64">
        <f t="shared" si="35"/>
        <v>0</v>
      </c>
      <c r="CC154" s="66">
        <v>0</v>
      </c>
      <c r="CD154" s="25"/>
      <c r="CE154" s="67"/>
      <c r="CF154" s="67"/>
      <c r="CG154" s="67"/>
      <c r="CH154" s="59">
        <f>IF(ISNA(VLOOKUP($A154,Worksheet!$A$211:$G$237,7,FALSE)),0,(VLOOKUP($A154,Worksheet!$A$211:$G$237,7,FALSE)))</f>
        <v>0</v>
      </c>
      <c r="CI154" s="59">
        <f t="shared" si="36"/>
        <v>0</v>
      </c>
      <c r="CJ154" s="69">
        <f t="shared" si="37"/>
        <v>0</v>
      </c>
      <c r="CK154" s="65">
        <f t="shared" si="38"/>
        <v>0</v>
      </c>
      <c r="CL154" s="65">
        <v>0</v>
      </c>
      <c r="CM154" s="65">
        <v>0</v>
      </c>
      <c r="CN154" s="66">
        <v>0</v>
      </c>
      <c r="CO154" s="66">
        <f t="shared" si="39"/>
        <v>0</v>
      </c>
      <c r="CP154" s="70"/>
    </row>
    <row r="155" spans="1:94" ht="13">
      <c r="A155" s="53" t="str">
        <f t="shared" si="0"/>
        <v>ArmaanAsrar Haghighi</v>
      </c>
      <c r="B155" s="46">
        <f t="shared" si="1"/>
        <v>110</v>
      </c>
      <c r="C155" s="71" t="s">
        <v>333</v>
      </c>
      <c r="D155" s="71" t="s">
        <v>334</v>
      </c>
      <c r="E155" s="55">
        <v>125</v>
      </c>
      <c r="F155" s="56">
        <v>0</v>
      </c>
      <c r="G155" s="57" t="s">
        <v>152</v>
      </c>
      <c r="H155" s="58">
        <f>IF(ISNA(VLOOKUP($A155,'TT 2024 SS BA'!$A$4:$N$52,2,FALSE)),0,(VLOOKUP($A155,'TT 2024 SS BA'!$A$4:$N$52,2,FALSE)))</f>
        <v>0</v>
      </c>
      <c r="I155" s="59">
        <f t="shared" si="2"/>
        <v>0</v>
      </c>
      <c r="J155" s="58">
        <f>IF(ISNA(VLOOKUP($A155,'TT 2024 SS BA'!$A$69:$B$109,2,FALSE)),0,(VLOOKUP($A155,'TT 2024 SS BA'!$A$77:$C$126,2,FALSE)))</f>
        <v>0</v>
      </c>
      <c r="K155" s="59">
        <f t="shared" si="3"/>
        <v>0</v>
      </c>
      <c r="L155" s="60">
        <f>IF(ISNA(VLOOKUP($A155,'TT 2024 SS BA'!$A$157:$H$231,2,FALSE)),0,(VLOOKUP($A155,'TT 2024 SS BA'!$A$157:$H$231,2,FALSE)))</f>
        <v>0</v>
      </c>
      <c r="M155" s="59">
        <f t="shared" si="4"/>
        <v>0</v>
      </c>
      <c r="N155" s="60">
        <f>IF(ISNA(VLOOKUP($A155,Worksheet!$A$278:$E$305,5,FALSE)),0,(VLOOKUP($A155,Worksheet!$A$278:$E$305,5,FALSE)))</f>
        <v>0</v>
      </c>
      <c r="O155" s="59">
        <f t="shared" si="5"/>
        <v>0</v>
      </c>
      <c r="P155" s="60">
        <f>IF(ISNA(VLOOKUP($A155,Worksheet!$A$4:$F$29,5,FALSE)),0,(VLOOKUP($A155,Worksheet!$A$4:$F$29,5,FALSE)))</f>
        <v>0</v>
      </c>
      <c r="Q155" s="59">
        <f t="shared" si="6"/>
        <v>0</v>
      </c>
      <c r="R155" s="60">
        <f>IF(ISNA(VLOOKUP($A155,Worksheet!$A$160:$F$179,5,FALSE)),0,(VLOOKUP($A155,Worksheet!$A$160:$F$179,5,FALSE)))</f>
        <v>0</v>
      </c>
      <c r="S155" s="59">
        <f t="shared" si="7"/>
        <v>0</v>
      </c>
      <c r="T155" s="60">
        <f>IF(ISNA(VLOOKUP($A155,Worksheet!$A$103:$L$126,5,FALSE)),0,(VLOOKUP($A155,Worksheet!$A$103:$L$126,5,FALSE)))</f>
        <v>0</v>
      </c>
      <c r="U155" s="59">
        <f t="shared" si="8"/>
        <v>0</v>
      </c>
      <c r="V155" s="60">
        <f>IF(ISNA(VLOOKUP($A155,Worksheet!$A$39:$E$45,5,FALSE)),0,(VLOOKUP($A155,Worksheet!$A$39:$E$45,5,FALSE)))</f>
        <v>0</v>
      </c>
      <c r="W155" s="59">
        <f t="shared" si="9"/>
        <v>0</v>
      </c>
      <c r="X155" s="60">
        <f>IF(ISNA(VLOOKUP($A155,Worksheet!$A$182:$E$188,5,FALSE)),0,(VLOOKUP($A155,Worksheet!$A$182:$E$188,5,FALSE)))</f>
        <v>0</v>
      </c>
      <c r="Y155" s="59">
        <f t="shared" si="10"/>
        <v>0</v>
      </c>
      <c r="Z155" s="60">
        <f>IF(ISNA(VLOOKUP($A155,Worksheet!$A$191:$F$202,5,FALSE)),0,(VLOOKUP($A155,Worksheet!$A$191:$F$202,5,FALSE)))</f>
        <v>0</v>
      </c>
      <c r="AA155" s="59">
        <f t="shared" si="11"/>
        <v>0</v>
      </c>
      <c r="AB155" s="60">
        <f>IF(ISNA(VLOOKUP($A155,Worksheet!$A$211:$G$237,5,FALSE)),0,(VLOOKUP($A155,Worksheet!$A$211:$G$237,5,FALSE)))</f>
        <v>0</v>
      </c>
      <c r="AC155" s="59">
        <f t="shared" si="12"/>
        <v>0</v>
      </c>
      <c r="AD155" s="60">
        <f>IF(ISNA(VLOOKUP($A155,Worksheet!$A$242:$G$274,5,FALSE)),0,(VLOOKUP($A155,Worksheet!$A$242:$G$274,5,FALSE)))</f>
        <v>0</v>
      </c>
      <c r="AE155" s="59">
        <f t="shared" si="13"/>
        <v>0</v>
      </c>
      <c r="AF155" s="60">
        <f>IF(ISNA(VLOOKUP($A155,Worksheet!$A$205:$F$208,5,FALSE)),0,(VLOOKUP($A155,Worksheet!$A$205:$F$208,5,FALSE)))</f>
        <v>0</v>
      </c>
      <c r="AG155" s="59">
        <f t="shared" si="14"/>
        <v>0</v>
      </c>
      <c r="AH155" s="61">
        <v>0</v>
      </c>
      <c r="AI155" s="62">
        <f t="shared" si="15"/>
        <v>0</v>
      </c>
      <c r="AJ155" s="63">
        <v>0</v>
      </c>
      <c r="AK155" s="62">
        <f t="shared" si="16"/>
        <v>0</v>
      </c>
      <c r="AL155" s="63">
        <v>0</v>
      </c>
      <c r="AM155" s="62">
        <f t="shared" si="17"/>
        <v>0</v>
      </c>
      <c r="AN155" s="62">
        <v>0</v>
      </c>
      <c r="AO155" s="62">
        <f t="shared" si="18"/>
        <v>0</v>
      </c>
      <c r="AP155" s="62">
        <v>0</v>
      </c>
      <c r="AQ155" s="62">
        <f t="shared" si="19"/>
        <v>0</v>
      </c>
      <c r="AR155" s="64">
        <f t="shared" si="20"/>
        <v>0</v>
      </c>
      <c r="AS155" s="65">
        <v>0</v>
      </c>
      <c r="AT155" s="65">
        <v>0</v>
      </c>
      <c r="AU155" s="66">
        <v>0</v>
      </c>
      <c r="AV155" s="58">
        <f>IF(ISNA(VLOOKUP($A155,'TT 2024 SS BA'!$P$4:$Z$46,2,FALSE)),0,(VLOOKUP($A155,'TT 2024 SS BA'!$P$4:$Z$46,2,FALSE)))</f>
        <v>0</v>
      </c>
      <c r="AW155" s="59">
        <f t="shared" si="21"/>
        <v>0</v>
      </c>
      <c r="AX155" s="58">
        <f>IF(ISNA(VLOOKUP($A155,'TT 2024 SS BA'!$P$77:$Q$128,2,FALSE)),0,(VLOOKUP($A155,'TT 2024 SS BA'!$P$77:$Q$128,2,FALSE)))</f>
        <v>0</v>
      </c>
      <c r="AY155" s="59">
        <f t="shared" si="22"/>
        <v>0</v>
      </c>
      <c r="AZ155" s="60">
        <f>IF(ISNA(VLOOKUP($A155,'TT 2024 SS BA'!$A$265:$H$332,2,FALSE)),0,(VLOOKUP($A155,'TT 2024 SS BA'!$A$265:$H$332,2,FALSE)))</f>
        <v>0</v>
      </c>
      <c r="BA155" s="59">
        <f t="shared" si="23"/>
        <v>0</v>
      </c>
      <c r="BB155" s="60">
        <f>IF(ISNA(VLOOKUP($A155,Worksheet!$A$278:$F$305,6,FALSE)),0,(VLOOKUP($A155,Worksheet!$A$278:$F$305,6,FALSE)))</f>
        <v>0</v>
      </c>
      <c r="BC155" s="59">
        <f t="shared" si="24"/>
        <v>0</v>
      </c>
      <c r="BD155" s="60">
        <f>IF(ISNA(VLOOKUP($A155,Worksheet!$G$4:$K$29,5,FALSE)),0,(VLOOKUP($A155,Worksheet!$G$4:$K$29,5,FALSE)))</f>
        <v>0</v>
      </c>
      <c r="BE155" s="59">
        <f t="shared" si="25"/>
        <v>0</v>
      </c>
      <c r="BF155" s="60">
        <f>IF(ISNA(VLOOKUP($A155,Worksheet!$A$160:$F$179,6,FALSE)),0,(VLOOKUP($A155,Worksheet!$A$160:$F$179,6,FALSE)))</f>
        <v>0</v>
      </c>
      <c r="BG155" s="59">
        <f t="shared" si="26"/>
        <v>0</v>
      </c>
      <c r="BH155" s="25"/>
      <c r="BI155" s="67"/>
      <c r="BJ155" s="60">
        <f>IF(ISNA(VLOOKUP($A155,Worksheet!$A$191:$F$202,6,FALSE)),0,(VLOOKUP($A155,Worksheet!$A$191:$F$202,6,FALSE)))</f>
        <v>0</v>
      </c>
      <c r="BK155" s="59">
        <f t="shared" si="27"/>
        <v>0</v>
      </c>
      <c r="BL155" s="60">
        <f>IF(ISNA(VLOOKUP($A155,Worksheet!$A$211:$G$237,6,FALSE)),0,(VLOOKUP($A155,Worksheet!$A$211:$G$237,6,FALSE)))</f>
        <v>0</v>
      </c>
      <c r="BM155" s="59">
        <f t="shared" si="28"/>
        <v>0</v>
      </c>
      <c r="BN155" s="59">
        <f>IF(ISNA(VLOOKUP($A155,Worksheet!$A$242:$G$274,6,FALSE)),0,(VLOOKUP($A155,Worksheet!$A$242:$G$274,6,FALSE)))</f>
        <v>0</v>
      </c>
      <c r="BO155" s="59">
        <f t="shared" si="29"/>
        <v>0</v>
      </c>
      <c r="BP155" s="67"/>
      <c r="BQ155" s="67"/>
      <c r="BR155" s="68">
        <v>0</v>
      </c>
      <c r="BS155" s="62">
        <f t="shared" si="30"/>
        <v>0</v>
      </c>
      <c r="BT155" s="62">
        <v>0</v>
      </c>
      <c r="BU155" s="62">
        <f t="shared" si="31"/>
        <v>0</v>
      </c>
      <c r="BV155" s="62">
        <v>0</v>
      </c>
      <c r="BW155" s="62">
        <f t="shared" si="32"/>
        <v>0</v>
      </c>
      <c r="BX155" s="62">
        <v>0</v>
      </c>
      <c r="BY155" s="62">
        <f t="shared" si="33"/>
        <v>0</v>
      </c>
      <c r="BZ155" s="62">
        <v>0</v>
      </c>
      <c r="CA155" s="62">
        <f t="shared" si="34"/>
        <v>0</v>
      </c>
      <c r="CB155" s="64">
        <f t="shared" si="35"/>
        <v>0</v>
      </c>
      <c r="CC155" s="66">
        <v>0</v>
      </c>
      <c r="CD155" s="25"/>
      <c r="CE155" s="67"/>
      <c r="CF155" s="67"/>
      <c r="CG155" s="67"/>
      <c r="CH155" s="59">
        <f>IF(ISNA(VLOOKUP($A155,Worksheet!$A$211:$G$237,7,FALSE)),0,(VLOOKUP($A155,Worksheet!$A$211:$G$237,7,FALSE)))</f>
        <v>0</v>
      </c>
      <c r="CI155" s="59">
        <f t="shared" si="36"/>
        <v>0</v>
      </c>
      <c r="CJ155" s="69">
        <f t="shared" si="37"/>
        <v>0</v>
      </c>
      <c r="CK155" s="65">
        <f t="shared" si="38"/>
        <v>0</v>
      </c>
      <c r="CL155" s="65">
        <v>0</v>
      </c>
      <c r="CM155" s="65">
        <v>0</v>
      </c>
      <c r="CN155" s="66">
        <v>0</v>
      </c>
      <c r="CO155" s="66">
        <f t="shared" si="39"/>
        <v>0</v>
      </c>
      <c r="CP155" s="70"/>
    </row>
    <row r="156" spans="1:94" ht="13">
      <c r="A156" s="53" t="str">
        <f t="shared" si="0"/>
        <v>KristianKnudsgaard</v>
      </c>
      <c r="B156" s="46">
        <f t="shared" si="1"/>
        <v>110</v>
      </c>
      <c r="C156" s="71" t="s">
        <v>331</v>
      </c>
      <c r="D156" s="71" t="s">
        <v>335</v>
      </c>
      <c r="E156" s="55">
        <v>125</v>
      </c>
      <c r="F156" s="56">
        <v>0</v>
      </c>
      <c r="G156" s="57" t="s">
        <v>152</v>
      </c>
      <c r="H156" s="58">
        <f>IF(ISNA(VLOOKUP($A156,'TT 2024 SS BA'!$A$4:$N$52,2,FALSE)),0,(VLOOKUP($A156,'TT 2024 SS BA'!$A$4:$N$52,2,FALSE)))</f>
        <v>0</v>
      </c>
      <c r="I156" s="59">
        <f t="shared" si="2"/>
        <v>0</v>
      </c>
      <c r="J156" s="58">
        <f>IF(ISNA(VLOOKUP($A156,'TT 2024 SS BA'!$A$69:$B$109,2,FALSE)),0,(VLOOKUP($A156,'TT 2024 SS BA'!$A$77:$C$126,2,FALSE)))</f>
        <v>0</v>
      </c>
      <c r="K156" s="59">
        <f t="shared" si="3"/>
        <v>0</v>
      </c>
      <c r="L156" s="60">
        <f>IF(ISNA(VLOOKUP($A156,'TT 2024 SS BA'!$A$157:$H$231,2,FALSE)),0,(VLOOKUP($A156,'TT 2024 SS BA'!$A$157:$H$231,2,FALSE)))</f>
        <v>0</v>
      </c>
      <c r="M156" s="59">
        <f t="shared" si="4"/>
        <v>0</v>
      </c>
      <c r="N156" s="60">
        <f>IF(ISNA(VLOOKUP($A156,Worksheet!$A$278:$E$305,5,FALSE)),0,(VLOOKUP($A156,Worksheet!$A$278:$E$305,5,FALSE)))</f>
        <v>0</v>
      </c>
      <c r="O156" s="59">
        <f t="shared" si="5"/>
        <v>0</v>
      </c>
      <c r="P156" s="60">
        <f>IF(ISNA(VLOOKUP($A156,Worksheet!$A$4:$F$29,5,FALSE)),0,(VLOOKUP($A156,Worksheet!$A$4:$F$29,5,FALSE)))</f>
        <v>0</v>
      </c>
      <c r="Q156" s="59">
        <f t="shared" si="6"/>
        <v>0</v>
      </c>
      <c r="R156" s="60">
        <f>IF(ISNA(VLOOKUP($A156,Worksheet!$A$160:$F$179,5,FALSE)),0,(VLOOKUP($A156,Worksheet!$A$160:$F$179,5,FALSE)))</f>
        <v>0</v>
      </c>
      <c r="S156" s="59">
        <f t="shared" si="7"/>
        <v>0</v>
      </c>
      <c r="T156" s="60">
        <f>IF(ISNA(VLOOKUP($A156,Worksheet!$A$103:$L$126,5,FALSE)),0,(VLOOKUP($A156,Worksheet!$A$103:$L$126,5,FALSE)))</f>
        <v>0</v>
      </c>
      <c r="U156" s="59">
        <f t="shared" si="8"/>
        <v>0</v>
      </c>
      <c r="V156" s="60">
        <f>IF(ISNA(VLOOKUP($A156,Worksheet!$A$39:$E$45,5,FALSE)),0,(VLOOKUP($A156,Worksheet!$A$39:$E$45,5,FALSE)))</f>
        <v>0</v>
      </c>
      <c r="W156" s="59">
        <f t="shared" si="9"/>
        <v>0</v>
      </c>
      <c r="X156" s="60">
        <f>IF(ISNA(VLOOKUP($A156,Worksheet!$A$182:$E$188,5,FALSE)),0,(VLOOKUP($A156,Worksheet!$A$182:$E$188,5,FALSE)))</f>
        <v>0</v>
      </c>
      <c r="Y156" s="59">
        <f t="shared" si="10"/>
        <v>0</v>
      </c>
      <c r="Z156" s="60">
        <f>IF(ISNA(VLOOKUP($A156,Worksheet!$A$191:$F$202,5,FALSE)),0,(VLOOKUP($A156,Worksheet!$A$191:$F$202,5,FALSE)))</f>
        <v>0</v>
      </c>
      <c r="AA156" s="59">
        <f t="shared" si="11"/>
        <v>0</v>
      </c>
      <c r="AB156" s="60">
        <f>IF(ISNA(VLOOKUP($A156,Worksheet!$A$211:$G$237,5,FALSE)),0,(VLOOKUP($A156,Worksheet!$A$211:$G$237,5,FALSE)))</f>
        <v>0</v>
      </c>
      <c r="AC156" s="59">
        <f t="shared" si="12"/>
        <v>0</v>
      </c>
      <c r="AD156" s="60">
        <f>IF(ISNA(VLOOKUP($A156,Worksheet!$A$242:$G$274,5,FALSE)),0,(VLOOKUP($A156,Worksheet!$A$242:$G$274,5,FALSE)))</f>
        <v>0</v>
      </c>
      <c r="AE156" s="59">
        <f t="shared" si="13"/>
        <v>0</v>
      </c>
      <c r="AF156" s="60">
        <f>IF(ISNA(VLOOKUP($A156,Worksheet!$A$205:$F$208,5,FALSE)),0,(VLOOKUP($A156,Worksheet!$A$205:$F$208,5,FALSE)))</f>
        <v>0</v>
      </c>
      <c r="AG156" s="59">
        <f t="shared" si="14"/>
        <v>0</v>
      </c>
      <c r="AH156" s="61">
        <v>0</v>
      </c>
      <c r="AI156" s="62">
        <f t="shared" si="15"/>
        <v>0</v>
      </c>
      <c r="AJ156" s="63">
        <v>0</v>
      </c>
      <c r="AK156" s="62">
        <f t="shared" si="16"/>
        <v>0</v>
      </c>
      <c r="AL156" s="63">
        <v>0</v>
      </c>
      <c r="AM156" s="62">
        <f t="shared" si="17"/>
        <v>0</v>
      </c>
      <c r="AN156" s="62">
        <v>0</v>
      </c>
      <c r="AO156" s="62">
        <f t="shared" si="18"/>
        <v>0</v>
      </c>
      <c r="AP156" s="62">
        <v>0</v>
      </c>
      <c r="AQ156" s="62">
        <f t="shared" si="19"/>
        <v>0</v>
      </c>
      <c r="AR156" s="64">
        <f t="shared" si="20"/>
        <v>0</v>
      </c>
      <c r="AS156" s="65">
        <v>0</v>
      </c>
      <c r="AT156" s="65">
        <v>0</v>
      </c>
      <c r="AU156" s="66">
        <v>0</v>
      </c>
      <c r="AV156" s="58">
        <f>IF(ISNA(VLOOKUP($A156,'TT 2024 SS BA'!$P$4:$Z$46,2,FALSE)),0,(VLOOKUP($A156,'TT 2024 SS BA'!$P$4:$Z$46,2,FALSE)))</f>
        <v>0</v>
      </c>
      <c r="AW156" s="59">
        <f t="shared" si="21"/>
        <v>0</v>
      </c>
      <c r="AX156" s="58">
        <f>IF(ISNA(VLOOKUP($A156,'TT 2024 SS BA'!$P$77:$Q$128,2,FALSE)),0,(VLOOKUP($A156,'TT 2024 SS BA'!$P$77:$Q$128,2,FALSE)))</f>
        <v>0</v>
      </c>
      <c r="AY156" s="59">
        <f t="shared" si="22"/>
        <v>0</v>
      </c>
      <c r="AZ156" s="60">
        <f>IF(ISNA(VLOOKUP($A156,'TT 2024 SS BA'!$A$265:$H$332,2,FALSE)),0,(VLOOKUP($A156,'TT 2024 SS BA'!$A$265:$H$332,2,FALSE)))</f>
        <v>0</v>
      </c>
      <c r="BA156" s="59">
        <f t="shared" si="23"/>
        <v>0</v>
      </c>
      <c r="BB156" s="60">
        <f>IF(ISNA(VLOOKUP($A156,Worksheet!$A$278:$F$305,6,FALSE)),0,(VLOOKUP($A156,Worksheet!$A$278:$F$305,6,FALSE)))</f>
        <v>0</v>
      </c>
      <c r="BC156" s="59">
        <f t="shared" si="24"/>
        <v>0</v>
      </c>
      <c r="BD156" s="60">
        <f>IF(ISNA(VLOOKUP($A156,Worksheet!$G$4:$K$29,5,FALSE)),0,(VLOOKUP($A156,Worksheet!$G$4:$K$29,5,FALSE)))</f>
        <v>0</v>
      </c>
      <c r="BE156" s="59">
        <f t="shared" si="25"/>
        <v>0</v>
      </c>
      <c r="BF156" s="60">
        <f>IF(ISNA(VLOOKUP($A156,Worksheet!$A$160:$F$179,6,FALSE)),0,(VLOOKUP($A156,Worksheet!$A$160:$F$179,6,FALSE)))</f>
        <v>0</v>
      </c>
      <c r="BG156" s="59">
        <f t="shared" si="26"/>
        <v>0</v>
      </c>
      <c r="BH156" s="25"/>
      <c r="BI156" s="67"/>
      <c r="BJ156" s="60">
        <f>IF(ISNA(VLOOKUP($A156,Worksheet!$A$191:$F$202,6,FALSE)),0,(VLOOKUP($A156,Worksheet!$A$191:$F$202,6,FALSE)))</f>
        <v>0</v>
      </c>
      <c r="BK156" s="59">
        <f t="shared" si="27"/>
        <v>0</v>
      </c>
      <c r="BL156" s="60">
        <f>IF(ISNA(VLOOKUP($A156,Worksheet!$A$211:$G$237,6,FALSE)),0,(VLOOKUP($A156,Worksheet!$A$211:$G$237,6,FALSE)))</f>
        <v>0</v>
      </c>
      <c r="BM156" s="59">
        <f t="shared" si="28"/>
        <v>0</v>
      </c>
      <c r="BN156" s="59">
        <f>IF(ISNA(VLOOKUP($A156,Worksheet!$A$242:$G$274,6,FALSE)),0,(VLOOKUP($A156,Worksheet!$A$242:$G$274,6,FALSE)))</f>
        <v>0</v>
      </c>
      <c r="BO156" s="59">
        <f t="shared" si="29"/>
        <v>0</v>
      </c>
      <c r="BP156" s="67"/>
      <c r="BQ156" s="67"/>
      <c r="BR156" s="68">
        <v>0</v>
      </c>
      <c r="BS156" s="62">
        <f t="shared" si="30"/>
        <v>0</v>
      </c>
      <c r="BT156" s="62">
        <v>0</v>
      </c>
      <c r="BU156" s="62">
        <f t="shared" si="31"/>
        <v>0</v>
      </c>
      <c r="BV156" s="62">
        <v>0</v>
      </c>
      <c r="BW156" s="62">
        <f t="shared" si="32"/>
        <v>0</v>
      </c>
      <c r="BX156" s="62">
        <v>0</v>
      </c>
      <c r="BY156" s="62">
        <f t="shared" si="33"/>
        <v>0</v>
      </c>
      <c r="BZ156" s="62">
        <v>0</v>
      </c>
      <c r="CA156" s="62">
        <f t="shared" si="34"/>
        <v>0</v>
      </c>
      <c r="CB156" s="64">
        <f t="shared" si="35"/>
        <v>0</v>
      </c>
      <c r="CC156" s="66">
        <v>0</v>
      </c>
      <c r="CD156" s="25"/>
      <c r="CE156" s="67"/>
      <c r="CF156" s="67"/>
      <c r="CG156" s="67"/>
      <c r="CH156" s="59">
        <f>IF(ISNA(VLOOKUP($A156,Worksheet!$A$211:$G$237,7,FALSE)),0,(VLOOKUP($A156,Worksheet!$A$211:$G$237,7,FALSE)))</f>
        <v>0</v>
      </c>
      <c r="CI156" s="59">
        <f t="shared" si="36"/>
        <v>0</v>
      </c>
      <c r="CJ156" s="69">
        <f t="shared" si="37"/>
        <v>0</v>
      </c>
      <c r="CK156" s="65">
        <f t="shared" si="38"/>
        <v>0</v>
      </c>
      <c r="CL156" s="65">
        <v>0</v>
      </c>
      <c r="CM156" s="65">
        <v>0</v>
      </c>
      <c r="CN156" s="66">
        <v>0</v>
      </c>
      <c r="CO156" s="66">
        <f t="shared" si="39"/>
        <v>0</v>
      </c>
      <c r="CP156" s="70"/>
    </row>
    <row r="157" spans="1:94" ht="13">
      <c r="A157" s="53" t="str">
        <f t="shared" si="0"/>
        <v>OscarMoore</v>
      </c>
      <c r="B157" s="46">
        <f t="shared" si="1"/>
        <v>110</v>
      </c>
      <c r="C157" s="71" t="s">
        <v>311</v>
      </c>
      <c r="D157" s="71" t="s">
        <v>336</v>
      </c>
      <c r="E157" s="55">
        <v>125</v>
      </c>
      <c r="F157" s="56">
        <v>0</v>
      </c>
      <c r="G157" s="57" t="s">
        <v>152</v>
      </c>
      <c r="H157" s="58">
        <f>IF(ISNA(VLOOKUP($A157,'TT 2024 SS BA'!$A$4:$N$52,2,FALSE)),0,(VLOOKUP($A157,'TT 2024 SS BA'!$A$4:$N$52,2,FALSE)))</f>
        <v>0</v>
      </c>
      <c r="I157" s="59">
        <f t="shared" si="2"/>
        <v>0</v>
      </c>
      <c r="J157" s="58">
        <f>IF(ISNA(VLOOKUP($A157,'TT 2024 SS BA'!$A$69:$B$109,2,FALSE)),0,(VLOOKUP($A157,'TT 2024 SS BA'!$A$77:$C$126,2,FALSE)))</f>
        <v>0</v>
      </c>
      <c r="K157" s="59">
        <f t="shared" si="3"/>
        <v>0</v>
      </c>
      <c r="L157" s="60">
        <f>IF(ISNA(VLOOKUP($A157,'TT 2024 SS BA'!$A$157:$H$231,2,FALSE)),0,(VLOOKUP($A157,'TT 2024 SS BA'!$A$157:$H$231,2,FALSE)))</f>
        <v>0</v>
      </c>
      <c r="M157" s="59">
        <f t="shared" si="4"/>
        <v>0</v>
      </c>
      <c r="N157" s="60">
        <f>IF(ISNA(VLOOKUP($A157,Worksheet!$A$278:$E$305,5,FALSE)),0,(VLOOKUP($A157,Worksheet!$A$278:$E$305,5,FALSE)))</f>
        <v>0</v>
      </c>
      <c r="O157" s="59">
        <f t="shared" si="5"/>
        <v>0</v>
      </c>
      <c r="P157" s="60">
        <f>IF(ISNA(VLOOKUP($A157,Worksheet!$A$4:$F$29,5,FALSE)),0,(VLOOKUP($A157,Worksheet!$A$4:$F$29,5,FALSE)))</f>
        <v>0</v>
      </c>
      <c r="Q157" s="59">
        <f t="shared" si="6"/>
        <v>0</v>
      </c>
      <c r="R157" s="60">
        <f>IF(ISNA(VLOOKUP($A157,Worksheet!$A$160:$F$179,5,FALSE)),0,(VLOOKUP($A157,Worksheet!$A$160:$F$179,5,FALSE)))</f>
        <v>0</v>
      </c>
      <c r="S157" s="59">
        <f t="shared" si="7"/>
        <v>0</v>
      </c>
      <c r="T157" s="60">
        <f>IF(ISNA(VLOOKUP($A157,Worksheet!$A$103:$L$126,5,FALSE)),0,(VLOOKUP($A157,Worksheet!$A$103:$L$126,5,FALSE)))</f>
        <v>0</v>
      </c>
      <c r="U157" s="59">
        <f t="shared" si="8"/>
        <v>0</v>
      </c>
      <c r="V157" s="60">
        <f>IF(ISNA(VLOOKUP($A157,Worksheet!$A$39:$E$45,5,FALSE)),0,(VLOOKUP($A157,Worksheet!$A$39:$E$45,5,FALSE)))</f>
        <v>0</v>
      </c>
      <c r="W157" s="59">
        <f t="shared" si="9"/>
        <v>0</v>
      </c>
      <c r="X157" s="60">
        <f>IF(ISNA(VLOOKUP($A157,Worksheet!$A$182:$E$188,5,FALSE)),0,(VLOOKUP($A157,Worksheet!$A$182:$E$188,5,FALSE)))</f>
        <v>0</v>
      </c>
      <c r="Y157" s="59">
        <f t="shared" si="10"/>
        <v>0</v>
      </c>
      <c r="Z157" s="60">
        <f>IF(ISNA(VLOOKUP($A157,Worksheet!$A$191:$F$202,5,FALSE)),0,(VLOOKUP($A157,Worksheet!$A$191:$F$202,5,FALSE)))</f>
        <v>0</v>
      </c>
      <c r="AA157" s="59">
        <f t="shared" si="11"/>
        <v>0</v>
      </c>
      <c r="AB157" s="60">
        <f>IF(ISNA(VLOOKUP($A157,Worksheet!$A$211:$G$237,5,FALSE)),0,(VLOOKUP($A157,Worksheet!$A$211:$G$237,5,FALSE)))</f>
        <v>0</v>
      </c>
      <c r="AC157" s="59">
        <f t="shared" si="12"/>
        <v>0</v>
      </c>
      <c r="AD157" s="60">
        <f>IF(ISNA(VLOOKUP($A157,Worksheet!$A$242:$G$274,5,FALSE)),0,(VLOOKUP($A157,Worksheet!$A$242:$G$274,5,FALSE)))</f>
        <v>0</v>
      </c>
      <c r="AE157" s="59">
        <f t="shared" si="13"/>
        <v>0</v>
      </c>
      <c r="AF157" s="60">
        <f>IF(ISNA(VLOOKUP($A157,Worksheet!$A$205:$F$208,5,FALSE)),0,(VLOOKUP($A157,Worksheet!$A$205:$F$208,5,FALSE)))</f>
        <v>0</v>
      </c>
      <c r="AG157" s="59">
        <f t="shared" si="14"/>
        <v>0</v>
      </c>
      <c r="AH157" s="61">
        <v>0</v>
      </c>
      <c r="AI157" s="62">
        <f t="shared" si="15"/>
        <v>0</v>
      </c>
      <c r="AJ157" s="63">
        <v>0</v>
      </c>
      <c r="AK157" s="62">
        <f t="shared" si="16"/>
        <v>0</v>
      </c>
      <c r="AL157" s="63">
        <v>0</v>
      </c>
      <c r="AM157" s="62">
        <f t="shared" si="17"/>
        <v>0</v>
      </c>
      <c r="AN157" s="62">
        <v>0</v>
      </c>
      <c r="AO157" s="62">
        <f t="shared" si="18"/>
        <v>0</v>
      </c>
      <c r="AP157" s="62">
        <v>0</v>
      </c>
      <c r="AQ157" s="62">
        <f t="shared" si="19"/>
        <v>0</v>
      </c>
      <c r="AR157" s="64">
        <f t="shared" si="20"/>
        <v>0</v>
      </c>
      <c r="AS157" s="65">
        <v>0</v>
      </c>
      <c r="AT157" s="65">
        <v>0</v>
      </c>
      <c r="AU157" s="66">
        <v>0</v>
      </c>
      <c r="AV157" s="58">
        <f>IF(ISNA(VLOOKUP($A157,'TT 2024 SS BA'!$P$4:$Z$46,2,FALSE)),0,(VLOOKUP($A157,'TT 2024 SS BA'!$P$4:$Z$46,2,FALSE)))</f>
        <v>0</v>
      </c>
      <c r="AW157" s="59">
        <f t="shared" si="21"/>
        <v>0</v>
      </c>
      <c r="AX157" s="58">
        <f>IF(ISNA(VLOOKUP($A157,'TT 2024 SS BA'!$P$77:$Q$128,2,FALSE)),0,(VLOOKUP($A157,'TT 2024 SS BA'!$P$77:$Q$128,2,FALSE)))</f>
        <v>0</v>
      </c>
      <c r="AY157" s="59">
        <f t="shared" si="22"/>
        <v>0</v>
      </c>
      <c r="AZ157" s="60">
        <f>IF(ISNA(VLOOKUP($A157,'TT 2024 SS BA'!$A$265:$H$332,2,FALSE)),0,(VLOOKUP($A157,'TT 2024 SS BA'!$A$265:$H$332,2,FALSE)))</f>
        <v>0</v>
      </c>
      <c r="BA157" s="59">
        <f t="shared" si="23"/>
        <v>0</v>
      </c>
      <c r="BB157" s="60">
        <f>IF(ISNA(VLOOKUP($A157,Worksheet!$A$278:$F$305,6,FALSE)),0,(VLOOKUP($A157,Worksheet!$A$278:$F$305,6,FALSE)))</f>
        <v>0</v>
      </c>
      <c r="BC157" s="59">
        <f t="shared" si="24"/>
        <v>0</v>
      </c>
      <c r="BD157" s="60">
        <f>IF(ISNA(VLOOKUP($A157,Worksheet!$G$4:$K$29,5,FALSE)),0,(VLOOKUP($A157,Worksheet!$G$4:$K$29,5,FALSE)))</f>
        <v>0</v>
      </c>
      <c r="BE157" s="59">
        <f t="shared" si="25"/>
        <v>0</v>
      </c>
      <c r="BF157" s="60">
        <f>IF(ISNA(VLOOKUP($A157,Worksheet!$A$160:$F$179,6,FALSE)),0,(VLOOKUP($A157,Worksheet!$A$160:$F$179,6,FALSE)))</f>
        <v>0</v>
      </c>
      <c r="BG157" s="59">
        <f t="shared" si="26"/>
        <v>0</v>
      </c>
      <c r="BH157" s="25"/>
      <c r="BI157" s="67"/>
      <c r="BJ157" s="60">
        <f>IF(ISNA(VLOOKUP($A157,Worksheet!$A$191:$F$202,6,FALSE)),0,(VLOOKUP($A157,Worksheet!$A$191:$F$202,6,FALSE)))</f>
        <v>0</v>
      </c>
      <c r="BK157" s="59">
        <f t="shared" si="27"/>
        <v>0</v>
      </c>
      <c r="BL157" s="60">
        <f>IF(ISNA(VLOOKUP($A157,Worksheet!$A$211:$G$237,6,FALSE)),0,(VLOOKUP($A157,Worksheet!$A$211:$G$237,6,FALSE)))</f>
        <v>0</v>
      </c>
      <c r="BM157" s="59">
        <f t="shared" si="28"/>
        <v>0</v>
      </c>
      <c r="BN157" s="59">
        <f>IF(ISNA(VLOOKUP($A157,Worksheet!$A$242:$G$274,6,FALSE)),0,(VLOOKUP($A157,Worksheet!$A$242:$G$274,6,FALSE)))</f>
        <v>0</v>
      </c>
      <c r="BO157" s="59">
        <f t="shared" si="29"/>
        <v>0</v>
      </c>
      <c r="BP157" s="67"/>
      <c r="BQ157" s="67"/>
      <c r="BR157" s="68">
        <v>0</v>
      </c>
      <c r="BS157" s="62">
        <f t="shared" si="30"/>
        <v>0</v>
      </c>
      <c r="BT157" s="62">
        <v>0</v>
      </c>
      <c r="BU157" s="62">
        <f t="shared" si="31"/>
        <v>0</v>
      </c>
      <c r="BV157" s="62">
        <v>0</v>
      </c>
      <c r="BW157" s="62">
        <f t="shared" si="32"/>
        <v>0</v>
      </c>
      <c r="BX157" s="62">
        <v>0</v>
      </c>
      <c r="BY157" s="62">
        <f t="shared" si="33"/>
        <v>0</v>
      </c>
      <c r="BZ157" s="62">
        <v>0</v>
      </c>
      <c r="CA157" s="62">
        <f t="shared" si="34"/>
        <v>0</v>
      </c>
      <c r="CB157" s="64">
        <f t="shared" si="35"/>
        <v>0</v>
      </c>
      <c r="CC157" s="66">
        <v>0</v>
      </c>
      <c r="CD157" s="25"/>
      <c r="CE157" s="67"/>
      <c r="CF157" s="67"/>
      <c r="CG157" s="67"/>
      <c r="CH157" s="59">
        <f>IF(ISNA(VLOOKUP($A157,Worksheet!$A$211:$G$237,7,FALSE)),0,(VLOOKUP($A157,Worksheet!$A$211:$G$237,7,FALSE)))</f>
        <v>0</v>
      </c>
      <c r="CI157" s="59">
        <f t="shared" si="36"/>
        <v>0</v>
      </c>
      <c r="CJ157" s="69">
        <f t="shared" si="37"/>
        <v>0</v>
      </c>
      <c r="CK157" s="65">
        <f t="shared" si="38"/>
        <v>0</v>
      </c>
      <c r="CL157" s="65">
        <v>0</v>
      </c>
      <c r="CM157" s="65">
        <v>0</v>
      </c>
      <c r="CN157" s="66">
        <v>0</v>
      </c>
      <c r="CO157" s="66">
        <f t="shared" si="39"/>
        <v>0</v>
      </c>
      <c r="CP157" s="70"/>
    </row>
    <row r="158" spans="1:94" ht="13">
      <c r="A158" s="53" t="str">
        <f t="shared" si="0"/>
        <v>JudeMacDonald</v>
      </c>
      <c r="B158" s="46">
        <f t="shared" si="1"/>
        <v>110</v>
      </c>
      <c r="C158" s="71" t="s">
        <v>68</v>
      </c>
      <c r="D158" s="71" t="s">
        <v>337</v>
      </c>
      <c r="E158" s="55">
        <v>15</v>
      </c>
      <c r="F158" s="56" t="s">
        <v>249</v>
      </c>
      <c r="G158" s="57" t="s">
        <v>70</v>
      </c>
      <c r="H158" s="58">
        <f>IF(ISNA(VLOOKUP($A158,'TT 2024 SS BA'!$A$4:$N$52,2,FALSE)),0,(VLOOKUP($A158,'TT 2024 SS BA'!$A$4:$N$52,2,FALSE)))</f>
        <v>0</v>
      </c>
      <c r="I158" s="59">
        <f t="shared" si="2"/>
        <v>0</v>
      </c>
      <c r="J158" s="58">
        <f>IF(ISNA(VLOOKUP($A158,'TT 2024 SS BA'!$A$69:$B$109,2,FALSE)),0,(VLOOKUP($A158,'TT 2024 SS BA'!$A$77:$C$126,2,FALSE)))</f>
        <v>0</v>
      </c>
      <c r="K158" s="59">
        <f t="shared" si="3"/>
        <v>0</v>
      </c>
      <c r="L158" s="60">
        <f>IF(ISNA(VLOOKUP($A158,'TT 2024 SS BA'!$A$157:$H$231,2,FALSE)),0,(VLOOKUP($A158,'TT 2024 SS BA'!$A$157:$H$231,2,FALSE)))</f>
        <v>0</v>
      </c>
      <c r="M158" s="59">
        <f t="shared" si="4"/>
        <v>0</v>
      </c>
      <c r="N158" s="60">
        <f>IF(ISNA(VLOOKUP($A158,Worksheet!$A$278:$E$305,5,FALSE)),0,(VLOOKUP($A158,Worksheet!$A$278:$E$305,5,FALSE)))</f>
        <v>0</v>
      </c>
      <c r="O158" s="59">
        <f t="shared" si="5"/>
        <v>0</v>
      </c>
      <c r="P158" s="60">
        <f>IF(ISNA(VLOOKUP($A158,Worksheet!$A$4:$F$29,5,FALSE)),0,(VLOOKUP($A158,Worksheet!$A$4:$F$29,5,FALSE)))</f>
        <v>0</v>
      </c>
      <c r="Q158" s="59">
        <f t="shared" si="6"/>
        <v>0</v>
      </c>
      <c r="R158" s="60">
        <f>IF(ISNA(VLOOKUP($A158,Worksheet!$A$160:$F$179,5,FALSE)),0,(VLOOKUP($A158,Worksheet!$A$160:$F$179,5,FALSE)))</f>
        <v>0</v>
      </c>
      <c r="S158" s="59">
        <f t="shared" si="7"/>
        <v>0</v>
      </c>
      <c r="T158" s="60">
        <f>IF(ISNA(VLOOKUP($A158,Worksheet!$A$103:$L$126,5,FALSE)),0,(VLOOKUP($A158,Worksheet!$A$103:$L$126,5,FALSE)))</f>
        <v>0</v>
      </c>
      <c r="U158" s="59">
        <f t="shared" si="8"/>
        <v>0</v>
      </c>
      <c r="V158" s="60">
        <f>IF(ISNA(VLOOKUP($A158,Worksheet!$A$39:$E$45,5,FALSE)),0,(VLOOKUP($A158,Worksheet!$A$39:$E$45,5,FALSE)))</f>
        <v>0</v>
      </c>
      <c r="W158" s="59">
        <f t="shared" si="9"/>
        <v>0</v>
      </c>
      <c r="X158" s="60">
        <f>IF(ISNA(VLOOKUP($A158,Worksheet!$A$182:$E$188,5,FALSE)),0,(VLOOKUP($A158,Worksheet!$A$182:$E$188,5,FALSE)))</f>
        <v>0</v>
      </c>
      <c r="Y158" s="59">
        <f t="shared" si="10"/>
        <v>0</v>
      </c>
      <c r="Z158" s="60">
        <f>IF(ISNA(VLOOKUP($A158,Worksheet!$A$191:$F$202,5,FALSE)),0,(VLOOKUP($A158,Worksheet!$A$191:$F$202,5,FALSE)))</f>
        <v>0</v>
      </c>
      <c r="AA158" s="59">
        <f t="shared" si="11"/>
        <v>0</v>
      </c>
      <c r="AB158" s="60">
        <f>IF(ISNA(VLOOKUP($A158,Worksheet!$A$211:$G$237,5,FALSE)),0,(VLOOKUP($A158,Worksheet!$A$211:$G$237,5,FALSE)))</f>
        <v>0</v>
      </c>
      <c r="AC158" s="59">
        <f t="shared" si="12"/>
        <v>0</v>
      </c>
      <c r="AD158" s="60">
        <f>IF(ISNA(VLOOKUP($A158,Worksheet!$A$242:$G$274,5,FALSE)),0,(VLOOKUP($A158,Worksheet!$A$242:$G$274,5,FALSE)))</f>
        <v>0</v>
      </c>
      <c r="AE158" s="59">
        <f t="shared" si="13"/>
        <v>0</v>
      </c>
      <c r="AF158" s="60">
        <f>IF(ISNA(VLOOKUP($A158,Worksheet!$A$205:$F$208,5,FALSE)),0,(VLOOKUP($A158,Worksheet!$A$205:$F$208,5,FALSE)))</f>
        <v>0</v>
      </c>
      <c r="AG158" s="59">
        <f t="shared" si="14"/>
        <v>0</v>
      </c>
      <c r="AH158" s="61">
        <v>0</v>
      </c>
      <c r="AI158" s="62">
        <f t="shared" si="15"/>
        <v>0</v>
      </c>
      <c r="AJ158" s="63">
        <v>0</v>
      </c>
      <c r="AK158" s="62">
        <f t="shared" si="16"/>
        <v>0</v>
      </c>
      <c r="AL158" s="63">
        <v>0</v>
      </c>
      <c r="AM158" s="62">
        <f t="shared" si="17"/>
        <v>0</v>
      </c>
      <c r="AN158" s="62">
        <v>0</v>
      </c>
      <c r="AO158" s="62">
        <f t="shared" si="18"/>
        <v>0</v>
      </c>
      <c r="AP158" s="62">
        <v>0</v>
      </c>
      <c r="AQ158" s="62">
        <f t="shared" si="19"/>
        <v>0</v>
      </c>
      <c r="AR158" s="64">
        <f t="shared" si="20"/>
        <v>0</v>
      </c>
      <c r="AS158" s="65">
        <v>0</v>
      </c>
      <c r="AT158" s="65">
        <v>0</v>
      </c>
      <c r="AU158" s="66">
        <v>0</v>
      </c>
      <c r="AV158" s="58">
        <f>IF(ISNA(VLOOKUP($A158,'TT 2024 SS BA'!$P$4:$Z$46,2,FALSE)),0,(VLOOKUP($A158,'TT 2024 SS BA'!$P$4:$Z$46,2,FALSE)))</f>
        <v>0</v>
      </c>
      <c r="AW158" s="59">
        <f t="shared" si="21"/>
        <v>0</v>
      </c>
      <c r="AX158" s="58">
        <f>IF(ISNA(VLOOKUP($A158,'TT 2024 SS BA'!$P$77:$Q$128,2,FALSE)),0,(VLOOKUP($A158,'TT 2024 SS BA'!$P$77:$Q$128,2,FALSE)))</f>
        <v>0</v>
      </c>
      <c r="AY158" s="59">
        <f t="shared" si="22"/>
        <v>0</v>
      </c>
      <c r="AZ158" s="60">
        <f>IF(ISNA(VLOOKUP($A158,'TT 2024 SS BA'!$A$265:$H$332,2,FALSE)),0,(VLOOKUP($A158,'TT 2024 SS BA'!$A$265:$H$332,2,FALSE)))</f>
        <v>0</v>
      </c>
      <c r="BA158" s="59">
        <f t="shared" si="23"/>
        <v>0</v>
      </c>
      <c r="BB158" s="60">
        <f>IF(ISNA(VLOOKUP($A158,Worksheet!$A$278:$F$305,6,FALSE)),0,(VLOOKUP($A158,Worksheet!$A$278:$F$305,6,FALSE)))</f>
        <v>0</v>
      </c>
      <c r="BC158" s="59">
        <f t="shared" si="24"/>
        <v>0</v>
      </c>
      <c r="BD158" s="60">
        <f>IF(ISNA(VLOOKUP($A158,Worksheet!$G$4:$K$29,5,FALSE)),0,(VLOOKUP($A158,Worksheet!$G$4:$K$29,5,FALSE)))</f>
        <v>0</v>
      </c>
      <c r="BE158" s="59">
        <f t="shared" si="25"/>
        <v>0</v>
      </c>
      <c r="BF158" s="60">
        <f>IF(ISNA(VLOOKUP($A158,Worksheet!$A$160:$F$179,6,FALSE)),0,(VLOOKUP($A158,Worksheet!$A$160:$F$179,6,FALSE)))</f>
        <v>0</v>
      </c>
      <c r="BG158" s="59">
        <f t="shared" si="26"/>
        <v>0</v>
      </c>
      <c r="BH158" s="25"/>
      <c r="BI158" s="67"/>
      <c r="BJ158" s="60">
        <f>IF(ISNA(VLOOKUP($A158,Worksheet!$A$191:$F$202,6,FALSE)),0,(VLOOKUP($A158,Worksheet!$A$191:$F$202,6,FALSE)))</f>
        <v>0</v>
      </c>
      <c r="BK158" s="59">
        <f t="shared" si="27"/>
        <v>0</v>
      </c>
      <c r="BL158" s="60">
        <f>IF(ISNA(VLOOKUP($A158,Worksheet!$A$211:$G$237,6,FALSE)),0,(VLOOKUP($A158,Worksheet!$A$211:$G$237,6,FALSE)))</f>
        <v>0</v>
      </c>
      <c r="BM158" s="59">
        <f t="shared" si="28"/>
        <v>0</v>
      </c>
      <c r="BN158" s="59">
        <f>IF(ISNA(VLOOKUP($A158,Worksheet!$A$242:$G$274,6,FALSE)),0,(VLOOKUP($A158,Worksheet!$A$242:$G$274,6,FALSE)))</f>
        <v>0</v>
      </c>
      <c r="BO158" s="59">
        <f t="shared" si="29"/>
        <v>0</v>
      </c>
      <c r="BP158" s="67"/>
      <c r="BQ158" s="67"/>
      <c r="BR158" s="68">
        <v>0</v>
      </c>
      <c r="BS158" s="62">
        <f t="shared" si="30"/>
        <v>0</v>
      </c>
      <c r="BT158" s="62">
        <v>0</v>
      </c>
      <c r="BU158" s="62">
        <f t="shared" si="31"/>
        <v>0</v>
      </c>
      <c r="BV158" s="62">
        <v>0</v>
      </c>
      <c r="BW158" s="62">
        <f t="shared" si="32"/>
        <v>0</v>
      </c>
      <c r="BX158" s="62">
        <v>0</v>
      </c>
      <c r="BY158" s="62">
        <f t="shared" si="33"/>
        <v>0</v>
      </c>
      <c r="BZ158" s="62">
        <v>0</v>
      </c>
      <c r="CA158" s="62">
        <f t="shared" si="34"/>
        <v>0</v>
      </c>
      <c r="CB158" s="64">
        <f t="shared" si="35"/>
        <v>0</v>
      </c>
      <c r="CC158" s="66">
        <v>0</v>
      </c>
      <c r="CD158" s="25"/>
      <c r="CE158" s="67"/>
      <c r="CF158" s="67"/>
      <c r="CG158" s="67"/>
      <c r="CH158" s="59">
        <f>IF(ISNA(VLOOKUP($A158,Worksheet!$A$211:$G$237,7,FALSE)),0,(VLOOKUP($A158,Worksheet!$A$211:$G$237,7,FALSE)))</f>
        <v>0</v>
      </c>
      <c r="CI158" s="59">
        <f t="shared" si="36"/>
        <v>0</v>
      </c>
      <c r="CJ158" s="69">
        <f t="shared" si="37"/>
        <v>0</v>
      </c>
      <c r="CK158" s="65">
        <f t="shared" si="38"/>
        <v>0</v>
      </c>
      <c r="CL158" s="65">
        <v>0</v>
      </c>
      <c r="CM158" s="65">
        <v>0</v>
      </c>
      <c r="CN158" s="66">
        <v>0</v>
      </c>
      <c r="CO158" s="66">
        <f t="shared" si="39"/>
        <v>0</v>
      </c>
      <c r="CP158" s="70"/>
    </row>
    <row r="159" spans="1:94" ht="13">
      <c r="A159" s="53" t="str">
        <f t="shared" si="0"/>
        <v>HunterLARSON</v>
      </c>
      <c r="B159" s="46">
        <f t="shared" si="1"/>
        <v>110</v>
      </c>
      <c r="C159" s="71" t="s">
        <v>210</v>
      </c>
      <c r="D159" s="71" t="s">
        <v>338</v>
      </c>
      <c r="E159" s="55">
        <v>125</v>
      </c>
      <c r="F159" s="56">
        <v>0</v>
      </c>
      <c r="G159" s="57" t="s">
        <v>152</v>
      </c>
      <c r="H159" s="58">
        <f>IF(ISNA(VLOOKUP($A159,'TT 2024 SS BA'!$A$4:$N$52,2,FALSE)),0,(VLOOKUP($A159,'TT 2024 SS BA'!$A$4:$N$52,2,FALSE)))</f>
        <v>0</v>
      </c>
      <c r="I159" s="59">
        <f t="shared" si="2"/>
        <v>0</v>
      </c>
      <c r="J159" s="58">
        <f>IF(ISNA(VLOOKUP($A159,'TT 2024 SS BA'!$A$69:$B$109,2,FALSE)),0,(VLOOKUP($A159,'TT 2024 SS BA'!$A$77:$C$126,2,FALSE)))</f>
        <v>0</v>
      </c>
      <c r="K159" s="59">
        <f t="shared" si="3"/>
        <v>0</v>
      </c>
      <c r="L159" s="60">
        <f>IF(ISNA(VLOOKUP($A159,'TT 2024 SS BA'!$A$157:$H$231,2,FALSE)),0,(VLOOKUP($A159,'TT 2024 SS BA'!$A$157:$H$231,2,FALSE)))</f>
        <v>0</v>
      </c>
      <c r="M159" s="59">
        <f t="shared" si="4"/>
        <v>0</v>
      </c>
      <c r="N159" s="60">
        <f>IF(ISNA(VLOOKUP($A159,Worksheet!$A$278:$E$305,5,FALSE)),0,(VLOOKUP($A159,Worksheet!$A$278:$E$305,5,FALSE)))</f>
        <v>0</v>
      </c>
      <c r="O159" s="59">
        <f t="shared" si="5"/>
        <v>0</v>
      </c>
      <c r="P159" s="60">
        <f>IF(ISNA(VLOOKUP($A159,Worksheet!$A$4:$F$29,5,FALSE)),0,(VLOOKUP($A159,Worksheet!$A$4:$F$29,5,FALSE)))</f>
        <v>0</v>
      </c>
      <c r="Q159" s="59">
        <f t="shared" si="6"/>
        <v>0</v>
      </c>
      <c r="R159" s="60">
        <f>IF(ISNA(VLOOKUP($A159,Worksheet!$A$160:$F$179,5,FALSE)),0,(VLOOKUP($A159,Worksheet!$A$160:$F$179,5,FALSE)))</f>
        <v>0</v>
      </c>
      <c r="S159" s="59">
        <f t="shared" si="7"/>
        <v>0</v>
      </c>
      <c r="T159" s="60">
        <f>IF(ISNA(VLOOKUP($A159,Worksheet!$A$103:$L$126,5,FALSE)),0,(VLOOKUP($A159,Worksheet!$A$103:$L$126,5,FALSE)))</f>
        <v>0</v>
      </c>
      <c r="U159" s="59">
        <f t="shared" si="8"/>
        <v>0</v>
      </c>
      <c r="V159" s="60">
        <f>IF(ISNA(VLOOKUP($A159,Worksheet!$A$39:$E$45,5,FALSE)),0,(VLOOKUP($A159,Worksheet!$A$39:$E$45,5,FALSE)))</f>
        <v>0</v>
      </c>
      <c r="W159" s="59">
        <f t="shared" si="9"/>
        <v>0</v>
      </c>
      <c r="X159" s="60">
        <f>IF(ISNA(VLOOKUP($A159,Worksheet!$A$182:$E$188,5,FALSE)),0,(VLOOKUP($A159,Worksheet!$A$182:$E$188,5,FALSE)))</f>
        <v>0</v>
      </c>
      <c r="Y159" s="59">
        <f t="shared" si="10"/>
        <v>0</v>
      </c>
      <c r="Z159" s="60">
        <f>IF(ISNA(VLOOKUP($A159,Worksheet!$A$191:$F$202,5,FALSE)),0,(VLOOKUP($A159,Worksheet!$A$191:$F$202,5,FALSE)))</f>
        <v>0</v>
      </c>
      <c r="AA159" s="59">
        <f t="shared" si="11"/>
        <v>0</v>
      </c>
      <c r="AB159" s="60">
        <f>IF(ISNA(VLOOKUP($A159,Worksheet!$A$211:$G$237,5,FALSE)),0,(VLOOKUP($A159,Worksheet!$A$211:$G$237,5,FALSE)))</f>
        <v>0</v>
      </c>
      <c r="AC159" s="59">
        <f t="shared" si="12"/>
        <v>0</v>
      </c>
      <c r="AD159" s="60">
        <f>IF(ISNA(VLOOKUP($A159,Worksheet!$A$242:$G$274,5,FALSE)),0,(VLOOKUP($A159,Worksheet!$A$242:$G$274,5,FALSE)))</f>
        <v>0</v>
      </c>
      <c r="AE159" s="59">
        <f t="shared" si="13"/>
        <v>0</v>
      </c>
      <c r="AF159" s="60">
        <f>IF(ISNA(VLOOKUP($A159,Worksheet!$A$205:$F$208,5,FALSE)),0,(VLOOKUP($A159,Worksheet!$A$205:$F$208,5,FALSE)))</f>
        <v>0</v>
      </c>
      <c r="AG159" s="59">
        <f t="shared" si="14"/>
        <v>0</v>
      </c>
      <c r="AH159" s="61">
        <v>0</v>
      </c>
      <c r="AI159" s="62">
        <f t="shared" si="15"/>
        <v>0</v>
      </c>
      <c r="AJ159" s="63">
        <v>0</v>
      </c>
      <c r="AK159" s="62">
        <f t="shared" si="16"/>
        <v>0</v>
      </c>
      <c r="AL159" s="63">
        <v>0</v>
      </c>
      <c r="AM159" s="62">
        <f t="shared" si="17"/>
        <v>0</v>
      </c>
      <c r="AN159" s="62">
        <v>0</v>
      </c>
      <c r="AO159" s="62">
        <f t="shared" si="18"/>
        <v>0</v>
      </c>
      <c r="AP159" s="62">
        <v>0</v>
      </c>
      <c r="AQ159" s="62">
        <f t="shared" si="19"/>
        <v>0</v>
      </c>
      <c r="AR159" s="64">
        <f t="shared" si="20"/>
        <v>0</v>
      </c>
      <c r="AS159" s="65">
        <v>0</v>
      </c>
      <c r="AT159" s="65">
        <v>0</v>
      </c>
      <c r="AU159" s="66">
        <v>0</v>
      </c>
      <c r="AV159" s="58">
        <f>IF(ISNA(VLOOKUP($A159,'TT 2024 SS BA'!$P$4:$Z$46,2,FALSE)),0,(VLOOKUP($A159,'TT 2024 SS BA'!$P$4:$Z$46,2,FALSE)))</f>
        <v>0</v>
      </c>
      <c r="AW159" s="59">
        <f t="shared" si="21"/>
        <v>0</v>
      </c>
      <c r="AX159" s="58">
        <f>IF(ISNA(VLOOKUP($A159,'TT 2024 SS BA'!$P$77:$Q$128,2,FALSE)),0,(VLOOKUP($A159,'TT 2024 SS BA'!$P$77:$Q$128,2,FALSE)))</f>
        <v>0</v>
      </c>
      <c r="AY159" s="59">
        <f t="shared" si="22"/>
        <v>0</v>
      </c>
      <c r="AZ159" s="60">
        <f>IF(ISNA(VLOOKUP($A159,'TT 2024 SS BA'!$A$265:$H$332,2,FALSE)),0,(VLOOKUP($A159,'TT 2024 SS BA'!$A$265:$H$332,2,FALSE)))</f>
        <v>0</v>
      </c>
      <c r="BA159" s="59">
        <f t="shared" si="23"/>
        <v>0</v>
      </c>
      <c r="BB159" s="60">
        <f>IF(ISNA(VLOOKUP($A159,Worksheet!$A$278:$F$305,6,FALSE)),0,(VLOOKUP($A159,Worksheet!$A$278:$F$305,6,FALSE)))</f>
        <v>0</v>
      </c>
      <c r="BC159" s="59">
        <f t="shared" si="24"/>
        <v>0</v>
      </c>
      <c r="BD159" s="60">
        <f>IF(ISNA(VLOOKUP($A159,Worksheet!$G$4:$K$29,5,FALSE)),0,(VLOOKUP($A159,Worksheet!$G$4:$K$29,5,FALSE)))</f>
        <v>0</v>
      </c>
      <c r="BE159" s="59">
        <f t="shared" si="25"/>
        <v>0</v>
      </c>
      <c r="BF159" s="60">
        <f>IF(ISNA(VLOOKUP($A159,Worksheet!$A$160:$F$179,6,FALSE)),0,(VLOOKUP($A159,Worksheet!$A$160:$F$179,6,FALSE)))</f>
        <v>0</v>
      </c>
      <c r="BG159" s="59">
        <f t="shared" si="26"/>
        <v>0</v>
      </c>
      <c r="BH159" s="25"/>
      <c r="BI159" s="67"/>
      <c r="BJ159" s="60">
        <f>IF(ISNA(VLOOKUP($A159,Worksheet!$A$191:$F$202,6,FALSE)),0,(VLOOKUP($A159,Worksheet!$A$191:$F$202,6,FALSE)))</f>
        <v>0</v>
      </c>
      <c r="BK159" s="59">
        <f t="shared" si="27"/>
        <v>0</v>
      </c>
      <c r="BL159" s="60">
        <f>IF(ISNA(VLOOKUP($A159,Worksheet!$A$211:$G$237,6,FALSE)),0,(VLOOKUP($A159,Worksheet!$A$211:$G$237,6,FALSE)))</f>
        <v>0</v>
      </c>
      <c r="BM159" s="59">
        <f t="shared" si="28"/>
        <v>0</v>
      </c>
      <c r="BN159" s="59">
        <f>IF(ISNA(VLOOKUP($A159,Worksheet!$A$242:$G$274,6,FALSE)),0,(VLOOKUP($A159,Worksheet!$A$242:$G$274,6,FALSE)))</f>
        <v>0</v>
      </c>
      <c r="BO159" s="59">
        <f t="shared" si="29"/>
        <v>0</v>
      </c>
      <c r="BP159" s="67"/>
      <c r="BQ159" s="67"/>
      <c r="BR159" s="68">
        <v>0</v>
      </c>
      <c r="BS159" s="62">
        <f t="shared" si="30"/>
        <v>0</v>
      </c>
      <c r="BT159" s="62">
        <v>0</v>
      </c>
      <c r="BU159" s="62">
        <f t="shared" si="31"/>
        <v>0</v>
      </c>
      <c r="BV159" s="62">
        <v>0</v>
      </c>
      <c r="BW159" s="62">
        <f t="shared" si="32"/>
        <v>0</v>
      </c>
      <c r="BX159" s="62">
        <v>0</v>
      </c>
      <c r="BY159" s="62">
        <f t="shared" si="33"/>
        <v>0</v>
      </c>
      <c r="BZ159" s="62">
        <v>0</v>
      </c>
      <c r="CA159" s="62">
        <f t="shared" si="34"/>
        <v>0</v>
      </c>
      <c r="CB159" s="64">
        <f t="shared" si="35"/>
        <v>0</v>
      </c>
      <c r="CC159" s="66">
        <v>0</v>
      </c>
      <c r="CD159" s="25"/>
      <c r="CE159" s="67"/>
      <c r="CF159" s="67"/>
      <c r="CG159" s="67"/>
      <c r="CH159" s="59">
        <f>IF(ISNA(VLOOKUP($A159,Worksheet!$A$211:$G$237,7,FALSE)),0,(VLOOKUP($A159,Worksheet!$A$211:$G$237,7,FALSE)))</f>
        <v>0</v>
      </c>
      <c r="CI159" s="59">
        <f t="shared" si="36"/>
        <v>0</v>
      </c>
      <c r="CJ159" s="69">
        <f t="shared" si="37"/>
        <v>0</v>
      </c>
      <c r="CK159" s="65">
        <f t="shared" si="38"/>
        <v>0</v>
      </c>
      <c r="CL159" s="65">
        <v>0</v>
      </c>
      <c r="CM159" s="65">
        <v>0</v>
      </c>
      <c r="CN159" s="66">
        <v>0</v>
      </c>
      <c r="CO159" s="66">
        <f t="shared" si="39"/>
        <v>0</v>
      </c>
      <c r="CP159" s="70"/>
    </row>
    <row r="160" spans="1:94" ht="13">
      <c r="A160" s="53" t="str">
        <f t="shared" si="0"/>
        <v>KylarAndrews</v>
      </c>
      <c r="B160" s="46">
        <f t="shared" si="1"/>
        <v>110</v>
      </c>
      <c r="C160" s="71" t="s">
        <v>339</v>
      </c>
      <c r="D160" s="71" t="s">
        <v>340</v>
      </c>
      <c r="E160" s="55">
        <v>125</v>
      </c>
      <c r="F160" s="56">
        <v>0</v>
      </c>
      <c r="G160" s="57" t="s">
        <v>152</v>
      </c>
      <c r="H160" s="58">
        <f>IF(ISNA(VLOOKUP($A160,'TT 2024 SS BA'!$A$4:$N$52,2,FALSE)),0,(VLOOKUP($A160,'TT 2024 SS BA'!$A$4:$N$52,2,FALSE)))</f>
        <v>0</v>
      </c>
      <c r="I160" s="59">
        <f t="shared" si="2"/>
        <v>0</v>
      </c>
      <c r="J160" s="58">
        <f>IF(ISNA(VLOOKUP($A160,'TT 2024 SS BA'!$A$69:$B$109,2,FALSE)),0,(VLOOKUP($A160,'TT 2024 SS BA'!$A$77:$C$126,2,FALSE)))</f>
        <v>0</v>
      </c>
      <c r="K160" s="59">
        <f t="shared" si="3"/>
        <v>0</v>
      </c>
      <c r="L160" s="60">
        <f>IF(ISNA(VLOOKUP($A160,'TT 2024 SS BA'!$A$157:$H$231,2,FALSE)),0,(VLOOKUP($A160,'TT 2024 SS BA'!$A$157:$H$231,2,FALSE)))</f>
        <v>0</v>
      </c>
      <c r="M160" s="59">
        <f t="shared" si="4"/>
        <v>0</v>
      </c>
      <c r="N160" s="60">
        <f>IF(ISNA(VLOOKUP($A160,Worksheet!$A$278:$E$305,5,FALSE)),0,(VLOOKUP($A160,Worksheet!$A$278:$E$305,5,FALSE)))</f>
        <v>0</v>
      </c>
      <c r="O160" s="59">
        <f t="shared" si="5"/>
        <v>0</v>
      </c>
      <c r="P160" s="60">
        <f>IF(ISNA(VLOOKUP($A160,Worksheet!$A$4:$F$29,5,FALSE)),0,(VLOOKUP($A160,Worksheet!$A$4:$F$29,5,FALSE)))</f>
        <v>0</v>
      </c>
      <c r="Q160" s="59">
        <f t="shared" si="6"/>
        <v>0</v>
      </c>
      <c r="R160" s="60">
        <f>IF(ISNA(VLOOKUP($A160,Worksheet!$A$160:$F$179,5,FALSE)),0,(VLOOKUP($A160,Worksheet!$A$160:$F$179,5,FALSE)))</f>
        <v>0</v>
      </c>
      <c r="S160" s="59">
        <f t="shared" si="7"/>
        <v>0</v>
      </c>
      <c r="T160" s="60">
        <f>IF(ISNA(VLOOKUP($A160,Worksheet!$A$103:$L$126,5,FALSE)),0,(VLOOKUP($A160,Worksheet!$A$103:$L$126,5,FALSE)))</f>
        <v>0</v>
      </c>
      <c r="U160" s="59">
        <f t="shared" si="8"/>
        <v>0</v>
      </c>
      <c r="V160" s="60">
        <f>IF(ISNA(VLOOKUP($A160,Worksheet!$A$39:$E$45,5,FALSE)),0,(VLOOKUP($A160,Worksheet!$A$39:$E$45,5,FALSE)))</f>
        <v>0</v>
      </c>
      <c r="W160" s="59">
        <f t="shared" si="9"/>
        <v>0</v>
      </c>
      <c r="X160" s="60">
        <f>IF(ISNA(VLOOKUP($A160,Worksheet!$A$182:$E$188,5,FALSE)),0,(VLOOKUP($A160,Worksheet!$A$182:$E$188,5,FALSE)))</f>
        <v>0</v>
      </c>
      <c r="Y160" s="59">
        <f t="shared" si="10"/>
        <v>0</v>
      </c>
      <c r="Z160" s="60">
        <f>IF(ISNA(VLOOKUP($A160,Worksheet!$A$191:$F$202,5,FALSE)),0,(VLOOKUP($A160,Worksheet!$A$191:$F$202,5,FALSE)))</f>
        <v>0</v>
      </c>
      <c r="AA160" s="59">
        <f t="shared" si="11"/>
        <v>0</v>
      </c>
      <c r="AB160" s="60">
        <f>IF(ISNA(VLOOKUP($A160,Worksheet!$A$211:$G$237,5,FALSE)),0,(VLOOKUP($A160,Worksheet!$A$211:$G$237,5,FALSE)))</f>
        <v>0</v>
      </c>
      <c r="AC160" s="59">
        <f t="shared" si="12"/>
        <v>0</v>
      </c>
      <c r="AD160" s="60">
        <f>IF(ISNA(VLOOKUP($A160,Worksheet!$A$242:$G$274,5,FALSE)),0,(VLOOKUP($A160,Worksheet!$A$242:$G$274,5,FALSE)))</f>
        <v>0</v>
      </c>
      <c r="AE160" s="59">
        <f t="shared" si="13"/>
        <v>0</v>
      </c>
      <c r="AF160" s="60">
        <f>IF(ISNA(VLOOKUP($A160,Worksheet!$A$205:$F$208,5,FALSE)),0,(VLOOKUP($A160,Worksheet!$A$205:$F$208,5,FALSE)))</f>
        <v>0</v>
      </c>
      <c r="AG160" s="59">
        <f t="shared" si="14"/>
        <v>0</v>
      </c>
      <c r="AH160" s="61">
        <v>0</v>
      </c>
      <c r="AI160" s="62">
        <f t="shared" si="15"/>
        <v>0</v>
      </c>
      <c r="AJ160" s="63">
        <v>0</v>
      </c>
      <c r="AK160" s="62">
        <f t="shared" si="16"/>
        <v>0</v>
      </c>
      <c r="AL160" s="63">
        <v>0</v>
      </c>
      <c r="AM160" s="62">
        <f t="shared" si="17"/>
        <v>0</v>
      </c>
      <c r="AN160" s="62">
        <v>0</v>
      </c>
      <c r="AO160" s="62">
        <f t="shared" si="18"/>
        <v>0</v>
      </c>
      <c r="AP160" s="62">
        <v>0</v>
      </c>
      <c r="AQ160" s="62">
        <f t="shared" si="19"/>
        <v>0</v>
      </c>
      <c r="AR160" s="64">
        <f t="shared" si="20"/>
        <v>0</v>
      </c>
      <c r="AS160" s="65">
        <v>0</v>
      </c>
      <c r="AT160" s="65">
        <v>0</v>
      </c>
      <c r="AU160" s="66">
        <v>0</v>
      </c>
      <c r="AV160" s="58">
        <f>IF(ISNA(VLOOKUP($A160,'TT 2024 SS BA'!$P$4:$Z$46,2,FALSE)),0,(VLOOKUP($A160,'TT 2024 SS BA'!$P$4:$Z$46,2,FALSE)))</f>
        <v>0</v>
      </c>
      <c r="AW160" s="59">
        <f t="shared" si="21"/>
        <v>0</v>
      </c>
      <c r="AX160" s="58">
        <f>IF(ISNA(VLOOKUP($A160,'TT 2024 SS BA'!$P$77:$Q$128,2,FALSE)),0,(VLOOKUP($A160,'TT 2024 SS BA'!$P$77:$Q$128,2,FALSE)))</f>
        <v>0</v>
      </c>
      <c r="AY160" s="59">
        <f t="shared" si="22"/>
        <v>0</v>
      </c>
      <c r="AZ160" s="60">
        <f>IF(ISNA(VLOOKUP($A160,'TT 2024 SS BA'!$A$265:$H$332,2,FALSE)),0,(VLOOKUP($A160,'TT 2024 SS BA'!$A$265:$H$332,2,FALSE)))</f>
        <v>0</v>
      </c>
      <c r="BA160" s="59">
        <f t="shared" si="23"/>
        <v>0</v>
      </c>
      <c r="BB160" s="60">
        <f>IF(ISNA(VLOOKUP($A160,Worksheet!$A$278:$F$305,6,FALSE)),0,(VLOOKUP($A160,Worksheet!$A$278:$F$305,6,FALSE)))</f>
        <v>0</v>
      </c>
      <c r="BC160" s="59">
        <f t="shared" si="24"/>
        <v>0</v>
      </c>
      <c r="BD160" s="60">
        <f>IF(ISNA(VLOOKUP($A160,Worksheet!$G$4:$K$29,5,FALSE)),0,(VLOOKUP($A160,Worksheet!$G$4:$K$29,5,FALSE)))</f>
        <v>0</v>
      </c>
      <c r="BE160" s="59">
        <f t="shared" si="25"/>
        <v>0</v>
      </c>
      <c r="BF160" s="60">
        <f>IF(ISNA(VLOOKUP($A160,Worksheet!$A$160:$F$179,6,FALSE)),0,(VLOOKUP($A160,Worksheet!$A$160:$F$179,6,FALSE)))</f>
        <v>0</v>
      </c>
      <c r="BG160" s="59">
        <f t="shared" si="26"/>
        <v>0</v>
      </c>
      <c r="BH160" s="25"/>
      <c r="BI160" s="67"/>
      <c r="BJ160" s="60">
        <f>IF(ISNA(VLOOKUP($A160,Worksheet!$A$191:$F$202,6,FALSE)),0,(VLOOKUP($A160,Worksheet!$A$191:$F$202,6,FALSE)))</f>
        <v>0</v>
      </c>
      <c r="BK160" s="59">
        <f t="shared" si="27"/>
        <v>0</v>
      </c>
      <c r="BL160" s="60">
        <f>IF(ISNA(VLOOKUP($A160,Worksheet!$A$211:$G$237,6,FALSE)),0,(VLOOKUP($A160,Worksheet!$A$211:$G$237,6,FALSE)))</f>
        <v>0</v>
      </c>
      <c r="BM160" s="59">
        <f t="shared" si="28"/>
        <v>0</v>
      </c>
      <c r="BN160" s="59">
        <f>IF(ISNA(VLOOKUP($A160,Worksheet!$A$242:$G$274,6,FALSE)),0,(VLOOKUP($A160,Worksheet!$A$242:$G$274,6,FALSE)))</f>
        <v>0</v>
      </c>
      <c r="BO160" s="59">
        <f t="shared" si="29"/>
        <v>0</v>
      </c>
      <c r="BP160" s="67"/>
      <c r="BQ160" s="67"/>
      <c r="BR160" s="68">
        <v>0</v>
      </c>
      <c r="BS160" s="62">
        <f t="shared" si="30"/>
        <v>0</v>
      </c>
      <c r="BT160" s="62">
        <v>0</v>
      </c>
      <c r="BU160" s="62">
        <f t="shared" si="31"/>
        <v>0</v>
      </c>
      <c r="BV160" s="62">
        <v>0</v>
      </c>
      <c r="BW160" s="62">
        <f t="shared" si="32"/>
        <v>0</v>
      </c>
      <c r="BX160" s="62">
        <v>0</v>
      </c>
      <c r="BY160" s="62">
        <f t="shared" si="33"/>
        <v>0</v>
      </c>
      <c r="BZ160" s="62">
        <v>0</v>
      </c>
      <c r="CA160" s="62">
        <f t="shared" si="34"/>
        <v>0</v>
      </c>
      <c r="CB160" s="64">
        <f t="shared" si="35"/>
        <v>0</v>
      </c>
      <c r="CC160" s="66">
        <v>0</v>
      </c>
      <c r="CD160" s="25"/>
      <c r="CE160" s="67"/>
      <c r="CF160" s="67"/>
      <c r="CG160" s="67"/>
      <c r="CH160" s="59">
        <f>IF(ISNA(VLOOKUP($A160,Worksheet!$A$211:$G$237,7,FALSE)),0,(VLOOKUP($A160,Worksheet!$A$211:$G$237,7,FALSE)))</f>
        <v>0</v>
      </c>
      <c r="CI160" s="59">
        <f t="shared" si="36"/>
        <v>0</v>
      </c>
      <c r="CJ160" s="69">
        <f t="shared" si="37"/>
        <v>0</v>
      </c>
      <c r="CK160" s="65">
        <f t="shared" si="38"/>
        <v>0</v>
      </c>
      <c r="CL160" s="65">
        <v>0</v>
      </c>
      <c r="CM160" s="65">
        <v>0</v>
      </c>
      <c r="CN160" s="66">
        <v>0</v>
      </c>
      <c r="CO160" s="66">
        <f t="shared" si="39"/>
        <v>0</v>
      </c>
      <c r="CP160" s="70"/>
    </row>
    <row r="161" spans="1:94" ht="13">
      <c r="A161" s="53" t="str">
        <f t="shared" si="0"/>
        <v>GriffinPaterson</v>
      </c>
      <c r="B161" s="46">
        <f t="shared" si="1"/>
        <v>110</v>
      </c>
      <c r="C161" s="71" t="s">
        <v>341</v>
      </c>
      <c r="D161" s="71" t="s">
        <v>342</v>
      </c>
      <c r="E161" s="55">
        <v>125</v>
      </c>
      <c r="F161" s="56">
        <v>0</v>
      </c>
      <c r="G161" s="57" t="s">
        <v>152</v>
      </c>
      <c r="H161" s="58">
        <f>IF(ISNA(VLOOKUP($A161,'TT 2024 SS BA'!$A$4:$N$52,2,FALSE)),0,(VLOOKUP($A161,'TT 2024 SS BA'!$A$4:$N$52,2,FALSE)))</f>
        <v>0</v>
      </c>
      <c r="I161" s="59">
        <f t="shared" si="2"/>
        <v>0</v>
      </c>
      <c r="J161" s="58">
        <f>IF(ISNA(VLOOKUP($A161,'TT 2024 SS BA'!$A$69:$B$109,2,FALSE)),0,(VLOOKUP($A161,'TT 2024 SS BA'!$A$77:$C$126,2,FALSE)))</f>
        <v>0</v>
      </c>
      <c r="K161" s="59">
        <f t="shared" si="3"/>
        <v>0</v>
      </c>
      <c r="L161" s="60">
        <f>IF(ISNA(VLOOKUP($A161,'TT 2024 SS BA'!$A$157:$H$231,2,FALSE)),0,(VLOOKUP($A161,'TT 2024 SS BA'!$A$157:$H$231,2,FALSE)))</f>
        <v>0</v>
      </c>
      <c r="M161" s="59">
        <f t="shared" si="4"/>
        <v>0</v>
      </c>
      <c r="N161" s="60">
        <f>IF(ISNA(VLOOKUP($A161,Worksheet!$A$278:$E$305,5,FALSE)),0,(VLOOKUP($A161,Worksheet!$A$278:$E$305,5,FALSE)))</f>
        <v>0</v>
      </c>
      <c r="O161" s="59">
        <f t="shared" si="5"/>
        <v>0</v>
      </c>
      <c r="P161" s="60">
        <f>IF(ISNA(VLOOKUP($A161,Worksheet!$A$4:$F$29,5,FALSE)),0,(VLOOKUP($A161,Worksheet!$A$4:$F$29,5,FALSE)))</f>
        <v>0</v>
      </c>
      <c r="Q161" s="59">
        <f t="shared" si="6"/>
        <v>0</v>
      </c>
      <c r="R161" s="60">
        <f>IF(ISNA(VLOOKUP($A161,Worksheet!$A$160:$F$179,5,FALSE)),0,(VLOOKUP($A161,Worksheet!$A$160:$F$179,5,FALSE)))</f>
        <v>0</v>
      </c>
      <c r="S161" s="59">
        <f t="shared" si="7"/>
        <v>0</v>
      </c>
      <c r="T161" s="60">
        <f>IF(ISNA(VLOOKUP($A161,Worksheet!$A$103:$L$126,5,FALSE)),0,(VLOOKUP($A161,Worksheet!$A$103:$L$126,5,FALSE)))</f>
        <v>0</v>
      </c>
      <c r="U161" s="59">
        <f t="shared" si="8"/>
        <v>0</v>
      </c>
      <c r="V161" s="60">
        <f>IF(ISNA(VLOOKUP($A161,Worksheet!$A$39:$E$45,5,FALSE)),0,(VLOOKUP($A161,Worksheet!$A$39:$E$45,5,FALSE)))</f>
        <v>0</v>
      </c>
      <c r="W161" s="59">
        <f t="shared" si="9"/>
        <v>0</v>
      </c>
      <c r="X161" s="60">
        <f>IF(ISNA(VLOOKUP($A161,Worksheet!$A$182:$E$188,5,FALSE)),0,(VLOOKUP($A161,Worksheet!$A$182:$E$188,5,FALSE)))</f>
        <v>0</v>
      </c>
      <c r="Y161" s="59">
        <f t="shared" si="10"/>
        <v>0</v>
      </c>
      <c r="Z161" s="60">
        <f>IF(ISNA(VLOOKUP($A161,Worksheet!$A$191:$F$202,5,FALSE)),0,(VLOOKUP($A161,Worksheet!$A$191:$F$202,5,FALSE)))</f>
        <v>0</v>
      </c>
      <c r="AA161" s="59">
        <f t="shared" si="11"/>
        <v>0</v>
      </c>
      <c r="AB161" s="60">
        <f>IF(ISNA(VLOOKUP($A161,Worksheet!$A$211:$G$237,5,FALSE)),0,(VLOOKUP($A161,Worksheet!$A$211:$G$237,5,FALSE)))</f>
        <v>0</v>
      </c>
      <c r="AC161" s="59">
        <f t="shared" si="12"/>
        <v>0</v>
      </c>
      <c r="AD161" s="60">
        <f>IF(ISNA(VLOOKUP($A161,Worksheet!$A$242:$G$274,5,FALSE)),0,(VLOOKUP($A161,Worksheet!$A$242:$G$274,5,FALSE)))</f>
        <v>0</v>
      </c>
      <c r="AE161" s="59">
        <f t="shared" si="13"/>
        <v>0</v>
      </c>
      <c r="AF161" s="60">
        <f>IF(ISNA(VLOOKUP($A161,Worksheet!$A$205:$F$208,5,FALSE)),0,(VLOOKUP($A161,Worksheet!$A$205:$F$208,5,FALSE)))</f>
        <v>0</v>
      </c>
      <c r="AG161" s="59">
        <f t="shared" si="14"/>
        <v>0</v>
      </c>
      <c r="AH161" s="61">
        <v>0</v>
      </c>
      <c r="AI161" s="62">
        <f t="shared" si="15"/>
        <v>0</v>
      </c>
      <c r="AJ161" s="63">
        <v>0</v>
      </c>
      <c r="AK161" s="62">
        <f t="shared" si="16"/>
        <v>0</v>
      </c>
      <c r="AL161" s="63">
        <v>0</v>
      </c>
      <c r="AM161" s="62">
        <f t="shared" si="17"/>
        <v>0</v>
      </c>
      <c r="AN161" s="62">
        <v>0</v>
      </c>
      <c r="AO161" s="62">
        <f t="shared" si="18"/>
        <v>0</v>
      </c>
      <c r="AP161" s="62">
        <v>0</v>
      </c>
      <c r="AQ161" s="62">
        <f t="shared" si="19"/>
        <v>0</v>
      </c>
      <c r="AR161" s="64">
        <f t="shared" si="20"/>
        <v>0</v>
      </c>
      <c r="AS161" s="65">
        <v>0</v>
      </c>
      <c r="AT161" s="65">
        <v>0</v>
      </c>
      <c r="AU161" s="66">
        <v>0</v>
      </c>
      <c r="AV161" s="58">
        <f>IF(ISNA(VLOOKUP($A161,'TT 2024 SS BA'!$P$4:$Z$46,2,FALSE)),0,(VLOOKUP($A161,'TT 2024 SS BA'!$P$4:$Z$46,2,FALSE)))</f>
        <v>0</v>
      </c>
      <c r="AW161" s="59">
        <f t="shared" si="21"/>
        <v>0</v>
      </c>
      <c r="AX161" s="58">
        <f>IF(ISNA(VLOOKUP($A161,'TT 2024 SS BA'!$P$77:$Q$128,2,FALSE)),0,(VLOOKUP($A161,'TT 2024 SS BA'!$P$77:$Q$128,2,FALSE)))</f>
        <v>0</v>
      </c>
      <c r="AY161" s="59">
        <f t="shared" si="22"/>
        <v>0</v>
      </c>
      <c r="AZ161" s="60">
        <f>IF(ISNA(VLOOKUP($A161,'TT 2024 SS BA'!$A$265:$H$332,2,FALSE)),0,(VLOOKUP($A161,'TT 2024 SS BA'!$A$265:$H$332,2,FALSE)))</f>
        <v>0</v>
      </c>
      <c r="BA161" s="59">
        <f t="shared" si="23"/>
        <v>0</v>
      </c>
      <c r="BB161" s="60">
        <f>IF(ISNA(VLOOKUP($A161,Worksheet!$A$278:$F$305,6,FALSE)),0,(VLOOKUP($A161,Worksheet!$A$278:$F$305,6,FALSE)))</f>
        <v>0</v>
      </c>
      <c r="BC161" s="59">
        <f t="shared" si="24"/>
        <v>0</v>
      </c>
      <c r="BD161" s="60">
        <f>IF(ISNA(VLOOKUP($A161,Worksheet!$G$4:$K$29,5,FALSE)),0,(VLOOKUP($A161,Worksheet!$G$4:$K$29,5,FALSE)))</f>
        <v>0</v>
      </c>
      <c r="BE161" s="59">
        <f t="shared" si="25"/>
        <v>0</v>
      </c>
      <c r="BF161" s="60">
        <f>IF(ISNA(VLOOKUP($A161,Worksheet!$A$160:$F$179,6,FALSE)),0,(VLOOKUP($A161,Worksheet!$A$160:$F$179,6,FALSE)))</f>
        <v>0</v>
      </c>
      <c r="BG161" s="59">
        <f t="shared" si="26"/>
        <v>0</v>
      </c>
      <c r="BH161" s="25"/>
      <c r="BI161" s="67"/>
      <c r="BJ161" s="60">
        <f>IF(ISNA(VLOOKUP($A161,Worksheet!$A$191:$F$202,6,FALSE)),0,(VLOOKUP($A161,Worksheet!$A$191:$F$202,6,FALSE)))</f>
        <v>0</v>
      </c>
      <c r="BK161" s="59">
        <f t="shared" si="27"/>
        <v>0</v>
      </c>
      <c r="BL161" s="60">
        <f>IF(ISNA(VLOOKUP($A161,Worksheet!$A$211:$G$237,6,FALSE)),0,(VLOOKUP($A161,Worksheet!$A$211:$G$237,6,FALSE)))</f>
        <v>0</v>
      </c>
      <c r="BM161" s="59">
        <f t="shared" si="28"/>
        <v>0</v>
      </c>
      <c r="BN161" s="59">
        <f>IF(ISNA(VLOOKUP($A161,Worksheet!$A$242:$G$274,6,FALSE)),0,(VLOOKUP($A161,Worksheet!$A$242:$G$274,6,FALSE)))</f>
        <v>0</v>
      </c>
      <c r="BO161" s="59">
        <f t="shared" si="29"/>
        <v>0</v>
      </c>
      <c r="BP161" s="67"/>
      <c r="BQ161" s="67"/>
      <c r="BR161" s="68">
        <v>0</v>
      </c>
      <c r="BS161" s="62">
        <f t="shared" si="30"/>
        <v>0</v>
      </c>
      <c r="BT161" s="62">
        <v>0</v>
      </c>
      <c r="BU161" s="62">
        <f t="shared" si="31"/>
        <v>0</v>
      </c>
      <c r="BV161" s="62">
        <v>0</v>
      </c>
      <c r="BW161" s="62">
        <f t="shared" si="32"/>
        <v>0</v>
      </c>
      <c r="BX161" s="62">
        <v>0</v>
      </c>
      <c r="BY161" s="62">
        <f t="shared" si="33"/>
        <v>0</v>
      </c>
      <c r="BZ161" s="62">
        <v>0</v>
      </c>
      <c r="CA161" s="62">
        <f t="shared" si="34"/>
        <v>0</v>
      </c>
      <c r="CB161" s="64">
        <f t="shared" si="35"/>
        <v>0</v>
      </c>
      <c r="CC161" s="66">
        <v>0</v>
      </c>
      <c r="CD161" s="25"/>
      <c r="CE161" s="67"/>
      <c r="CF161" s="67"/>
      <c r="CG161" s="67"/>
      <c r="CH161" s="59">
        <f>IF(ISNA(VLOOKUP($A161,Worksheet!$A$211:$G$237,7,FALSE)),0,(VLOOKUP($A161,Worksheet!$A$211:$G$237,7,FALSE)))</f>
        <v>0</v>
      </c>
      <c r="CI161" s="59">
        <f t="shared" si="36"/>
        <v>0</v>
      </c>
      <c r="CJ161" s="69">
        <f t="shared" si="37"/>
        <v>0</v>
      </c>
      <c r="CK161" s="65">
        <f t="shared" si="38"/>
        <v>0</v>
      </c>
      <c r="CL161" s="65">
        <v>0</v>
      </c>
      <c r="CM161" s="65">
        <v>0</v>
      </c>
      <c r="CN161" s="66">
        <v>0</v>
      </c>
      <c r="CO161" s="66">
        <f t="shared" si="39"/>
        <v>0</v>
      </c>
      <c r="CP161" s="70"/>
    </row>
    <row r="162" spans="1:94" ht="13">
      <c r="A162" s="53" t="str">
        <f t="shared" si="0"/>
        <v>KalenSTOLL</v>
      </c>
      <c r="B162" s="46">
        <f t="shared" si="1"/>
        <v>110</v>
      </c>
      <c r="C162" s="71" t="s">
        <v>343</v>
      </c>
      <c r="D162" s="71" t="s">
        <v>332</v>
      </c>
      <c r="E162" s="55">
        <v>125</v>
      </c>
      <c r="F162" s="56">
        <v>0</v>
      </c>
      <c r="G162" s="57" t="s">
        <v>152</v>
      </c>
      <c r="H162" s="58">
        <f>IF(ISNA(VLOOKUP($A162,'TT 2024 SS BA'!$A$4:$N$52,2,FALSE)),0,(VLOOKUP($A162,'TT 2024 SS BA'!$A$4:$N$52,2,FALSE)))</f>
        <v>0</v>
      </c>
      <c r="I162" s="59">
        <f t="shared" si="2"/>
        <v>0</v>
      </c>
      <c r="J162" s="58">
        <f>IF(ISNA(VLOOKUP($A162,'TT 2024 SS BA'!$A$69:$B$109,2,FALSE)),0,(VLOOKUP($A162,'TT 2024 SS BA'!$A$77:$C$126,2,FALSE)))</f>
        <v>0</v>
      </c>
      <c r="K162" s="59">
        <f t="shared" si="3"/>
        <v>0</v>
      </c>
      <c r="L162" s="60">
        <f>IF(ISNA(VLOOKUP($A162,'TT 2024 SS BA'!$A$157:$H$231,2,FALSE)),0,(VLOOKUP($A162,'TT 2024 SS BA'!$A$157:$H$231,2,FALSE)))</f>
        <v>0</v>
      </c>
      <c r="M162" s="59">
        <f t="shared" si="4"/>
        <v>0</v>
      </c>
      <c r="N162" s="60">
        <f>IF(ISNA(VLOOKUP($A162,Worksheet!$A$278:$E$305,5,FALSE)),0,(VLOOKUP($A162,Worksheet!$A$278:$E$305,5,FALSE)))</f>
        <v>0</v>
      </c>
      <c r="O162" s="59">
        <f t="shared" si="5"/>
        <v>0</v>
      </c>
      <c r="P162" s="60">
        <f>IF(ISNA(VLOOKUP($A162,Worksheet!$A$4:$F$29,5,FALSE)),0,(VLOOKUP($A162,Worksheet!$A$4:$F$29,5,FALSE)))</f>
        <v>0</v>
      </c>
      <c r="Q162" s="59">
        <f t="shared" si="6"/>
        <v>0</v>
      </c>
      <c r="R162" s="60">
        <f>IF(ISNA(VLOOKUP($A162,Worksheet!$A$160:$F$179,5,FALSE)),0,(VLOOKUP($A162,Worksheet!$A$160:$F$179,5,FALSE)))</f>
        <v>0</v>
      </c>
      <c r="S162" s="59">
        <f t="shared" si="7"/>
        <v>0</v>
      </c>
      <c r="T162" s="60">
        <f>IF(ISNA(VLOOKUP($A162,Worksheet!$A$103:$L$126,5,FALSE)),0,(VLOOKUP($A162,Worksheet!$A$103:$L$126,5,FALSE)))</f>
        <v>0</v>
      </c>
      <c r="U162" s="59">
        <f t="shared" si="8"/>
        <v>0</v>
      </c>
      <c r="V162" s="60">
        <f>IF(ISNA(VLOOKUP($A162,Worksheet!$A$39:$E$45,5,FALSE)),0,(VLOOKUP($A162,Worksheet!$A$39:$E$45,5,FALSE)))</f>
        <v>0</v>
      </c>
      <c r="W162" s="59">
        <f t="shared" si="9"/>
        <v>0</v>
      </c>
      <c r="X162" s="60">
        <f>IF(ISNA(VLOOKUP($A162,Worksheet!$A$182:$E$188,5,FALSE)),0,(VLOOKUP($A162,Worksheet!$A$182:$E$188,5,FALSE)))</f>
        <v>0</v>
      </c>
      <c r="Y162" s="59">
        <f t="shared" si="10"/>
        <v>0</v>
      </c>
      <c r="Z162" s="60">
        <f>IF(ISNA(VLOOKUP($A162,Worksheet!$A$191:$F$202,5,FALSE)),0,(VLOOKUP($A162,Worksheet!$A$191:$F$202,5,FALSE)))</f>
        <v>0</v>
      </c>
      <c r="AA162" s="59">
        <f t="shared" si="11"/>
        <v>0</v>
      </c>
      <c r="AB162" s="60">
        <f>IF(ISNA(VLOOKUP($A162,Worksheet!$A$211:$G$237,5,FALSE)),0,(VLOOKUP($A162,Worksheet!$A$211:$G$237,5,FALSE)))</f>
        <v>0</v>
      </c>
      <c r="AC162" s="59">
        <f t="shared" si="12"/>
        <v>0</v>
      </c>
      <c r="AD162" s="60">
        <f>IF(ISNA(VLOOKUP($A162,Worksheet!$A$242:$G$274,5,FALSE)),0,(VLOOKUP($A162,Worksheet!$A$242:$G$274,5,FALSE)))</f>
        <v>0</v>
      </c>
      <c r="AE162" s="59">
        <f t="shared" si="13"/>
        <v>0</v>
      </c>
      <c r="AF162" s="60">
        <f>IF(ISNA(VLOOKUP($A162,Worksheet!$A$205:$F$208,5,FALSE)),0,(VLOOKUP($A162,Worksheet!$A$205:$F$208,5,FALSE)))</f>
        <v>0</v>
      </c>
      <c r="AG162" s="59">
        <f t="shared" si="14"/>
        <v>0</v>
      </c>
      <c r="AH162" s="61">
        <v>0</v>
      </c>
      <c r="AI162" s="62">
        <f t="shared" si="15"/>
        <v>0</v>
      </c>
      <c r="AJ162" s="63">
        <v>0</v>
      </c>
      <c r="AK162" s="62">
        <f t="shared" si="16"/>
        <v>0</v>
      </c>
      <c r="AL162" s="63">
        <v>0</v>
      </c>
      <c r="AM162" s="62">
        <f t="shared" si="17"/>
        <v>0</v>
      </c>
      <c r="AN162" s="62">
        <v>0</v>
      </c>
      <c r="AO162" s="62">
        <f t="shared" si="18"/>
        <v>0</v>
      </c>
      <c r="AP162" s="62">
        <v>0</v>
      </c>
      <c r="AQ162" s="62">
        <f t="shared" si="19"/>
        <v>0</v>
      </c>
      <c r="AR162" s="64">
        <f t="shared" si="20"/>
        <v>0</v>
      </c>
      <c r="AS162" s="65">
        <v>0</v>
      </c>
      <c r="AT162" s="65">
        <v>0</v>
      </c>
      <c r="AU162" s="66">
        <v>0</v>
      </c>
      <c r="AV162" s="58">
        <f>IF(ISNA(VLOOKUP($A162,'TT 2024 SS BA'!$P$4:$Z$46,2,FALSE)),0,(VLOOKUP($A162,'TT 2024 SS BA'!$P$4:$Z$46,2,FALSE)))</f>
        <v>0</v>
      </c>
      <c r="AW162" s="59">
        <f t="shared" si="21"/>
        <v>0</v>
      </c>
      <c r="AX162" s="58">
        <f>IF(ISNA(VLOOKUP($A162,'TT 2024 SS BA'!$P$77:$Q$128,2,FALSE)),0,(VLOOKUP($A162,'TT 2024 SS BA'!$P$77:$Q$128,2,FALSE)))</f>
        <v>0</v>
      </c>
      <c r="AY162" s="59">
        <f t="shared" si="22"/>
        <v>0</v>
      </c>
      <c r="AZ162" s="60">
        <f>IF(ISNA(VLOOKUP($A162,'TT 2024 SS BA'!$A$265:$H$332,2,FALSE)),0,(VLOOKUP($A162,'TT 2024 SS BA'!$A$265:$H$332,2,FALSE)))</f>
        <v>0</v>
      </c>
      <c r="BA162" s="59">
        <f t="shared" si="23"/>
        <v>0</v>
      </c>
      <c r="BB162" s="60">
        <f>IF(ISNA(VLOOKUP($A162,Worksheet!$A$278:$F$305,6,FALSE)),0,(VLOOKUP($A162,Worksheet!$A$278:$F$305,6,FALSE)))</f>
        <v>0</v>
      </c>
      <c r="BC162" s="59">
        <f t="shared" si="24"/>
        <v>0</v>
      </c>
      <c r="BD162" s="60">
        <f>IF(ISNA(VLOOKUP($A162,Worksheet!$G$4:$K$29,5,FALSE)),0,(VLOOKUP($A162,Worksheet!$G$4:$K$29,5,FALSE)))</f>
        <v>0</v>
      </c>
      <c r="BE162" s="59">
        <f t="shared" si="25"/>
        <v>0</v>
      </c>
      <c r="BF162" s="60">
        <f>IF(ISNA(VLOOKUP($A162,Worksheet!$A$160:$F$179,6,FALSE)),0,(VLOOKUP($A162,Worksheet!$A$160:$F$179,6,FALSE)))</f>
        <v>0</v>
      </c>
      <c r="BG162" s="59">
        <f t="shared" si="26"/>
        <v>0</v>
      </c>
      <c r="BH162" s="25"/>
      <c r="BI162" s="67"/>
      <c r="BJ162" s="60">
        <f>IF(ISNA(VLOOKUP($A162,Worksheet!$A$191:$F$202,6,FALSE)),0,(VLOOKUP($A162,Worksheet!$A$191:$F$202,6,FALSE)))</f>
        <v>0</v>
      </c>
      <c r="BK162" s="59">
        <f t="shared" si="27"/>
        <v>0</v>
      </c>
      <c r="BL162" s="60">
        <f>IF(ISNA(VLOOKUP($A162,Worksheet!$A$211:$G$237,6,FALSE)),0,(VLOOKUP($A162,Worksheet!$A$211:$G$237,6,FALSE)))</f>
        <v>0</v>
      </c>
      <c r="BM162" s="59">
        <f t="shared" si="28"/>
        <v>0</v>
      </c>
      <c r="BN162" s="59">
        <f>IF(ISNA(VLOOKUP($A162,Worksheet!$A$242:$G$274,6,FALSE)),0,(VLOOKUP($A162,Worksheet!$A$242:$G$274,6,FALSE)))</f>
        <v>0</v>
      </c>
      <c r="BO162" s="59">
        <f t="shared" si="29"/>
        <v>0</v>
      </c>
      <c r="BP162" s="67"/>
      <c r="BQ162" s="67"/>
      <c r="BR162" s="68">
        <v>0</v>
      </c>
      <c r="BS162" s="62">
        <f t="shared" si="30"/>
        <v>0</v>
      </c>
      <c r="BT162" s="62">
        <v>0</v>
      </c>
      <c r="BU162" s="62">
        <f t="shared" si="31"/>
        <v>0</v>
      </c>
      <c r="BV162" s="62">
        <v>0</v>
      </c>
      <c r="BW162" s="62">
        <f t="shared" si="32"/>
        <v>0</v>
      </c>
      <c r="BX162" s="62">
        <v>0</v>
      </c>
      <c r="BY162" s="62">
        <f t="shared" si="33"/>
        <v>0</v>
      </c>
      <c r="BZ162" s="62">
        <v>0</v>
      </c>
      <c r="CA162" s="62">
        <f t="shared" si="34"/>
        <v>0</v>
      </c>
      <c r="CB162" s="64">
        <f t="shared" si="35"/>
        <v>0</v>
      </c>
      <c r="CC162" s="66">
        <v>0</v>
      </c>
      <c r="CD162" s="25"/>
      <c r="CE162" s="67"/>
      <c r="CF162" s="67"/>
      <c r="CG162" s="67"/>
      <c r="CH162" s="59">
        <f>IF(ISNA(VLOOKUP($A162,Worksheet!$A$211:$G$237,7,FALSE)),0,(VLOOKUP($A162,Worksheet!$A$211:$G$237,7,FALSE)))</f>
        <v>0</v>
      </c>
      <c r="CI162" s="59">
        <f t="shared" si="36"/>
        <v>0</v>
      </c>
      <c r="CJ162" s="69">
        <f t="shared" si="37"/>
        <v>0</v>
      </c>
      <c r="CK162" s="65">
        <f t="shared" si="38"/>
        <v>0</v>
      </c>
      <c r="CL162" s="65">
        <v>0</v>
      </c>
      <c r="CM162" s="65">
        <v>0</v>
      </c>
      <c r="CN162" s="66">
        <v>0</v>
      </c>
      <c r="CO162" s="66">
        <f t="shared" si="39"/>
        <v>0</v>
      </c>
      <c r="CP162" s="70"/>
    </row>
    <row r="163" spans="1:94" ht="13">
      <c r="A163" s="53" t="str">
        <f t="shared" si="0"/>
        <v>DevonRadosevic</v>
      </c>
      <c r="B163" s="46">
        <f t="shared" si="1"/>
        <v>110</v>
      </c>
      <c r="C163" s="71" t="s">
        <v>344</v>
      </c>
      <c r="D163" s="71" t="s">
        <v>345</v>
      </c>
      <c r="E163" s="55">
        <v>125</v>
      </c>
      <c r="F163" s="56">
        <v>0</v>
      </c>
      <c r="G163" s="57" t="s">
        <v>152</v>
      </c>
      <c r="H163" s="58">
        <f>IF(ISNA(VLOOKUP($A163,'TT 2024 SS BA'!$A$4:$N$52,2,FALSE)),0,(VLOOKUP($A163,'TT 2024 SS BA'!$A$4:$N$52,2,FALSE)))</f>
        <v>0</v>
      </c>
      <c r="I163" s="59">
        <f t="shared" si="2"/>
        <v>0</v>
      </c>
      <c r="J163" s="58">
        <f>IF(ISNA(VLOOKUP($A163,'TT 2024 SS BA'!$A$69:$B$109,2,FALSE)),0,(VLOOKUP($A163,'TT 2024 SS BA'!$A$77:$C$126,2,FALSE)))</f>
        <v>0</v>
      </c>
      <c r="K163" s="59">
        <f t="shared" si="3"/>
        <v>0</v>
      </c>
      <c r="L163" s="60">
        <f>IF(ISNA(VLOOKUP($A163,'TT 2024 SS BA'!$A$157:$H$231,2,FALSE)),0,(VLOOKUP($A163,'TT 2024 SS BA'!$A$157:$H$231,2,FALSE)))</f>
        <v>0</v>
      </c>
      <c r="M163" s="59">
        <f t="shared" si="4"/>
        <v>0</v>
      </c>
      <c r="N163" s="60">
        <f>IF(ISNA(VLOOKUP($A163,Worksheet!$A$278:$E$305,5,FALSE)),0,(VLOOKUP($A163,Worksheet!$A$278:$E$305,5,FALSE)))</f>
        <v>0</v>
      </c>
      <c r="O163" s="59">
        <f t="shared" si="5"/>
        <v>0</v>
      </c>
      <c r="P163" s="60">
        <f>IF(ISNA(VLOOKUP($A163,Worksheet!$A$4:$F$29,5,FALSE)),0,(VLOOKUP($A163,Worksheet!$A$4:$F$29,5,FALSE)))</f>
        <v>0</v>
      </c>
      <c r="Q163" s="59">
        <f t="shared" si="6"/>
        <v>0</v>
      </c>
      <c r="R163" s="60">
        <f>IF(ISNA(VLOOKUP($A163,Worksheet!$A$160:$F$179,5,FALSE)),0,(VLOOKUP($A163,Worksheet!$A$160:$F$179,5,FALSE)))</f>
        <v>0</v>
      </c>
      <c r="S163" s="59">
        <f t="shared" si="7"/>
        <v>0</v>
      </c>
      <c r="T163" s="60">
        <f>IF(ISNA(VLOOKUP($A163,Worksheet!$A$103:$L$126,5,FALSE)),0,(VLOOKUP($A163,Worksheet!$A$103:$L$126,5,FALSE)))</f>
        <v>0</v>
      </c>
      <c r="U163" s="59">
        <f t="shared" si="8"/>
        <v>0</v>
      </c>
      <c r="V163" s="60">
        <f>IF(ISNA(VLOOKUP($A163,Worksheet!$A$39:$E$45,5,FALSE)),0,(VLOOKUP($A163,Worksheet!$A$39:$E$45,5,FALSE)))</f>
        <v>0</v>
      </c>
      <c r="W163" s="59">
        <f t="shared" si="9"/>
        <v>0</v>
      </c>
      <c r="X163" s="60">
        <f>IF(ISNA(VLOOKUP($A163,Worksheet!$A$182:$E$188,5,FALSE)),0,(VLOOKUP($A163,Worksheet!$A$182:$E$188,5,FALSE)))</f>
        <v>0</v>
      </c>
      <c r="Y163" s="59">
        <f t="shared" si="10"/>
        <v>0</v>
      </c>
      <c r="Z163" s="60">
        <f>IF(ISNA(VLOOKUP($A163,Worksheet!$A$191:$F$202,5,FALSE)),0,(VLOOKUP($A163,Worksheet!$A$191:$F$202,5,FALSE)))</f>
        <v>0</v>
      </c>
      <c r="AA163" s="59">
        <f t="shared" si="11"/>
        <v>0</v>
      </c>
      <c r="AB163" s="60">
        <f>IF(ISNA(VLOOKUP($A163,Worksheet!$A$211:$G$237,5,FALSE)),0,(VLOOKUP($A163,Worksheet!$A$211:$G$237,5,FALSE)))</f>
        <v>0</v>
      </c>
      <c r="AC163" s="59">
        <f t="shared" si="12"/>
        <v>0</v>
      </c>
      <c r="AD163" s="60">
        <f>IF(ISNA(VLOOKUP($A163,Worksheet!$A$242:$G$274,5,FALSE)),0,(VLOOKUP($A163,Worksheet!$A$242:$G$274,5,FALSE)))</f>
        <v>0</v>
      </c>
      <c r="AE163" s="59">
        <f t="shared" si="13"/>
        <v>0</v>
      </c>
      <c r="AF163" s="60">
        <f>IF(ISNA(VLOOKUP($A163,Worksheet!$A$205:$F$208,5,FALSE)),0,(VLOOKUP($A163,Worksheet!$A$205:$F$208,5,FALSE)))</f>
        <v>0</v>
      </c>
      <c r="AG163" s="59">
        <f t="shared" si="14"/>
        <v>0</v>
      </c>
      <c r="AH163" s="61">
        <v>0</v>
      </c>
      <c r="AI163" s="62">
        <f t="shared" si="15"/>
        <v>0</v>
      </c>
      <c r="AJ163" s="63">
        <v>0</v>
      </c>
      <c r="AK163" s="62">
        <f t="shared" si="16"/>
        <v>0</v>
      </c>
      <c r="AL163" s="63">
        <v>0</v>
      </c>
      <c r="AM163" s="62">
        <f t="shared" si="17"/>
        <v>0</v>
      </c>
      <c r="AN163" s="62">
        <v>0</v>
      </c>
      <c r="AO163" s="62">
        <f t="shared" si="18"/>
        <v>0</v>
      </c>
      <c r="AP163" s="62">
        <v>0</v>
      </c>
      <c r="AQ163" s="62">
        <f t="shared" si="19"/>
        <v>0</v>
      </c>
      <c r="AR163" s="64">
        <f t="shared" si="20"/>
        <v>0</v>
      </c>
      <c r="AS163" s="65">
        <v>0</v>
      </c>
      <c r="AT163" s="65">
        <v>0</v>
      </c>
      <c r="AU163" s="66">
        <v>0</v>
      </c>
      <c r="AV163" s="58">
        <f>IF(ISNA(VLOOKUP($A163,'TT 2024 SS BA'!$P$4:$Z$46,2,FALSE)),0,(VLOOKUP($A163,'TT 2024 SS BA'!$P$4:$Z$46,2,FALSE)))</f>
        <v>0</v>
      </c>
      <c r="AW163" s="59">
        <f t="shared" si="21"/>
        <v>0</v>
      </c>
      <c r="AX163" s="58">
        <f>IF(ISNA(VLOOKUP($A163,'TT 2024 SS BA'!$P$77:$Q$128,2,FALSE)),0,(VLOOKUP($A163,'TT 2024 SS BA'!$P$77:$Q$128,2,FALSE)))</f>
        <v>0</v>
      </c>
      <c r="AY163" s="59">
        <f t="shared" si="22"/>
        <v>0</v>
      </c>
      <c r="AZ163" s="60">
        <f>IF(ISNA(VLOOKUP($A163,'TT 2024 SS BA'!$A$265:$H$332,2,FALSE)),0,(VLOOKUP($A163,'TT 2024 SS BA'!$A$265:$H$332,2,FALSE)))</f>
        <v>0</v>
      </c>
      <c r="BA163" s="59">
        <f t="shared" si="23"/>
        <v>0</v>
      </c>
      <c r="BB163" s="60">
        <f>IF(ISNA(VLOOKUP($A163,Worksheet!$A$278:$F$305,6,FALSE)),0,(VLOOKUP($A163,Worksheet!$A$278:$F$305,6,FALSE)))</f>
        <v>0</v>
      </c>
      <c r="BC163" s="59">
        <f t="shared" si="24"/>
        <v>0</v>
      </c>
      <c r="BD163" s="60">
        <f>IF(ISNA(VLOOKUP($A163,Worksheet!$G$4:$K$29,5,FALSE)),0,(VLOOKUP($A163,Worksheet!$G$4:$K$29,5,FALSE)))</f>
        <v>0</v>
      </c>
      <c r="BE163" s="59">
        <f t="shared" si="25"/>
        <v>0</v>
      </c>
      <c r="BF163" s="60">
        <f>IF(ISNA(VLOOKUP($A163,Worksheet!$A$160:$F$179,6,FALSE)),0,(VLOOKUP($A163,Worksheet!$A$160:$F$179,6,FALSE)))</f>
        <v>0</v>
      </c>
      <c r="BG163" s="59">
        <f t="shared" si="26"/>
        <v>0</v>
      </c>
      <c r="BH163" s="25"/>
      <c r="BI163" s="67"/>
      <c r="BJ163" s="60">
        <f>IF(ISNA(VLOOKUP($A163,Worksheet!$A$191:$F$202,6,FALSE)),0,(VLOOKUP($A163,Worksheet!$A$191:$F$202,6,FALSE)))</f>
        <v>0</v>
      </c>
      <c r="BK163" s="59">
        <f t="shared" si="27"/>
        <v>0</v>
      </c>
      <c r="BL163" s="60">
        <f>IF(ISNA(VLOOKUP($A163,Worksheet!$A$211:$G$237,6,FALSE)),0,(VLOOKUP($A163,Worksheet!$A$211:$G$237,6,FALSE)))</f>
        <v>0</v>
      </c>
      <c r="BM163" s="59">
        <f t="shared" si="28"/>
        <v>0</v>
      </c>
      <c r="BN163" s="59">
        <f>IF(ISNA(VLOOKUP($A163,Worksheet!$A$242:$G$274,6,FALSE)),0,(VLOOKUP($A163,Worksheet!$A$242:$G$274,6,FALSE)))</f>
        <v>0</v>
      </c>
      <c r="BO163" s="59">
        <f t="shared" si="29"/>
        <v>0</v>
      </c>
      <c r="BP163" s="67"/>
      <c r="BQ163" s="67"/>
      <c r="BR163" s="68">
        <v>0</v>
      </c>
      <c r="BS163" s="62">
        <f t="shared" si="30"/>
        <v>0</v>
      </c>
      <c r="BT163" s="62">
        <v>0</v>
      </c>
      <c r="BU163" s="62">
        <f t="shared" si="31"/>
        <v>0</v>
      </c>
      <c r="BV163" s="62">
        <v>0</v>
      </c>
      <c r="BW163" s="62">
        <f t="shared" si="32"/>
        <v>0</v>
      </c>
      <c r="BX163" s="62">
        <v>0</v>
      </c>
      <c r="BY163" s="62">
        <f t="shared" si="33"/>
        <v>0</v>
      </c>
      <c r="BZ163" s="62">
        <v>0</v>
      </c>
      <c r="CA163" s="62">
        <f t="shared" si="34"/>
        <v>0</v>
      </c>
      <c r="CB163" s="64">
        <f t="shared" si="35"/>
        <v>0</v>
      </c>
      <c r="CC163" s="66">
        <v>0</v>
      </c>
      <c r="CD163" s="25"/>
      <c r="CE163" s="67"/>
      <c r="CF163" s="67"/>
      <c r="CG163" s="67"/>
      <c r="CH163" s="59">
        <f>IF(ISNA(VLOOKUP($A163,Worksheet!$A$211:$G$237,7,FALSE)),0,(VLOOKUP($A163,Worksheet!$A$211:$G$237,7,FALSE)))</f>
        <v>0</v>
      </c>
      <c r="CI163" s="59">
        <f t="shared" si="36"/>
        <v>0</v>
      </c>
      <c r="CJ163" s="69">
        <f t="shared" si="37"/>
        <v>0</v>
      </c>
      <c r="CK163" s="65">
        <f t="shared" si="38"/>
        <v>0</v>
      </c>
      <c r="CL163" s="65">
        <v>0</v>
      </c>
      <c r="CM163" s="65">
        <v>0</v>
      </c>
      <c r="CN163" s="66">
        <v>0</v>
      </c>
      <c r="CO163" s="66">
        <f t="shared" si="39"/>
        <v>0</v>
      </c>
      <c r="CP163" s="70"/>
    </row>
    <row r="164" spans="1:94" ht="13">
      <c r="A164" s="53" t="str">
        <f t="shared" si="0"/>
        <v>BenNovecosky</v>
      </c>
      <c r="B164" s="46">
        <f t="shared" si="1"/>
        <v>110</v>
      </c>
      <c r="C164" s="71" t="s">
        <v>128</v>
      </c>
      <c r="D164" s="71" t="s">
        <v>346</v>
      </c>
      <c r="E164" s="55">
        <v>125</v>
      </c>
      <c r="F164" s="56">
        <v>0</v>
      </c>
      <c r="G164" s="57" t="s">
        <v>152</v>
      </c>
      <c r="H164" s="58">
        <f>IF(ISNA(VLOOKUP($A164,'TT 2024 SS BA'!$A$4:$N$52,2,FALSE)),0,(VLOOKUP($A164,'TT 2024 SS BA'!$A$4:$N$52,2,FALSE)))</f>
        <v>0</v>
      </c>
      <c r="I164" s="59">
        <f t="shared" si="2"/>
        <v>0</v>
      </c>
      <c r="J164" s="58">
        <f>IF(ISNA(VLOOKUP($A164,'TT 2024 SS BA'!$A$69:$B$109,2,FALSE)),0,(VLOOKUP($A164,'TT 2024 SS BA'!$A$77:$C$126,2,FALSE)))</f>
        <v>0</v>
      </c>
      <c r="K164" s="59">
        <f t="shared" si="3"/>
        <v>0</v>
      </c>
      <c r="L164" s="60">
        <f>IF(ISNA(VLOOKUP($A164,'TT 2024 SS BA'!$A$157:$H$231,2,FALSE)),0,(VLOOKUP($A164,'TT 2024 SS BA'!$A$157:$H$231,2,FALSE)))</f>
        <v>0</v>
      </c>
      <c r="M164" s="59">
        <f t="shared" si="4"/>
        <v>0</v>
      </c>
      <c r="N164" s="60">
        <f>IF(ISNA(VLOOKUP($A164,Worksheet!$A$278:$E$305,5,FALSE)),0,(VLOOKUP($A164,Worksheet!$A$278:$E$305,5,FALSE)))</f>
        <v>0</v>
      </c>
      <c r="O164" s="59">
        <f t="shared" si="5"/>
        <v>0</v>
      </c>
      <c r="P164" s="60">
        <f>IF(ISNA(VLOOKUP($A164,Worksheet!$A$4:$F$29,5,FALSE)),0,(VLOOKUP($A164,Worksheet!$A$4:$F$29,5,FALSE)))</f>
        <v>0</v>
      </c>
      <c r="Q164" s="59">
        <f t="shared" si="6"/>
        <v>0</v>
      </c>
      <c r="R164" s="60">
        <f>IF(ISNA(VLOOKUP($A164,Worksheet!$A$160:$F$179,5,FALSE)),0,(VLOOKUP($A164,Worksheet!$A$160:$F$179,5,FALSE)))</f>
        <v>0</v>
      </c>
      <c r="S164" s="59">
        <f t="shared" si="7"/>
        <v>0</v>
      </c>
      <c r="T164" s="60">
        <f>IF(ISNA(VLOOKUP($A164,Worksheet!$A$103:$L$126,5,FALSE)),0,(VLOOKUP($A164,Worksheet!$A$103:$L$126,5,FALSE)))</f>
        <v>0</v>
      </c>
      <c r="U164" s="59">
        <f t="shared" si="8"/>
        <v>0</v>
      </c>
      <c r="V164" s="60">
        <f>IF(ISNA(VLOOKUP($A164,Worksheet!$A$39:$E$45,5,FALSE)),0,(VLOOKUP($A164,Worksheet!$A$39:$E$45,5,FALSE)))</f>
        <v>0</v>
      </c>
      <c r="W164" s="59">
        <f t="shared" si="9"/>
        <v>0</v>
      </c>
      <c r="X164" s="60">
        <f>IF(ISNA(VLOOKUP($A164,Worksheet!$A$182:$E$188,5,FALSE)),0,(VLOOKUP($A164,Worksheet!$A$182:$E$188,5,FALSE)))</f>
        <v>0</v>
      </c>
      <c r="Y164" s="59">
        <f t="shared" si="10"/>
        <v>0</v>
      </c>
      <c r="Z164" s="60">
        <f>IF(ISNA(VLOOKUP($A164,Worksheet!$A$191:$F$202,5,FALSE)),0,(VLOOKUP($A164,Worksheet!$A$191:$F$202,5,FALSE)))</f>
        <v>0</v>
      </c>
      <c r="AA164" s="59">
        <f t="shared" si="11"/>
        <v>0</v>
      </c>
      <c r="AB164" s="60">
        <f>IF(ISNA(VLOOKUP($A164,Worksheet!$A$211:$G$237,5,FALSE)),0,(VLOOKUP($A164,Worksheet!$A$211:$G$237,5,FALSE)))</f>
        <v>0</v>
      </c>
      <c r="AC164" s="59">
        <f t="shared" si="12"/>
        <v>0</v>
      </c>
      <c r="AD164" s="60">
        <f>IF(ISNA(VLOOKUP($A164,Worksheet!$A$242:$G$274,5,FALSE)),0,(VLOOKUP($A164,Worksheet!$A$242:$G$274,5,FALSE)))</f>
        <v>0</v>
      </c>
      <c r="AE164" s="59">
        <f t="shared" si="13"/>
        <v>0</v>
      </c>
      <c r="AF164" s="60">
        <f>IF(ISNA(VLOOKUP($A164,Worksheet!$A$205:$F$208,5,FALSE)),0,(VLOOKUP($A164,Worksheet!$A$205:$F$208,5,FALSE)))</f>
        <v>0</v>
      </c>
      <c r="AG164" s="59">
        <f t="shared" si="14"/>
        <v>0</v>
      </c>
      <c r="AH164" s="61">
        <v>0</v>
      </c>
      <c r="AI164" s="62">
        <f t="shared" si="15"/>
        <v>0</v>
      </c>
      <c r="AJ164" s="63">
        <v>0</v>
      </c>
      <c r="AK164" s="62">
        <f t="shared" si="16"/>
        <v>0</v>
      </c>
      <c r="AL164" s="63">
        <v>0</v>
      </c>
      <c r="AM164" s="62">
        <f t="shared" si="17"/>
        <v>0</v>
      </c>
      <c r="AN164" s="62">
        <v>0</v>
      </c>
      <c r="AO164" s="62">
        <f t="shared" si="18"/>
        <v>0</v>
      </c>
      <c r="AP164" s="62">
        <v>0</v>
      </c>
      <c r="AQ164" s="62">
        <f t="shared" si="19"/>
        <v>0</v>
      </c>
      <c r="AR164" s="64">
        <f t="shared" si="20"/>
        <v>0</v>
      </c>
      <c r="AS164" s="65">
        <v>0</v>
      </c>
      <c r="AT164" s="65">
        <v>0</v>
      </c>
      <c r="AU164" s="66">
        <v>0</v>
      </c>
      <c r="AV164" s="58">
        <f>IF(ISNA(VLOOKUP($A164,'TT 2024 SS BA'!$P$4:$Z$46,2,FALSE)),0,(VLOOKUP($A164,'TT 2024 SS BA'!$P$4:$Z$46,2,FALSE)))</f>
        <v>0</v>
      </c>
      <c r="AW164" s="59">
        <f t="shared" si="21"/>
        <v>0</v>
      </c>
      <c r="AX164" s="58">
        <f>IF(ISNA(VLOOKUP($A164,'TT 2024 SS BA'!$P$77:$Q$128,2,FALSE)),0,(VLOOKUP($A164,'TT 2024 SS BA'!$P$77:$Q$128,2,FALSE)))</f>
        <v>0</v>
      </c>
      <c r="AY164" s="59">
        <f t="shared" si="22"/>
        <v>0</v>
      </c>
      <c r="AZ164" s="60">
        <f>IF(ISNA(VLOOKUP($A164,'TT 2024 SS BA'!$A$265:$H$332,2,FALSE)),0,(VLOOKUP($A164,'TT 2024 SS BA'!$A$265:$H$332,2,FALSE)))</f>
        <v>0</v>
      </c>
      <c r="BA164" s="59">
        <f t="shared" si="23"/>
        <v>0</v>
      </c>
      <c r="BB164" s="60">
        <f>IF(ISNA(VLOOKUP($A164,Worksheet!$A$278:$F$305,6,FALSE)),0,(VLOOKUP($A164,Worksheet!$A$278:$F$305,6,FALSE)))</f>
        <v>0</v>
      </c>
      <c r="BC164" s="59">
        <f t="shared" si="24"/>
        <v>0</v>
      </c>
      <c r="BD164" s="60">
        <f>IF(ISNA(VLOOKUP($A164,Worksheet!$G$4:$K$29,5,FALSE)),0,(VLOOKUP($A164,Worksheet!$G$4:$K$29,5,FALSE)))</f>
        <v>0</v>
      </c>
      <c r="BE164" s="59">
        <f t="shared" si="25"/>
        <v>0</v>
      </c>
      <c r="BF164" s="60">
        <f>IF(ISNA(VLOOKUP($A164,Worksheet!$A$160:$F$179,6,FALSE)),0,(VLOOKUP($A164,Worksheet!$A$160:$F$179,6,FALSE)))</f>
        <v>0</v>
      </c>
      <c r="BG164" s="59">
        <f t="shared" si="26"/>
        <v>0</v>
      </c>
      <c r="BH164" s="25"/>
      <c r="BI164" s="67"/>
      <c r="BJ164" s="60">
        <f>IF(ISNA(VLOOKUP($A164,Worksheet!$A$191:$F$202,6,FALSE)),0,(VLOOKUP($A164,Worksheet!$A$191:$F$202,6,FALSE)))</f>
        <v>0</v>
      </c>
      <c r="BK164" s="59">
        <f t="shared" si="27"/>
        <v>0</v>
      </c>
      <c r="BL164" s="60">
        <f>IF(ISNA(VLOOKUP($A164,Worksheet!$A$211:$G$237,6,FALSE)),0,(VLOOKUP($A164,Worksheet!$A$211:$G$237,6,FALSE)))</f>
        <v>0</v>
      </c>
      <c r="BM164" s="59">
        <f t="shared" si="28"/>
        <v>0</v>
      </c>
      <c r="BN164" s="59">
        <f>IF(ISNA(VLOOKUP($A164,Worksheet!$A$242:$G$274,6,FALSE)),0,(VLOOKUP($A164,Worksheet!$A$242:$G$274,6,FALSE)))</f>
        <v>0</v>
      </c>
      <c r="BO164" s="59">
        <f t="shared" si="29"/>
        <v>0</v>
      </c>
      <c r="BP164" s="67"/>
      <c r="BQ164" s="67"/>
      <c r="BR164" s="68">
        <v>0</v>
      </c>
      <c r="BS164" s="62">
        <f t="shared" si="30"/>
        <v>0</v>
      </c>
      <c r="BT164" s="62">
        <v>0</v>
      </c>
      <c r="BU164" s="62">
        <f t="shared" si="31"/>
        <v>0</v>
      </c>
      <c r="BV164" s="62">
        <v>0</v>
      </c>
      <c r="BW164" s="62">
        <f t="shared" si="32"/>
        <v>0</v>
      </c>
      <c r="BX164" s="62">
        <v>0</v>
      </c>
      <c r="BY164" s="62">
        <f t="shared" si="33"/>
        <v>0</v>
      </c>
      <c r="BZ164" s="62">
        <v>0</v>
      </c>
      <c r="CA164" s="62">
        <f t="shared" si="34"/>
        <v>0</v>
      </c>
      <c r="CB164" s="64">
        <f t="shared" si="35"/>
        <v>0</v>
      </c>
      <c r="CC164" s="66">
        <v>0</v>
      </c>
      <c r="CD164" s="25"/>
      <c r="CE164" s="67"/>
      <c r="CF164" s="67"/>
      <c r="CG164" s="67"/>
      <c r="CH164" s="59">
        <f>IF(ISNA(VLOOKUP($A164,Worksheet!$A$211:$G$237,7,FALSE)),0,(VLOOKUP($A164,Worksheet!$A$211:$G$237,7,FALSE)))</f>
        <v>0</v>
      </c>
      <c r="CI164" s="59">
        <f t="shared" si="36"/>
        <v>0</v>
      </c>
      <c r="CJ164" s="69">
        <f t="shared" si="37"/>
        <v>0</v>
      </c>
      <c r="CK164" s="65">
        <f t="shared" si="38"/>
        <v>0</v>
      </c>
      <c r="CL164" s="65">
        <v>0</v>
      </c>
      <c r="CM164" s="65">
        <v>0</v>
      </c>
      <c r="CN164" s="66">
        <v>0</v>
      </c>
      <c r="CO164" s="66">
        <f t="shared" si="39"/>
        <v>0</v>
      </c>
      <c r="CP164" s="70"/>
    </row>
    <row r="165" spans="1:94" ht="13">
      <c r="A165" s="53" t="str">
        <f t="shared" si="0"/>
        <v>NathanMcGuigan</v>
      </c>
      <c r="B165" s="46">
        <f t="shared" si="1"/>
        <v>110</v>
      </c>
      <c r="C165" s="71" t="s">
        <v>347</v>
      </c>
      <c r="D165" s="71" t="s">
        <v>348</v>
      </c>
      <c r="E165" s="55">
        <v>125</v>
      </c>
      <c r="F165" s="56">
        <v>0</v>
      </c>
      <c r="G165" s="57" t="s">
        <v>152</v>
      </c>
      <c r="H165" s="58">
        <f>IF(ISNA(VLOOKUP($A165,'TT 2024 SS BA'!$A$4:$N$52,2,FALSE)),0,(VLOOKUP($A165,'TT 2024 SS BA'!$A$4:$N$52,2,FALSE)))</f>
        <v>0</v>
      </c>
      <c r="I165" s="59">
        <f t="shared" si="2"/>
        <v>0</v>
      </c>
      <c r="J165" s="58">
        <f>IF(ISNA(VLOOKUP($A165,'TT 2024 SS BA'!$A$69:$B$109,2,FALSE)),0,(VLOOKUP($A165,'TT 2024 SS BA'!$A$77:$C$126,2,FALSE)))</f>
        <v>0</v>
      </c>
      <c r="K165" s="59">
        <f t="shared" si="3"/>
        <v>0</v>
      </c>
      <c r="L165" s="60">
        <f>IF(ISNA(VLOOKUP($A165,'TT 2024 SS BA'!$A$157:$H$231,2,FALSE)),0,(VLOOKUP($A165,'TT 2024 SS BA'!$A$157:$H$231,2,FALSE)))</f>
        <v>0</v>
      </c>
      <c r="M165" s="59">
        <f t="shared" si="4"/>
        <v>0</v>
      </c>
      <c r="N165" s="60">
        <f>IF(ISNA(VLOOKUP($A165,Worksheet!$A$278:$E$305,5,FALSE)),0,(VLOOKUP($A165,Worksheet!$A$278:$E$305,5,FALSE)))</f>
        <v>0</v>
      </c>
      <c r="O165" s="59">
        <f t="shared" si="5"/>
        <v>0</v>
      </c>
      <c r="P165" s="60">
        <f>IF(ISNA(VLOOKUP($A165,Worksheet!$A$4:$F$29,5,FALSE)),0,(VLOOKUP($A165,Worksheet!$A$4:$F$29,5,FALSE)))</f>
        <v>0</v>
      </c>
      <c r="Q165" s="59">
        <f t="shared" si="6"/>
        <v>0</v>
      </c>
      <c r="R165" s="60">
        <f>IF(ISNA(VLOOKUP($A165,Worksheet!$A$160:$F$179,5,FALSE)),0,(VLOOKUP($A165,Worksheet!$A$160:$F$179,5,FALSE)))</f>
        <v>0</v>
      </c>
      <c r="S165" s="59">
        <f t="shared" si="7"/>
        <v>0</v>
      </c>
      <c r="T165" s="60">
        <f>IF(ISNA(VLOOKUP($A165,Worksheet!$A$103:$L$126,5,FALSE)),0,(VLOOKUP($A165,Worksheet!$A$103:$L$126,5,FALSE)))</f>
        <v>0</v>
      </c>
      <c r="U165" s="59">
        <f t="shared" si="8"/>
        <v>0</v>
      </c>
      <c r="V165" s="60">
        <f>IF(ISNA(VLOOKUP($A165,Worksheet!$A$39:$E$45,5,FALSE)),0,(VLOOKUP($A165,Worksheet!$A$39:$E$45,5,FALSE)))</f>
        <v>0</v>
      </c>
      <c r="W165" s="59">
        <f t="shared" si="9"/>
        <v>0</v>
      </c>
      <c r="X165" s="60">
        <f>IF(ISNA(VLOOKUP($A165,Worksheet!$A$182:$E$188,5,FALSE)),0,(VLOOKUP($A165,Worksheet!$A$182:$E$188,5,FALSE)))</f>
        <v>0</v>
      </c>
      <c r="Y165" s="59">
        <f t="shared" si="10"/>
        <v>0</v>
      </c>
      <c r="Z165" s="60">
        <f>IF(ISNA(VLOOKUP($A165,Worksheet!$A$191:$F$202,5,FALSE)),0,(VLOOKUP($A165,Worksheet!$A$191:$F$202,5,FALSE)))</f>
        <v>0</v>
      </c>
      <c r="AA165" s="59">
        <f t="shared" si="11"/>
        <v>0</v>
      </c>
      <c r="AB165" s="60">
        <f>IF(ISNA(VLOOKUP($A165,Worksheet!$A$211:$G$237,5,FALSE)),0,(VLOOKUP($A165,Worksheet!$A$211:$G$237,5,FALSE)))</f>
        <v>0</v>
      </c>
      <c r="AC165" s="59">
        <f t="shared" si="12"/>
        <v>0</v>
      </c>
      <c r="AD165" s="60">
        <f>IF(ISNA(VLOOKUP($A165,Worksheet!$A$242:$G$274,5,FALSE)),0,(VLOOKUP($A165,Worksheet!$A$242:$G$274,5,FALSE)))</f>
        <v>0</v>
      </c>
      <c r="AE165" s="59">
        <f t="shared" si="13"/>
        <v>0</v>
      </c>
      <c r="AF165" s="60">
        <f>IF(ISNA(VLOOKUP($A165,Worksheet!$A$205:$F$208,5,FALSE)),0,(VLOOKUP($A165,Worksheet!$A$205:$F$208,5,FALSE)))</f>
        <v>0</v>
      </c>
      <c r="AG165" s="59">
        <f t="shared" si="14"/>
        <v>0</v>
      </c>
      <c r="AH165" s="61">
        <v>0</v>
      </c>
      <c r="AI165" s="62">
        <f t="shared" si="15"/>
        <v>0</v>
      </c>
      <c r="AJ165" s="63">
        <v>0</v>
      </c>
      <c r="AK165" s="62">
        <f t="shared" si="16"/>
        <v>0</v>
      </c>
      <c r="AL165" s="63">
        <v>0</v>
      </c>
      <c r="AM165" s="62">
        <f t="shared" si="17"/>
        <v>0</v>
      </c>
      <c r="AN165" s="62">
        <v>0</v>
      </c>
      <c r="AO165" s="62">
        <f t="shared" si="18"/>
        <v>0</v>
      </c>
      <c r="AP165" s="62">
        <v>0</v>
      </c>
      <c r="AQ165" s="62">
        <f t="shared" si="19"/>
        <v>0</v>
      </c>
      <c r="AR165" s="64">
        <f t="shared" si="20"/>
        <v>0</v>
      </c>
      <c r="AS165" s="65">
        <v>0</v>
      </c>
      <c r="AT165" s="65">
        <v>0</v>
      </c>
      <c r="AU165" s="66">
        <v>0</v>
      </c>
      <c r="AV165" s="58">
        <f>IF(ISNA(VLOOKUP($A165,'TT 2024 SS BA'!$P$4:$Z$46,2,FALSE)),0,(VLOOKUP($A165,'TT 2024 SS BA'!$P$4:$Z$46,2,FALSE)))</f>
        <v>0</v>
      </c>
      <c r="AW165" s="59">
        <f t="shared" si="21"/>
        <v>0</v>
      </c>
      <c r="AX165" s="58">
        <f>IF(ISNA(VLOOKUP($A165,'TT 2024 SS BA'!$P$77:$Q$128,2,FALSE)),0,(VLOOKUP($A165,'TT 2024 SS BA'!$P$77:$Q$128,2,FALSE)))</f>
        <v>0</v>
      </c>
      <c r="AY165" s="59">
        <f t="shared" si="22"/>
        <v>0</v>
      </c>
      <c r="AZ165" s="60">
        <f>IF(ISNA(VLOOKUP($A165,'TT 2024 SS BA'!$A$265:$H$332,2,FALSE)),0,(VLOOKUP($A165,'TT 2024 SS BA'!$A$265:$H$332,2,FALSE)))</f>
        <v>0</v>
      </c>
      <c r="BA165" s="59">
        <f t="shared" si="23"/>
        <v>0</v>
      </c>
      <c r="BB165" s="60">
        <f>IF(ISNA(VLOOKUP($A165,Worksheet!$A$278:$F$305,6,FALSE)),0,(VLOOKUP($A165,Worksheet!$A$278:$F$305,6,FALSE)))</f>
        <v>0</v>
      </c>
      <c r="BC165" s="59">
        <f t="shared" si="24"/>
        <v>0</v>
      </c>
      <c r="BD165" s="60">
        <f>IF(ISNA(VLOOKUP($A165,Worksheet!$G$4:$K$29,5,FALSE)),0,(VLOOKUP($A165,Worksheet!$G$4:$K$29,5,FALSE)))</f>
        <v>0</v>
      </c>
      <c r="BE165" s="59">
        <f t="shared" si="25"/>
        <v>0</v>
      </c>
      <c r="BF165" s="60">
        <f>IF(ISNA(VLOOKUP($A165,Worksheet!$A$160:$F$179,6,FALSE)),0,(VLOOKUP($A165,Worksheet!$A$160:$F$179,6,FALSE)))</f>
        <v>0</v>
      </c>
      <c r="BG165" s="59">
        <f t="shared" si="26"/>
        <v>0</v>
      </c>
      <c r="BH165" s="25"/>
      <c r="BI165" s="67"/>
      <c r="BJ165" s="60">
        <f>IF(ISNA(VLOOKUP($A165,Worksheet!$A$191:$F$202,6,FALSE)),0,(VLOOKUP($A165,Worksheet!$A$191:$F$202,6,FALSE)))</f>
        <v>0</v>
      </c>
      <c r="BK165" s="59">
        <f t="shared" si="27"/>
        <v>0</v>
      </c>
      <c r="BL165" s="60">
        <f>IF(ISNA(VLOOKUP($A165,Worksheet!$A$211:$G$237,6,FALSE)),0,(VLOOKUP($A165,Worksheet!$A$211:$G$237,6,FALSE)))</f>
        <v>0</v>
      </c>
      <c r="BM165" s="59">
        <f t="shared" si="28"/>
        <v>0</v>
      </c>
      <c r="BN165" s="59">
        <f>IF(ISNA(VLOOKUP($A165,Worksheet!$A$242:$G$274,6,FALSE)),0,(VLOOKUP($A165,Worksheet!$A$242:$G$274,6,FALSE)))</f>
        <v>0</v>
      </c>
      <c r="BO165" s="59">
        <f t="shared" si="29"/>
        <v>0</v>
      </c>
      <c r="BP165" s="67"/>
      <c r="BQ165" s="67"/>
      <c r="BR165" s="68">
        <v>0</v>
      </c>
      <c r="BS165" s="62">
        <f t="shared" si="30"/>
        <v>0</v>
      </c>
      <c r="BT165" s="62">
        <v>0</v>
      </c>
      <c r="BU165" s="62">
        <f t="shared" si="31"/>
        <v>0</v>
      </c>
      <c r="BV165" s="62">
        <v>0</v>
      </c>
      <c r="BW165" s="62">
        <f t="shared" si="32"/>
        <v>0</v>
      </c>
      <c r="BX165" s="62">
        <v>0</v>
      </c>
      <c r="BY165" s="62">
        <f t="shared" si="33"/>
        <v>0</v>
      </c>
      <c r="BZ165" s="62">
        <v>0</v>
      </c>
      <c r="CA165" s="62">
        <f t="shared" si="34"/>
        <v>0</v>
      </c>
      <c r="CB165" s="64">
        <f t="shared" si="35"/>
        <v>0</v>
      </c>
      <c r="CC165" s="66">
        <v>0</v>
      </c>
      <c r="CD165" s="25"/>
      <c r="CE165" s="67"/>
      <c r="CF165" s="67"/>
      <c r="CG165" s="67"/>
      <c r="CH165" s="59">
        <f>IF(ISNA(VLOOKUP($A165,Worksheet!$A$211:$G$237,7,FALSE)),0,(VLOOKUP($A165,Worksheet!$A$211:$G$237,7,FALSE)))</f>
        <v>0</v>
      </c>
      <c r="CI165" s="59">
        <f t="shared" si="36"/>
        <v>0</v>
      </c>
      <c r="CJ165" s="69">
        <f t="shared" si="37"/>
        <v>0</v>
      </c>
      <c r="CK165" s="65">
        <f t="shared" si="38"/>
        <v>0</v>
      </c>
      <c r="CL165" s="65">
        <v>0</v>
      </c>
      <c r="CM165" s="65">
        <v>0</v>
      </c>
      <c r="CN165" s="66">
        <v>0</v>
      </c>
      <c r="CO165" s="66">
        <f t="shared" si="39"/>
        <v>0</v>
      </c>
      <c r="CP165" s="70"/>
    </row>
    <row r="166" spans="1:94" ht="13">
      <c r="A166" s="53" t="str">
        <f t="shared" si="0"/>
        <v>RylanANDERSON</v>
      </c>
      <c r="B166" s="46">
        <f t="shared" si="1"/>
        <v>110</v>
      </c>
      <c r="C166" s="71" t="s">
        <v>349</v>
      </c>
      <c r="D166" s="71" t="s">
        <v>350</v>
      </c>
      <c r="E166" s="55">
        <v>12</v>
      </c>
      <c r="F166" s="56" t="s">
        <v>249</v>
      </c>
      <c r="G166" s="57" t="s">
        <v>130</v>
      </c>
      <c r="H166" s="58">
        <f>IF(ISNA(VLOOKUP($A166,'TT 2024 SS BA'!$A$4:$N$52,2,FALSE)),0,(VLOOKUP($A166,'TT 2024 SS BA'!$A$4:$N$52,2,FALSE)))</f>
        <v>0</v>
      </c>
      <c r="I166" s="59">
        <f t="shared" si="2"/>
        <v>0</v>
      </c>
      <c r="J166" s="58">
        <f>IF(ISNA(VLOOKUP($A166,'TT 2024 SS BA'!$A$69:$B$109,2,FALSE)),0,(VLOOKUP($A166,'TT 2024 SS BA'!$A$77:$C$126,2,FALSE)))</f>
        <v>0</v>
      </c>
      <c r="K166" s="59">
        <f t="shared" si="3"/>
        <v>0</v>
      </c>
      <c r="L166" s="60">
        <f>IF(ISNA(VLOOKUP($A166,'TT 2024 SS BA'!$A$157:$H$231,2,FALSE)),0,(VLOOKUP($A166,'TT 2024 SS BA'!$A$157:$H$231,2,FALSE)))</f>
        <v>0</v>
      </c>
      <c r="M166" s="59">
        <f t="shared" si="4"/>
        <v>0</v>
      </c>
      <c r="N166" s="60">
        <f>IF(ISNA(VLOOKUP($A166,Worksheet!$A$278:$E$305,5,FALSE)),0,(VLOOKUP($A166,Worksheet!$A$278:$E$305,5,FALSE)))</f>
        <v>0</v>
      </c>
      <c r="O166" s="59">
        <f t="shared" si="5"/>
        <v>0</v>
      </c>
      <c r="P166" s="60">
        <f>IF(ISNA(VLOOKUP($A166,Worksheet!$A$4:$F$29,5,FALSE)),0,(VLOOKUP($A166,Worksheet!$A$4:$F$29,5,FALSE)))</f>
        <v>0</v>
      </c>
      <c r="Q166" s="59">
        <f t="shared" si="6"/>
        <v>0</v>
      </c>
      <c r="R166" s="60">
        <f>IF(ISNA(VLOOKUP($A166,Worksheet!$A$160:$F$179,5,FALSE)),0,(VLOOKUP($A166,Worksheet!$A$160:$F$179,5,FALSE)))</f>
        <v>0</v>
      </c>
      <c r="S166" s="59">
        <f t="shared" si="7"/>
        <v>0</v>
      </c>
      <c r="T166" s="60">
        <f>IF(ISNA(VLOOKUP($A166,Worksheet!$A$103:$L$126,5,FALSE)),0,(VLOOKUP($A166,Worksheet!$A$103:$L$126,5,FALSE)))</f>
        <v>0</v>
      </c>
      <c r="U166" s="59">
        <f t="shared" si="8"/>
        <v>0</v>
      </c>
      <c r="V166" s="60">
        <f>IF(ISNA(VLOOKUP($A166,Worksheet!$A$39:$E$45,5,FALSE)),0,(VLOOKUP($A166,Worksheet!$A$39:$E$45,5,FALSE)))</f>
        <v>0</v>
      </c>
      <c r="W166" s="59">
        <f t="shared" si="9"/>
        <v>0</v>
      </c>
      <c r="X166" s="60">
        <f>IF(ISNA(VLOOKUP($A166,Worksheet!$A$182:$E$188,5,FALSE)),0,(VLOOKUP($A166,Worksheet!$A$182:$E$188,5,FALSE)))</f>
        <v>0</v>
      </c>
      <c r="Y166" s="59">
        <f t="shared" si="10"/>
        <v>0</v>
      </c>
      <c r="Z166" s="60">
        <f>IF(ISNA(VLOOKUP($A166,Worksheet!$A$191:$F$202,5,FALSE)),0,(VLOOKUP($A166,Worksheet!$A$191:$F$202,5,FALSE)))</f>
        <v>0</v>
      </c>
      <c r="AA166" s="59">
        <f t="shared" si="11"/>
        <v>0</v>
      </c>
      <c r="AB166" s="60">
        <f>IF(ISNA(VLOOKUP($A166,Worksheet!$A$211:$G$237,5,FALSE)),0,(VLOOKUP($A166,Worksheet!$A$211:$G$237,5,FALSE)))</f>
        <v>0</v>
      </c>
      <c r="AC166" s="59">
        <f t="shared" si="12"/>
        <v>0</v>
      </c>
      <c r="AD166" s="60">
        <f>IF(ISNA(VLOOKUP($A166,Worksheet!$A$242:$G$274,5,FALSE)),0,(VLOOKUP($A166,Worksheet!$A$242:$G$274,5,FALSE)))</f>
        <v>0</v>
      </c>
      <c r="AE166" s="59">
        <f t="shared" si="13"/>
        <v>0</v>
      </c>
      <c r="AF166" s="60">
        <f>IF(ISNA(VLOOKUP($A166,Worksheet!$A$205:$F$208,5,FALSE)),0,(VLOOKUP($A166,Worksheet!$A$205:$F$208,5,FALSE)))</f>
        <v>0</v>
      </c>
      <c r="AG166" s="59">
        <f t="shared" si="14"/>
        <v>0</v>
      </c>
      <c r="AH166" s="61">
        <v>0</v>
      </c>
      <c r="AI166" s="62">
        <f t="shared" si="15"/>
        <v>0</v>
      </c>
      <c r="AJ166" s="63">
        <v>0</v>
      </c>
      <c r="AK166" s="62">
        <f t="shared" si="16"/>
        <v>0</v>
      </c>
      <c r="AL166" s="63">
        <v>0</v>
      </c>
      <c r="AM166" s="62">
        <f t="shared" si="17"/>
        <v>0</v>
      </c>
      <c r="AN166" s="62">
        <v>0</v>
      </c>
      <c r="AO166" s="62">
        <f t="shared" si="18"/>
        <v>0</v>
      </c>
      <c r="AP166" s="62">
        <v>0</v>
      </c>
      <c r="AQ166" s="62">
        <f t="shared" si="19"/>
        <v>0</v>
      </c>
      <c r="AR166" s="64">
        <f t="shared" si="20"/>
        <v>0</v>
      </c>
      <c r="AS166" s="65">
        <v>0</v>
      </c>
      <c r="AT166" s="65">
        <v>0</v>
      </c>
      <c r="AU166" s="66">
        <v>0</v>
      </c>
      <c r="AV166" s="58">
        <f>IF(ISNA(VLOOKUP($A166,'TT 2024 SS BA'!$P$4:$Z$46,2,FALSE)),0,(VLOOKUP($A166,'TT 2024 SS BA'!$P$4:$Z$46,2,FALSE)))</f>
        <v>0</v>
      </c>
      <c r="AW166" s="59">
        <f t="shared" si="21"/>
        <v>0</v>
      </c>
      <c r="AX166" s="58">
        <f>IF(ISNA(VLOOKUP($A166,'TT 2024 SS BA'!$P$77:$Q$128,2,FALSE)),0,(VLOOKUP($A166,'TT 2024 SS BA'!$P$77:$Q$128,2,FALSE)))</f>
        <v>0</v>
      </c>
      <c r="AY166" s="59">
        <f t="shared" si="22"/>
        <v>0</v>
      </c>
      <c r="AZ166" s="60">
        <f>IF(ISNA(VLOOKUP($A166,'TT 2024 SS BA'!$A$265:$H$332,2,FALSE)),0,(VLOOKUP($A166,'TT 2024 SS BA'!$A$265:$H$332,2,FALSE)))</f>
        <v>0</v>
      </c>
      <c r="BA166" s="59">
        <f t="shared" si="23"/>
        <v>0</v>
      </c>
      <c r="BB166" s="60">
        <f>IF(ISNA(VLOOKUP($A166,Worksheet!$A$278:$F$305,6,FALSE)),0,(VLOOKUP($A166,Worksheet!$A$278:$F$305,6,FALSE)))</f>
        <v>0</v>
      </c>
      <c r="BC166" s="59">
        <f t="shared" si="24"/>
        <v>0</v>
      </c>
      <c r="BD166" s="60">
        <f>IF(ISNA(VLOOKUP($A166,Worksheet!$G$4:$K$29,5,FALSE)),0,(VLOOKUP($A166,Worksheet!$G$4:$K$29,5,FALSE)))</f>
        <v>0</v>
      </c>
      <c r="BE166" s="59">
        <f t="shared" si="25"/>
        <v>0</v>
      </c>
      <c r="BF166" s="60">
        <f>IF(ISNA(VLOOKUP($A166,Worksheet!$A$160:$F$179,6,FALSE)),0,(VLOOKUP($A166,Worksheet!$A$160:$F$179,6,FALSE)))</f>
        <v>0</v>
      </c>
      <c r="BG166" s="59">
        <f t="shared" si="26"/>
        <v>0</v>
      </c>
      <c r="BH166" s="25"/>
      <c r="BI166" s="67"/>
      <c r="BJ166" s="60">
        <f>IF(ISNA(VLOOKUP($A166,Worksheet!$A$191:$F$202,6,FALSE)),0,(VLOOKUP($A166,Worksheet!$A$191:$F$202,6,FALSE)))</f>
        <v>0</v>
      </c>
      <c r="BK166" s="59">
        <f t="shared" si="27"/>
        <v>0</v>
      </c>
      <c r="BL166" s="60">
        <f>IF(ISNA(VLOOKUP($A166,Worksheet!$A$211:$G$237,6,FALSE)),0,(VLOOKUP($A166,Worksheet!$A$211:$G$237,6,FALSE)))</f>
        <v>0</v>
      </c>
      <c r="BM166" s="59">
        <f t="shared" si="28"/>
        <v>0</v>
      </c>
      <c r="BN166" s="59">
        <f>IF(ISNA(VLOOKUP($A166,Worksheet!$A$242:$G$274,6,FALSE)),0,(VLOOKUP($A166,Worksheet!$A$242:$G$274,6,FALSE)))</f>
        <v>0</v>
      </c>
      <c r="BO166" s="59">
        <f t="shared" si="29"/>
        <v>0</v>
      </c>
      <c r="BP166" s="67"/>
      <c r="BQ166" s="67"/>
      <c r="BR166" s="68">
        <v>0</v>
      </c>
      <c r="BS166" s="62">
        <f t="shared" si="30"/>
        <v>0</v>
      </c>
      <c r="BT166" s="62">
        <v>0</v>
      </c>
      <c r="BU166" s="62">
        <f t="shared" si="31"/>
        <v>0</v>
      </c>
      <c r="BV166" s="62">
        <v>0</v>
      </c>
      <c r="BW166" s="62">
        <f t="shared" si="32"/>
        <v>0</v>
      </c>
      <c r="BX166" s="62">
        <v>0</v>
      </c>
      <c r="BY166" s="62">
        <f t="shared" si="33"/>
        <v>0</v>
      </c>
      <c r="BZ166" s="62">
        <v>0</v>
      </c>
      <c r="CA166" s="62">
        <f t="shared" si="34"/>
        <v>0</v>
      </c>
      <c r="CB166" s="64">
        <f t="shared" si="35"/>
        <v>0</v>
      </c>
      <c r="CC166" s="66">
        <v>0</v>
      </c>
      <c r="CD166" s="25"/>
      <c r="CE166" s="67"/>
      <c r="CF166" s="67"/>
      <c r="CG166" s="67"/>
      <c r="CH166" s="59">
        <f>IF(ISNA(VLOOKUP($A166,Worksheet!$A$211:$G$237,7,FALSE)),0,(VLOOKUP($A166,Worksheet!$A$211:$G$237,7,FALSE)))</f>
        <v>0</v>
      </c>
      <c r="CI166" s="59">
        <f t="shared" si="36"/>
        <v>0</v>
      </c>
      <c r="CJ166" s="69">
        <f t="shared" si="37"/>
        <v>0</v>
      </c>
      <c r="CK166" s="65">
        <f t="shared" si="38"/>
        <v>0</v>
      </c>
      <c r="CL166" s="65">
        <v>0</v>
      </c>
      <c r="CM166" s="65">
        <v>0</v>
      </c>
      <c r="CN166" s="66">
        <v>0</v>
      </c>
      <c r="CO166" s="66">
        <f t="shared" si="39"/>
        <v>0</v>
      </c>
      <c r="CP166" s="70"/>
    </row>
    <row r="167" spans="1:94" ht="13">
      <c r="A167" s="53" t="str">
        <f t="shared" si="0"/>
        <v>RhettBouma</v>
      </c>
      <c r="B167" s="46">
        <f t="shared" si="1"/>
        <v>110</v>
      </c>
      <c r="C167" s="71" t="s">
        <v>351</v>
      </c>
      <c r="D167" s="71" t="s">
        <v>352</v>
      </c>
      <c r="E167" s="55">
        <v>125</v>
      </c>
      <c r="F167" s="56">
        <v>0</v>
      </c>
      <c r="G167" s="57" t="s">
        <v>152</v>
      </c>
      <c r="H167" s="58">
        <f>IF(ISNA(VLOOKUP($A167,'TT 2024 SS BA'!$A$4:$N$52,2,FALSE)),0,(VLOOKUP($A167,'TT 2024 SS BA'!$A$4:$N$52,2,FALSE)))</f>
        <v>0</v>
      </c>
      <c r="I167" s="59">
        <f t="shared" si="2"/>
        <v>0</v>
      </c>
      <c r="J167" s="58">
        <f>IF(ISNA(VLOOKUP($A167,'TT 2024 SS BA'!$A$69:$B$109,2,FALSE)),0,(VLOOKUP($A167,'TT 2024 SS BA'!$A$77:$C$126,2,FALSE)))</f>
        <v>0</v>
      </c>
      <c r="K167" s="59">
        <f t="shared" si="3"/>
        <v>0</v>
      </c>
      <c r="L167" s="60">
        <f>IF(ISNA(VLOOKUP($A167,'TT 2024 SS BA'!$A$157:$H$231,2,FALSE)),0,(VLOOKUP($A167,'TT 2024 SS BA'!$A$157:$H$231,2,FALSE)))</f>
        <v>0</v>
      </c>
      <c r="M167" s="59">
        <f t="shared" si="4"/>
        <v>0</v>
      </c>
      <c r="N167" s="60">
        <f>IF(ISNA(VLOOKUP($A167,Worksheet!$A$278:$E$305,5,FALSE)),0,(VLOOKUP($A167,Worksheet!$A$278:$E$305,5,FALSE)))</f>
        <v>0</v>
      </c>
      <c r="O167" s="59">
        <f t="shared" si="5"/>
        <v>0</v>
      </c>
      <c r="P167" s="60">
        <f>IF(ISNA(VLOOKUP($A167,Worksheet!$A$4:$F$29,5,FALSE)),0,(VLOOKUP($A167,Worksheet!$A$4:$F$29,5,FALSE)))</f>
        <v>0</v>
      </c>
      <c r="Q167" s="59">
        <f t="shared" si="6"/>
        <v>0</v>
      </c>
      <c r="R167" s="60">
        <f>IF(ISNA(VLOOKUP($A167,Worksheet!$A$160:$F$179,5,FALSE)),0,(VLOOKUP($A167,Worksheet!$A$160:$F$179,5,FALSE)))</f>
        <v>0</v>
      </c>
      <c r="S167" s="59">
        <f t="shared" si="7"/>
        <v>0</v>
      </c>
      <c r="T167" s="60">
        <f>IF(ISNA(VLOOKUP($A167,Worksheet!$A$103:$L$126,5,FALSE)),0,(VLOOKUP($A167,Worksheet!$A$103:$L$126,5,FALSE)))</f>
        <v>0</v>
      </c>
      <c r="U167" s="59">
        <f t="shared" si="8"/>
        <v>0</v>
      </c>
      <c r="V167" s="60">
        <f>IF(ISNA(VLOOKUP($A167,Worksheet!$A$39:$E$45,5,FALSE)),0,(VLOOKUP($A167,Worksheet!$A$39:$E$45,5,FALSE)))</f>
        <v>0</v>
      </c>
      <c r="W167" s="59">
        <f t="shared" si="9"/>
        <v>0</v>
      </c>
      <c r="X167" s="60">
        <f>IF(ISNA(VLOOKUP($A167,Worksheet!$A$182:$E$188,5,FALSE)),0,(VLOOKUP($A167,Worksheet!$A$182:$E$188,5,FALSE)))</f>
        <v>0</v>
      </c>
      <c r="Y167" s="59">
        <f t="shared" si="10"/>
        <v>0</v>
      </c>
      <c r="Z167" s="60">
        <f>IF(ISNA(VLOOKUP($A167,Worksheet!$A$191:$F$202,5,FALSE)),0,(VLOOKUP($A167,Worksheet!$A$191:$F$202,5,FALSE)))</f>
        <v>0</v>
      </c>
      <c r="AA167" s="59">
        <f t="shared" si="11"/>
        <v>0</v>
      </c>
      <c r="AB167" s="60">
        <f>IF(ISNA(VLOOKUP($A167,Worksheet!$A$211:$G$237,5,FALSE)),0,(VLOOKUP($A167,Worksheet!$A$211:$G$237,5,FALSE)))</f>
        <v>0</v>
      </c>
      <c r="AC167" s="59">
        <f t="shared" si="12"/>
        <v>0</v>
      </c>
      <c r="AD167" s="60">
        <f>IF(ISNA(VLOOKUP($A167,Worksheet!$A$242:$G$274,5,FALSE)),0,(VLOOKUP($A167,Worksheet!$A$242:$G$274,5,FALSE)))</f>
        <v>0</v>
      </c>
      <c r="AE167" s="59">
        <f t="shared" si="13"/>
        <v>0</v>
      </c>
      <c r="AF167" s="60">
        <f>IF(ISNA(VLOOKUP($A167,Worksheet!$A$205:$F$208,5,FALSE)),0,(VLOOKUP($A167,Worksheet!$A$205:$F$208,5,FALSE)))</f>
        <v>0</v>
      </c>
      <c r="AG167" s="59">
        <f t="shared" si="14"/>
        <v>0</v>
      </c>
      <c r="AH167" s="61">
        <v>0</v>
      </c>
      <c r="AI167" s="62">
        <f t="shared" si="15"/>
        <v>0</v>
      </c>
      <c r="AJ167" s="63">
        <v>0</v>
      </c>
      <c r="AK167" s="62">
        <f t="shared" si="16"/>
        <v>0</v>
      </c>
      <c r="AL167" s="63">
        <v>0</v>
      </c>
      <c r="AM167" s="62">
        <f t="shared" si="17"/>
        <v>0</v>
      </c>
      <c r="AN167" s="62">
        <v>0</v>
      </c>
      <c r="AO167" s="62">
        <f t="shared" si="18"/>
        <v>0</v>
      </c>
      <c r="AP167" s="62">
        <v>0</v>
      </c>
      <c r="AQ167" s="62">
        <f t="shared" si="19"/>
        <v>0</v>
      </c>
      <c r="AR167" s="64">
        <f t="shared" si="20"/>
        <v>0</v>
      </c>
      <c r="AS167" s="65">
        <v>0</v>
      </c>
      <c r="AT167" s="65">
        <v>0</v>
      </c>
      <c r="AU167" s="66">
        <v>0</v>
      </c>
      <c r="AV167" s="58">
        <f>IF(ISNA(VLOOKUP($A167,'TT 2024 SS BA'!$P$4:$Z$46,2,FALSE)),0,(VLOOKUP($A167,'TT 2024 SS BA'!$P$4:$Z$46,2,FALSE)))</f>
        <v>0</v>
      </c>
      <c r="AW167" s="59">
        <f t="shared" si="21"/>
        <v>0</v>
      </c>
      <c r="AX167" s="58">
        <f>IF(ISNA(VLOOKUP($A167,'TT 2024 SS BA'!$P$77:$Q$128,2,FALSE)),0,(VLOOKUP($A167,'TT 2024 SS BA'!$P$77:$Q$128,2,FALSE)))</f>
        <v>0</v>
      </c>
      <c r="AY167" s="59">
        <f t="shared" si="22"/>
        <v>0</v>
      </c>
      <c r="AZ167" s="60">
        <f>IF(ISNA(VLOOKUP($A167,'TT 2024 SS BA'!$A$265:$H$332,2,FALSE)),0,(VLOOKUP($A167,'TT 2024 SS BA'!$A$265:$H$332,2,FALSE)))</f>
        <v>0</v>
      </c>
      <c r="BA167" s="59">
        <f t="shared" si="23"/>
        <v>0</v>
      </c>
      <c r="BB167" s="60">
        <f>IF(ISNA(VLOOKUP($A167,Worksheet!$A$278:$F$305,6,FALSE)),0,(VLOOKUP($A167,Worksheet!$A$278:$F$305,6,FALSE)))</f>
        <v>0</v>
      </c>
      <c r="BC167" s="59">
        <f t="shared" si="24"/>
        <v>0</v>
      </c>
      <c r="BD167" s="60">
        <f>IF(ISNA(VLOOKUP($A167,Worksheet!$G$4:$K$29,5,FALSE)),0,(VLOOKUP($A167,Worksheet!$G$4:$K$29,5,FALSE)))</f>
        <v>0</v>
      </c>
      <c r="BE167" s="59">
        <f t="shared" si="25"/>
        <v>0</v>
      </c>
      <c r="BF167" s="60">
        <f>IF(ISNA(VLOOKUP($A167,Worksheet!$A$160:$F$179,6,FALSE)),0,(VLOOKUP($A167,Worksheet!$A$160:$F$179,6,FALSE)))</f>
        <v>0</v>
      </c>
      <c r="BG167" s="59">
        <f t="shared" si="26"/>
        <v>0</v>
      </c>
      <c r="BH167" s="25"/>
      <c r="BI167" s="67"/>
      <c r="BJ167" s="60">
        <f>IF(ISNA(VLOOKUP($A167,Worksheet!$A$191:$F$202,6,FALSE)),0,(VLOOKUP($A167,Worksheet!$A$191:$F$202,6,FALSE)))</f>
        <v>0</v>
      </c>
      <c r="BK167" s="59">
        <f t="shared" si="27"/>
        <v>0</v>
      </c>
      <c r="BL167" s="60">
        <f>IF(ISNA(VLOOKUP($A167,Worksheet!$A$211:$G$237,6,FALSE)),0,(VLOOKUP($A167,Worksheet!$A$211:$G$237,6,FALSE)))</f>
        <v>0</v>
      </c>
      <c r="BM167" s="59">
        <f t="shared" si="28"/>
        <v>0</v>
      </c>
      <c r="BN167" s="59">
        <f>IF(ISNA(VLOOKUP($A167,Worksheet!$A$242:$G$274,6,FALSE)),0,(VLOOKUP($A167,Worksheet!$A$242:$G$274,6,FALSE)))</f>
        <v>0</v>
      </c>
      <c r="BO167" s="59">
        <f t="shared" si="29"/>
        <v>0</v>
      </c>
      <c r="BP167" s="67"/>
      <c r="BQ167" s="67"/>
      <c r="BR167" s="68">
        <v>0</v>
      </c>
      <c r="BS167" s="62">
        <f t="shared" si="30"/>
        <v>0</v>
      </c>
      <c r="BT167" s="62">
        <v>0</v>
      </c>
      <c r="BU167" s="62">
        <f t="shared" si="31"/>
        <v>0</v>
      </c>
      <c r="BV167" s="62">
        <v>0</v>
      </c>
      <c r="BW167" s="62">
        <f t="shared" si="32"/>
        <v>0</v>
      </c>
      <c r="BX167" s="62">
        <v>0</v>
      </c>
      <c r="BY167" s="62">
        <f t="shared" si="33"/>
        <v>0</v>
      </c>
      <c r="BZ167" s="62">
        <v>0</v>
      </c>
      <c r="CA167" s="62">
        <f t="shared" si="34"/>
        <v>0</v>
      </c>
      <c r="CB167" s="64">
        <f t="shared" si="35"/>
        <v>0</v>
      </c>
      <c r="CC167" s="66">
        <v>0</v>
      </c>
      <c r="CD167" s="25"/>
      <c r="CE167" s="67"/>
      <c r="CF167" s="67"/>
      <c r="CG167" s="67"/>
      <c r="CH167" s="59">
        <f>IF(ISNA(VLOOKUP($A167,Worksheet!$A$211:$G$237,7,FALSE)),0,(VLOOKUP($A167,Worksheet!$A$211:$G$237,7,FALSE)))</f>
        <v>0</v>
      </c>
      <c r="CI167" s="59">
        <f t="shared" si="36"/>
        <v>0</v>
      </c>
      <c r="CJ167" s="69">
        <f t="shared" si="37"/>
        <v>0</v>
      </c>
      <c r="CK167" s="65">
        <f t="shared" si="38"/>
        <v>0</v>
      </c>
      <c r="CL167" s="65">
        <v>0</v>
      </c>
      <c r="CM167" s="65">
        <v>0</v>
      </c>
      <c r="CN167" s="66">
        <v>0</v>
      </c>
      <c r="CO167" s="66">
        <f t="shared" si="39"/>
        <v>0</v>
      </c>
      <c r="CP167" s="70"/>
    </row>
    <row r="168" spans="1:94" ht="13">
      <c r="A168" s="53" t="str">
        <f t="shared" si="0"/>
        <v>LoganALTMANN</v>
      </c>
      <c r="B168" s="46">
        <f t="shared" si="1"/>
        <v>110</v>
      </c>
      <c r="C168" s="71" t="s">
        <v>177</v>
      </c>
      <c r="D168" s="71" t="s">
        <v>353</v>
      </c>
      <c r="E168" s="55">
        <v>13</v>
      </c>
      <c r="F168" s="56" t="s">
        <v>249</v>
      </c>
      <c r="G168" s="57" t="s">
        <v>130</v>
      </c>
      <c r="H168" s="58">
        <f>IF(ISNA(VLOOKUP($A168,'TT 2024 SS BA'!$A$4:$N$52,2,FALSE)),0,(VLOOKUP($A168,'TT 2024 SS BA'!$A$4:$N$52,2,FALSE)))</f>
        <v>0</v>
      </c>
      <c r="I168" s="59">
        <f t="shared" si="2"/>
        <v>0</v>
      </c>
      <c r="J168" s="58">
        <f>IF(ISNA(VLOOKUP($A168,'TT 2024 SS BA'!$A$69:$B$109,2,FALSE)),0,(VLOOKUP($A168,'TT 2024 SS BA'!$A$77:$C$126,2,FALSE)))</f>
        <v>0</v>
      </c>
      <c r="K168" s="59">
        <f t="shared" si="3"/>
        <v>0</v>
      </c>
      <c r="L168" s="60">
        <f>IF(ISNA(VLOOKUP($A168,'TT 2024 SS BA'!$A$157:$H$231,2,FALSE)),0,(VLOOKUP($A168,'TT 2024 SS BA'!$A$157:$H$231,2,FALSE)))</f>
        <v>0</v>
      </c>
      <c r="M168" s="59">
        <f t="shared" si="4"/>
        <v>0</v>
      </c>
      <c r="N168" s="60">
        <f>IF(ISNA(VLOOKUP($A168,Worksheet!$A$278:$E$305,5,FALSE)),0,(VLOOKUP($A168,Worksheet!$A$278:$E$305,5,FALSE)))</f>
        <v>0</v>
      </c>
      <c r="O168" s="59">
        <f t="shared" si="5"/>
        <v>0</v>
      </c>
      <c r="P168" s="60">
        <f>IF(ISNA(VLOOKUP($A168,Worksheet!$A$4:$F$29,5,FALSE)),0,(VLOOKUP($A168,Worksheet!$A$4:$F$29,5,FALSE)))</f>
        <v>0</v>
      </c>
      <c r="Q168" s="59">
        <f t="shared" si="6"/>
        <v>0</v>
      </c>
      <c r="R168" s="60">
        <f>IF(ISNA(VLOOKUP($A168,Worksheet!$A$160:$F$179,5,FALSE)),0,(VLOOKUP($A168,Worksheet!$A$160:$F$179,5,FALSE)))</f>
        <v>0</v>
      </c>
      <c r="S168" s="59">
        <f t="shared" si="7"/>
        <v>0</v>
      </c>
      <c r="T168" s="60">
        <f>IF(ISNA(VLOOKUP($A168,Worksheet!$A$103:$L$126,5,FALSE)),0,(VLOOKUP($A168,Worksheet!$A$103:$L$126,5,FALSE)))</f>
        <v>0</v>
      </c>
      <c r="U168" s="59">
        <f t="shared" si="8"/>
        <v>0</v>
      </c>
      <c r="V168" s="60">
        <f>IF(ISNA(VLOOKUP($A168,Worksheet!$A$39:$E$45,5,FALSE)),0,(VLOOKUP($A168,Worksheet!$A$39:$E$45,5,FALSE)))</f>
        <v>0</v>
      </c>
      <c r="W168" s="59">
        <f t="shared" si="9"/>
        <v>0</v>
      </c>
      <c r="X168" s="60">
        <f>IF(ISNA(VLOOKUP($A168,Worksheet!$A$182:$E$188,5,FALSE)),0,(VLOOKUP($A168,Worksheet!$A$182:$E$188,5,FALSE)))</f>
        <v>0</v>
      </c>
      <c r="Y168" s="59">
        <f t="shared" si="10"/>
        <v>0</v>
      </c>
      <c r="Z168" s="60">
        <f>IF(ISNA(VLOOKUP($A168,Worksheet!$A$191:$F$202,5,FALSE)),0,(VLOOKUP($A168,Worksheet!$A$191:$F$202,5,FALSE)))</f>
        <v>0</v>
      </c>
      <c r="AA168" s="59">
        <f t="shared" si="11"/>
        <v>0</v>
      </c>
      <c r="AB168" s="60">
        <f>IF(ISNA(VLOOKUP($A168,Worksheet!$A$211:$G$237,5,FALSE)),0,(VLOOKUP($A168,Worksheet!$A$211:$G$237,5,FALSE)))</f>
        <v>0</v>
      </c>
      <c r="AC168" s="59">
        <f t="shared" si="12"/>
        <v>0</v>
      </c>
      <c r="AD168" s="60">
        <f>IF(ISNA(VLOOKUP($A168,Worksheet!$A$242:$G$274,5,FALSE)),0,(VLOOKUP($A168,Worksheet!$A$242:$G$274,5,FALSE)))</f>
        <v>0</v>
      </c>
      <c r="AE168" s="59">
        <f t="shared" si="13"/>
        <v>0</v>
      </c>
      <c r="AF168" s="60">
        <f>IF(ISNA(VLOOKUP($A168,Worksheet!$A$205:$F$208,5,FALSE)),0,(VLOOKUP($A168,Worksheet!$A$205:$F$208,5,FALSE)))</f>
        <v>0</v>
      </c>
      <c r="AG168" s="59">
        <f t="shared" si="14"/>
        <v>0</v>
      </c>
      <c r="AH168" s="61">
        <v>0</v>
      </c>
      <c r="AI168" s="62">
        <f t="shared" si="15"/>
        <v>0</v>
      </c>
      <c r="AJ168" s="63">
        <v>0</v>
      </c>
      <c r="AK168" s="62">
        <f t="shared" si="16"/>
        <v>0</v>
      </c>
      <c r="AL168" s="63">
        <v>0</v>
      </c>
      <c r="AM168" s="62">
        <f t="shared" si="17"/>
        <v>0</v>
      </c>
      <c r="AN168" s="62">
        <v>0</v>
      </c>
      <c r="AO168" s="62">
        <f t="shared" si="18"/>
        <v>0</v>
      </c>
      <c r="AP168" s="62">
        <v>0</v>
      </c>
      <c r="AQ168" s="62">
        <f t="shared" si="19"/>
        <v>0</v>
      </c>
      <c r="AR168" s="64">
        <f t="shared" si="20"/>
        <v>0</v>
      </c>
      <c r="AS168" s="65">
        <v>0</v>
      </c>
      <c r="AT168" s="65">
        <v>0</v>
      </c>
      <c r="AU168" s="66">
        <v>0</v>
      </c>
      <c r="AV168" s="58">
        <f>IF(ISNA(VLOOKUP($A168,'TT 2024 SS BA'!$P$4:$Z$46,2,FALSE)),0,(VLOOKUP($A168,'TT 2024 SS BA'!$P$4:$Z$46,2,FALSE)))</f>
        <v>0</v>
      </c>
      <c r="AW168" s="59">
        <f t="shared" si="21"/>
        <v>0</v>
      </c>
      <c r="AX168" s="58">
        <f>IF(ISNA(VLOOKUP($A168,'TT 2024 SS BA'!$P$77:$Q$128,2,FALSE)),0,(VLOOKUP($A168,'TT 2024 SS BA'!$P$77:$Q$128,2,FALSE)))</f>
        <v>0</v>
      </c>
      <c r="AY168" s="59">
        <f t="shared" si="22"/>
        <v>0</v>
      </c>
      <c r="AZ168" s="60">
        <f>IF(ISNA(VLOOKUP($A168,'TT 2024 SS BA'!$A$265:$H$332,2,FALSE)),0,(VLOOKUP($A168,'TT 2024 SS BA'!$A$265:$H$332,2,FALSE)))</f>
        <v>0</v>
      </c>
      <c r="BA168" s="59">
        <f t="shared" si="23"/>
        <v>0</v>
      </c>
      <c r="BB168" s="60">
        <f>IF(ISNA(VLOOKUP($A168,Worksheet!$A$278:$F$305,6,FALSE)),0,(VLOOKUP($A168,Worksheet!$A$278:$F$305,6,FALSE)))</f>
        <v>0</v>
      </c>
      <c r="BC168" s="59">
        <f t="shared" si="24"/>
        <v>0</v>
      </c>
      <c r="BD168" s="60">
        <f>IF(ISNA(VLOOKUP($A168,Worksheet!$G$4:$K$29,5,FALSE)),0,(VLOOKUP($A168,Worksheet!$G$4:$K$29,5,FALSE)))</f>
        <v>0</v>
      </c>
      <c r="BE168" s="59">
        <f t="shared" si="25"/>
        <v>0</v>
      </c>
      <c r="BF168" s="60">
        <f>IF(ISNA(VLOOKUP($A168,Worksheet!$A$160:$F$179,6,FALSE)),0,(VLOOKUP($A168,Worksheet!$A$160:$F$179,6,FALSE)))</f>
        <v>0</v>
      </c>
      <c r="BG168" s="59">
        <f t="shared" si="26"/>
        <v>0</v>
      </c>
      <c r="BH168" s="25"/>
      <c r="BI168" s="67"/>
      <c r="BJ168" s="60">
        <f>IF(ISNA(VLOOKUP($A168,Worksheet!$A$191:$F$202,6,FALSE)),0,(VLOOKUP($A168,Worksheet!$A$191:$F$202,6,FALSE)))</f>
        <v>0</v>
      </c>
      <c r="BK168" s="59">
        <f t="shared" si="27"/>
        <v>0</v>
      </c>
      <c r="BL168" s="60">
        <f>IF(ISNA(VLOOKUP($A168,Worksheet!$A$211:$G$237,6,FALSE)),0,(VLOOKUP($A168,Worksheet!$A$211:$G$237,6,FALSE)))</f>
        <v>0</v>
      </c>
      <c r="BM168" s="59">
        <f t="shared" si="28"/>
        <v>0</v>
      </c>
      <c r="BN168" s="59">
        <f>IF(ISNA(VLOOKUP($A168,Worksheet!$A$242:$G$274,6,FALSE)),0,(VLOOKUP($A168,Worksheet!$A$242:$G$274,6,FALSE)))</f>
        <v>0</v>
      </c>
      <c r="BO168" s="59">
        <f t="shared" si="29"/>
        <v>0</v>
      </c>
      <c r="BP168" s="67"/>
      <c r="BQ168" s="67"/>
      <c r="BR168" s="68">
        <v>0</v>
      </c>
      <c r="BS168" s="62">
        <f t="shared" si="30"/>
        <v>0</v>
      </c>
      <c r="BT168" s="62">
        <v>0</v>
      </c>
      <c r="BU168" s="62">
        <f t="shared" si="31"/>
        <v>0</v>
      </c>
      <c r="BV168" s="62">
        <v>0</v>
      </c>
      <c r="BW168" s="62">
        <f t="shared" si="32"/>
        <v>0</v>
      </c>
      <c r="BX168" s="62">
        <v>0</v>
      </c>
      <c r="BY168" s="62">
        <f t="shared" si="33"/>
        <v>0</v>
      </c>
      <c r="BZ168" s="62">
        <v>0</v>
      </c>
      <c r="CA168" s="62">
        <f t="shared" si="34"/>
        <v>0</v>
      </c>
      <c r="CB168" s="64">
        <f t="shared" si="35"/>
        <v>0</v>
      </c>
      <c r="CC168" s="66">
        <v>0</v>
      </c>
      <c r="CD168" s="25"/>
      <c r="CE168" s="67"/>
      <c r="CF168" s="67"/>
      <c r="CG168" s="67"/>
      <c r="CH168" s="59">
        <f>IF(ISNA(VLOOKUP($A168,Worksheet!$A$211:$G$237,7,FALSE)),0,(VLOOKUP($A168,Worksheet!$A$211:$G$237,7,FALSE)))</f>
        <v>0</v>
      </c>
      <c r="CI168" s="59">
        <f t="shared" si="36"/>
        <v>0</v>
      </c>
      <c r="CJ168" s="69">
        <f t="shared" si="37"/>
        <v>0</v>
      </c>
      <c r="CK168" s="65">
        <f t="shared" si="38"/>
        <v>0</v>
      </c>
      <c r="CL168" s="65">
        <v>0</v>
      </c>
      <c r="CM168" s="65">
        <v>0</v>
      </c>
      <c r="CN168" s="66">
        <v>0</v>
      </c>
      <c r="CO168" s="66">
        <f t="shared" si="39"/>
        <v>0</v>
      </c>
      <c r="CP168" s="70"/>
    </row>
    <row r="169" spans="1:94" ht="13">
      <c r="A169" s="53" t="str">
        <f t="shared" si="0"/>
        <v>JacksonLEHMANN</v>
      </c>
      <c r="B169" s="46">
        <f t="shared" si="1"/>
        <v>110</v>
      </c>
      <c r="C169" s="71" t="s">
        <v>86</v>
      </c>
      <c r="D169" s="71" t="s">
        <v>354</v>
      </c>
      <c r="E169" s="55">
        <v>12</v>
      </c>
      <c r="F169" s="56" t="s">
        <v>249</v>
      </c>
      <c r="G169" s="57" t="s">
        <v>130</v>
      </c>
      <c r="H169" s="58">
        <f>IF(ISNA(VLOOKUP($A169,'TT 2024 SS BA'!$A$4:$N$52,2,FALSE)),0,(VLOOKUP($A169,'TT 2024 SS BA'!$A$4:$N$52,2,FALSE)))</f>
        <v>0</v>
      </c>
      <c r="I169" s="59">
        <f t="shared" si="2"/>
        <v>0</v>
      </c>
      <c r="J169" s="58">
        <f>IF(ISNA(VLOOKUP($A169,'TT 2024 SS BA'!$A$69:$B$109,2,FALSE)),0,(VLOOKUP($A169,'TT 2024 SS BA'!$A$77:$C$126,2,FALSE)))</f>
        <v>0</v>
      </c>
      <c r="K169" s="59">
        <f t="shared" si="3"/>
        <v>0</v>
      </c>
      <c r="L169" s="60">
        <f>IF(ISNA(VLOOKUP($A169,'TT 2024 SS BA'!$A$157:$H$231,2,FALSE)),0,(VLOOKUP($A169,'TT 2024 SS BA'!$A$157:$H$231,2,FALSE)))</f>
        <v>0</v>
      </c>
      <c r="M169" s="59">
        <f t="shared" si="4"/>
        <v>0</v>
      </c>
      <c r="N169" s="60">
        <f>IF(ISNA(VLOOKUP($A169,Worksheet!$A$278:$E$305,5,FALSE)),0,(VLOOKUP($A169,Worksheet!$A$278:$E$305,5,FALSE)))</f>
        <v>0</v>
      </c>
      <c r="O169" s="59">
        <f t="shared" si="5"/>
        <v>0</v>
      </c>
      <c r="P169" s="60">
        <f>IF(ISNA(VLOOKUP($A169,Worksheet!$A$4:$F$29,5,FALSE)),0,(VLOOKUP($A169,Worksheet!$A$4:$F$29,5,FALSE)))</f>
        <v>0</v>
      </c>
      <c r="Q169" s="59">
        <f t="shared" si="6"/>
        <v>0</v>
      </c>
      <c r="R169" s="60">
        <f>IF(ISNA(VLOOKUP($A169,Worksheet!$A$160:$F$179,5,FALSE)),0,(VLOOKUP($A169,Worksheet!$A$160:$F$179,5,FALSE)))</f>
        <v>0</v>
      </c>
      <c r="S169" s="59">
        <f t="shared" si="7"/>
        <v>0</v>
      </c>
      <c r="T169" s="60">
        <f>IF(ISNA(VLOOKUP($A169,Worksheet!$A$103:$L$126,5,FALSE)),0,(VLOOKUP($A169,Worksheet!$A$103:$L$126,5,FALSE)))</f>
        <v>0</v>
      </c>
      <c r="U169" s="59">
        <f t="shared" si="8"/>
        <v>0</v>
      </c>
      <c r="V169" s="60">
        <f>IF(ISNA(VLOOKUP($A169,Worksheet!$A$39:$E$45,5,FALSE)),0,(VLOOKUP($A169,Worksheet!$A$39:$E$45,5,FALSE)))</f>
        <v>0</v>
      </c>
      <c r="W169" s="59">
        <f t="shared" si="9"/>
        <v>0</v>
      </c>
      <c r="X169" s="60">
        <f>IF(ISNA(VLOOKUP($A169,Worksheet!$A$182:$E$188,5,FALSE)),0,(VLOOKUP($A169,Worksheet!$A$182:$E$188,5,FALSE)))</f>
        <v>0</v>
      </c>
      <c r="Y169" s="59">
        <f t="shared" si="10"/>
        <v>0</v>
      </c>
      <c r="Z169" s="60">
        <f>IF(ISNA(VLOOKUP($A169,Worksheet!$A$191:$F$202,5,FALSE)),0,(VLOOKUP($A169,Worksheet!$A$191:$F$202,5,FALSE)))</f>
        <v>0</v>
      </c>
      <c r="AA169" s="59">
        <f t="shared" si="11"/>
        <v>0</v>
      </c>
      <c r="AB169" s="60">
        <f>IF(ISNA(VLOOKUP($A169,Worksheet!$A$211:$G$237,5,FALSE)),0,(VLOOKUP($A169,Worksheet!$A$211:$G$237,5,FALSE)))</f>
        <v>0</v>
      </c>
      <c r="AC169" s="59">
        <f t="shared" si="12"/>
        <v>0</v>
      </c>
      <c r="AD169" s="60">
        <f>IF(ISNA(VLOOKUP($A169,Worksheet!$A$242:$G$274,5,FALSE)),0,(VLOOKUP($A169,Worksheet!$A$242:$G$274,5,FALSE)))</f>
        <v>0</v>
      </c>
      <c r="AE169" s="59">
        <f t="shared" si="13"/>
        <v>0</v>
      </c>
      <c r="AF169" s="60">
        <f>IF(ISNA(VLOOKUP($A169,Worksheet!$A$205:$F$208,5,FALSE)),0,(VLOOKUP($A169,Worksheet!$A$205:$F$208,5,FALSE)))</f>
        <v>0</v>
      </c>
      <c r="AG169" s="59">
        <f t="shared" si="14"/>
        <v>0</v>
      </c>
      <c r="AH169" s="61">
        <v>0</v>
      </c>
      <c r="AI169" s="62">
        <f t="shared" si="15"/>
        <v>0</v>
      </c>
      <c r="AJ169" s="63">
        <v>0</v>
      </c>
      <c r="AK169" s="62">
        <f t="shared" si="16"/>
        <v>0</v>
      </c>
      <c r="AL169" s="63">
        <v>0</v>
      </c>
      <c r="AM169" s="62">
        <f t="shared" si="17"/>
        <v>0</v>
      </c>
      <c r="AN169" s="62">
        <v>0</v>
      </c>
      <c r="AO169" s="62">
        <f t="shared" si="18"/>
        <v>0</v>
      </c>
      <c r="AP169" s="62">
        <v>0</v>
      </c>
      <c r="AQ169" s="62">
        <f t="shared" si="19"/>
        <v>0</v>
      </c>
      <c r="AR169" s="64">
        <f t="shared" si="20"/>
        <v>0</v>
      </c>
      <c r="AS169" s="65">
        <v>0</v>
      </c>
      <c r="AT169" s="65">
        <v>0</v>
      </c>
      <c r="AU169" s="66">
        <v>0</v>
      </c>
      <c r="AV169" s="58">
        <f>IF(ISNA(VLOOKUP($A169,'TT 2024 SS BA'!$P$4:$Z$46,2,FALSE)),0,(VLOOKUP($A169,'TT 2024 SS BA'!$P$4:$Z$46,2,FALSE)))</f>
        <v>0</v>
      </c>
      <c r="AW169" s="59">
        <f t="shared" si="21"/>
        <v>0</v>
      </c>
      <c r="AX169" s="58">
        <f>IF(ISNA(VLOOKUP($A169,'TT 2024 SS BA'!$P$77:$Q$128,2,FALSE)),0,(VLOOKUP($A169,'TT 2024 SS BA'!$P$77:$Q$128,2,FALSE)))</f>
        <v>0</v>
      </c>
      <c r="AY169" s="59">
        <f t="shared" si="22"/>
        <v>0</v>
      </c>
      <c r="AZ169" s="60">
        <f>IF(ISNA(VLOOKUP($A169,'TT 2024 SS BA'!$A$265:$H$332,2,FALSE)),0,(VLOOKUP($A169,'TT 2024 SS BA'!$A$265:$H$332,2,FALSE)))</f>
        <v>0</v>
      </c>
      <c r="BA169" s="59">
        <f t="shared" si="23"/>
        <v>0</v>
      </c>
      <c r="BB169" s="60">
        <f>IF(ISNA(VLOOKUP($A169,Worksheet!$A$278:$F$305,6,FALSE)),0,(VLOOKUP($A169,Worksheet!$A$278:$F$305,6,FALSE)))</f>
        <v>0</v>
      </c>
      <c r="BC169" s="59">
        <f t="shared" si="24"/>
        <v>0</v>
      </c>
      <c r="BD169" s="60">
        <f>IF(ISNA(VLOOKUP($A169,Worksheet!$G$4:$K$29,5,FALSE)),0,(VLOOKUP($A169,Worksheet!$G$4:$K$29,5,FALSE)))</f>
        <v>0</v>
      </c>
      <c r="BE169" s="59">
        <f t="shared" si="25"/>
        <v>0</v>
      </c>
      <c r="BF169" s="60">
        <f>IF(ISNA(VLOOKUP($A169,Worksheet!$A$160:$F$179,6,FALSE)),0,(VLOOKUP($A169,Worksheet!$A$160:$F$179,6,FALSE)))</f>
        <v>0</v>
      </c>
      <c r="BG169" s="59">
        <f t="shared" si="26"/>
        <v>0</v>
      </c>
      <c r="BH169" s="25"/>
      <c r="BI169" s="67"/>
      <c r="BJ169" s="60">
        <f>IF(ISNA(VLOOKUP($A169,Worksheet!$A$191:$F$202,6,FALSE)),0,(VLOOKUP($A169,Worksheet!$A$191:$F$202,6,FALSE)))</f>
        <v>0</v>
      </c>
      <c r="BK169" s="59">
        <f t="shared" si="27"/>
        <v>0</v>
      </c>
      <c r="BL169" s="60">
        <f>IF(ISNA(VLOOKUP($A169,Worksheet!$A$211:$G$237,6,FALSE)),0,(VLOOKUP($A169,Worksheet!$A$211:$G$237,6,FALSE)))</f>
        <v>0</v>
      </c>
      <c r="BM169" s="59">
        <f t="shared" si="28"/>
        <v>0</v>
      </c>
      <c r="BN169" s="59">
        <f>IF(ISNA(VLOOKUP($A169,Worksheet!$A$242:$G$274,6,FALSE)),0,(VLOOKUP($A169,Worksheet!$A$242:$G$274,6,FALSE)))</f>
        <v>0</v>
      </c>
      <c r="BO169" s="59">
        <f t="shared" si="29"/>
        <v>0</v>
      </c>
      <c r="BP169" s="67"/>
      <c r="BQ169" s="67"/>
      <c r="BR169" s="68">
        <v>0</v>
      </c>
      <c r="BS169" s="62">
        <f t="shared" si="30"/>
        <v>0</v>
      </c>
      <c r="BT169" s="62">
        <v>0</v>
      </c>
      <c r="BU169" s="62">
        <f t="shared" si="31"/>
        <v>0</v>
      </c>
      <c r="BV169" s="62">
        <v>0</v>
      </c>
      <c r="BW169" s="62">
        <f t="shared" si="32"/>
        <v>0</v>
      </c>
      <c r="BX169" s="62">
        <v>0</v>
      </c>
      <c r="BY169" s="62">
        <f t="shared" si="33"/>
        <v>0</v>
      </c>
      <c r="BZ169" s="62">
        <v>0</v>
      </c>
      <c r="CA169" s="62">
        <f t="shared" si="34"/>
        <v>0</v>
      </c>
      <c r="CB169" s="64">
        <f t="shared" si="35"/>
        <v>0</v>
      </c>
      <c r="CC169" s="66">
        <v>0</v>
      </c>
      <c r="CD169" s="25"/>
      <c r="CE169" s="67"/>
      <c r="CF169" s="67"/>
      <c r="CG169" s="67"/>
      <c r="CH169" s="59">
        <f>IF(ISNA(VLOOKUP($A169,Worksheet!$A$211:$G$237,7,FALSE)),0,(VLOOKUP($A169,Worksheet!$A$211:$G$237,7,FALSE)))</f>
        <v>0</v>
      </c>
      <c r="CI169" s="59">
        <f t="shared" si="36"/>
        <v>0</v>
      </c>
      <c r="CJ169" s="69">
        <f t="shared" si="37"/>
        <v>0</v>
      </c>
      <c r="CK169" s="65">
        <f t="shared" si="38"/>
        <v>0</v>
      </c>
      <c r="CL169" s="65">
        <v>0</v>
      </c>
      <c r="CM169" s="65">
        <v>0</v>
      </c>
      <c r="CN169" s="66">
        <v>0</v>
      </c>
      <c r="CO169" s="66">
        <f t="shared" si="39"/>
        <v>0</v>
      </c>
      <c r="CP169" s="70"/>
    </row>
    <row r="170" spans="1:94" ht="13">
      <c r="A170" s="53" t="str">
        <f t="shared" si="0"/>
        <v>WillemREIJERS</v>
      </c>
      <c r="B170" s="46">
        <f t="shared" si="1"/>
        <v>110</v>
      </c>
      <c r="C170" s="71" t="s">
        <v>355</v>
      </c>
      <c r="D170" s="71" t="s">
        <v>356</v>
      </c>
      <c r="E170" s="55">
        <v>11</v>
      </c>
      <c r="F170" s="56" t="s">
        <v>249</v>
      </c>
      <c r="G170" s="57" t="s">
        <v>270</v>
      </c>
      <c r="H170" s="58">
        <f>IF(ISNA(VLOOKUP($A170,'TT 2024 SS BA'!$A$4:$N$52,2,FALSE)),0,(VLOOKUP($A170,'TT 2024 SS BA'!$A$4:$N$52,2,FALSE)))</f>
        <v>0</v>
      </c>
      <c r="I170" s="59">
        <f t="shared" si="2"/>
        <v>0</v>
      </c>
      <c r="J170" s="58">
        <f>IF(ISNA(VLOOKUP($A170,'TT 2024 SS BA'!$A$69:$B$109,2,FALSE)),0,(VLOOKUP($A170,'TT 2024 SS BA'!$A$77:$C$126,2,FALSE)))</f>
        <v>0</v>
      </c>
      <c r="K170" s="59">
        <f t="shared" si="3"/>
        <v>0</v>
      </c>
      <c r="L170" s="60">
        <f>IF(ISNA(VLOOKUP($A170,'TT 2024 SS BA'!$A$157:$H$231,2,FALSE)),0,(VLOOKUP($A170,'TT 2024 SS BA'!$A$157:$H$231,2,FALSE)))</f>
        <v>0</v>
      </c>
      <c r="M170" s="59">
        <f t="shared" si="4"/>
        <v>0</v>
      </c>
      <c r="N170" s="60">
        <f>IF(ISNA(VLOOKUP($A170,Worksheet!$A$278:$E$305,5,FALSE)),0,(VLOOKUP($A170,Worksheet!$A$278:$E$305,5,FALSE)))</f>
        <v>0</v>
      </c>
      <c r="O170" s="59">
        <f t="shared" si="5"/>
        <v>0</v>
      </c>
      <c r="P170" s="60">
        <f>IF(ISNA(VLOOKUP($A170,Worksheet!$A$4:$F$29,5,FALSE)),0,(VLOOKUP($A170,Worksheet!$A$4:$F$29,5,FALSE)))</f>
        <v>0</v>
      </c>
      <c r="Q170" s="59">
        <f t="shared" si="6"/>
        <v>0</v>
      </c>
      <c r="R170" s="60">
        <f>IF(ISNA(VLOOKUP($A170,Worksheet!$A$160:$F$179,5,FALSE)),0,(VLOOKUP($A170,Worksheet!$A$160:$F$179,5,FALSE)))</f>
        <v>0</v>
      </c>
      <c r="S170" s="59">
        <f t="shared" si="7"/>
        <v>0</v>
      </c>
      <c r="T170" s="60">
        <f>IF(ISNA(VLOOKUP($A170,Worksheet!$A$103:$L$126,5,FALSE)),0,(VLOOKUP($A170,Worksheet!$A$103:$L$126,5,FALSE)))</f>
        <v>0</v>
      </c>
      <c r="U170" s="59">
        <f t="shared" si="8"/>
        <v>0</v>
      </c>
      <c r="V170" s="60">
        <f>IF(ISNA(VLOOKUP($A170,Worksheet!$A$39:$E$45,5,FALSE)),0,(VLOOKUP($A170,Worksheet!$A$39:$E$45,5,FALSE)))</f>
        <v>0</v>
      </c>
      <c r="W170" s="59">
        <f t="shared" si="9"/>
        <v>0</v>
      </c>
      <c r="X170" s="60">
        <f>IF(ISNA(VLOOKUP($A170,Worksheet!$A$182:$E$188,5,FALSE)),0,(VLOOKUP($A170,Worksheet!$A$182:$E$188,5,FALSE)))</f>
        <v>0</v>
      </c>
      <c r="Y170" s="59">
        <f t="shared" si="10"/>
        <v>0</v>
      </c>
      <c r="Z170" s="60">
        <f>IF(ISNA(VLOOKUP($A170,Worksheet!$A$191:$F$202,5,FALSE)),0,(VLOOKUP($A170,Worksheet!$A$191:$F$202,5,FALSE)))</f>
        <v>0</v>
      </c>
      <c r="AA170" s="59">
        <f t="shared" si="11"/>
        <v>0</v>
      </c>
      <c r="AB170" s="60">
        <f>IF(ISNA(VLOOKUP($A170,Worksheet!$A$211:$G$237,5,FALSE)),0,(VLOOKUP($A170,Worksheet!$A$211:$G$237,5,FALSE)))</f>
        <v>0</v>
      </c>
      <c r="AC170" s="59">
        <f t="shared" si="12"/>
        <v>0</v>
      </c>
      <c r="AD170" s="60">
        <f>IF(ISNA(VLOOKUP($A170,Worksheet!$A$242:$G$274,5,FALSE)),0,(VLOOKUP($A170,Worksheet!$A$242:$G$274,5,FALSE)))</f>
        <v>0</v>
      </c>
      <c r="AE170" s="59">
        <f t="shared" si="13"/>
        <v>0</v>
      </c>
      <c r="AF170" s="60">
        <f>IF(ISNA(VLOOKUP($A170,Worksheet!$A$205:$F$208,5,FALSE)),0,(VLOOKUP($A170,Worksheet!$A$205:$F$208,5,FALSE)))</f>
        <v>0</v>
      </c>
      <c r="AG170" s="59">
        <f t="shared" si="14"/>
        <v>0</v>
      </c>
      <c r="AH170" s="61">
        <v>0</v>
      </c>
      <c r="AI170" s="62">
        <f t="shared" si="15"/>
        <v>0</v>
      </c>
      <c r="AJ170" s="63">
        <v>0</v>
      </c>
      <c r="AK170" s="62">
        <f t="shared" si="16"/>
        <v>0</v>
      </c>
      <c r="AL170" s="63">
        <v>0</v>
      </c>
      <c r="AM170" s="62">
        <f t="shared" si="17"/>
        <v>0</v>
      </c>
      <c r="AN170" s="62">
        <v>0</v>
      </c>
      <c r="AO170" s="62">
        <f t="shared" si="18"/>
        <v>0</v>
      </c>
      <c r="AP170" s="62">
        <v>0</v>
      </c>
      <c r="AQ170" s="62">
        <f t="shared" si="19"/>
        <v>0</v>
      </c>
      <c r="AR170" s="64">
        <f t="shared" si="20"/>
        <v>0</v>
      </c>
      <c r="AS170" s="65">
        <v>0</v>
      </c>
      <c r="AT170" s="65">
        <v>0</v>
      </c>
      <c r="AU170" s="66">
        <v>0</v>
      </c>
      <c r="AV170" s="58">
        <f>IF(ISNA(VLOOKUP($A170,'TT 2024 SS BA'!$P$4:$Z$46,2,FALSE)),0,(VLOOKUP($A170,'TT 2024 SS BA'!$P$4:$Z$46,2,FALSE)))</f>
        <v>0</v>
      </c>
      <c r="AW170" s="59">
        <f t="shared" si="21"/>
        <v>0</v>
      </c>
      <c r="AX170" s="58">
        <f>IF(ISNA(VLOOKUP($A170,'TT 2024 SS BA'!$P$77:$Q$128,2,FALSE)),0,(VLOOKUP($A170,'TT 2024 SS BA'!$P$77:$Q$128,2,FALSE)))</f>
        <v>0</v>
      </c>
      <c r="AY170" s="59">
        <f t="shared" si="22"/>
        <v>0</v>
      </c>
      <c r="AZ170" s="60">
        <f>IF(ISNA(VLOOKUP($A170,'TT 2024 SS BA'!$A$265:$H$332,2,FALSE)),0,(VLOOKUP($A170,'TT 2024 SS BA'!$A$265:$H$332,2,FALSE)))</f>
        <v>0</v>
      </c>
      <c r="BA170" s="59">
        <f t="shared" si="23"/>
        <v>0</v>
      </c>
      <c r="BB170" s="60">
        <f>IF(ISNA(VLOOKUP($A170,Worksheet!$A$278:$F$305,6,FALSE)),0,(VLOOKUP($A170,Worksheet!$A$278:$F$305,6,FALSE)))</f>
        <v>0</v>
      </c>
      <c r="BC170" s="59">
        <f t="shared" si="24"/>
        <v>0</v>
      </c>
      <c r="BD170" s="60">
        <f>IF(ISNA(VLOOKUP($A170,Worksheet!$G$4:$K$29,5,FALSE)),0,(VLOOKUP($A170,Worksheet!$G$4:$K$29,5,FALSE)))</f>
        <v>0</v>
      </c>
      <c r="BE170" s="59">
        <f t="shared" si="25"/>
        <v>0</v>
      </c>
      <c r="BF170" s="60">
        <f>IF(ISNA(VLOOKUP($A170,Worksheet!$A$160:$F$179,6,FALSE)),0,(VLOOKUP($A170,Worksheet!$A$160:$F$179,6,FALSE)))</f>
        <v>0</v>
      </c>
      <c r="BG170" s="59">
        <f t="shared" si="26"/>
        <v>0</v>
      </c>
      <c r="BH170" s="25"/>
      <c r="BI170" s="67"/>
      <c r="BJ170" s="60">
        <f>IF(ISNA(VLOOKUP($A170,Worksheet!$A$191:$F$202,6,FALSE)),0,(VLOOKUP($A170,Worksheet!$A$191:$F$202,6,FALSE)))</f>
        <v>0</v>
      </c>
      <c r="BK170" s="59">
        <f t="shared" si="27"/>
        <v>0</v>
      </c>
      <c r="BL170" s="60">
        <f>IF(ISNA(VLOOKUP($A170,Worksheet!$A$211:$G$237,6,FALSE)),0,(VLOOKUP($A170,Worksheet!$A$211:$G$237,6,FALSE)))</f>
        <v>0</v>
      </c>
      <c r="BM170" s="59">
        <f t="shared" si="28"/>
        <v>0</v>
      </c>
      <c r="BN170" s="59">
        <f>IF(ISNA(VLOOKUP($A170,Worksheet!$A$242:$G$274,6,FALSE)),0,(VLOOKUP($A170,Worksheet!$A$242:$G$274,6,FALSE)))</f>
        <v>0</v>
      </c>
      <c r="BO170" s="59">
        <f t="shared" si="29"/>
        <v>0</v>
      </c>
      <c r="BP170" s="67"/>
      <c r="BQ170" s="67"/>
      <c r="BR170" s="68">
        <v>0</v>
      </c>
      <c r="BS170" s="62">
        <f t="shared" si="30"/>
        <v>0</v>
      </c>
      <c r="BT170" s="62">
        <v>0</v>
      </c>
      <c r="BU170" s="62">
        <f t="shared" si="31"/>
        <v>0</v>
      </c>
      <c r="BV170" s="62">
        <v>0</v>
      </c>
      <c r="BW170" s="62">
        <f t="shared" si="32"/>
        <v>0</v>
      </c>
      <c r="BX170" s="62">
        <v>0</v>
      </c>
      <c r="BY170" s="62">
        <f t="shared" si="33"/>
        <v>0</v>
      </c>
      <c r="BZ170" s="62">
        <v>0</v>
      </c>
      <c r="CA170" s="62">
        <f t="shared" si="34"/>
        <v>0</v>
      </c>
      <c r="CB170" s="64">
        <f t="shared" si="35"/>
        <v>0</v>
      </c>
      <c r="CC170" s="66">
        <v>0</v>
      </c>
      <c r="CD170" s="25"/>
      <c r="CE170" s="67"/>
      <c r="CF170" s="67"/>
      <c r="CG170" s="67"/>
      <c r="CH170" s="59">
        <f>IF(ISNA(VLOOKUP($A170,Worksheet!$A$211:$G$237,7,FALSE)),0,(VLOOKUP($A170,Worksheet!$A$211:$G$237,7,FALSE)))</f>
        <v>0</v>
      </c>
      <c r="CI170" s="59">
        <f t="shared" si="36"/>
        <v>0</v>
      </c>
      <c r="CJ170" s="69">
        <f t="shared" si="37"/>
        <v>0</v>
      </c>
      <c r="CK170" s="65">
        <f t="shared" si="38"/>
        <v>0</v>
      </c>
      <c r="CL170" s="65">
        <v>0</v>
      </c>
      <c r="CM170" s="65">
        <v>0</v>
      </c>
      <c r="CN170" s="66">
        <v>0</v>
      </c>
      <c r="CO170" s="66">
        <f t="shared" si="39"/>
        <v>0</v>
      </c>
      <c r="CP170" s="70"/>
    </row>
    <row r="171" spans="1:94" ht="13">
      <c r="A171" s="53" t="str">
        <f t="shared" si="0"/>
        <v>CharlieDomareski</v>
      </c>
      <c r="B171" s="46">
        <f t="shared" si="1"/>
        <v>110</v>
      </c>
      <c r="C171" s="71" t="s">
        <v>238</v>
      </c>
      <c r="D171" s="71" t="s">
        <v>357</v>
      </c>
      <c r="E171" s="55">
        <v>125</v>
      </c>
      <c r="F171" s="56">
        <v>0</v>
      </c>
      <c r="G171" s="57" t="s">
        <v>152</v>
      </c>
      <c r="H171" s="58">
        <f>IF(ISNA(VLOOKUP($A171,'TT 2024 SS BA'!$A$4:$N$52,2,FALSE)),0,(VLOOKUP($A171,'TT 2024 SS BA'!$A$4:$N$52,2,FALSE)))</f>
        <v>0</v>
      </c>
      <c r="I171" s="59">
        <f t="shared" si="2"/>
        <v>0</v>
      </c>
      <c r="J171" s="58">
        <f>IF(ISNA(VLOOKUP($A171,'TT 2024 SS BA'!$A$69:$B$109,2,FALSE)),0,(VLOOKUP($A171,'TT 2024 SS BA'!$A$77:$C$126,2,FALSE)))</f>
        <v>0</v>
      </c>
      <c r="K171" s="59">
        <f t="shared" si="3"/>
        <v>0</v>
      </c>
      <c r="L171" s="60">
        <f>IF(ISNA(VLOOKUP($A171,'TT 2024 SS BA'!$A$157:$H$231,2,FALSE)),0,(VLOOKUP($A171,'TT 2024 SS BA'!$A$157:$H$231,2,FALSE)))</f>
        <v>0</v>
      </c>
      <c r="M171" s="59">
        <f t="shared" si="4"/>
        <v>0</v>
      </c>
      <c r="N171" s="60">
        <f>IF(ISNA(VLOOKUP($A171,Worksheet!$A$278:$E$305,5,FALSE)),0,(VLOOKUP($A171,Worksheet!$A$278:$E$305,5,FALSE)))</f>
        <v>0</v>
      </c>
      <c r="O171" s="59">
        <f t="shared" si="5"/>
        <v>0</v>
      </c>
      <c r="P171" s="60">
        <f>IF(ISNA(VLOOKUP($A171,Worksheet!$A$4:$F$29,5,FALSE)),0,(VLOOKUP($A171,Worksheet!$A$4:$F$29,5,FALSE)))</f>
        <v>0</v>
      </c>
      <c r="Q171" s="59">
        <f t="shared" si="6"/>
        <v>0</v>
      </c>
      <c r="R171" s="60">
        <f>IF(ISNA(VLOOKUP($A171,Worksheet!$A$160:$F$179,5,FALSE)),0,(VLOOKUP($A171,Worksheet!$A$160:$F$179,5,FALSE)))</f>
        <v>0</v>
      </c>
      <c r="S171" s="59">
        <f t="shared" si="7"/>
        <v>0</v>
      </c>
      <c r="T171" s="60">
        <f>IF(ISNA(VLOOKUP($A171,Worksheet!$A$103:$L$126,5,FALSE)),0,(VLOOKUP($A171,Worksheet!$A$103:$L$126,5,FALSE)))</f>
        <v>0</v>
      </c>
      <c r="U171" s="59">
        <f t="shared" si="8"/>
        <v>0</v>
      </c>
      <c r="V171" s="60">
        <f>IF(ISNA(VLOOKUP($A171,Worksheet!$A$39:$E$45,5,FALSE)),0,(VLOOKUP($A171,Worksheet!$A$39:$E$45,5,FALSE)))</f>
        <v>0</v>
      </c>
      <c r="W171" s="59">
        <f t="shared" si="9"/>
        <v>0</v>
      </c>
      <c r="X171" s="60">
        <f>IF(ISNA(VLOOKUP($A171,Worksheet!$A$182:$E$188,5,FALSE)),0,(VLOOKUP($A171,Worksheet!$A$182:$E$188,5,FALSE)))</f>
        <v>0</v>
      </c>
      <c r="Y171" s="59">
        <f t="shared" si="10"/>
        <v>0</v>
      </c>
      <c r="Z171" s="60">
        <f>IF(ISNA(VLOOKUP($A171,Worksheet!$A$191:$F$202,5,FALSE)),0,(VLOOKUP($A171,Worksheet!$A$191:$F$202,5,FALSE)))</f>
        <v>0</v>
      </c>
      <c r="AA171" s="59">
        <f t="shared" si="11"/>
        <v>0</v>
      </c>
      <c r="AB171" s="60">
        <f>IF(ISNA(VLOOKUP($A171,Worksheet!$A$211:$G$237,5,FALSE)),0,(VLOOKUP($A171,Worksheet!$A$211:$G$237,5,FALSE)))</f>
        <v>0</v>
      </c>
      <c r="AC171" s="59">
        <f t="shared" si="12"/>
        <v>0</v>
      </c>
      <c r="AD171" s="60">
        <f>IF(ISNA(VLOOKUP($A171,Worksheet!$A$242:$G$274,5,FALSE)),0,(VLOOKUP($A171,Worksheet!$A$242:$G$274,5,FALSE)))</f>
        <v>0</v>
      </c>
      <c r="AE171" s="59">
        <f t="shared" si="13"/>
        <v>0</v>
      </c>
      <c r="AF171" s="60">
        <f>IF(ISNA(VLOOKUP($A171,Worksheet!$A$205:$F$208,5,FALSE)),0,(VLOOKUP($A171,Worksheet!$A$205:$F$208,5,FALSE)))</f>
        <v>0</v>
      </c>
      <c r="AG171" s="59">
        <f t="shared" si="14"/>
        <v>0</v>
      </c>
      <c r="AH171" s="61">
        <v>0</v>
      </c>
      <c r="AI171" s="62">
        <f t="shared" si="15"/>
        <v>0</v>
      </c>
      <c r="AJ171" s="63">
        <v>0</v>
      </c>
      <c r="AK171" s="62">
        <f t="shared" si="16"/>
        <v>0</v>
      </c>
      <c r="AL171" s="63">
        <v>0</v>
      </c>
      <c r="AM171" s="62">
        <f t="shared" si="17"/>
        <v>0</v>
      </c>
      <c r="AN171" s="62">
        <v>0</v>
      </c>
      <c r="AO171" s="62">
        <f t="shared" si="18"/>
        <v>0</v>
      </c>
      <c r="AP171" s="62">
        <v>0</v>
      </c>
      <c r="AQ171" s="62">
        <f t="shared" si="19"/>
        <v>0</v>
      </c>
      <c r="AR171" s="64">
        <f t="shared" si="20"/>
        <v>0</v>
      </c>
      <c r="AS171" s="65">
        <v>0</v>
      </c>
      <c r="AT171" s="65">
        <v>0</v>
      </c>
      <c r="AU171" s="66">
        <v>0</v>
      </c>
      <c r="AV171" s="58">
        <f>IF(ISNA(VLOOKUP($A171,'TT 2024 SS BA'!$P$4:$Z$46,2,FALSE)),0,(VLOOKUP($A171,'TT 2024 SS BA'!$P$4:$Z$46,2,FALSE)))</f>
        <v>0</v>
      </c>
      <c r="AW171" s="59">
        <f t="shared" si="21"/>
        <v>0</v>
      </c>
      <c r="AX171" s="58">
        <f>IF(ISNA(VLOOKUP($A171,'TT 2024 SS BA'!$P$77:$Q$128,2,FALSE)),0,(VLOOKUP($A171,'TT 2024 SS BA'!$P$77:$Q$128,2,FALSE)))</f>
        <v>0</v>
      </c>
      <c r="AY171" s="59">
        <f t="shared" si="22"/>
        <v>0</v>
      </c>
      <c r="AZ171" s="60">
        <f>IF(ISNA(VLOOKUP($A171,'TT 2024 SS BA'!$A$265:$H$332,2,FALSE)),0,(VLOOKUP($A171,'TT 2024 SS BA'!$A$265:$H$332,2,FALSE)))</f>
        <v>0</v>
      </c>
      <c r="BA171" s="59">
        <f t="shared" si="23"/>
        <v>0</v>
      </c>
      <c r="BB171" s="60">
        <f>IF(ISNA(VLOOKUP($A171,Worksheet!$A$278:$F$305,6,FALSE)),0,(VLOOKUP($A171,Worksheet!$A$278:$F$305,6,FALSE)))</f>
        <v>0</v>
      </c>
      <c r="BC171" s="59">
        <f t="shared" si="24"/>
        <v>0</v>
      </c>
      <c r="BD171" s="60">
        <f>IF(ISNA(VLOOKUP($A171,Worksheet!$G$4:$K$29,5,FALSE)),0,(VLOOKUP($A171,Worksheet!$G$4:$K$29,5,FALSE)))</f>
        <v>0</v>
      </c>
      <c r="BE171" s="59">
        <f t="shared" si="25"/>
        <v>0</v>
      </c>
      <c r="BF171" s="60">
        <f>IF(ISNA(VLOOKUP($A171,Worksheet!$A$160:$F$179,6,FALSE)),0,(VLOOKUP($A171,Worksheet!$A$160:$F$179,6,FALSE)))</f>
        <v>0</v>
      </c>
      <c r="BG171" s="59">
        <f t="shared" si="26"/>
        <v>0</v>
      </c>
      <c r="BH171" s="25"/>
      <c r="BI171" s="67"/>
      <c r="BJ171" s="60">
        <f>IF(ISNA(VLOOKUP($A171,Worksheet!$A$191:$F$202,6,FALSE)),0,(VLOOKUP($A171,Worksheet!$A$191:$F$202,6,FALSE)))</f>
        <v>0</v>
      </c>
      <c r="BK171" s="59">
        <f t="shared" si="27"/>
        <v>0</v>
      </c>
      <c r="BL171" s="60">
        <f>IF(ISNA(VLOOKUP($A171,Worksheet!$A$211:$G$237,6,FALSE)),0,(VLOOKUP($A171,Worksheet!$A$211:$G$237,6,FALSE)))</f>
        <v>0</v>
      </c>
      <c r="BM171" s="59">
        <f t="shared" si="28"/>
        <v>0</v>
      </c>
      <c r="BN171" s="59">
        <f>IF(ISNA(VLOOKUP($A171,Worksheet!$A$242:$G$274,6,FALSE)),0,(VLOOKUP($A171,Worksheet!$A$242:$G$274,6,FALSE)))</f>
        <v>0</v>
      </c>
      <c r="BO171" s="59">
        <f t="shared" si="29"/>
        <v>0</v>
      </c>
      <c r="BP171" s="67"/>
      <c r="BQ171" s="67"/>
      <c r="BR171" s="68">
        <v>0</v>
      </c>
      <c r="BS171" s="62">
        <f t="shared" si="30"/>
        <v>0</v>
      </c>
      <c r="BT171" s="62">
        <v>0</v>
      </c>
      <c r="BU171" s="62">
        <f t="shared" si="31"/>
        <v>0</v>
      </c>
      <c r="BV171" s="62">
        <v>0</v>
      </c>
      <c r="BW171" s="62">
        <f t="shared" si="32"/>
        <v>0</v>
      </c>
      <c r="BX171" s="62">
        <v>0</v>
      </c>
      <c r="BY171" s="62">
        <f t="shared" si="33"/>
        <v>0</v>
      </c>
      <c r="BZ171" s="62">
        <v>0</v>
      </c>
      <c r="CA171" s="62">
        <f t="shared" si="34"/>
        <v>0</v>
      </c>
      <c r="CB171" s="64">
        <f t="shared" si="35"/>
        <v>0</v>
      </c>
      <c r="CC171" s="66">
        <v>0</v>
      </c>
      <c r="CD171" s="25"/>
      <c r="CE171" s="67"/>
      <c r="CF171" s="67"/>
      <c r="CG171" s="67"/>
      <c r="CH171" s="59">
        <f>IF(ISNA(VLOOKUP($A171,Worksheet!$A$211:$G$237,7,FALSE)),0,(VLOOKUP($A171,Worksheet!$A$211:$G$237,7,FALSE)))</f>
        <v>0</v>
      </c>
      <c r="CI171" s="59">
        <f t="shared" si="36"/>
        <v>0</v>
      </c>
      <c r="CJ171" s="69">
        <f t="shared" si="37"/>
        <v>0</v>
      </c>
      <c r="CK171" s="65">
        <f t="shared" si="38"/>
        <v>0</v>
      </c>
      <c r="CL171" s="65">
        <v>0</v>
      </c>
      <c r="CM171" s="65">
        <v>0</v>
      </c>
      <c r="CN171" s="66">
        <v>0</v>
      </c>
      <c r="CO171" s="66">
        <f t="shared" si="39"/>
        <v>0</v>
      </c>
      <c r="CP171" s="70"/>
    </row>
    <row r="172" spans="1:94" ht="13">
      <c r="A172" s="53" t="str">
        <f t="shared" si="0"/>
        <v>PatrickBURNS</v>
      </c>
      <c r="B172" s="46">
        <f t="shared" si="1"/>
        <v>110</v>
      </c>
      <c r="C172" s="71" t="s">
        <v>212</v>
      </c>
      <c r="D172" s="71" t="s">
        <v>358</v>
      </c>
      <c r="E172" s="55">
        <v>125</v>
      </c>
      <c r="F172" s="56">
        <v>0</v>
      </c>
      <c r="G172" s="57" t="s">
        <v>152</v>
      </c>
      <c r="H172" s="58">
        <f>IF(ISNA(VLOOKUP($A172,'TT 2024 SS BA'!$A$4:$N$52,2,FALSE)),0,(VLOOKUP($A172,'TT 2024 SS BA'!$A$4:$N$52,2,FALSE)))</f>
        <v>0</v>
      </c>
      <c r="I172" s="59">
        <f t="shared" si="2"/>
        <v>0</v>
      </c>
      <c r="J172" s="58">
        <f>IF(ISNA(VLOOKUP($A172,'TT 2024 SS BA'!$A$69:$B$109,2,FALSE)),0,(VLOOKUP($A172,'TT 2024 SS BA'!$A$77:$C$126,2,FALSE)))</f>
        <v>0</v>
      </c>
      <c r="K172" s="59">
        <f t="shared" si="3"/>
        <v>0</v>
      </c>
      <c r="L172" s="60">
        <f>IF(ISNA(VLOOKUP($A172,'TT 2024 SS BA'!$A$157:$H$231,2,FALSE)),0,(VLOOKUP($A172,'TT 2024 SS BA'!$A$157:$H$231,2,FALSE)))</f>
        <v>0</v>
      </c>
      <c r="M172" s="59">
        <f t="shared" si="4"/>
        <v>0</v>
      </c>
      <c r="N172" s="60">
        <f>IF(ISNA(VLOOKUP($A172,Worksheet!$A$278:$E$305,5,FALSE)),0,(VLOOKUP($A172,Worksheet!$A$278:$E$305,5,FALSE)))</f>
        <v>0</v>
      </c>
      <c r="O172" s="59">
        <f t="shared" si="5"/>
        <v>0</v>
      </c>
      <c r="P172" s="60">
        <f>IF(ISNA(VLOOKUP($A172,Worksheet!$A$4:$F$29,5,FALSE)),0,(VLOOKUP($A172,Worksheet!$A$4:$F$29,5,FALSE)))</f>
        <v>0</v>
      </c>
      <c r="Q172" s="59">
        <f t="shared" si="6"/>
        <v>0</v>
      </c>
      <c r="R172" s="60">
        <f>IF(ISNA(VLOOKUP($A172,Worksheet!$A$160:$F$179,5,FALSE)),0,(VLOOKUP($A172,Worksheet!$A$160:$F$179,5,FALSE)))</f>
        <v>0</v>
      </c>
      <c r="S172" s="59">
        <f t="shared" si="7"/>
        <v>0</v>
      </c>
      <c r="T172" s="60">
        <f>IF(ISNA(VLOOKUP($A172,Worksheet!$A$103:$L$126,5,FALSE)),0,(VLOOKUP($A172,Worksheet!$A$103:$L$126,5,FALSE)))</f>
        <v>0</v>
      </c>
      <c r="U172" s="59">
        <f t="shared" si="8"/>
        <v>0</v>
      </c>
      <c r="V172" s="60">
        <f>IF(ISNA(VLOOKUP($A172,Worksheet!$A$39:$E$45,5,FALSE)),0,(VLOOKUP($A172,Worksheet!$A$39:$E$45,5,FALSE)))</f>
        <v>0</v>
      </c>
      <c r="W172" s="59">
        <f t="shared" si="9"/>
        <v>0</v>
      </c>
      <c r="X172" s="60">
        <f>IF(ISNA(VLOOKUP($A172,Worksheet!$A$182:$E$188,5,FALSE)),0,(VLOOKUP($A172,Worksheet!$A$182:$E$188,5,FALSE)))</f>
        <v>0</v>
      </c>
      <c r="Y172" s="59">
        <f t="shared" si="10"/>
        <v>0</v>
      </c>
      <c r="Z172" s="60">
        <f>IF(ISNA(VLOOKUP($A172,Worksheet!$A$191:$F$202,5,FALSE)),0,(VLOOKUP($A172,Worksheet!$A$191:$F$202,5,FALSE)))</f>
        <v>0</v>
      </c>
      <c r="AA172" s="59">
        <f t="shared" si="11"/>
        <v>0</v>
      </c>
      <c r="AB172" s="60">
        <f>IF(ISNA(VLOOKUP($A172,Worksheet!$A$211:$G$237,5,FALSE)),0,(VLOOKUP($A172,Worksheet!$A$211:$G$237,5,FALSE)))</f>
        <v>0</v>
      </c>
      <c r="AC172" s="59">
        <f t="shared" si="12"/>
        <v>0</v>
      </c>
      <c r="AD172" s="60">
        <f>IF(ISNA(VLOOKUP($A172,Worksheet!$A$242:$G$274,5,FALSE)),0,(VLOOKUP($A172,Worksheet!$A$242:$G$274,5,FALSE)))</f>
        <v>0</v>
      </c>
      <c r="AE172" s="59">
        <f t="shared" si="13"/>
        <v>0</v>
      </c>
      <c r="AF172" s="60">
        <f>IF(ISNA(VLOOKUP($A172,Worksheet!$A$205:$F$208,5,FALSE)),0,(VLOOKUP($A172,Worksheet!$A$205:$F$208,5,FALSE)))</f>
        <v>0</v>
      </c>
      <c r="AG172" s="59">
        <f t="shared" si="14"/>
        <v>0</v>
      </c>
      <c r="AH172" s="61">
        <v>0</v>
      </c>
      <c r="AI172" s="62">
        <f t="shared" si="15"/>
        <v>0</v>
      </c>
      <c r="AJ172" s="63">
        <v>0</v>
      </c>
      <c r="AK172" s="62">
        <f t="shared" si="16"/>
        <v>0</v>
      </c>
      <c r="AL172" s="63">
        <v>0</v>
      </c>
      <c r="AM172" s="62">
        <f t="shared" si="17"/>
        <v>0</v>
      </c>
      <c r="AN172" s="62">
        <v>0</v>
      </c>
      <c r="AO172" s="62">
        <f t="shared" si="18"/>
        <v>0</v>
      </c>
      <c r="AP172" s="62">
        <v>0</v>
      </c>
      <c r="AQ172" s="62">
        <f t="shared" si="19"/>
        <v>0</v>
      </c>
      <c r="AR172" s="64">
        <f t="shared" si="20"/>
        <v>0</v>
      </c>
      <c r="AS172" s="65">
        <v>0</v>
      </c>
      <c r="AT172" s="65">
        <v>0</v>
      </c>
      <c r="AU172" s="66">
        <v>0</v>
      </c>
      <c r="AV172" s="58">
        <f>IF(ISNA(VLOOKUP($A172,'TT 2024 SS BA'!$P$4:$Z$46,2,FALSE)),0,(VLOOKUP($A172,'TT 2024 SS BA'!$P$4:$Z$46,2,FALSE)))</f>
        <v>0</v>
      </c>
      <c r="AW172" s="59">
        <f t="shared" si="21"/>
        <v>0</v>
      </c>
      <c r="AX172" s="58">
        <f>IF(ISNA(VLOOKUP($A172,'TT 2024 SS BA'!$P$77:$Q$128,2,FALSE)),0,(VLOOKUP($A172,'TT 2024 SS BA'!$P$77:$Q$128,2,FALSE)))</f>
        <v>0</v>
      </c>
      <c r="AY172" s="59">
        <f t="shared" si="22"/>
        <v>0</v>
      </c>
      <c r="AZ172" s="60">
        <f>IF(ISNA(VLOOKUP($A172,'TT 2024 SS BA'!$A$265:$H$332,2,FALSE)),0,(VLOOKUP($A172,'TT 2024 SS BA'!$A$265:$H$332,2,FALSE)))</f>
        <v>0</v>
      </c>
      <c r="BA172" s="59">
        <f t="shared" si="23"/>
        <v>0</v>
      </c>
      <c r="BB172" s="60">
        <f>IF(ISNA(VLOOKUP($A172,Worksheet!$A$278:$F$305,6,FALSE)),0,(VLOOKUP($A172,Worksheet!$A$278:$F$305,6,FALSE)))</f>
        <v>0</v>
      </c>
      <c r="BC172" s="59">
        <f t="shared" si="24"/>
        <v>0</v>
      </c>
      <c r="BD172" s="60">
        <f>IF(ISNA(VLOOKUP($A172,Worksheet!$G$4:$K$29,5,FALSE)),0,(VLOOKUP($A172,Worksheet!$G$4:$K$29,5,FALSE)))</f>
        <v>0</v>
      </c>
      <c r="BE172" s="59">
        <f t="shared" si="25"/>
        <v>0</v>
      </c>
      <c r="BF172" s="60">
        <f>IF(ISNA(VLOOKUP($A172,Worksheet!$A$160:$F$179,6,FALSE)),0,(VLOOKUP($A172,Worksheet!$A$160:$F$179,6,FALSE)))</f>
        <v>0</v>
      </c>
      <c r="BG172" s="59">
        <f t="shared" si="26"/>
        <v>0</v>
      </c>
      <c r="BH172" s="25"/>
      <c r="BI172" s="67"/>
      <c r="BJ172" s="60">
        <f>IF(ISNA(VLOOKUP($A172,Worksheet!$A$191:$F$202,6,FALSE)),0,(VLOOKUP($A172,Worksheet!$A$191:$F$202,6,FALSE)))</f>
        <v>0</v>
      </c>
      <c r="BK172" s="59">
        <f t="shared" si="27"/>
        <v>0</v>
      </c>
      <c r="BL172" s="60">
        <f>IF(ISNA(VLOOKUP($A172,Worksheet!$A$211:$G$237,6,FALSE)),0,(VLOOKUP($A172,Worksheet!$A$211:$G$237,6,FALSE)))</f>
        <v>0</v>
      </c>
      <c r="BM172" s="59">
        <f t="shared" si="28"/>
        <v>0</v>
      </c>
      <c r="BN172" s="59">
        <f>IF(ISNA(VLOOKUP($A172,Worksheet!$A$242:$G$274,6,FALSE)),0,(VLOOKUP($A172,Worksheet!$A$242:$G$274,6,FALSE)))</f>
        <v>0</v>
      </c>
      <c r="BO172" s="59">
        <f t="shared" si="29"/>
        <v>0</v>
      </c>
      <c r="BP172" s="67"/>
      <c r="BQ172" s="67"/>
      <c r="BR172" s="68">
        <v>0</v>
      </c>
      <c r="BS172" s="62">
        <f t="shared" si="30"/>
        <v>0</v>
      </c>
      <c r="BT172" s="62">
        <v>0</v>
      </c>
      <c r="BU172" s="62">
        <f t="shared" si="31"/>
        <v>0</v>
      </c>
      <c r="BV172" s="62">
        <v>0</v>
      </c>
      <c r="BW172" s="62">
        <f t="shared" si="32"/>
        <v>0</v>
      </c>
      <c r="BX172" s="62">
        <v>0</v>
      </c>
      <c r="BY172" s="62">
        <f t="shared" si="33"/>
        <v>0</v>
      </c>
      <c r="BZ172" s="62">
        <v>0</v>
      </c>
      <c r="CA172" s="62">
        <f t="shared" si="34"/>
        <v>0</v>
      </c>
      <c r="CB172" s="64">
        <f t="shared" si="35"/>
        <v>0</v>
      </c>
      <c r="CC172" s="66">
        <v>0</v>
      </c>
      <c r="CD172" s="25"/>
      <c r="CE172" s="67"/>
      <c r="CF172" s="67"/>
      <c r="CG172" s="67"/>
      <c r="CH172" s="59">
        <f>IF(ISNA(VLOOKUP($A172,Worksheet!$A$211:$G$237,7,FALSE)),0,(VLOOKUP($A172,Worksheet!$A$211:$G$237,7,FALSE)))</f>
        <v>0</v>
      </c>
      <c r="CI172" s="59">
        <f t="shared" si="36"/>
        <v>0</v>
      </c>
      <c r="CJ172" s="69">
        <f t="shared" si="37"/>
        <v>0</v>
      </c>
      <c r="CK172" s="65">
        <f t="shared" si="38"/>
        <v>0</v>
      </c>
      <c r="CL172" s="65">
        <v>0</v>
      </c>
      <c r="CM172" s="65">
        <v>0</v>
      </c>
      <c r="CN172" s="66">
        <v>0</v>
      </c>
      <c r="CO172" s="66">
        <f t="shared" si="39"/>
        <v>0</v>
      </c>
      <c r="CP172" s="70"/>
    </row>
    <row r="173" spans="1:94" ht="13">
      <c r="A173" s="53" t="str">
        <f t="shared" si="0"/>
        <v>JaxsonMILLER</v>
      </c>
      <c r="B173" s="46">
        <f t="shared" si="1"/>
        <v>110</v>
      </c>
      <c r="C173" s="71" t="s">
        <v>359</v>
      </c>
      <c r="D173" s="71" t="s">
        <v>360</v>
      </c>
      <c r="E173" s="55">
        <v>125</v>
      </c>
      <c r="F173" s="56">
        <v>0</v>
      </c>
      <c r="G173" s="57" t="s">
        <v>152</v>
      </c>
      <c r="H173" s="58">
        <f>IF(ISNA(VLOOKUP($A173,'TT 2024 SS BA'!$A$4:$N$52,2,FALSE)),0,(VLOOKUP($A173,'TT 2024 SS BA'!$A$4:$N$52,2,FALSE)))</f>
        <v>0</v>
      </c>
      <c r="I173" s="59">
        <f t="shared" si="2"/>
        <v>0</v>
      </c>
      <c r="J173" s="58">
        <f>IF(ISNA(VLOOKUP($A173,'TT 2024 SS BA'!$A$69:$B$109,2,FALSE)),0,(VLOOKUP($A173,'TT 2024 SS BA'!$A$77:$C$126,2,FALSE)))</f>
        <v>0</v>
      </c>
      <c r="K173" s="59">
        <f t="shared" si="3"/>
        <v>0</v>
      </c>
      <c r="L173" s="60">
        <f>IF(ISNA(VLOOKUP($A173,'TT 2024 SS BA'!$A$157:$H$231,2,FALSE)),0,(VLOOKUP($A173,'TT 2024 SS BA'!$A$157:$H$231,2,FALSE)))</f>
        <v>0</v>
      </c>
      <c r="M173" s="59">
        <f t="shared" si="4"/>
        <v>0</v>
      </c>
      <c r="N173" s="60">
        <f>IF(ISNA(VLOOKUP($A173,Worksheet!$A$278:$E$305,5,FALSE)),0,(VLOOKUP($A173,Worksheet!$A$278:$E$305,5,FALSE)))</f>
        <v>0</v>
      </c>
      <c r="O173" s="59">
        <f t="shared" si="5"/>
        <v>0</v>
      </c>
      <c r="P173" s="60">
        <f>IF(ISNA(VLOOKUP($A173,Worksheet!$A$4:$F$29,5,FALSE)),0,(VLOOKUP($A173,Worksheet!$A$4:$F$29,5,FALSE)))</f>
        <v>0</v>
      </c>
      <c r="Q173" s="59">
        <f t="shared" si="6"/>
        <v>0</v>
      </c>
      <c r="R173" s="60">
        <f>IF(ISNA(VLOOKUP($A173,Worksheet!$A$160:$F$179,5,FALSE)),0,(VLOOKUP($A173,Worksheet!$A$160:$F$179,5,FALSE)))</f>
        <v>0</v>
      </c>
      <c r="S173" s="59">
        <f t="shared" si="7"/>
        <v>0</v>
      </c>
      <c r="T173" s="60">
        <f>IF(ISNA(VLOOKUP($A173,Worksheet!$A$103:$L$126,5,FALSE)),0,(VLOOKUP($A173,Worksheet!$A$103:$L$126,5,FALSE)))</f>
        <v>0</v>
      </c>
      <c r="U173" s="59">
        <f t="shared" si="8"/>
        <v>0</v>
      </c>
      <c r="V173" s="60">
        <f>IF(ISNA(VLOOKUP($A173,Worksheet!$A$39:$E$45,5,FALSE)),0,(VLOOKUP($A173,Worksheet!$A$39:$E$45,5,FALSE)))</f>
        <v>0</v>
      </c>
      <c r="W173" s="59">
        <f t="shared" si="9"/>
        <v>0</v>
      </c>
      <c r="X173" s="60">
        <f>IF(ISNA(VLOOKUP($A173,Worksheet!$A$182:$E$188,5,FALSE)),0,(VLOOKUP($A173,Worksheet!$A$182:$E$188,5,FALSE)))</f>
        <v>0</v>
      </c>
      <c r="Y173" s="59">
        <f t="shared" si="10"/>
        <v>0</v>
      </c>
      <c r="Z173" s="60">
        <f>IF(ISNA(VLOOKUP($A173,Worksheet!$A$191:$F$202,5,FALSE)),0,(VLOOKUP($A173,Worksheet!$A$191:$F$202,5,FALSE)))</f>
        <v>0</v>
      </c>
      <c r="AA173" s="59">
        <f t="shared" si="11"/>
        <v>0</v>
      </c>
      <c r="AB173" s="60">
        <f>IF(ISNA(VLOOKUP($A173,Worksheet!$A$211:$G$237,5,FALSE)),0,(VLOOKUP($A173,Worksheet!$A$211:$G$237,5,FALSE)))</f>
        <v>0</v>
      </c>
      <c r="AC173" s="59">
        <f t="shared" si="12"/>
        <v>0</v>
      </c>
      <c r="AD173" s="60">
        <f>IF(ISNA(VLOOKUP($A173,Worksheet!$A$242:$G$274,5,FALSE)),0,(VLOOKUP($A173,Worksheet!$A$242:$G$274,5,FALSE)))</f>
        <v>0</v>
      </c>
      <c r="AE173" s="59">
        <f t="shared" si="13"/>
        <v>0</v>
      </c>
      <c r="AF173" s="60">
        <f>IF(ISNA(VLOOKUP($A173,Worksheet!$A$205:$F$208,5,FALSE)),0,(VLOOKUP($A173,Worksheet!$A$205:$F$208,5,FALSE)))</f>
        <v>0</v>
      </c>
      <c r="AG173" s="59">
        <f t="shared" si="14"/>
        <v>0</v>
      </c>
      <c r="AH173" s="61">
        <v>0</v>
      </c>
      <c r="AI173" s="62">
        <f t="shared" si="15"/>
        <v>0</v>
      </c>
      <c r="AJ173" s="63">
        <v>0</v>
      </c>
      <c r="AK173" s="62">
        <f t="shared" si="16"/>
        <v>0</v>
      </c>
      <c r="AL173" s="63">
        <v>0</v>
      </c>
      <c r="AM173" s="62">
        <f t="shared" si="17"/>
        <v>0</v>
      </c>
      <c r="AN173" s="62">
        <v>0</v>
      </c>
      <c r="AO173" s="62">
        <f t="shared" si="18"/>
        <v>0</v>
      </c>
      <c r="AP173" s="62">
        <v>0</v>
      </c>
      <c r="AQ173" s="62">
        <f t="shared" si="19"/>
        <v>0</v>
      </c>
      <c r="AR173" s="64">
        <f t="shared" si="20"/>
        <v>0</v>
      </c>
      <c r="AS173" s="65">
        <v>0</v>
      </c>
      <c r="AT173" s="65">
        <v>0</v>
      </c>
      <c r="AU173" s="66">
        <v>0</v>
      </c>
      <c r="AV173" s="58">
        <f>IF(ISNA(VLOOKUP($A173,'TT 2024 SS BA'!$P$4:$Z$46,2,FALSE)),0,(VLOOKUP($A173,'TT 2024 SS BA'!$P$4:$Z$46,2,FALSE)))</f>
        <v>0</v>
      </c>
      <c r="AW173" s="59">
        <f t="shared" si="21"/>
        <v>0</v>
      </c>
      <c r="AX173" s="58">
        <f>IF(ISNA(VLOOKUP($A173,'TT 2024 SS BA'!$P$77:$Q$128,2,FALSE)),0,(VLOOKUP($A173,'TT 2024 SS BA'!$P$77:$Q$128,2,FALSE)))</f>
        <v>0</v>
      </c>
      <c r="AY173" s="59">
        <f t="shared" si="22"/>
        <v>0</v>
      </c>
      <c r="AZ173" s="60">
        <f>IF(ISNA(VLOOKUP($A173,'TT 2024 SS BA'!$A$265:$H$332,2,FALSE)),0,(VLOOKUP($A173,'TT 2024 SS BA'!$A$265:$H$332,2,FALSE)))</f>
        <v>0</v>
      </c>
      <c r="BA173" s="59">
        <f t="shared" si="23"/>
        <v>0</v>
      </c>
      <c r="BB173" s="60">
        <f>IF(ISNA(VLOOKUP($A173,Worksheet!$A$278:$F$305,6,FALSE)),0,(VLOOKUP($A173,Worksheet!$A$278:$F$305,6,FALSE)))</f>
        <v>0</v>
      </c>
      <c r="BC173" s="59">
        <f t="shared" si="24"/>
        <v>0</v>
      </c>
      <c r="BD173" s="60">
        <f>IF(ISNA(VLOOKUP($A173,Worksheet!$G$4:$K$29,5,FALSE)),0,(VLOOKUP($A173,Worksheet!$G$4:$K$29,5,FALSE)))</f>
        <v>0</v>
      </c>
      <c r="BE173" s="59">
        <f t="shared" si="25"/>
        <v>0</v>
      </c>
      <c r="BF173" s="60">
        <f>IF(ISNA(VLOOKUP($A173,Worksheet!$A$160:$F$179,6,FALSE)),0,(VLOOKUP($A173,Worksheet!$A$160:$F$179,6,FALSE)))</f>
        <v>0</v>
      </c>
      <c r="BG173" s="59">
        <f t="shared" si="26"/>
        <v>0</v>
      </c>
      <c r="BH173" s="25"/>
      <c r="BI173" s="67"/>
      <c r="BJ173" s="60">
        <f>IF(ISNA(VLOOKUP($A173,Worksheet!$A$191:$F$202,6,FALSE)),0,(VLOOKUP($A173,Worksheet!$A$191:$F$202,6,FALSE)))</f>
        <v>0</v>
      </c>
      <c r="BK173" s="59">
        <f t="shared" si="27"/>
        <v>0</v>
      </c>
      <c r="BL173" s="60">
        <f>IF(ISNA(VLOOKUP($A173,Worksheet!$A$211:$G$237,6,FALSE)),0,(VLOOKUP($A173,Worksheet!$A$211:$G$237,6,FALSE)))</f>
        <v>0</v>
      </c>
      <c r="BM173" s="59">
        <f t="shared" si="28"/>
        <v>0</v>
      </c>
      <c r="BN173" s="59">
        <f>IF(ISNA(VLOOKUP($A173,Worksheet!$A$242:$G$274,6,FALSE)),0,(VLOOKUP($A173,Worksheet!$A$242:$G$274,6,FALSE)))</f>
        <v>0</v>
      </c>
      <c r="BO173" s="59">
        <f t="shared" si="29"/>
        <v>0</v>
      </c>
      <c r="BP173" s="67"/>
      <c r="BQ173" s="67"/>
      <c r="BR173" s="68">
        <v>0</v>
      </c>
      <c r="BS173" s="62">
        <f t="shared" si="30"/>
        <v>0</v>
      </c>
      <c r="BT173" s="62">
        <v>0</v>
      </c>
      <c r="BU173" s="62">
        <f t="shared" si="31"/>
        <v>0</v>
      </c>
      <c r="BV173" s="62">
        <v>0</v>
      </c>
      <c r="BW173" s="62">
        <f t="shared" si="32"/>
        <v>0</v>
      </c>
      <c r="BX173" s="62">
        <v>0</v>
      </c>
      <c r="BY173" s="62">
        <f t="shared" si="33"/>
        <v>0</v>
      </c>
      <c r="BZ173" s="62">
        <v>0</v>
      </c>
      <c r="CA173" s="62">
        <f t="shared" si="34"/>
        <v>0</v>
      </c>
      <c r="CB173" s="64">
        <f t="shared" si="35"/>
        <v>0</v>
      </c>
      <c r="CC173" s="66">
        <v>0</v>
      </c>
      <c r="CD173" s="25"/>
      <c r="CE173" s="67"/>
      <c r="CF173" s="67"/>
      <c r="CG173" s="67"/>
      <c r="CH173" s="59">
        <f>IF(ISNA(VLOOKUP($A173,Worksheet!$A$211:$G$237,7,FALSE)),0,(VLOOKUP($A173,Worksheet!$A$211:$G$237,7,FALSE)))</f>
        <v>0</v>
      </c>
      <c r="CI173" s="59">
        <f t="shared" si="36"/>
        <v>0</v>
      </c>
      <c r="CJ173" s="69">
        <f t="shared" si="37"/>
        <v>0</v>
      </c>
      <c r="CK173" s="65">
        <f t="shared" si="38"/>
        <v>0</v>
      </c>
      <c r="CL173" s="65">
        <v>0</v>
      </c>
      <c r="CM173" s="65">
        <v>0</v>
      </c>
      <c r="CN173" s="66">
        <v>0</v>
      </c>
      <c r="CO173" s="66">
        <f t="shared" si="39"/>
        <v>0</v>
      </c>
      <c r="CP173" s="70"/>
    </row>
    <row r="174" spans="1:94" ht="13">
      <c r="A174" s="53" t="str">
        <f t="shared" si="0"/>
        <v>RaneMACDONALD</v>
      </c>
      <c r="B174" s="46">
        <f t="shared" si="1"/>
        <v>110</v>
      </c>
      <c r="C174" s="71" t="s">
        <v>361</v>
      </c>
      <c r="D174" s="71" t="s">
        <v>140</v>
      </c>
      <c r="E174" s="55">
        <v>12</v>
      </c>
      <c r="F174" s="56" t="s">
        <v>249</v>
      </c>
      <c r="G174" s="57" t="s">
        <v>130</v>
      </c>
      <c r="H174" s="58">
        <f>IF(ISNA(VLOOKUP($A174,'TT 2024 SS BA'!$A$4:$N$52,2,FALSE)),0,(VLOOKUP($A174,'TT 2024 SS BA'!$A$4:$N$52,2,FALSE)))</f>
        <v>0</v>
      </c>
      <c r="I174" s="59">
        <f t="shared" si="2"/>
        <v>0</v>
      </c>
      <c r="J174" s="58">
        <f>IF(ISNA(VLOOKUP($A174,'TT 2024 SS BA'!$A$69:$B$109,2,FALSE)),0,(VLOOKUP($A174,'TT 2024 SS BA'!$A$77:$C$126,2,FALSE)))</f>
        <v>0</v>
      </c>
      <c r="K174" s="59">
        <f t="shared" si="3"/>
        <v>0</v>
      </c>
      <c r="L174" s="60">
        <f>IF(ISNA(VLOOKUP($A174,'TT 2024 SS BA'!$A$157:$H$231,2,FALSE)),0,(VLOOKUP($A174,'TT 2024 SS BA'!$A$157:$H$231,2,FALSE)))</f>
        <v>0</v>
      </c>
      <c r="M174" s="59">
        <f t="shared" si="4"/>
        <v>0</v>
      </c>
      <c r="N174" s="60">
        <f>IF(ISNA(VLOOKUP($A174,Worksheet!$A$278:$E$305,5,FALSE)),0,(VLOOKUP($A174,Worksheet!$A$278:$E$305,5,FALSE)))</f>
        <v>0</v>
      </c>
      <c r="O174" s="59">
        <f t="shared" si="5"/>
        <v>0</v>
      </c>
      <c r="P174" s="60">
        <f>IF(ISNA(VLOOKUP($A174,Worksheet!$A$4:$F$29,5,FALSE)),0,(VLOOKUP($A174,Worksheet!$A$4:$F$29,5,FALSE)))</f>
        <v>0</v>
      </c>
      <c r="Q174" s="59">
        <f t="shared" si="6"/>
        <v>0</v>
      </c>
      <c r="R174" s="60">
        <f>IF(ISNA(VLOOKUP($A174,Worksheet!$A$160:$F$179,5,FALSE)),0,(VLOOKUP($A174,Worksheet!$A$160:$F$179,5,FALSE)))</f>
        <v>0</v>
      </c>
      <c r="S174" s="59">
        <f t="shared" si="7"/>
        <v>0</v>
      </c>
      <c r="T174" s="60">
        <f>IF(ISNA(VLOOKUP($A174,Worksheet!$A$103:$L$126,5,FALSE)),0,(VLOOKUP($A174,Worksheet!$A$103:$L$126,5,FALSE)))</f>
        <v>0</v>
      </c>
      <c r="U174" s="59">
        <f t="shared" si="8"/>
        <v>0</v>
      </c>
      <c r="V174" s="60">
        <f>IF(ISNA(VLOOKUP($A174,Worksheet!$A$39:$E$45,5,FALSE)),0,(VLOOKUP($A174,Worksheet!$A$39:$E$45,5,FALSE)))</f>
        <v>0</v>
      </c>
      <c r="W174" s="59">
        <f t="shared" si="9"/>
        <v>0</v>
      </c>
      <c r="X174" s="60">
        <f>IF(ISNA(VLOOKUP($A174,Worksheet!$A$182:$E$188,5,FALSE)),0,(VLOOKUP($A174,Worksheet!$A$182:$E$188,5,FALSE)))</f>
        <v>0</v>
      </c>
      <c r="Y174" s="59">
        <f t="shared" si="10"/>
        <v>0</v>
      </c>
      <c r="Z174" s="60">
        <f>IF(ISNA(VLOOKUP($A174,Worksheet!$A$191:$F$202,5,FALSE)),0,(VLOOKUP($A174,Worksheet!$A$191:$F$202,5,FALSE)))</f>
        <v>0</v>
      </c>
      <c r="AA174" s="59">
        <f t="shared" si="11"/>
        <v>0</v>
      </c>
      <c r="AB174" s="60">
        <f>IF(ISNA(VLOOKUP($A174,Worksheet!$A$211:$G$237,5,FALSE)),0,(VLOOKUP($A174,Worksheet!$A$211:$G$237,5,FALSE)))</f>
        <v>0</v>
      </c>
      <c r="AC174" s="59">
        <f t="shared" si="12"/>
        <v>0</v>
      </c>
      <c r="AD174" s="60">
        <f>IF(ISNA(VLOOKUP($A174,Worksheet!$A$242:$G$274,5,FALSE)),0,(VLOOKUP($A174,Worksheet!$A$242:$G$274,5,FALSE)))</f>
        <v>0</v>
      </c>
      <c r="AE174" s="59">
        <f t="shared" si="13"/>
        <v>0</v>
      </c>
      <c r="AF174" s="60">
        <f>IF(ISNA(VLOOKUP($A174,Worksheet!$A$205:$F$208,5,FALSE)),0,(VLOOKUP($A174,Worksheet!$A$205:$F$208,5,FALSE)))</f>
        <v>0</v>
      </c>
      <c r="AG174" s="59">
        <f t="shared" si="14"/>
        <v>0</v>
      </c>
      <c r="AH174" s="61">
        <v>0</v>
      </c>
      <c r="AI174" s="62">
        <f t="shared" si="15"/>
        <v>0</v>
      </c>
      <c r="AJ174" s="63">
        <v>0</v>
      </c>
      <c r="AK174" s="62">
        <f t="shared" si="16"/>
        <v>0</v>
      </c>
      <c r="AL174" s="63">
        <v>0</v>
      </c>
      <c r="AM174" s="62">
        <f t="shared" si="17"/>
        <v>0</v>
      </c>
      <c r="AN174" s="62">
        <v>0</v>
      </c>
      <c r="AO174" s="62">
        <f t="shared" si="18"/>
        <v>0</v>
      </c>
      <c r="AP174" s="62">
        <v>0</v>
      </c>
      <c r="AQ174" s="62">
        <f t="shared" si="19"/>
        <v>0</v>
      </c>
      <c r="AR174" s="64">
        <f t="shared" si="20"/>
        <v>0</v>
      </c>
      <c r="AS174" s="65">
        <v>0</v>
      </c>
      <c r="AT174" s="65">
        <v>0</v>
      </c>
      <c r="AU174" s="66">
        <v>0</v>
      </c>
      <c r="AV174" s="58">
        <f>IF(ISNA(VLOOKUP($A174,'TT 2024 SS BA'!$P$4:$Z$46,2,FALSE)),0,(VLOOKUP($A174,'TT 2024 SS BA'!$P$4:$Z$46,2,FALSE)))</f>
        <v>0</v>
      </c>
      <c r="AW174" s="59">
        <f t="shared" si="21"/>
        <v>0</v>
      </c>
      <c r="AX174" s="58">
        <f>IF(ISNA(VLOOKUP($A174,'TT 2024 SS BA'!$P$77:$Q$128,2,FALSE)),0,(VLOOKUP($A174,'TT 2024 SS BA'!$P$77:$Q$128,2,FALSE)))</f>
        <v>0</v>
      </c>
      <c r="AY174" s="59">
        <f t="shared" si="22"/>
        <v>0</v>
      </c>
      <c r="AZ174" s="60">
        <f>IF(ISNA(VLOOKUP($A174,'TT 2024 SS BA'!$A$265:$H$332,2,FALSE)),0,(VLOOKUP($A174,'TT 2024 SS BA'!$A$265:$H$332,2,FALSE)))</f>
        <v>0</v>
      </c>
      <c r="BA174" s="59">
        <f t="shared" si="23"/>
        <v>0</v>
      </c>
      <c r="BB174" s="60">
        <f>IF(ISNA(VLOOKUP($A174,Worksheet!$A$278:$F$305,6,FALSE)),0,(VLOOKUP($A174,Worksheet!$A$278:$F$305,6,FALSE)))</f>
        <v>0</v>
      </c>
      <c r="BC174" s="59">
        <f t="shared" si="24"/>
        <v>0</v>
      </c>
      <c r="BD174" s="60">
        <f>IF(ISNA(VLOOKUP($A174,Worksheet!$G$4:$K$29,5,FALSE)),0,(VLOOKUP($A174,Worksheet!$G$4:$K$29,5,FALSE)))</f>
        <v>0</v>
      </c>
      <c r="BE174" s="59">
        <f t="shared" si="25"/>
        <v>0</v>
      </c>
      <c r="BF174" s="60">
        <f>IF(ISNA(VLOOKUP($A174,Worksheet!$A$160:$F$179,6,FALSE)),0,(VLOOKUP($A174,Worksheet!$A$160:$F$179,6,FALSE)))</f>
        <v>0</v>
      </c>
      <c r="BG174" s="59">
        <f t="shared" si="26"/>
        <v>0</v>
      </c>
      <c r="BH174" s="25"/>
      <c r="BI174" s="67"/>
      <c r="BJ174" s="60">
        <f>IF(ISNA(VLOOKUP($A174,Worksheet!$A$191:$F$202,6,FALSE)),0,(VLOOKUP($A174,Worksheet!$A$191:$F$202,6,FALSE)))</f>
        <v>0</v>
      </c>
      <c r="BK174" s="59">
        <f t="shared" si="27"/>
        <v>0</v>
      </c>
      <c r="BL174" s="60">
        <f>IF(ISNA(VLOOKUP($A174,Worksheet!$A$211:$G$237,6,FALSE)),0,(VLOOKUP($A174,Worksheet!$A$211:$G$237,6,FALSE)))</f>
        <v>0</v>
      </c>
      <c r="BM174" s="59">
        <f t="shared" si="28"/>
        <v>0</v>
      </c>
      <c r="BN174" s="59">
        <f>IF(ISNA(VLOOKUP($A174,Worksheet!$A$242:$G$274,6,FALSE)),0,(VLOOKUP($A174,Worksheet!$A$242:$G$274,6,FALSE)))</f>
        <v>0</v>
      </c>
      <c r="BO174" s="59">
        <f t="shared" si="29"/>
        <v>0</v>
      </c>
      <c r="BP174" s="67"/>
      <c r="BQ174" s="67"/>
      <c r="BR174" s="68">
        <v>0</v>
      </c>
      <c r="BS174" s="62">
        <f t="shared" si="30"/>
        <v>0</v>
      </c>
      <c r="BT174" s="62">
        <v>0</v>
      </c>
      <c r="BU174" s="62">
        <f t="shared" si="31"/>
        <v>0</v>
      </c>
      <c r="BV174" s="62">
        <v>0</v>
      </c>
      <c r="BW174" s="62">
        <f t="shared" si="32"/>
        <v>0</v>
      </c>
      <c r="BX174" s="62">
        <v>0</v>
      </c>
      <c r="BY174" s="62">
        <f t="shared" si="33"/>
        <v>0</v>
      </c>
      <c r="BZ174" s="62">
        <v>0</v>
      </c>
      <c r="CA174" s="62">
        <f t="shared" si="34"/>
        <v>0</v>
      </c>
      <c r="CB174" s="64">
        <f t="shared" si="35"/>
        <v>0</v>
      </c>
      <c r="CC174" s="66">
        <v>0</v>
      </c>
      <c r="CD174" s="25"/>
      <c r="CE174" s="67"/>
      <c r="CF174" s="67"/>
      <c r="CG174" s="67"/>
      <c r="CH174" s="59">
        <f>IF(ISNA(VLOOKUP($A174,Worksheet!$A$211:$G$237,7,FALSE)),0,(VLOOKUP($A174,Worksheet!$A$211:$G$237,7,FALSE)))</f>
        <v>0</v>
      </c>
      <c r="CI174" s="59">
        <f t="shared" si="36"/>
        <v>0</v>
      </c>
      <c r="CJ174" s="69">
        <f t="shared" si="37"/>
        <v>0</v>
      </c>
      <c r="CK174" s="65">
        <f t="shared" si="38"/>
        <v>0</v>
      </c>
      <c r="CL174" s="65">
        <v>0</v>
      </c>
      <c r="CM174" s="65">
        <v>0</v>
      </c>
      <c r="CN174" s="66">
        <v>0</v>
      </c>
      <c r="CO174" s="66">
        <f t="shared" si="39"/>
        <v>0</v>
      </c>
      <c r="CP174" s="70"/>
    </row>
    <row r="175" spans="1:94" ht="13">
      <c r="A175" s="53" t="str">
        <f t="shared" si="0"/>
        <v>BenSCOTT</v>
      </c>
      <c r="B175" s="46">
        <f t="shared" si="1"/>
        <v>110</v>
      </c>
      <c r="C175" s="71" t="s">
        <v>128</v>
      </c>
      <c r="D175" s="71" t="s">
        <v>362</v>
      </c>
      <c r="E175" s="55">
        <v>13</v>
      </c>
      <c r="F175" s="56" t="s">
        <v>249</v>
      </c>
      <c r="G175" s="57" t="s">
        <v>130</v>
      </c>
      <c r="H175" s="58">
        <f>IF(ISNA(VLOOKUP($A175,'TT 2024 SS BA'!$A$4:$N$52,2,FALSE)),0,(VLOOKUP($A175,'TT 2024 SS BA'!$A$4:$N$52,2,FALSE)))</f>
        <v>0</v>
      </c>
      <c r="I175" s="59">
        <f t="shared" si="2"/>
        <v>0</v>
      </c>
      <c r="J175" s="58">
        <f>IF(ISNA(VLOOKUP($A175,'TT 2024 SS BA'!$A$69:$B$109,2,FALSE)),0,(VLOOKUP($A175,'TT 2024 SS BA'!$A$77:$C$126,2,FALSE)))</f>
        <v>0</v>
      </c>
      <c r="K175" s="59">
        <f t="shared" si="3"/>
        <v>0</v>
      </c>
      <c r="L175" s="60">
        <f>IF(ISNA(VLOOKUP($A175,'TT 2024 SS BA'!$A$157:$H$231,2,FALSE)),0,(VLOOKUP($A175,'TT 2024 SS BA'!$A$157:$H$231,2,FALSE)))</f>
        <v>0</v>
      </c>
      <c r="M175" s="59">
        <f t="shared" si="4"/>
        <v>0</v>
      </c>
      <c r="N175" s="60">
        <f>IF(ISNA(VLOOKUP($A175,Worksheet!$A$278:$E$305,5,FALSE)),0,(VLOOKUP($A175,Worksheet!$A$278:$E$305,5,FALSE)))</f>
        <v>0</v>
      </c>
      <c r="O175" s="59">
        <f t="shared" si="5"/>
        <v>0</v>
      </c>
      <c r="P175" s="60">
        <f>IF(ISNA(VLOOKUP($A175,Worksheet!$A$4:$F$29,5,FALSE)),0,(VLOOKUP($A175,Worksheet!$A$4:$F$29,5,FALSE)))</f>
        <v>0</v>
      </c>
      <c r="Q175" s="59">
        <f t="shared" si="6"/>
        <v>0</v>
      </c>
      <c r="R175" s="60">
        <f>IF(ISNA(VLOOKUP($A175,Worksheet!$A$160:$F$179,5,FALSE)),0,(VLOOKUP($A175,Worksheet!$A$160:$F$179,5,FALSE)))</f>
        <v>0</v>
      </c>
      <c r="S175" s="59">
        <f t="shared" si="7"/>
        <v>0</v>
      </c>
      <c r="T175" s="60">
        <f>IF(ISNA(VLOOKUP($A175,Worksheet!$A$103:$L$126,5,FALSE)),0,(VLOOKUP($A175,Worksheet!$A$103:$L$126,5,FALSE)))</f>
        <v>0</v>
      </c>
      <c r="U175" s="59">
        <f t="shared" si="8"/>
        <v>0</v>
      </c>
      <c r="V175" s="60">
        <f>IF(ISNA(VLOOKUP($A175,Worksheet!$A$39:$E$45,5,FALSE)),0,(VLOOKUP($A175,Worksheet!$A$39:$E$45,5,FALSE)))</f>
        <v>0</v>
      </c>
      <c r="W175" s="59">
        <f t="shared" si="9"/>
        <v>0</v>
      </c>
      <c r="X175" s="60">
        <f>IF(ISNA(VLOOKUP($A175,Worksheet!$A$182:$E$188,5,FALSE)),0,(VLOOKUP($A175,Worksheet!$A$182:$E$188,5,FALSE)))</f>
        <v>0</v>
      </c>
      <c r="Y175" s="59">
        <f t="shared" si="10"/>
        <v>0</v>
      </c>
      <c r="Z175" s="60">
        <f>IF(ISNA(VLOOKUP($A175,Worksheet!$A$191:$F$202,5,FALSE)),0,(VLOOKUP($A175,Worksheet!$A$191:$F$202,5,FALSE)))</f>
        <v>0</v>
      </c>
      <c r="AA175" s="59">
        <f t="shared" si="11"/>
        <v>0</v>
      </c>
      <c r="AB175" s="60">
        <f>IF(ISNA(VLOOKUP($A175,Worksheet!$A$211:$G$237,5,FALSE)),0,(VLOOKUP($A175,Worksheet!$A$211:$G$237,5,FALSE)))</f>
        <v>0</v>
      </c>
      <c r="AC175" s="59">
        <f t="shared" si="12"/>
        <v>0</v>
      </c>
      <c r="AD175" s="60">
        <f>IF(ISNA(VLOOKUP($A175,Worksheet!$A$242:$G$274,5,FALSE)),0,(VLOOKUP($A175,Worksheet!$A$242:$G$274,5,FALSE)))</f>
        <v>0</v>
      </c>
      <c r="AE175" s="59">
        <f t="shared" si="13"/>
        <v>0</v>
      </c>
      <c r="AF175" s="60">
        <f>IF(ISNA(VLOOKUP($A175,Worksheet!$A$205:$F$208,5,FALSE)),0,(VLOOKUP($A175,Worksheet!$A$205:$F$208,5,FALSE)))</f>
        <v>0</v>
      </c>
      <c r="AG175" s="59">
        <f t="shared" si="14"/>
        <v>0</v>
      </c>
      <c r="AH175" s="61">
        <v>0</v>
      </c>
      <c r="AI175" s="62">
        <f t="shared" si="15"/>
        <v>0</v>
      </c>
      <c r="AJ175" s="63">
        <v>0</v>
      </c>
      <c r="AK175" s="62">
        <f t="shared" si="16"/>
        <v>0</v>
      </c>
      <c r="AL175" s="63">
        <v>0</v>
      </c>
      <c r="AM175" s="62">
        <f t="shared" si="17"/>
        <v>0</v>
      </c>
      <c r="AN175" s="62">
        <v>0</v>
      </c>
      <c r="AO175" s="62">
        <f t="shared" si="18"/>
        <v>0</v>
      </c>
      <c r="AP175" s="62">
        <v>0</v>
      </c>
      <c r="AQ175" s="62">
        <f t="shared" si="19"/>
        <v>0</v>
      </c>
      <c r="AR175" s="64">
        <f t="shared" si="20"/>
        <v>0</v>
      </c>
      <c r="AS175" s="65">
        <v>0</v>
      </c>
      <c r="AT175" s="65">
        <v>0</v>
      </c>
      <c r="AU175" s="66">
        <v>0</v>
      </c>
      <c r="AV175" s="58">
        <f>IF(ISNA(VLOOKUP($A175,'TT 2024 SS BA'!$P$4:$Z$46,2,FALSE)),0,(VLOOKUP($A175,'TT 2024 SS BA'!$P$4:$Z$46,2,FALSE)))</f>
        <v>0</v>
      </c>
      <c r="AW175" s="59">
        <f t="shared" si="21"/>
        <v>0</v>
      </c>
      <c r="AX175" s="58">
        <f>IF(ISNA(VLOOKUP($A175,'TT 2024 SS BA'!$P$77:$Q$128,2,FALSE)),0,(VLOOKUP($A175,'TT 2024 SS BA'!$P$77:$Q$128,2,FALSE)))</f>
        <v>0</v>
      </c>
      <c r="AY175" s="59">
        <f t="shared" si="22"/>
        <v>0</v>
      </c>
      <c r="AZ175" s="60">
        <f>IF(ISNA(VLOOKUP($A175,'TT 2024 SS BA'!$A$265:$H$332,2,FALSE)),0,(VLOOKUP($A175,'TT 2024 SS BA'!$A$265:$H$332,2,FALSE)))</f>
        <v>0</v>
      </c>
      <c r="BA175" s="59">
        <f t="shared" si="23"/>
        <v>0</v>
      </c>
      <c r="BB175" s="60">
        <f>IF(ISNA(VLOOKUP($A175,Worksheet!$A$278:$F$305,6,FALSE)),0,(VLOOKUP($A175,Worksheet!$A$278:$F$305,6,FALSE)))</f>
        <v>0</v>
      </c>
      <c r="BC175" s="59">
        <f t="shared" si="24"/>
        <v>0</v>
      </c>
      <c r="BD175" s="60">
        <f>IF(ISNA(VLOOKUP($A175,Worksheet!$G$4:$K$29,5,FALSE)),0,(VLOOKUP($A175,Worksheet!$G$4:$K$29,5,FALSE)))</f>
        <v>0</v>
      </c>
      <c r="BE175" s="59">
        <f t="shared" si="25"/>
        <v>0</v>
      </c>
      <c r="BF175" s="60">
        <f>IF(ISNA(VLOOKUP($A175,Worksheet!$A$160:$F$179,6,FALSE)),0,(VLOOKUP($A175,Worksheet!$A$160:$F$179,6,FALSE)))</f>
        <v>0</v>
      </c>
      <c r="BG175" s="59">
        <f t="shared" si="26"/>
        <v>0</v>
      </c>
      <c r="BH175" s="25"/>
      <c r="BI175" s="67"/>
      <c r="BJ175" s="60">
        <f>IF(ISNA(VLOOKUP($A175,Worksheet!$A$191:$F$202,6,FALSE)),0,(VLOOKUP($A175,Worksheet!$A$191:$F$202,6,FALSE)))</f>
        <v>0</v>
      </c>
      <c r="BK175" s="59">
        <f t="shared" si="27"/>
        <v>0</v>
      </c>
      <c r="BL175" s="60">
        <f>IF(ISNA(VLOOKUP($A175,Worksheet!$A$211:$G$237,6,FALSE)),0,(VLOOKUP($A175,Worksheet!$A$211:$G$237,6,FALSE)))</f>
        <v>0</v>
      </c>
      <c r="BM175" s="59">
        <f t="shared" si="28"/>
        <v>0</v>
      </c>
      <c r="BN175" s="59">
        <f>IF(ISNA(VLOOKUP($A175,Worksheet!$A$242:$G$274,6,FALSE)),0,(VLOOKUP($A175,Worksheet!$A$242:$G$274,6,FALSE)))</f>
        <v>0</v>
      </c>
      <c r="BO175" s="59">
        <f t="shared" si="29"/>
        <v>0</v>
      </c>
      <c r="BP175" s="67"/>
      <c r="BQ175" s="67"/>
      <c r="BR175" s="68">
        <v>0</v>
      </c>
      <c r="BS175" s="62">
        <f t="shared" si="30"/>
        <v>0</v>
      </c>
      <c r="BT175" s="62">
        <v>0</v>
      </c>
      <c r="BU175" s="62">
        <f t="shared" si="31"/>
        <v>0</v>
      </c>
      <c r="BV175" s="62">
        <v>0</v>
      </c>
      <c r="BW175" s="62">
        <f t="shared" si="32"/>
        <v>0</v>
      </c>
      <c r="BX175" s="62">
        <v>0</v>
      </c>
      <c r="BY175" s="62">
        <f t="shared" si="33"/>
        <v>0</v>
      </c>
      <c r="BZ175" s="62">
        <v>0</v>
      </c>
      <c r="CA175" s="62">
        <f t="shared" si="34"/>
        <v>0</v>
      </c>
      <c r="CB175" s="64">
        <f t="shared" si="35"/>
        <v>0</v>
      </c>
      <c r="CC175" s="66">
        <v>0</v>
      </c>
      <c r="CD175" s="25"/>
      <c r="CE175" s="67"/>
      <c r="CF175" s="67"/>
      <c r="CG175" s="67"/>
      <c r="CH175" s="59">
        <f>IF(ISNA(VLOOKUP($A175,Worksheet!$A$211:$G$237,7,FALSE)),0,(VLOOKUP($A175,Worksheet!$A$211:$G$237,7,FALSE)))</f>
        <v>0</v>
      </c>
      <c r="CI175" s="59">
        <f t="shared" si="36"/>
        <v>0</v>
      </c>
      <c r="CJ175" s="69">
        <f t="shared" si="37"/>
        <v>0</v>
      </c>
      <c r="CK175" s="65">
        <f t="shared" si="38"/>
        <v>0</v>
      </c>
      <c r="CL175" s="65">
        <v>0</v>
      </c>
      <c r="CM175" s="65">
        <v>0</v>
      </c>
      <c r="CN175" s="66">
        <v>0</v>
      </c>
      <c r="CO175" s="66">
        <f t="shared" si="39"/>
        <v>0</v>
      </c>
      <c r="CP175" s="70"/>
    </row>
    <row r="176" spans="1:94" ht="13">
      <c r="A176" s="53" t="str">
        <f t="shared" si="0"/>
        <v>CalebSCOTT</v>
      </c>
      <c r="B176" s="46">
        <f t="shared" si="1"/>
        <v>110</v>
      </c>
      <c r="C176" s="71" t="s">
        <v>330</v>
      </c>
      <c r="D176" s="71" t="s">
        <v>362</v>
      </c>
      <c r="E176" s="55">
        <v>11</v>
      </c>
      <c r="F176" s="56" t="s">
        <v>249</v>
      </c>
      <c r="G176" s="57" t="s">
        <v>270</v>
      </c>
      <c r="H176" s="58">
        <f>IF(ISNA(VLOOKUP($A176,'TT 2024 SS BA'!$A$4:$N$52,2,FALSE)),0,(VLOOKUP($A176,'TT 2024 SS BA'!$A$4:$N$52,2,FALSE)))</f>
        <v>0</v>
      </c>
      <c r="I176" s="59">
        <f t="shared" si="2"/>
        <v>0</v>
      </c>
      <c r="J176" s="58">
        <f>IF(ISNA(VLOOKUP($A176,'TT 2024 SS BA'!$A$69:$B$109,2,FALSE)),0,(VLOOKUP($A176,'TT 2024 SS BA'!$A$77:$C$126,2,FALSE)))</f>
        <v>0</v>
      </c>
      <c r="K176" s="59">
        <f t="shared" si="3"/>
        <v>0</v>
      </c>
      <c r="L176" s="60">
        <f>IF(ISNA(VLOOKUP($A176,'TT 2024 SS BA'!$A$157:$H$231,2,FALSE)),0,(VLOOKUP($A176,'TT 2024 SS BA'!$A$157:$H$231,2,FALSE)))</f>
        <v>0</v>
      </c>
      <c r="M176" s="59">
        <f t="shared" si="4"/>
        <v>0</v>
      </c>
      <c r="N176" s="60">
        <f>IF(ISNA(VLOOKUP($A176,Worksheet!$A$278:$E$305,5,FALSE)),0,(VLOOKUP($A176,Worksheet!$A$278:$E$305,5,FALSE)))</f>
        <v>0</v>
      </c>
      <c r="O176" s="59">
        <f t="shared" si="5"/>
        <v>0</v>
      </c>
      <c r="P176" s="60">
        <f>IF(ISNA(VLOOKUP($A176,Worksheet!$A$4:$F$29,5,FALSE)),0,(VLOOKUP($A176,Worksheet!$A$4:$F$29,5,FALSE)))</f>
        <v>0</v>
      </c>
      <c r="Q176" s="59">
        <f t="shared" si="6"/>
        <v>0</v>
      </c>
      <c r="R176" s="60">
        <f>IF(ISNA(VLOOKUP($A176,Worksheet!$A$160:$F$179,5,FALSE)),0,(VLOOKUP($A176,Worksheet!$A$160:$F$179,5,FALSE)))</f>
        <v>0</v>
      </c>
      <c r="S176" s="59">
        <f t="shared" si="7"/>
        <v>0</v>
      </c>
      <c r="T176" s="60">
        <f>IF(ISNA(VLOOKUP($A176,Worksheet!$A$103:$L$126,5,FALSE)),0,(VLOOKUP($A176,Worksheet!$A$103:$L$126,5,FALSE)))</f>
        <v>0</v>
      </c>
      <c r="U176" s="59">
        <f t="shared" si="8"/>
        <v>0</v>
      </c>
      <c r="V176" s="60">
        <f>IF(ISNA(VLOOKUP($A176,Worksheet!$A$39:$E$45,5,FALSE)),0,(VLOOKUP($A176,Worksheet!$A$39:$E$45,5,FALSE)))</f>
        <v>0</v>
      </c>
      <c r="W176" s="59">
        <f t="shared" si="9"/>
        <v>0</v>
      </c>
      <c r="X176" s="60">
        <f>IF(ISNA(VLOOKUP($A176,Worksheet!$A$182:$E$188,5,FALSE)),0,(VLOOKUP($A176,Worksheet!$A$182:$E$188,5,FALSE)))</f>
        <v>0</v>
      </c>
      <c r="Y176" s="59">
        <f t="shared" si="10"/>
        <v>0</v>
      </c>
      <c r="Z176" s="60">
        <f>IF(ISNA(VLOOKUP($A176,Worksheet!$A$191:$F$202,5,FALSE)),0,(VLOOKUP($A176,Worksheet!$A$191:$F$202,5,FALSE)))</f>
        <v>0</v>
      </c>
      <c r="AA176" s="59">
        <f t="shared" si="11"/>
        <v>0</v>
      </c>
      <c r="AB176" s="60">
        <f>IF(ISNA(VLOOKUP($A176,Worksheet!$A$211:$G$237,5,FALSE)),0,(VLOOKUP($A176,Worksheet!$A$211:$G$237,5,FALSE)))</f>
        <v>0</v>
      </c>
      <c r="AC176" s="59">
        <f t="shared" si="12"/>
        <v>0</v>
      </c>
      <c r="AD176" s="60">
        <f>IF(ISNA(VLOOKUP($A176,Worksheet!$A$242:$G$274,5,FALSE)),0,(VLOOKUP($A176,Worksheet!$A$242:$G$274,5,FALSE)))</f>
        <v>0</v>
      </c>
      <c r="AE176" s="59">
        <f t="shared" si="13"/>
        <v>0</v>
      </c>
      <c r="AF176" s="60">
        <f>IF(ISNA(VLOOKUP($A176,Worksheet!$A$205:$F$208,5,FALSE)),0,(VLOOKUP($A176,Worksheet!$A$205:$F$208,5,FALSE)))</f>
        <v>0</v>
      </c>
      <c r="AG176" s="59">
        <f t="shared" si="14"/>
        <v>0</v>
      </c>
      <c r="AH176" s="61">
        <v>0</v>
      </c>
      <c r="AI176" s="62">
        <f t="shared" si="15"/>
        <v>0</v>
      </c>
      <c r="AJ176" s="63">
        <v>0</v>
      </c>
      <c r="AK176" s="62">
        <f t="shared" si="16"/>
        <v>0</v>
      </c>
      <c r="AL176" s="63">
        <v>0</v>
      </c>
      <c r="AM176" s="62">
        <f t="shared" si="17"/>
        <v>0</v>
      </c>
      <c r="AN176" s="62">
        <v>0</v>
      </c>
      <c r="AO176" s="62">
        <f t="shared" si="18"/>
        <v>0</v>
      </c>
      <c r="AP176" s="62">
        <v>0</v>
      </c>
      <c r="AQ176" s="62">
        <f t="shared" si="19"/>
        <v>0</v>
      </c>
      <c r="AR176" s="64">
        <f t="shared" si="20"/>
        <v>0</v>
      </c>
      <c r="AS176" s="65">
        <v>0</v>
      </c>
      <c r="AT176" s="65">
        <v>0</v>
      </c>
      <c r="AU176" s="66">
        <v>0</v>
      </c>
      <c r="AV176" s="58">
        <f>IF(ISNA(VLOOKUP($A176,'TT 2024 SS BA'!$P$4:$Z$46,2,FALSE)),0,(VLOOKUP($A176,'TT 2024 SS BA'!$P$4:$Z$46,2,FALSE)))</f>
        <v>0</v>
      </c>
      <c r="AW176" s="59">
        <f t="shared" si="21"/>
        <v>0</v>
      </c>
      <c r="AX176" s="58">
        <f>IF(ISNA(VLOOKUP($A176,'TT 2024 SS BA'!$P$77:$Q$128,2,FALSE)),0,(VLOOKUP($A176,'TT 2024 SS BA'!$P$77:$Q$128,2,FALSE)))</f>
        <v>0</v>
      </c>
      <c r="AY176" s="59">
        <f t="shared" si="22"/>
        <v>0</v>
      </c>
      <c r="AZ176" s="60">
        <f>IF(ISNA(VLOOKUP($A176,'TT 2024 SS BA'!$A$265:$H$332,2,FALSE)),0,(VLOOKUP($A176,'TT 2024 SS BA'!$A$265:$H$332,2,FALSE)))</f>
        <v>0</v>
      </c>
      <c r="BA176" s="59">
        <f t="shared" si="23"/>
        <v>0</v>
      </c>
      <c r="BB176" s="60">
        <f>IF(ISNA(VLOOKUP($A176,Worksheet!$A$278:$F$305,6,FALSE)),0,(VLOOKUP($A176,Worksheet!$A$278:$F$305,6,FALSE)))</f>
        <v>0</v>
      </c>
      <c r="BC176" s="59">
        <f t="shared" si="24"/>
        <v>0</v>
      </c>
      <c r="BD176" s="60">
        <f>IF(ISNA(VLOOKUP($A176,Worksheet!$G$4:$K$29,5,FALSE)),0,(VLOOKUP($A176,Worksheet!$G$4:$K$29,5,FALSE)))</f>
        <v>0</v>
      </c>
      <c r="BE176" s="59">
        <f t="shared" si="25"/>
        <v>0</v>
      </c>
      <c r="BF176" s="60">
        <f>IF(ISNA(VLOOKUP($A176,Worksheet!$A$160:$F$179,6,FALSE)),0,(VLOOKUP($A176,Worksheet!$A$160:$F$179,6,FALSE)))</f>
        <v>0</v>
      </c>
      <c r="BG176" s="59">
        <f t="shared" si="26"/>
        <v>0</v>
      </c>
      <c r="BH176" s="25"/>
      <c r="BI176" s="67"/>
      <c r="BJ176" s="60">
        <f>IF(ISNA(VLOOKUP($A176,Worksheet!$A$191:$F$202,6,FALSE)),0,(VLOOKUP($A176,Worksheet!$A$191:$F$202,6,FALSE)))</f>
        <v>0</v>
      </c>
      <c r="BK176" s="59">
        <f t="shared" si="27"/>
        <v>0</v>
      </c>
      <c r="BL176" s="60">
        <f>IF(ISNA(VLOOKUP($A176,Worksheet!$A$211:$G$237,6,FALSE)),0,(VLOOKUP($A176,Worksheet!$A$211:$G$237,6,FALSE)))</f>
        <v>0</v>
      </c>
      <c r="BM176" s="59">
        <f t="shared" si="28"/>
        <v>0</v>
      </c>
      <c r="BN176" s="59">
        <f>IF(ISNA(VLOOKUP($A176,Worksheet!$A$242:$G$274,6,FALSE)),0,(VLOOKUP($A176,Worksheet!$A$242:$G$274,6,FALSE)))</f>
        <v>0</v>
      </c>
      <c r="BO176" s="59">
        <f t="shared" si="29"/>
        <v>0</v>
      </c>
      <c r="BP176" s="67"/>
      <c r="BQ176" s="67"/>
      <c r="BR176" s="68">
        <v>0</v>
      </c>
      <c r="BS176" s="62">
        <f t="shared" si="30"/>
        <v>0</v>
      </c>
      <c r="BT176" s="62">
        <v>0</v>
      </c>
      <c r="BU176" s="62">
        <f t="shared" si="31"/>
        <v>0</v>
      </c>
      <c r="BV176" s="62">
        <v>0</v>
      </c>
      <c r="BW176" s="62">
        <f t="shared" si="32"/>
        <v>0</v>
      </c>
      <c r="BX176" s="62">
        <v>0</v>
      </c>
      <c r="BY176" s="62">
        <f t="shared" si="33"/>
        <v>0</v>
      </c>
      <c r="BZ176" s="62">
        <v>0</v>
      </c>
      <c r="CA176" s="62">
        <f t="shared" si="34"/>
        <v>0</v>
      </c>
      <c r="CB176" s="64">
        <f t="shared" si="35"/>
        <v>0</v>
      </c>
      <c r="CC176" s="66">
        <v>0</v>
      </c>
      <c r="CD176" s="25"/>
      <c r="CE176" s="67"/>
      <c r="CF176" s="67"/>
      <c r="CG176" s="67"/>
      <c r="CH176" s="59">
        <f>IF(ISNA(VLOOKUP($A176,Worksheet!$A$211:$G$237,7,FALSE)),0,(VLOOKUP($A176,Worksheet!$A$211:$G$237,7,FALSE)))</f>
        <v>0</v>
      </c>
      <c r="CI176" s="59">
        <f t="shared" si="36"/>
        <v>0</v>
      </c>
      <c r="CJ176" s="69">
        <f t="shared" si="37"/>
        <v>0</v>
      </c>
      <c r="CK176" s="65">
        <f t="shared" si="38"/>
        <v>0</v>
      </c>
      <c r="CL176" s="65">
        <v>0</v>
      </c>
      <c r="CM176" s="65">
        <v>0</v>
      </c>
      <c r="CN176" s="66">
        <v>0</v>
      </c>
      <c r="CO176" s="66">
        <f t="shared" si="39"/>
        <v>0</v>
      </c>
      <c r="CP176" s="70"/>
    </row>
    <row r="177" spans="1:94" ht="13">
      <c r="A177" s="53" t="str">
        <f t="shared" si="0"/>
        <v>LiamNICOL</v>
      </c>
      <c r="B177" s="46">
        <f t="shared" si="1"/>
        <v>110</v>
      </c>
      <c r="C177" s="71" t="s">
        <v>363</v>
      </c>
      <c r="D177" s="71" t="s">
        <v>364</v>
      </c>
      <c r="E177" s="55">
        <v>125</v>
      </c>
      <c r="F177" s="56">
        <v>0</v>
      </c>
      <c r="G177" s="57" t="s">
        <v>152</v>
      </c>
      <c r="H177" s="58">
        <f>IF(ISNA(VLOOKUP($A177,'TT 2024 SS BA'!$A$4:$N$52,2,FALSE)),0,(VLOOKUP($A177,'TT 2024 SS BA'!$A$4:$N$52,2,FALSE)))</f>
        <v>0</v>
      </c>
      <c r="I177" s="59">
        <f t="shared" si="2"/>
        <v>0</v>
      </c>
      <c r="J177" s="58">
        <f>IF(ISNA(VLOOKUP($A177,'TT 2024 SS BA'!$A$69:$B$109,2,FALSE)),0,(VLOOKUP($A177,'TT 2024 SS BA'!$A$77:$C$126,2,FALSE)))</f>
        <v>0</v>
      </c>
      <c r="K177" s="59">
        <f t="shared" si="3"/>
        <v>0</v>
      </c>
      <c r="L177" s="60">
        <f>IF(ISNA(VLOOKUP($A177,'TT 2024 SS BA'!$A$157:$H$231,2,FALSE)),0,(VLOOKUP($A177,'TT 2024 SS BA'!$A$157:$H$231,2,FALSE)))</f>
        <v>0</v>
      </c>
      <c r="M177" s="59">
        <f t="shared" si="4"/>
        <v>0</v>
      </c>
      <c r="N177" s="60">
        <f>IF(ISNA(VLOOKUP($A177,Worksheet!$A$278:$E$305,5,FALSE)),0,(VLOOKUP($A177,Worksheet!$A$278:$E$305,5,FALSE)))</f>
        <v>0</v>
      </c>
      <c r="O177" s="59">
        <f t="shared" si="5"/>
        <v>0</v>
      </c>
      <c r="P177" s="60">
        <f>IF(ISNA(VLOOKUP($A177,Worksheet!$A$4:$F$29,5,FALSE)),0,(VLOOKUP($A177,Worksheet!$A$4:$F$29,5,FALSE)))</f>
        <v>0</v>
      </c>
      <c r="Q177" s="59">
        <f t="shared" si="6"/>
        <v>0</v>
      </c>
      <c r="R177" s="60">
        <f>IF(ISNA(VLOOKUP($A177,Worksheet!$A$160:$F$179,5,FALSE)),0,(VLOOKUP($A177,Worksheet!$A$160:$F$179,5,FALSE)))</f>
        <v>0</v>
      </c>
      <c r="S177" s="59">
        <f t="shared" si="7"/>
        <v>0</v>
      </c>
      <c r="T177" s="60">
        <f>IF(ISNA(VLOOKUP($A177,Worksheet!$A$103:$L$126,5,FALSE)),0,(VLOOKUP($A177,Worksheet!$A$103:$L$126,5,FALSE)))</f>
        <v>0</v>
      </c>
      <c r="U177" s="59">
        <f t="shared" si="8"/>
        <v>0</v>
      </c>
      <c r="V177" s="60">
        <f>IF(ISNA(VLOOKUP($A177,Worksheet!$A$39:$E$45,5,FALSE)),0,(VLOOKUP($A177,Worksheet!$A$39:$E$45,5,FALSE)))</f>
        <v>0</v>
      </c>
      <c r="W177" s="59">
        <f t="shared" si="9"/>
        <v>0</v>
      </c>
      <c r="X177" s="60">
        <f>IF(ISNA(VLOOKUP($A177,Worksheet!$A$182:$E$188,5,FALSE)),0,(VLOOKUP($A177,Worksheet!$A$182:$E$188,5,FALSE)))</f>
        <v>0</v>
      </c>
      <c r="Y177" s="59">
        <f t="shared" si="10"/>
        <v>0</v>
      </c>
      <c r="Z177" s="60">
        <f>IF(ISNA(VLOOKUP($A177,Worksheet!$A$191:$F$202,5,FALSE)),0,(VLOOKUP($A177,Worksheet!$A$191:$F$202,5,FALSE)))</f>
        <v>0</v>
      </c>
      <c r="AA177" s="59">
        <f t="shared" si="11"/>
        <v>0</v>
      </c>
      <c r="AB177" s="60">
        <f>IF(ISNA(VLOOKUP($A177,Worksheet!$A$211:$G$237,5,FALSE)),0,(VLOOKUP($A177,Worksheet!$A$211:$G$237,5,FALSE)))</f>
        <v>0</v>
      </c>
      <c r="AC177" s="59">
        <f t="shared" si="12"/>
        <v>0</v>
      </c>
      <c r="AD177" s="60">
        <f>IF(ISNA(VLOOKUP($A177,Worksheet!$A$242:$G$274,5,FALSE)),0,(VLOOKUP($A177,Worksheet!$A$242:$G$274,5,FALSE)))</f>
        <v>0</v>
      </c>
      <c r="AE177" s="59">
        <f t="shared" si="13"/>
        <v>0</v>
      </c>
      <c r="AF177" s="60">
        <f>IF(ISNA(VLOOKUP($A177,Worksheet!$A$205:$F$208,5,FALSE)),0,(VLOOKUP($A177,Worksheet!$A$205:$F$208,5,FALSE)))</f>
        <v>0</v>
      </c>
      <c r="AG177" s="59">
        <f t="shared" si="14"/>
        <v>0</v>
      </c>
      <c r="AH177" s="61">
        <v>0</v>
      </c>
      <c r="AI177" s="62">
        <f t="shared" si="15"/>
        <v>0</v>
      </c>
      <c r="AJ177" s="63">
        <v>0</v>
      </c>
      <c r="AK177" s="62">
        <f t="shared" si="16"/>
        <v>0</v>
      </c>
      <c r="AL177" s="63">
        <v>0</v>
      </c>
      <c r="AM177" s="62">
        <f t="shared" si="17"/>
        <v>0</v>
      </c>
      <c r="AN177" s="62">
        <v>0</v>
      </c>
      <c r="AO177" s="62">
        <f t="shared" si="18"/>
        <v>0</v>
      </c>
      <c r="AP177" s="62">
        <v>0</v>
      </c>
      <c r="AQ177" s="62">
        <f t="shared" si="19"/>
        <v>0</v>
      </c>
      <c r="AR177" s="64">
        <f t="shared" si="20"/>
        <v>0</v>
      </c>
      <c r="AS177" s="65">
        <v>0</v>
      </c>
      <c r="AT177" s="65">
        <v>0</v>
      </c>
      <c r="AU177" s="66">
        <v>0</v>
      </c>
      <c r="AV177" s="58">
        <f>IF(ISNA(VLOOKUP($A177,'TT 2024 SS BA'!$P$4:$Z$46,2,FALSE)),0,(VLOOKUP($A177,'TT 2024 SS BA'!$P$4:$Z$46,2,FALSE)))</f>
        <v>0</v>
      </c>
      <c r="AW177" s="59">
        <f t="shared" si="21"/>
        <v>0</v>
      </c>
      <c r="AX177" s="58">
        <f>IF(ISNA(VLOOKUP($A177,'TT 2024 SS BA'!$P$77:$Q$128,2,FALSE)),0,(VLOOKUP($A177,'TT 2024 SS BA'!$P$77:$Q$128,2,FALSE)))</f>
        <v>0</v>
      </c>
      <c r="AY177" s="59">
        <f t="shared" si="22"/>
        <v>0</v>
      </c>
      <c r="AZ177" s="60">
        <f>IF(ISNA(VLOOKUP($A177,'TT 2024 SS BA'!$A$265:$H$332,2,FALSE)),0,(VLOOKUP($A177,'TT 2024 SS BA'!$A$265:$H$332,2,FALSE)))</f>
        <v>0</v>
      </c>
      <c r="BA177" s="59">
        <f t="shared" si="23"/>
        <v>0</v>
      </c>
      <c r="BB177" s="60">
        <f>IF(ISNA(VLOOKUP($A177,Worksheet!$A$278:$F$305,6,FALSE)),0,(VLOOKUP($A177,Worksheet!$A$278:$F$305,6,FALSE)))</f>
        <v>0</v>
      </c>
      <c r="BC177" s="59">
        <f t="shared" si="24"/>
        <v>0</v>
      </c>
      <c r="BD177" s="60">
        <f>IF(ISNA(VLOOKUP($A177,Worksheet!$G$4:$K$29,5,FALSE)),0,(VLOOKUP($A177,Worksheet!$G$4:$K$29,5,FALSE)))</f>
        <v>0</v>
      </c>
      <c r="BE177" s="59">
        <f t="shared" si="25"/>
        <v>0</v>
      </c>
      <c r="BF177" s="60">
        <f>IF(ISNA(VLOOKUP($A177,Worksheet!$A$160:$F$179,6,FALSE)),0,(VLOOKUP($A177,Worksheet!$A$160:$F$179,6,FALSE)))</f>
        <v>0</v>
      </c>
      <c r="BG177" s="59">
        <f t="shared" si="26"/>
        <v>0</v>
      </c>
      <c r="BH177" s="25"/>
      <c r="BI177" s="67"/>
      <c r="BJ177" s="60">
        <f>IF(ISNA(VLOOKUP($A177,Worksheet!$A$191:$F$202,6,FALSE)),0,(VLOOKUP($A177,Worksheet!$A$191:$F$202,6,FALSE)))</f>
        <v>0</v>
      </c>
      <c r="BK177" s="59">
        <f t="shared" si="27"/>
        <v>0</v>
      </c>
      <c r="BL177" s="60">
        <f>IF(ISNA(VLOOKUP($A177,Worksheet!$A$211:$G$237,6,FALSE)),0,(VLOOKUP($A177,Worksheet!$A$211:$G$237,6,FALSE)))</f>
        <v>0</v>
      </c>
      <c r="BM177" s="59">
        <f t="shared" si="28"/>
        <v>0</v>
      </c>
      <c r="BN177" s="59">
        <f>IF(ISNA(VLOOKUP($A177,Worksheet!$A$242:$G$274,6,FALSE)),0,(VLOOKUP($A177,Worksheet!$A$242:$G$274,6,FALSE)))</f>
        <v>0</v>
      </c>
      <c r="BO177" s="59">
        <f t="shared" si="29"/>
        <v>0</v>
      </c>
      <c r="BP177" s="67"/>
      <c r="BQ177" s="67"/>
      <c r="BR177" s="68">
        <v>0</v>
      </c>
      <c r="BS177" s="62">
        <f t="shared" si="30"/>
        <v>0</v>
      </c>
      <c r="BT177" s="62">
        <v>0</v>
      </c>
      <c r="BU177" s="62">
        <f t="shared" si="31"/>
        <v>0</v>
      </c>
      <c r="BV177" s="62">
        <v>0</v>
      </c>
      <c r="BW177" s="62">
        <f t="shared" si="32"/>
        <v>0</v>
      </c>
      <c r="BX177" s="62">
        <v>0</v>
      </c>
      <c r="BY177" s="62">
        <f t="shared" si="33"/>
        <v>0</v>
      </c>
      <c r="BZ177" s="62">
        <v>0</v>
      </c>
      <c r="CA177" s="62">
        <f t="shared" si="34"/>
        <v>0</v>
      </c>
      <c r="CB177" s="64">
        <f t="shared" si="35"/>
        <v>0</v>
      </c>
      <c r="CC177" s="66">
        <v>0</v>
      </c>
      <c r="CD177" s="25"/>
      <c r="CE177" s="67"/>
      <c r="CF177" s="67"/>
      <c r="CG177" s="67"/>
      <c r="CH177" s="59">
        <f>IF(ISNA(VLOOKUP($A177,Worksheet!$A$211:$G$237,7,FALSE)),0,(VLOOKUP($A177,Worksheet!$A$211:$G$237,7,FALSE)))</f>
        <v>0</v>
      </c>
      <c r="CI177" s="59">
        <f t="shared" si="36"/>
        <v>0</v>
      </c>
      <c r="CJ177" s="69">
        <f t="shared" si="37"/>
        <v>0</v>
      </c>
      <c r="CK177" s="65">
        <f t="shared" si="38"/>
        <v>0</v>
      </c>
      <c r="CL177" s="65">
        <v>0</v>
      </c>
      <c r="CM177" s="65">
        <v>0</v>
      </c>
      <c r="CN177" s="66">
        <v>0</v>
      </c>
      <c r="CO177" s="66">
        <f t="shared" si="39"/>
        <v>0</v>
      </c>
      <c r="CP177" s="70"/>
    </row>
    <row r="178" spans="1:94" ht="13">
      <c r="A178" s="53" t="str">
        <f t="shared" si="0"/>
        <v>NoahLANE</v>
      </c>
      <c r="B178" s="46">
        <f t="shared" si="1"/>
        <v>110</v>
      </c>
      <c r="C178" s="71" t="s">
        <v>228</v>
      </c>
      <c r="D178" s="71" t="s">
        <v>365</v>
      </c>
      <c r="E178" s="55">
        <v>12</v>
      </c>
      <c r="F178" s="56" t="s">
        <v>112</v>
      </c>
      <c r="G178" s="57" t="s">
        <v>130</v>
      </c>
      <c r="H178" s="58">
        <f>IF(ISNA(VLOOKUP($A178,'TT 2024 SS BA'!$A$4:$N$52,2,FALSE)),0,(VLOOKUP($A178,'TT 2024 SS BA'!$A$4:$N$52,2,FALSE)))</f>
        <v>0</v>
      </c>
      <c r="I178" s="59">
        <f t="shared" si="2"/>
        <v>0</v>
      </c>
      <c r="J178" s="58">
        <f>IF(ISNA(VLOOKUP($A178,'TT 2024 SS BA'!$A$69:$B$109,2,FALSE)),0,(VLOOKUP($A178,'TT 2024 SS BA'!$A$77:$C$126,2,FALSE)))</f>
        <v>0</v>
      </c>
      <c r="K178" s="59">
        <f t="shared" si="3"/>
        <v>0</v>
      </c>
      <c r="L178" s="60">
        <f>IF(ISNA(VLOOKUP($A178,'TT 2024 SS BA'!$A$157:$H$231,2,FALSE)),0,(VLOOKUP($A178,'TT 2024 SS BA'!$A$157:$H$231,2,FALSE)))</f>
        <v>0</v>
      </c>
      <c r="M178" s="59">
        <f t="shared" si="4"/>
        <v>0</v>
      </c>
      <c r="N178" s="60">
        <f>IF(ISNA(VLOOKUP($A178,Worksheet!$A$278:$E$305,5,FALSE)),0,(VLOOKUP($A178,Worksheet!$A$278:$E$305,5,FALSE)))</f>
        <v>0</v>
      </c>
      <c r="O178" s="59">
        <f t="shared" si="5"/>
        <v>0</v>
      </c>
      <c r="P178" s="60">
        <f>IF(ISNA(VLOOKUP($A178,Worksheet!$A$4:$F$29,5,FALSE)),0,(VLOOKUP($A178,Worksheet!$A$4:$F$29,5,FALSE)))</f>
        <v>0</v>
      </c>
      <c r="Q178" s="59">
        <f t="shared" si="6"/>
        <v>0</v>
      </c>
      <c r="R178" s="60">
        <f>IF(ISNA(VLOOKUP($A178,Worksheet!$A$160:$F$179,5,FALSE)),0,(VLOOKUP($A178,Worksheet!$A$160:$F$179,5,FALSE)))</f>
        <v>0</v>
      </c>
      <c r="S178" s="59">
        <f t="shared" si="7"/>
        <v>0</v>
      </c>
      <c r="T178" s="60">
        <f>IF(ISNA(VLOOKUP($A178,Worksheet!$A$103:$L$126,5,FALSE)),0,(VLOOKUP($A178,Worksheet!$A$103:$L$126,5,FALSE)))</f>
        <v>0</v>
      </c>
      <c r="U178" s="59">
        <f t="shared" si="8"/>
        <v>0</v>
      </c>
      <c r="V178" s="60">
        <f>IF(ISNA(VLOOKUP($A178,Worksheet!$A$39:$E$45,5,FALSE)),0,(VLOOKUP($A178,Worksheet!$A$39:$E$45,5,FALSE)))</f>
        <v>0</v>
      </c>
      <c r="W178" s="59">
        <f t="shared" si="9"/>
        <v>0</v>
      </c>
      <c r="X178" s="60">
        <f>IF(ISNA(VLOOKUP($A178,Worksheet!$A$182:$E$188,5,FALSE)),0,(VLOOKUP($A178,Worksheet!$A$182:$E$188,5,FALSE)))</f>
        <v>0</v>
      </c>
      <c r="Y178" s="59">
        <f t="shared" si="10"/>
        <v>0</v>
      </c>
      <c r="Z178" s="60">
        <f>IF(ISNA(VLOOKUP($A178,Worksheet!$A$191:$F$202,5,FALSE)),0,(VLOOKUP($A178,Worksheet!$A$191:$F$202,5,FALSE)))</f>
        <v>0</v>
      </c>
      <c r="AA178" s="59">
        <f t="shared" si="11"/>
        <v>0</v>
      </c>
      <c r="AB178" s="60">
        <f>IF(ISNA(VLOOKUP($A178,Worksheet!$A$211:$G$237,5,FALSE)),0,(VLOOKUP($A178,Worksheet!$A$211:$G$237,5,FALSE)))</f>
        <v>0</v>
      </c>
      <c r="AC178" s="59">
        <f t="shared" si="12"/>
        <v>0</v>
      </c>
      <c r="AD178" s="60">
        <f>IF(ISNA(VLOOKUP($A178,Worksheet!$A$242:$G$274,5,FALSE)),0,(VLOOKUP($A178,Worksheet!$A$242:$G$274,5,FALSE)))</f>
        <v>0</v>
      </c>
      <c r="AE178" s="59">
        <f t="shared" si="13"/>
        <v>0</v>
      </c>
      <c r="AF178" s="60">
        <f>IF(ISNA(VLOOKUP($A178,Worksheet!$A$205:$F$208,5,FALSE)),0,(VLOOKUP($A178,Worksheet!$A$205:$F$208,5,FALSE)))</f>
        <v>0</v>
      </c>
      <c r="AG178" s="59">
        <f t="shared" si="14"/>
        <v>0</v>
      </c>
      <c r="AH178" s="61">
        <v>0</v>
      </c>
      <c r="AI178" s="62">
        <f t="shared" si="15"/>
        <v>0</v>
      </c>
      <c r="AJ178" s="63">
        <v>0</v>
      </c>
      <c r="AK178" s="62">
        <f t="shared" si="16"/>
        <v>0</v>
      </c>
      <c r="AL178" s="63">
        <v>0</v>
      </c>
      <c r="AM178" s="62">
        <f t="shared" si="17"/>
        <v>0</v>
      </c>
      <c r="AN178" s="62">
        <v>0</v>
      </c>
      <c r="AO178" s="62">
        <f t="shared" si="18"/>
        <v>0</v>
      </c>
      <c r="AP178" s="62">
        <v>0</v>
      </c>
      <c r="AQ178" s="62">
        <f t="shared" si="19"/>
        <v>0</v>
      </c>
      <c r="AR178" s="64">
        <f t="shared" si="20"/>
        <v>0</v>
      </c>
      <c r="AS178" s="65">
        <v>0</v>
      </c>
      <c r="AT178" s="65">
        <v>0</v>
      </c>
      <c r="AU178" s="66">
        <v>0</v>
      </c>
      <c r="AV178" s="58">
        <f>IF(ISNA(VLOOKUP($A178,'TT 2024 SS BA'!$P$4:$Z$46,2,FALSE)),0,(VLOOKUP($A178,'TT 2024 SS BA'!$P$4:$Z$46,2,FALSE)))</f>
        <v>0</v>
      </c>
      <c r="AW178" s="59">
        <f t="shared" si="21"/>
        <v>0</v>
      </c>
      <c r="AX178" s="58">
        <f>IF(ISNA(VLOOKUP($A178,'TT 2024 SS BA'!$P$77:$Q$128,2,FALSE)),0,(VLOOKUP($A178,'TT 2024 SS BA'!$P$77:$Q$128,2,FALSE)))</f>
        <v>0</v>
      </c>
      <c r="AY178" s="59">
        <f t="shared" si="22"/>
        <v>0</v>
      </c>
      <c r="AZ178" s="60">
        <f>IF(ISNA(VLOOKUP($A178,'TT 2024 SS BA'!$A$265:$H$332,2,FALSE)),0,(VLOOKUP($A178,'TT 2024 SS BA'!$A$265:$H$332,2,FALSE)))</f>
        <v>0</v>
      </c>
      <c r="BA178" s="59">
        <f t="shared" si="23"/>
        <v>0</v>
      </c>
      <c r="BB178" s="60">
        <f>IF(ISNA(VLOOKUP($A178,Worksheet!$A$278:$F$305,6,FALSE)),0,(VLOOKUP($A178,Worksheet!$A$278:$F$305,6,FALSE)))</f>
        <v>0</v>
      </c>
      <c r="BC178" s="59">
        <f t="shared" si="24"/>
        <v>0</v>
      </c>
      <c r="BD178" s="60">
        <f>IF(ISNA(VLOOKUP($A178,Worksheet!$G$4:$K$29,5,FALSE)),0,(VLOOKUP($A178,Worksheet!$G$4:$K$29,5,FALSE)))</f>
        <v>0</v>
      </c>
      <c r="BE178" s="59">
        <f t="shared" si="25"/>
        <v>0</v>
      </c>
      <c r="BF178" s="60">
        <f>IF(ISNA(VLOOKUP($A178,Worksheet!$A$160:$F$179,6,FALSE)),0,(VLOOKUP($A178,Worksheet!$A$160:$F$179,6,FALSE)))</f>
        <v>0</v>
      </c>
      <c r="BG178" s="59">
        <f t="shared" si="26"/>
        <v>0</v>
      </c>
      <c r="BH178" s="25"/>
      <c r="BI178" s="67"/>
      <c r="BJ178" s="60">
        <f>IF(ISNA(VLOOKUP($A178,Worksheet!$A$191:$F$202,6,FALSE)),0,(VLOOKUP($A178,Worksheet!$A$191:$F$202,6,FALSE)))</f>
        <v>0</v>
      </c>
      <c r="BK178" s="59">
        <f t="shared" si="27"/>
        <v>0</v>
      </c>
      <c r="BL178" s="60">
        <f>IF(ISNA(VLOOKUP($A178,Worksheet!$A$211:$G$237,6,FALSE)),0,(VLOOKUP($A178,Worksheet!$A$211:$G$237,6,FALSE)))</f>
        <v>0</v>
      </c>
      <c r="BM178" s="59">
        <f t="shared" si="28"/>
        <v>0</v>
      </c>
      <c r="BN178" s="59">
        <f>IF(ISNA(VLOOKUP($A178,Worksheet!$A$242:$G$274,6,FALSE)),0,(VLOOKUP($A178,Worksheet!$A$242:$G$274,6,FALSE)))</f>
        <v>0</v>
      </c>
      <c r="BO178" s="59">
        <f t="shared" si="29"/>
        <v>0</v>
      </c>
      <c r="BP178" s="67"/>
      <c r="BQ178" s="67"/>
      <c r="BR178" s="68">
        <v>0</v>
      </c>
      <c r="BS178" s="62">
        <f t="shared" si="30"/>
        <v>0</v>
      </c>
      <c r="BT178" s="62">
        <v>0</v>
      </c>
      <c r="BU178" s="62">
        <f t="shared" si="31"/>
        <v>0</v>
      </c>
      <c r="BV178" s="62">
        <v>0</v>
      </c>
      <c r="BW178" s="62">
        <f t="shared" si="32"/>
        <v>0</v>
      </c>
      <c r="BX178" s="62">
        <v>0</v>
      </c>
      <c r="BY178" s="62">
        <f t="shared" si="33"/>
        <v>0</v>
      </c>
      <c r="BZ178" s="62">
        <v>0</v>
      </c>
      <c r="CA178" s="62">
        <f t="shared" si="34"/>
        <v>0</v>
      </c>
      <c r="CB178" s="64">
        <f t="shared" si="35"/>
        <v>0</v>
      </c>
      <c r="CC178" s="66">
        <v>0</v>
      </c>
      <c r="CD178" s="25"/>
      <c r="CE178" s="67"/>
      <c r="CF178" s="67"/>
      <c r="CG178" s="67"/>
      <c r="CH178" s="59">
        <f>IF(ISNA(VLOOKUP($A178,Worksheet!$A$211:$G$237,7,FALSE)),0,(VLOOKUP($A178,Worksheet!$A$211:$G$237,7,FALSE)))</f>
        <v>0</v>
      </c>
      <c r="CI178" s="59">
        <f t="shared" si="36"/>
        <v>0</v>
      </c>
      <c r="CJ178" s="69">
        <f t="shared" si="37"/>
        <v>0</v>
      </c>
      <c r="CK178" s="65">
        <f t="shared" si="38"/>
        <v>0</v>
      </c>
      <c r="CL178" s="65">
        <v>0</v>
      </c>
      <c r="CM178" s="65">
        <v>0</v>
      </c>
      <c r="CN178" s="66">
        <v>0</v>
      </c>
      <c r="CO178" s="66">
        <f t="shared" si="39"/>
        <v>0</v>
      </c>
      <c r="CP178" s="70"/>
    </row>
    <row r="179" spans="1:94" ht="13">
      <c r="A179" s="53" t="str">
        <f t="shared" si="0"/>
        <v>KaelSMYTH</v>
      </c>
      <c r="B179" s="46">
        <f t="shared" si="1"/>
        <v>110</v>
      </c>
      <c r="C179" s="71" t="s">
        <v>366</v>
      </c>
      <c r="D179" s="71" t="s">
        <v>367</v>
      </c>
      <c r="E179" s="55">
        <v>10</v>
      </c>
      <c r="F179" s="56" t="s">
        <v>249</v>
      </c>
      <c r="G179" s="57" t="s">
        <v>270</v>
      </c>
      <c r="H179" s="58">
        <f>IF(ISNA(VLOOKUP($A179,'TT 2024 SS BA'!$A$4:$N$52,2,FALSE)),0,(VLOOKUP($A179,'TT 2024 SS BA'!$A$4:$N$52,2,FALSE)))</f>
        <v>0</v>
      </c>
      <c r="I179" s="59">
        <f t="shared" si="2"/>
        <v>0</v>
      </c>
      <c r="J179" s="58">
        <f>IF(ISNA(VLOOKUP($A179,'TT 2024 SS BA'!$A$69:$B$109,2,FALSE)),0,(VLOOKUP($A179,'TT 2024 SS BA'!$A$77:$C$126,2,FALSE)))</f>
        <v>0</v>
      </c>
      <c r="K179" s="59">
        <f t="shared" si="3"/>
        <v>0</v>
      </c>
      <c r="L179" s="60">
        <f>IF(ISNA(VLOOKUP($A179,'TT 2024 SS BA'!$A$157:$H$231,2,FALSE)),0,(VLOOKUP($A179,'TT 2024 SS BA'!$A$157:$H$231,2,FALSE)))</f>
        <v>0</v>
      </c>
      <c r="M179" s="59">
        <f t="shared" si="4"/>
        <v>0</v>
      </c>
      <c r="N179" s="60">
        <f>IF(ISNA(VLOOKUP($A179,Worksheet!$A$278:$E$305,5,FALSE)),0,(VLOOKUP($A179,Worksheet!$A$278:$E$305,5,FALSE)))</f>
        <v>0</v>
      </c>
      <c r="O179" s="59">
        <f t="shared" si="5"/>
        <v>0</v>
      </c>
      <c r="P179" s="60">
        <f>IF(ISNA(VLOOKUP($A179,Worksheet!$A$4:$F$29,5,FALSE)),0,(VLOOKUP($A179,Worksheet!$A$4:$F$29,5,FALSE)))</f>
        <v>0</v>
      </c>
      <c r="Q179" s="59">
        <f t="shared" si="6"/>
        <v>0</v>
      </c>
      <c r="R179" s="60">
        <f>IF(ISNA(VLOOKUP($A179,Worksheet!$A$160:$F$179,5,FALSE)),0,(VLOOKUP($A179,Worksheet!$A$160:$F$179,5,FALSE)))</f>
        <v>0</v>
      </c>
      <c r="S179" s="59">
        <f t="shared" si="7"/>
        <v>0</v>
      </c>
      <c r="T179" s="60">
        <f>IF(ISNA(VLOOKUP($A179,Worksheet!$A$103:$L$126,5,FALSE)),0,(VLOOKUP($A179,Worksheet!$A$103:$L$126,5,FALSE)))</f>
        <v>0</v>
      </c>
      <c r="U179" s="59">
        <f t="shared" si="8"/>
        <v>0</v>
      </c>
      <c r="V179" s="60">
        <f>IF(ISNA(VLOOKUP($A179,Worksheet!$A$39:$E$45,5,FALSE)),0,(VLOOKUP($A179,Worksheet!$A$39:$E$45,5,FALSE)))</f>
        <v>0</v>
      </c>
      <c r="W179" s="59">
        <f t="shared" si="9"/>
        <v>0</v>
      </c>
      <c r="X179" s="60">
        <f>IF(ISNA(VLOOKUP($A179,Worksheet!$A$182:$E$188,5,FALSE)),0,(VLOOKUP($A179,Worksheet!$A$182:$E$188,5,FALSE)))</f>
        <v>0</v>
      </c>
      <c r="Y179" s="59">
        <f t="shared" si="10"/>
        <v>0</v>
      </c>
      <c r="Z179" s="60">
        <f>IF(ISNA(VLOOKUP($A179,Worksheet!$A$191:$F$202,5,FALSE)),0,(VLOOKUP($A179,Worksheet!$A$191:$F$202,5,FALSE)))</f>
        <v>0</v>
      </c>
      <c r="AA179" s="59">
        <f t="shared" si="11"/>
        <v>0</v>
      </c>
      <c r="AB179" s="60">
        <f>IF(ISNA(VLOOKUP($A179,Worksheet!$A$211:$G$237,5,FALSE)),0,(VLOOKUP($A179,Worksheet!$A$211:$G$237,5,FALSE)))</f>
        <v>0</v>
      </c>
      <c r="AC179" s="59">
        <f t="shared" si="12"/>
        <v>0</v>
      </c>
      <c r="AD179" s="60">
        <f>IF(ISNA(VLOOKUP($A179,Worksheet!$A$242:$G$274,5,FALSE)),0,(VLOOKUP($A179,Worksheet!$A$242:$G$274,5,FALSE)))</f>
        <v>0</v>
      </c>
      <c r="AE179" s="59">
        <f t="shared" si="13"/>
        <v>0</v>
      </c>
      <c r="AF179" s="60">
        <f>IF(ISNA(VLOOKUP($A179,Worksheet!$A$205:$F$208,5,FALSE)),0,(VLOOKUP($A179,Worksheet!$A$205:$F$208,5,FALSE)))</f>
        <v>0</v>
      </c>
      <c r="AG179" s="59">
        <f t="shared" si="14"/>
        <v>0</v>
      </c>
      <c r="AH179" s="61">
        <v>0</v>
      </c>
      <c r="AI179" s="62">
        <f t="shared" si="15"/>
        <v>0</v>
      </c>
      <c r="AJ179" s="63">
        <v>0</v>
      </c>
      <c r="AK179" s="62">
        <f t="shared" si="16"/>
        <v>0</v>
      </c>
      <c r="AL179" s="63">
        <v>0</v>
      </c>
      <c r="AM179" s="62">
        <f t="shared" si="17"/>
        <v>0</v>
      </c>
      <c r="AN179" s="62">
        <v>0</v>
      </c>
      <c r="AO179" s="62">
        <f t="shared" si="18"/>
        <v>0</v>
      </c>
      <c r="AP179" s="62">
        <v>0</v>
      </c>
      <c r="AQ179" s="62">
        <f t="shared" si="19"/>
        <v>0</v>
      </c>
      <c r="AR179" s="64">
        <f t="shared" si="20"/>
        <v>0</v>
      </c>
      <c r="AS179" s="65">
        <v>0</v>
      </c>
      <c r="AT179" s="65">
        <v>0</v>
      </c>
      <c r="AU179" s="66">
        <v>0</v>
      </c>
      <c r="AV179" s="58">
        <f>IF(ISNA(VLOOKUP($A179,'TT 2024 SS BA'!$P$4:$Z$46,2,FALSE)),0,(VLOOKUP($A179,'TT 2024 SS BA'!$P$4:$Z$46,2,FALSE)))</f>
        <v>0</v>
      </c>
      <c r="AW179" s="59">
        <f t="shared" si="21"/>
        <v>0</v>
      </c>
      <c r="AX179" s="58">
        <f>IF(ISNA(VLOOKUP($A179,'TT 2024 SS BA'!$P$77:$Q$128,2,FALSE)),0,(VLOOKUP($A179,'TT 2024 SS BA'!$P$77:$Q$128,2,FALSE)))</f>
        <v>0</v>
      </c>
      <c r="AY179" s="59">
        <f t="shared" si="22"/>
        <v>0</v>
      </c>
      <c r="AZ179" s="60">
        <f>IF(ISNA(VLOOKUP($A179,'TT 2024 SS BA'!$A$265:$H$332,2,FALSE)),0,(VLOOKUP($A179,'TT 2024 SS BA'!$A$265:$H$332,2,FALSE)))</f>
        <v>0</v>
      </c>
      <c r="BA179" s="59">
        <f t="shared" si="23"/>
        <v>0</v>
      </c>
      <c r="BB179" s="60">
        <f>IF(ISNA(VLOOKUP($A179,Worksheet!$A$278:$F$305,6,FALSE)),0,(VLOOKUP($A179,Worksheet!$A$278:$F$305,6,FALSE)))</f>
        <v>0</v>
      </c>
      <c r="BC179" s="59">
        <f t="shared" si="24"/>
        <v>0</v>
      </c>
      <c r="BD179" s="60">
        <f>IF(ISNA(VLOOKUP($A179,Worksheet!$G$4:$K$29,5,FALSE)),0,(VLOOKUP($A179,Worksheet!$G$4:$K$29,5,FALSE)))</f>
        <v>0</v>
      </c>
      <c r="BE179" s="59">
        <f t="shared" si="25"/>
        <v>0</v>
      </c>
      <c r="BF179" s="60">
        <f>IF(ISNA(VLOOKUP($A179,Worksheet!$A$160:$F$179,6,FALSE)),0,(VLOOKUP($A179,Worksheet!$A$160:$F$179,6,FALSE)))</f>
        <v>0</v>
      </c>
      <c r="BG179" s="59">
        <f t="shared" si="26"/>
        <v>0</v>
      </c>
      <c r="BH179" s="25"/>
      <c r="BI179" s="67"/>
      <c r="BJ179" s="60">
        <f>IF(ISNA(VLOOKUP($A179,Worksheet!$A$191:$F$202,6,FALSE)),0,(VLOOKUP($A179,Worksheet!$A$191:$F$202,6,FALSE)))</f>
        <v>0</v>
      </c>
      <c r="BK179" s="59">
        <f t="shared" si="27"/>
        <v>0</v>
      </c>
      <c r="BL179" s="60">
        <f>IF(ISNA(VLOOKUP($A179,Worksheet!$A$211:$G$237,6,FALSE)),0,(VLOOKUP($A179,Worksheet!$A$211:$G$237,6,FALSE)))</f>
        <v>0</v>
      </c>
      <c r="BM179" s="59">
        <f t="shared" si="28"/>
        <v>0</v>
      </c>
      <c r="BN179" s="59">
        <f>IF(ISNA(VLOOKUP($A179,Worksheet!$A$242:$G$274,6,FALSE)),0,(VLOOKUP($A179,Worksheet!$A$242:$G$274,6,FALSE)))</f>
        <v>0</v>
      </c>
      <c r="BO179" s="59">
        <f t="shared" si="29"/>
        <v>0</v>
      </c>
      <c r="BP179" s="67"/>
      <c r="BQ179" s="67"/>
      <c r="BR179" s="68">
        <v>0</v>
      </c>
      <c r="BS179" s="62">
        <f t="shared" si="30"/>
        <v>0</v>
      </c>
      <c r="BT179" s="62">
        <v>0</v>
      </c>
      <c r="BU179" s="62">
        <f t="shared" si="31"/>
        <v>0</v>
      </c>
      <c r="BV179" s="62">
        <v>0</v>
      </c>
      <c r="BW179" s="62">
        <f t="shared" si="32"/>
        <v>0</v>
      </c>
      <c r="BX179" s="62">
        <v>0</v>
      </c>
      <c r="BY179" s="62">
        <f t="shared" si="33"/>
        <v>0</v>
      </c>
      <c r="BZ179" s="62">
        <v>0</v>
      </c>
      <c r="CA179" s="62">
        <f t="shared" si="34"/>
        <v>0</v>
      </c>
      <c r="CB179" s="64">
        <f t="shared" si="35"/>
        <v>0</v>
      </c>
      <c r="CC179" s="66">
        <v>0</v>
      </c>
      <c r="CD179" s="25"/>
      <c r="CE179" s="67"/>
      <c r="CF179" s="67"/>
      <c r="CG179" s="67"/>
      <c r="CH179" s="59">
        <f>IF(ISNA(VLOOKUP($A179,Worksheet!$A$211:$G$237,7,FALSE)),0,(VLOOKUP($A179,Worksheet!$A$211:$G$237,7,FALSE)))</f>
        <v>0</v>
      </c>
      <c r="CI179" s="59">
        <f t="shared" si="36"/>
        <v>0</v>
      </c>
      <c r="CJ179" s="69">
        <f t="shared" si="37"/>
        <v>0</v>
      </c>
      <c r="CK179" s="65">
        <f t="shared" si="38"/>
        <v>0</v>
      </c>
      <c r="CL179" s="65">
        <v>0</v>
      </c>
      <c r="CM179" s="65">
        <v>0</v>
      </c>
      <c r="CN179" s="66">
        <v>0</v>
      </c>
      <c r="CO179" s="66">
        <f t="shared" si="39"/>
        <v>0</v>
      </c>
      <c r="CP179" s="70"/>
    </row>
    <row r="180" spans="1:94" ht="13">
      <c r="A180" s="53" t="str">
        <f t="shared" si="0"/>
        <v>FinleyHAYES</v>
      </c>
      <c r="B180" s="46">
        <f t="shared" si="1"/>
        <v>110</v>
      </c>
      <c r="C180" s="71" t="s">
        <v>368</v>
      </c>
      <c r="D180" s="71" t="s">
        <v>163</v>
      </c>
      <c r="E180" s="55">
        <v>125</v>
      </c>
      <c r="F180" s="56">
        <v>0</v>
      </c>
      <c r="G180" s="57" t="s">
        <v>152</v>
      </c>
      <c r="H180" s="58">
        <f>IF(ISNA(VLOOKUP($A180,'TT 2024 SS BA'!$A$4:$N$52,2,FALSE)),0,(VLOOKUP($A180,'TT 2024 SS BA'!$A$4:$N$52,2,FALSE)))</f>
        <v>0</v>
      </c>
      <c r="I180" s="59">
        <f t="shared" si="2"/>
        <v>0</v>
      </c>
      <c r="J180" s="58">
        <f>IF(ISNA(VLOOKUP($A180,'TT 2024 SS BA'!$A$69:$B$109,2,FALSE)),0,(VLOOKUP($A180,'TT 2024 SS BA'!$A$77:$C$126,2,FALSE)))</f>
        <v>0</v>
      </c>
      <c r="K180" s="59">
        <f t="shared" si="3"/>
        <v>0</v>
      </c>
      <c r="L180" s="60">
        <f>IF(ISNA(VLOOKUP($A180,'TT 2024 SS BA'!$A$157:$H$231,2,FALSE)),0,(VLOOKUP($A180,'TT 2024 SS BA'!$A$157:$H$231,2,FALSE)))</f>
        <v>0</v>
      </c>
      <c r="M180" s="59">
        <f t="shared" si="4"/>
        <v>0</v>
      </c>
      <c r="N180" s="60">
        <f>IF(ISNA(VLOOKUP($A180,Worksheet!$A$278:$E$305,5,FALSE)),0,(VLOOKUP($A180,Worksheet!$A$278:$E$305,5,FALSE)))</f>
        <v>0</v>
      </c>
      <c r="O180" s="59">
        <f t="shared" si="5"/>
        <v>0</v>
      </c>
      <c r="P180" s="60">
        <f>IF(ISNA(VLOOKUP($A180,Worksheet!$A$4:$F$29,5,FALSE)),0,(VLOOKUP($A180,Worksheet!$A$4:$F$29,5,FALSE)))</f>
        <v>0</v>
      </c>
      <c r="Q180" s="59">
        <f t="shared" si="6"/>
        <v>0</v>
      </c>
      <c r="R180" s="60">
        <f>IF(ISNA(VLOOKUP($A180,Worksheet!$A$160:$F$179,5,FALSE)),0,(VLOOKUP($A180,Worksheet!$A$160:$F$179,5,FALSE)))</f>
        <v>0</v>
      </c>
      <c r="S180" s="59">
        <f t="shared" si="7"/>
        <v>0</v>
      </c>
      <c r="T180" s="60">
        <f>IF(ISNA(VLOOKUP($A180,Worksheet!$A$103:$L$126,5,FALSE)),0,(VLOOKUP($A180,Worksheet!$A$103:$L$126,5,FALSE)))</f>
        <v>0</v>
      </c>
      <c r="U180" s="59">
        <f t="shared" si="8"/>
        <v>0</v>
      </c>
      <c r="V180" s="60">
        <f>IF(ISNA(VLOOKUP($A180,Worksheet!$A$39:$E$45,5,FALSE)),0,(VLOOKUP($A180,Worksheet!$A$39:$E$45,5,FALSE)))</f>
        <v>0</v>
      </c>
      <c r="W180" s="59">
        <f t="shared" si="9"/>
        <v>0</v>
      </c>
      <c r="X180" s="60">
        <f>IF(ISNA(VLOOKUP($A180,Worksheet!$A$182:$E$188,5,FALSE)),0,(VLOOKUP($A180,Worksheet!$A$182:$E$188,5,FALSE)))</f>
        <v>0</v>
      </c>
      <c r="Y180" s="59">
        <f t="shared" si="10"/>
        <v>0</v>
      </c>
      <c r="Z180" s="60">
        <f>IF(ISNA(VLOOKUP($A180,Worksheet!$A$191:$F$202,5,FALSE)),0,(VLOOKUP($A180,Worksheet!$A$191:$F$202,5,FALSE)))</f>
        <v>0</v>
      </c>
      <c r="AA180" s="59">
        <f t="shared" si="11"/>
        <v>0</v>
      </c>
      <c r="AB180" s="60">
        <f>IF(ISNA(VLOOKUP($A180,Worksheet!$A$211:$G$237,5,FALSE)),0,(VLOOKUP($A180,Worksheet!$A$211:$G$237,5,FALSE)))</f>
        <v>0</v>
      </c>
      <c r="AC180" s="59">
        <f t="shared" si="12"/>
        <v>0</v>
      </c>
      <c r="AD180" s="60">
        <f>IF(ISNA(VLOOKUP($A180,Worksheet!$A$242:$G$274,5,FALSE)),0,(VLOOKUP($A180,Worksheet!$A$242:$G$274,5,FALSE)))</f>
        <v>0</v>
      </c>
      <c r="AE180" s="59">
        <f t="shared" si="13"/>
        <v>0</v>
      </c>
      <c r="AF180" s="60">
        <f>IF(ISNA(VLOOKUP($A180,Worksheet!$A$205:$F$208,5,FALSE)),0,(VLOOKUP($A180,Worksheet!$A$205:$F$208,5,FALSE)))</f>
        <v>0</v>
      </c>
      <c r="AG180" s="59">
        <f t="shared" si="14"/>
        <v>0</v>
      </c>
      <c r="AH180" s="61">
        <v>0</v>
      </c>
      <c r="AI180" s="62">
        <f t="shared" si="15"/>
        <v>0</v>
      </c>
      <c r="AJ180" s="63">
        <v>0</v>
      </c>
      <c r="AK180" s="62">
        <f t="shared" si="16"/>
        <v>0</v>
      </c>
      <c r="AL180" s="63">
        <v>0</v>
      </c>
      <c r="AM180" s="62">
        <f t="shared" si="17"/>
        <v>0</v>
      </c>
      <c r="AN180" s="62">
        <v>0</v>
      </c>
      <c r="AO180" s="62">
        <f t="shared" si="18"/>
        <v>0</v>
      </c>
      <c r="AP180" s="62">
        <v>0</v>
      </c>
      <c r="AQ180" s="62">
        <f t="shared" si="19"/>
        <v>0</v>
      </c>
      <c r="AR180" s="64">
        <f t="shared" si="20"/>
        <v>0</v>
      </c>
      <c r="AS180" s="65">
        <v>0</v>
      </c>
      <c r="AT180" s="65">
        <v>0</v>
      </c>
      <c r="AU180" s="66">
        <v>0</v>
      </c>
      <c r="AV180" s="58">
        <f>IF(ISNA(VLOOKUP($A180,'TT 2024 SS BA'!$P$4:$Z$46,2,FALSE)),0,(VLOOKUP($A180,'TT 2024 SS BA'!$P$4:$Z$46,2,FALSE)))</f>
        <v>0</v>
      </c>
      <c r="AW180" s="59">
        <f t="shared" si="21"/>
        <v>0</v>
      </c>
      <c r="AX180" s="58">
        <f>IF(ISNA(VLOOKUP($A180,'TT 2024 SS BA'!$P$77:$Q$128,2,FALSE)),0,(VLOOKUP($A180,'TT 2024 SS BA'!$P$77:$Q$128,2,FALSE)))</f>
        <v>0</v>
      </c>
      <c r="AY180" s="59">
        <f t="shared" si="22"/>
        <v>0</v>
      </c>
      <c r="AZ180" s="60">
        <f>IF(ISNA(VLOOKUP($A180,'TT 2024 SS BA'!$A$265:$H$332,2,FALSE)),0,(VLOOKUP($A180,'TT 2024 SS BA'!$A$265:$H$332,2,FALSE)))</f>
        <v>0</v>
      </c>
      <c r="BA180" s="59">
        <f t="shared" si="23"/>
        <v>0</v>
      </c>
      <c r="BB180" s="60">
        <f>IF(ISNA(VLOOKUP($A180,Worksheet!$A$278:$F$305,6,FALSE)),0,(VLOOKUP($A180,Worksheet!$A$278:$F$305,6,FALSE)))</f>
        <v>0</v>
      </c>
      <c r="BC180" s="59">
        <f t="shared" si="24"/>
        <v>0</v>
      </c>
      <c r="BD180" s="60">
        <f>IF(ISNA(VLOOKUP($A180,Worksheet!$G$4:$K$29,5,FALSE)),0,(VLOOKUP($A180,Worksheet!$G$4:$K$29,5,FALSE)))</f>
        <v>0</v>
      </c>
      <c r="BE180" s="59">
        <f t="shared" si="25"/>
        <v>0</v>
      </c>
      <c r="BF180" s="60">
        <f>IF(ISNA(VLOOKUP($A180,Worksheet!$A$160:$F$179,6,FALSE)),0,(VLOOKUP($A180,Worksheet!$A$160:$F$179,6,FALSE)))</f>
        <v>0</v>
      </c>
      <c r="BG180" s="59">
        <f t="shared" si="26"/>
        <v>0</v>
      </c>
      <c r="BH180" s="25"/>
      <c r="BI180" s="67"/>
      <c r="BJ180" s="60">
        <f>IF(ISNA(VLOOKUP($A180,Worksheet!$A$191:$F$202,6,FALSE)),0,(VLOOKUP($A180,Worksheet!$A$191:$F$202,6,FALSE)))</f>
        <v>0</v>
      </c>
      <c r="BK180" s="59">
        <f t="shared" si="27"/>
        <v>0</v>
      </c>
      <c r="BL180" s="60">
        <f>IF(ISNA(VLOOKUP($A180,Worksheet!$A$211:$G$237,6,FALSE)),0,(VLOOKUP($A180,Worksheet!$A$211:$G$237,6,FALSE)))</f>
        <v>0</v>
      </c>
      <c r="BM180" s="59">
        <f t="shared" si="28"/>
        <v>0</v>
      </c>
      <c r="BN180" s="59">
        <f>IF(ISNA(VLOOKUP($A180,Worksheet!$A$242:$G$274,6,FALSE)),0,(VLOOKUP($A180,Worksheet!$A$242:$G$274,6,FALSE)))</f>
        <v>0</v>
      </c>
      <c r="BO180" s="59">
        <f t="shared" si="29"/>
        <v>0</v>
      </c>
      <c r="BP180" s="67"/>
      <c r="BQ180" s="67"/>
      <c r="BR180" s="68">
        <v>0</v>
      </c>
      <c r="BS180" s="62">
        <f t="shared" si="30"/>
        <v>0</v>
      </c>
      <c r="BT180" s="62">
        <v>0</v>
      </c>
      <c r="BU180" s="62">
        <f t="shared" si="31"/>
        <v>0</v>
      </c>
      <c r="BV180" s="62">
        <v>0</v>
      </c>
      <c r="BW180" s="62">
        <f t="shared" si="32"/>
        <v>0</v>
      </c>
      <c r="BX180" s="62">
        <v>0</v>
      </c>
      <c r="BY180" s="62">
        <f t="shared" si="33"/>
        <v>0</v>
      </c>
      <c r="BZ180" s="62">
        <v>0</v>
      </c>
      <c r="CA180" s="62">
        <f t="shared" si="34"/>
        <v>0</v>
      </c>
      <c r="CB180" s="64">
        <f t="shared" si="35"/>
        <v>0</v>
      </c>
      <c r="CC180" s="66">
        <v>0</v>
      </c>
      <c r="CD180" s="25"/>
      <c r="CE180" s="67"/>
      <c r="CF180" s="67"/>
      <c r="CG180" s="67"/>
      <c r="CH180" s="59">
        <f>IF(ISNA(VLOOKUP($A180,Worksheet!$A$211:$G$237,7,FALSE)),0,(VLOOKUP($A180,Worksheet!$A$211:$G$237,7,FALSE)))</f>
        <v>0</v>
      </c>
      <c r="CI180" s="59">
        <f t="shared" si="36"/>
        <v>0</v>
      </c>
      <c r="CJ180" s="69">
        <f t="shared" si="37"/>
        <v>0</v>
      </c>
      <c r="CK180" s="65">
        <f t="shared" si="38"/>
        <v>0</v>
      </c>
      <c r="CL180" s="65">
        <v>0</v>
      </c>
      <c r="CM180" s="65">
        <v>0</v>
      </c>
      <c r="CN180" s="66">
        <v>0</v>
      </c>
      <c r="CO180" s="66">
        <f t="shared" si="39"/>
        <v>0</v>
      </c>
      <c r="CP180" s="70"/>
    </row>
    <row r="181" spans="1:94" ht="13">
      <c r="A181" s="53" t="str">
        <f t="shared" si="0"/>
        <v>YohanSimpson</v>
      </c>
      <c r="B181" s="46">
        <f t="shared" si="1"/>
        <v>110</v>
      </c>
      <c r="C181" s="71" t="s">
        <v>369</v>
      </c>
      <c r="D181" s="71" t="s">
        <v>370</v>
      </c>
      <c r="E181" s="55">
        <v>125</v>
      </c>
      <c r="F181" s="56">
        <v>0</v>
      </c>
      <c r="G181" s="57" t="s">
        <v>152</v>
      </c>
      <c r="H181" s="58">
        <f>IF(ISNA(VLOOKUP($A181,'TT 2024 SS BA'!$A$4:$N$52,2,FALSE)),0,(VLOOKUP($A181,'TT 2024 SS BA'!$A$4:$N$52,2,FALSE)))</f>
        <v>0</v>
      </c>
      <c r="I181" s="59">
        <f t="shared" si="2"/>
        <v>0</v>
      </c>
      <c r="J181" s="58">
        <f>IF(ISNA(VLOOKUP($A181,'TT 2024 SS BA'!$A$69:$B$109,2,FALSE)),0,(VLOOKUP($A181,'TT 2024 SS BA'!$A$77:$C$126,2,FALSE)))</f>
        <v>0</v>
      </c>
      <c r="K181" s="59">
        <f t="shared" si="3"/>
        <v>0</v>
      </c>
      <c r="L181" s="60">
        <f>IF(ISNA(VLOOKUP($A181,'TT 2024 SS BA'!$A$157:$H$231,2,FALSE)),0,(VLOOKUP($A181,'TT 2024 SS BA'!$A$157:$H$231,2,FALSE)))</f>
        <v>0</v>
      </c>
      <c r="M181" s="59">
        <f t="shared" si="4"/>
        <v>0</v>
      </c>
      <c r="N181" s="60">
        <f>IF(ISNA(VLOOKUP($A181,Worksheet!$A$278:$E$305,5,FALSE)),0,(VLOOKUP($A181,Worksheet!$A$278:$E$305,5,FALSE)))</f>
        <v>0</v>
      </c>
      <c r="O181" s="59">
        <f t="shared" si="5"/>
        <v>0</v>
      </c>
      <c r="P181" s="60">
        <f>IF(ISNA(VLOOKUP($A181,Worksheet!$A$4:$F$29,5,FALSE)),0,(VLOOKUP($A181,Worksheet!$A$4:$F$29,5,FALSE)))</f>
        <v>0</v>
      </c>
      <c r="Q181" s="59">
        <f t="shared" si="6"/>
        <v>0</v>
      </c>
      <c r="R181" s="60">
        <f>IF(ISNA(VLOOKUP($A181,Worksheet!$A$160:$F$179,5,FALSE)),0,(VLOOKUP($A181,Worksheet!$A$160:$F$179,5,FALSE)))</f>
        <v>0</v>
      </c>
      <c r="S181" s="59">
        <f t="shared" si="7"/>
        <v>0</v>
      </c>
      <c r="T181" s="60">
        <f>IF(ISNA(VLOOKUP($A181,Worksheet!$A$103:$L$126,5,FALSE)),0,(VLOOKUP($A181,Worksheet!$A$103:$L$126,5,FALSE)))</f>
        <v>0</v>
      </c>
      <c r="U181" s="59">
        <f t="shared" si="8"/>
        <v>0</v>
      </c>
      <c r="V181" s="60">
        <f>IF(ISNA(VLOOKUP($A181,Worksheet!$A$39:$E$45,5,FALSE)),0,(VLOOKUP($A181,Worksheet!$A$39:$E$45,5,FALSE)))</f>
        <v>0</v>
      </c>
      <c r="W181" s="59">
        <f t="shared" si="9"/>
        <v>0</v>
      </c>
      <c r="X181" s="60">
        <f>IF(ISNA(VLOOKUP($A181,Worksheet!$A$182:$E$188,5,FALSE)),0,(VLOOKUP($A181,Worksheet!$A$182:$E$188,5,FALSE)))</f>
        <v>0</v>
      </c>
      <c r="Y181" s="59">
        <f t="shared" si="10"/>
        <v>0</v>
      </c>
      <c r="Z181" s="60">
        <f>IF(ISNA(VLOOKUP($A181,Worksheet!$A$191:$F$202,5,FALSE)),0,(VLOOKUP($A181,Worksheet!$A$191:$F$202,5,FALSE)))</f>
        <v>0</v>
      </c>
      <c r="AA181" s="59">
        <f t="shared" si="11"/>
        <v>0</v>
      </c>
      <c r="AB181" s="60">
        <f>IF(ISNA(VLOOKUP($A181,Worksheet!$A$211:$G$237,5,FALSE)),0,(VLOOKUP($A181,Worksheet!$A$211:$G$237,5,FALSE)))</f>
        <v>0</v>
      </c>
      <c r="AC181" s="59">
        <f t="shared" si="12"/>
        <v>0</v>
      </c>
      <c r="AD181" s="60">
        <f>IF(ISNA(VLOOKUP($A181,Worksheet!$A$242:$G$274,5,FALSE)),0,(VLOOKUP($A181,Worksheet!$A$242:$G$274,5,FALSE)))</f>
        <v>0</v>
      </c>
      <c r="AE181" s="59">
        <f t="shared" si="13"/>
        <v>0</v>
      </c>
      <c r="AF181" s="60">
        <f>IF(ISNA(VLOOKUP($A181,Worksheet!$A$205:$F$208,5,FALSE)),0,(VLOOKUP($A181,Worksheet!$A$205:$F$208,5,FALSE)))</f>
        <v>0</v>
      </c>
      <c r="AG181" s="59">
        <f t="shared" si="14"/>
        <v>0</v>
      </c>
      <c r="AH181" s="61">
        <v>0</v>
      </c>
      <c r="AI181" s="62">
        <f t="shared" si="15"/>
        <v>0</v>
      </c>
      <c r="AJ181" s="63">
        <v>0</v>
      </c>
      <c r="AK181" s="62">
        <f t="shared" si="16"/>
        <v>0</v>
      </c>
      <c r="AL181" s="63">
        <v>0</v>
      </c>
      <c r="AM181" s="62">
        <f t="shared" si="17"/>
        <v>0</v>
      </c>
      <c r="AN181" s="62">
        <v>0</v>
      </c>
      <c r="AO181" s="62">
        <f t="shared" si="18"/>
        <v>0</v>
      </c>
      <c r="AP181" s="62">
        <v>0</v>
      </c>
      <c r="AQ181" s="62">
        <f t="shared" si="19"/>
        <v>0</v>
      </c>
      <c r="AR181" s="64">
        <f t="shared" si="20"/>
        <v>0</v>
      </c>
      <c r="AS181" s="65">
        <v>0</v>
      </c>
      <c r="AT181" s="65">
        <v>0</v>
      </c>
      <c r="AU181" s="66">
        <v>0</v>
      </c>
      <c r="AV181" s="58">
        <f>IF(ISNA(VLOOKUP($A181,'TT 2024 SS BA'!$P$4:$Z$46,2,FALSE)),0,(VLOOKUP($A181,'TT 2024 SS BA'!$P$4:$Z$46,2,FALSE)))</f>
        <v>0</v>
      </c>
      <c r="AW181" s="59">
        <f t="shared" si="21"/>
        <v>0</v>
      </c>
      <c r="AX181" s="58">
        <f>IF(ISNA(VLOOKUP($A181,'TT 2024 SS BA'!$P$77:$Q$128,2,FALSE)),0,(VLOOKUP($A181,'TT 2024 SS BA'!$P$77:$Q$128,2,FALSE)))</f>
        <v>0</v>
      </c>
      <c r="AY181" s="59">
        <f t="shared" si="22"/>
        <v>0</v>
      </c>
      <c r="AZ181" s="60">
        <f>IF(ISNA(VLOOKUP($A181,'TT 2024 SS BA'!$A$265:$H$332,2,FALSE)),0,(VLOOKUP($A181,'TT 2024 SS BA'!$A$265:$H$332,2,FALSE)))</f>
        <v>0</v>
      </c>
      <c r="BA181" s="59">
        <f t="shared" si="23"/>
        <v>0</v>
      </c>
      <c r="BB181" s="60">
        <f>IF(ISNA(VLOOKUP($A181,Worksheet!$A$278:$F$305,6,FALSE)),0,(VLOOKUP($A181,Worksheet!$A$278:$F$305,6,FALSE)))</f>
        <v>0</v>
      </c>
      <c r="BC181" s="59">
        <f t="shared" si="24"/>
        <v>0</v>
      </c>
      <c r="BD181" s="60">
        <f>IF(ISNA(VLOOKUP($A181,Worksheet!$G$4:$K$29,5,FALSE)),0,(VLOOKUP($A181,Worksheet!$G$4:$K$29,5,FALSE)))</f>
        <v>0</v>
      </c>
      <c r="BE181" s="59">
        <f t="shared" si="25"/>
        <v>0</v>
      </c>
      <c r="BF181" s="60">
        <f>IF(ISNA(VLOOKUP($A181,Worksheet!$A$160:$F$179,6,FALSE)),0,(VLOOKUP($A181,Worksheet!$A$160:$F$179,6,FALSE)))</f>
        <v>0</v>
      </c>
      <c r="BG181" s="59">
        <f t="shared" si="26"/>
        <v>0</v>
      </c>
      <c r="BH181" s="25"/>
      <c r="BI181" s="67"/>
      <c r="BJ181" s="60">
        <f>IF(ISNA(VLOOKUP($A181,Worksheet!$A$191:$F$202,6,FALSE)),0,(VLOOKUP($A181,Worksheet!$A$191:$F$202,6,FALSE)))</f>
        <v>0</v>
      </c>
      <c r="BK181" s="59">
        <f t="shared" si="27"/>
        <v>0</v>
      </c>
      <c r="BL181" s="60">
        <f>IF(ISNA(VLOOKUP($A181,Worksheet!$A$211:$G$237,6,FALSE)),0,(VLOOKUP($A181,Worksheet!$A$211:$G$237,6,FALSE)))</f>
        <v>0</v>
      </c>
      <c r="BM181" s="59">
        <f t="shared" si="28"/>
        <v>0</v>
      </c>
      <c r="BN181" s="59">
        <f>IF(ISNA(VLOOKUP($A181,Worksheet!$A$242:$G$274,6,FALSE)),0,(VLOOKUP($A181,Worksheet!$A$242:$G$274,6,FALSE)))</f>
        <v>0</v>
      </c>
      <c r="BO181" s="59">
        <f t="shared" si="29"/>
        <v>0</v>
      </c>
      <c r="BP181" s="67"/>
      <c r="BQ181" s="67"/>
      <c r="BR181" s="68">
        <v>0</v>
      </c>
      <c r="BS181" s="62">
        <f t="shared" si="30"/>
        <v>0</v>
      </c>
      <c r="BT181" s="62">
        <v>0</v>
      </c>
      <c r="BU181" s="62">
        <f t="shared" si="31"/>
        <v>0</v>
      </c>
      <c r="BV181" s="62">
        <v>0</v>
      </c>
      <c r="BW181" s="62">
        <f t="shared" si="32"/>
        <v>0</v>
      </c>
      <c r="BX181" s="62">
        <v>0</v>
      </c>
      <c r="BY181" s="62">
        <f t="shared" si="33"/>
        <v>0</v>
      </c>
      <c r="BZ181" s="62">
        <v>0</v>
      </c>
      <c r="CA181" s="62">
        <f t="shared" si="34"/>
        <v>0</v>
      </c>
      <c r="CB181" s="64">
        <f t="shared" si="35"/>
        <v>0</v>
      </c>
      <c r="CC181" s="66">
        <v>0</v>
      </c>
      <c r="CD181" s="25"/>
      <c r="CE181" s="67"/>
      <c r="CF181" s="67"/>
      <c r="CG181" s="67"/>
      <c r="CH181" s="59">
        <f>IF(ISNA(VLOOKUP($A181,Worksheet!$A$211:$G$237,7,FALSE)),0,(VLOOKUP($A181,Worksheet!$A$211:$G$237,7,FALSE)))</f>
        <v>0</v>
      </c>
      <c r="CI181" s="59">
        <f t="shared" si="36"/>
        <v>0</v>
      </c>
      <c r="CJ181" s="69">
        <f t="shared" si="37"/>
        <v>0</v>
      </c>
      <c r="CK181" s="65">
        <f t="shared" si="38"/>
        <v>0</v>
      </c>
      <c r="CL181" s="65">
        <v>0</v>
      </c>
      <c r="CM181" s="65">
        <v>0</v>
      </c>
      <c r="CN181" s="66">
        <v>0</v>
      </c>
      <c r="CO181" s="66">
        <f t="shared" si="39"/>
        <v>0</v>
      </c>
      <c r="CP181" s="70"/>
    </row>
    <row r="182" spans="1:94" ht="13">
      <c r="A182" s="53" t="str">
        <f t="shared" si="0"/>
        <v>IsaacFriesen</v>
      </c>
      <c r="B182" s="46">
        <f t="shared" si="1"/>
        <v>110</v>
      </c>
      <c r="C182" s="71" t="s">
        <v>371</v>
      </c>
      <c r="D182" s="71" t="s">
        <v>170</v>
      </c>
      <c r="E182" s="55">
        <v>16</v>
      </c>
      <c r="F182" s="56" t="s">
        <v>75</v>
      </c>
      <c r="G182" s="57" t="s">
        <v>67</v>
      </c>
      <c r="H182" s="58">
        <f>IF(ISNA(VLOOKUP($A182,'TT 2024 SS BA'!$A$4:$N$52,2,FALSE)),0,(VLOOKUP($A182,'TT 2024 SS BA'!$A$4:$N$52,2,FALSE)))</f>
        <v>0</v>
      </c>
      <c r="I182" s="59">
        <f t="shared" si="2"/>
        <v>0</v>
      </c>
      <c r="J182" s="58">
        <f>IF(ISNA(VLOOKUP($A182,'TT 2024 SS BA'!$A$69:$B$109,2,FALSE)),0,(VLOOKUP($A182,'TT 2024 SS BA'!$A$77:$C$126,2,FALSE)))</f>
        <v>0</v>
      </c>
      <c r="K182" s="59">
        <f t="shared" si="3"/>
        <v>0</v>
      </c>
      <c r="L182" s="60">
        <f>IF(ISNA(VLOOKUP($A182,'TT 2024 SS BA'!$A$157:$H$231,2,FALSE)),0,(VLOOKUP($A182,'TT 2024 SS BA'!$A$157:$H$231,2,FALSE)))</f>
        <v>0</v>
      </c>
      <c r="M182" s="59">
        <f t="shared" si="4"/>
        <v>0</v>
      </c>
      <c r="N182" s="60">
        <f>IF(ISNA(VLOOKUP($A182,Worksheet!$A$278:$E$305,5,FALSE)),0,(VLOOKUP($A182,Worksheet!$A$278:$E$305,5,FALSE)))</f>
        <v>0</v>
      </c>
      <c r="O182" s="59">
        <f t="shared" si="5"/>
        <v>0</v>
      </c>
      <c r="P182" s="60">
        <f>IF(ISNA(VLOOKUP($A182,Worksheet!$A$4:$F$29,5,FALSE)),0,(VLOOKUP($A182,Worksheet!$A$4:$F$29,5,FALSE)))</f>
        <v>0</v>
      </c>
      <c r="Q182" s="59">
        <f t="shared" si="6"/>
        <v>0</v>
      </c>
      <c r="R182" s="60">
        <f>IF(ISNA(VLOOKUP($A182,Worksheet!$A$160:$F$179,5,FALSE)),0,(VLOOKUP($A182,Worksheet!$A$160:$F$179,5,FALSE)))</f>
        <v>0</v>
      </c>
      <c r="S182" s="59">
        <f t="shared" si="7"/>
        <v>0</v>
      </c>
      <c r="T182" s="60">
        <f>IF(ISNA(VLOOKUP($A182,Worksheet!$A$103:$L$126,5,FALSE)),0,(VLOOKUP($A182,Worksheet!$A$103:$L$126,5,FALSE)))</f>
        <v>0</v>
      </c>
      <c r="U182" s="59">
        <f t="shared" si="8"/>
        <v>0</v>
      </c>
      <c r="V182" s="60">
        <f>IF(ISNA(VLOOKUP($A182,Worksheet!$A$39:$E$45,5,FALSE)),0,(VLOOKUP($A182,Worksheet!$A$39:$E$45,5,FALSE)))</f>
        <v>0</v>
      </c>
      <c r="W182" s="59">
        <f t="shared" si="9"/>
        <v>0</v>
      </c>
      <c r="X182" s="60">
        <f>IF(ISNA(VLOOKUP($A182,Worksheet!$A$182:$E$188,5,FALSE)),0,(VLOOKUP($A182,Worksheet!$A$182:$E$188,5,FALSE)))</f>
        <v>0</v>
      </c>
      <c r="Y182" s="59">
        <f t="shared" si="10"/>
        <v>0</v>
      </c>
      <c r="Z182" s="60">
        <f>IF(ISNA(VLOOKUP($A182,Worksheet!$A$191:$F$202,5,FALSE)),0,(VLOOKUP($A182,Worksheet!$A$191:$F$202,5,FALSE)))</f>
        <v>0</v>
      </c>
      <c r="AA182" s="59">
        <f t="shared" si="11"/>
        <v>0</v>
      </c>
      <c r="AB182" s="60">
        <f>IF(ISNA(VLOOKUP($A182,Worksheet!$A$211:$G$237,5,FALSE)),0,(VLOOKUP($A182,Worksheet!$A$211:$G$237,5,FALSE)))</f>
        <v>0</v>
      </c>
      <c r="AC182" s="59">
        <f t="shared" si="12"/>
        <v>0</v>
      </c>
      <c r="AD182" s="60">
        <f>IF(ISNA(VLOOKUP($A182,Worksheet!$A$242:$G$274,5,FALSE)),0,(VLOOKUP($A182,Worksheet!$A$242:$G$274,5,FALSE)))</f>
        <v>0</v>
      </c>
      <c r="AE182" s="59">
        <f t="shared" si="13"/>
        <v>0</v>
      </c>
      <c r="AF182" s="60">
        <f>IF(ISNA(VLOOKUP($A182,Worksheet!$A$205:$F$208,5,FALSE)),0,(VLOOKUP($A182,Worksheet!$A$205:$F$208,5,FALSE)))</f>
        <v>0</v>
      </c>
      <c r="AG182" s="59">
        <f t="shared" si="14"/>
        <v>0</v>
      </c>
      <c r="AH182" s="61">
        <v>0</v>
      </c>
      <c r="AI182" s="62">
        <f t="shared" si="15"/>
        <v>0</v>
      </c>
      <c r="AJ182" s="63">
        <v>0</v>
      </c>
      <c r="AK182" s="62">
        <f t="shared" si="16"/>
        <v>0</v>
      </c>
      <c r="AL182" s="63">
        <v>0</v>
      </c>
      <c r="AM182" s="62">
        <f t="shared" si="17"/>
        <v>0</v>
      </c>
      <c r="AN182" s="62">
        <v>0</v>
      </c>
      <c r="AO182" s="62">
        <f t="shared" si="18"/>
        <v>0</v>
      </c>
      <c r="AP182" s="62">
        <v>0</v>
      </c>
      <c r="AQ182" s="62">
        <f t="shared" si="19"/>
        <v>0</v>
      </c>
      <c r="AR182" s="64">
        <f t="shared" si="20"/>
        <v>0</v>
      </c>
      <c r="AS182" s="65">
        <v>0</v>
      </c>
      <c r="AT182" s="65">
        <v>0</v>
      </c>
      <c r="AU182" s="66">
        <v>0</v>
      </c>
      <c r="AV182" s="58">
        <f>IF(ISNA(VLOOKUP($A182,'TT 2024 SS BA'!$P$4:$Z$46,2,FALSE)),0,(VLOOKUP($A182,'TT 2024 SS BA'!$P$4:$Z$46,2,FALSE)))</f>
        <v>0</v>
      </c>
      <c r="AW182" s="59">
        <f t="shared" si="21"/>
        <v>0</v>
      </c>
      <c r="AX182" s="58">
        <f>IF(ISNA(VLOOKUP($A182,'TT 2024 SS BA'!$P$77:$Q$128,2,FALSE)),0,(VLOOKUP($A182,'TT 2024 SS BA'!$P$77:$Q$128,2,FALSE)))</f>
        <v>0</v>
      </c>
      <c r="AY182" s="59">
        <f t="shared" si="22"/>
        <v>0</v>
      </c>
      <c r="AZ182" s="60">
        <f>IF(ISNA(VLOOKUP($A182,'TT 2024 SS BA'!$A$265:$H$332,2,FALSE)),0,(VLOOKUP($A182,'TT 2024 SS BA'!$A$265:$H$332,2,FALSE)))</f>
        <v>0</v>
      </c>
      <c r="BA182" s="59">
        <f t="shared" si="23"/>
        <v>0</v>
      </c>
      <c r="BB182" s="60">
        <f>IF(ISNA(VLOOKUP($A182,Worksheet!$A$278:$F$305,6,FALSE)),0,(VLOOKUP($A182,Worksheet!$A$278:$F$305,6,FALSE)))</f>
        <v>0</v>
      </c>
      <c r="BC182" s="59">
        <f t="shared" si="24"/>
        <v>0</v>
      </c>
      <c r="BD182" s="60">
        <f>IF(ISNA(VLOOKUP($A182,Worksheet!$G$4:$K$29,5,FALSE)),0,(VLOOKUP($A182,Worksheet!$G$4:$K$29,5,FALSE)))</f>
        <v>0</v>
      </c>
      <c r="BE182" s="59">
        <f t="shared" si="25"/>
        <v>0</v>
      </c>
      <c r="BF182" s="60">
        <f>IF(ISNA(VLOOKUP($A182,Worksheet!$A$160:$F$179,6,FALSE)),0,(VLOOKUP($A182,Worksheet!$A$160:$F$179,6,FALSE)))</f>
        <v>0</v>
      </c>
      <c r="BG182" s="59">
        <f t="shared" si="26"/>
        <v>0</v>
      </c>
      <c r="BH182" s="25"/>
      <c r="BI182" s="67"/>
      <c r="BJ182" s="60">
        <f>IF(ISNA(VLOOKUP($A182,Worksheet!$A$191:$F$202,6,FALSE)),0,(VLOOKUP($A182,Worksheet!$A$191:$F$202,6,FALSE)))</f>
        <v>0</v>
      </c>
      <c r="BK182" s="59">
        <f t="shared" si="27"/>
        <v>0</v>
      </c>
      <c r="BL182" s="60">
        <f>IF(ISNA(VLOOKUP($A182,Worksheet!$A$211:$G$237,6,FALSE)),0,(VLOOKUP($A182,Worksheet!$A$211:$G$237,6,FALSE)))</f>
        <v>0</v>
      </c>
      <c r="BM182" s="59">
        <f t="shared" si="28"/>
        <v>0</v>
      </c>
      <c r="BN182" s="59">
        <f>IF(ISNA(VLOOKUP($A182,Worksheet!$A$242:$G$274,6,FALSE)),0,(VLOOKUP($A182,Worksheet!$A$242:$G$274,6,FALSE)))</f>
        <v>0</v>
      </c>
      <c r="BO182" s="59">
        <f t="shared" si="29"/>
        <v>0</v>
      </c>
      <c r="BP182" s="67"/>
      <c r="BQ182" s="67"/>
      <c r="BR182" s="68">
        <v>0</v>
      </c>
      <c r="BS182" s="62">
        <f t="shared" si="30"/>
        <v>0</v>
      </c>
      <c r="BT182" s="62">
        <v>0</v>
      </c>
      <c r="BU182" s="62">
        <f t="shared" si="31"/>
        <v>0</v>
      </c>
      <c r="BV182" s="62">
        <v>0</v>
      </c>
      <c r="BW182" s="62">
        <f t="shared" si="32"/>
        <v>0</v>
      </c>
      <c r="BX182" s="62">
        <v>0</v>
      </c>
      <c r="BY182" s="62">
        <f t="shared" si="33"/>
        <v>0</v>
      </c>
      <c r="BZ182" s="62">
        <v>0</v>
      </c>
      <c r="CA182" s="62">
        <f t="shared" si="34"/>
        <v>0</v>
      </c>
      <c r="CB182" s="64">
        <f t="shared" si="35"/>
        <v>0</v>
      </c>
      <c r="CC182" s="66">
        <v>0</v>
      </c>
      <c r="CD182" s="25"/>
      <c r="CE182" s="67"/>
      <c r="CF182" s="67"/>
      <c r="CG182" s="67"/>
      <c r="CH182" s="59">
        <f>IF(ISNA(VLOOKUP($A182,Worksheet!$A$211:$G$237,7,FALSE)),0,(VLOOKUP($A182,Worksheet!$A$211:$G$237,7,FALSE)))</f>
        <v>0</v>
      </c>
      <c r="CI182" s="59">
        <f t="shared" si="36"/>
        <v>0</v>
      </c>
      <c r="CJ182" s="69">
        <f t="shared" si="37"/>
        <v>0</v>
      </c>
      <c r="CK182" s="65">
        <f t="shared" si="38"/>
        <v>0</v>
      </c>
      <c r="CL182" s="65">
        <v>0</v>
      </c>
      <c r="CM182" s="65">
        <v>0</v>
      </c>
      <c r="CN182" s="66">
        <v>0</v>
      </c>
      <c r="CO182" s="66">
        <f t="shared" si="39"/>
        <v>0</v>
      </c>
      <c r="CP182" s="70"/>
    </row>
    <row r="183" spans="1:94" ht="13">
      <c r="A183" s="53" t="str">
        <f t="shared" si="0"/>
        <v>AngusMACDONALD</v>
      </c>
      <c r="B183" s="46">
        <f t="shared" si="1"/>
        <v>110</v>
      </c>
      <c r="C183" s="71" t="s">
        <v>372</v>
      </c>
      <c r="D183" s="71" t="s">
        <v>140</v>
      </c>
      <c r="E183" s="55">
        <v>7</v>
      </c>
      <c r="F183" s="56" t="s">
        <v>249</v>
      </c>
      <c r="G183" s="57" t="s">
        <v>373</v>
      </c>
      <c r="H183" s="58">
        <f>IF(ISNA(VLOOKUP($A183,'TT 2024 SS BA'!$A$4:$N$52,2,FALSE)),0,(VLOOKUP($A183,'TT 2024 SS BA'!$A$4:$N$52,2,FALSE)))</f>
        <v>0</v>
      </c>
      <c r="I183" s="59">
        <f t="shared" si="2"/>
        <v>0</v>
      </c>
      <c r="J183" s="58">
        <f>IF(ISNA(VLOOKUP($A183,'TT 2024 SS BA'!$A$69:$B$109,2,FALSE)),0,(VLOOKUP($A183,'TT 2024 SS BA'!$A$77:$C$126,2,FALSE)))</f>
        <v>0</v>
      </c>
      <c r="K183" s="59">
        <f t="shared" si="3"/>
        <v>0</v>
      </c>
      <c r="L183" s="60">
        <f>IF(ISNA(VLOOKUP($A183,'TT 2024 SS BA'!$A$157:$H$231,2,FALSE)),0,(VLOOKUP($A183,'TT 2024 SS BA'!$A$157:$H$231,2,FALSE)))</f>
        <v>0</v>
      </c>
      <c r="M183" s="59">
        <f t="shared" si="4"/>
        <v>0</v>
      </c>
      <c r="N183" s="60">
        <f>IF(ISNA(VLOOKUP($A183,Worksheet!$A$278:$E$305,5,FALSE)),0,(VLOOKUP($A183,Worksheet!$A$278:$E$305,5,FALSE)))</f>
        <v>0</v>
      </c>
      <c r="O183" s="59">
        <f t="shared" si="5"/>
        <v>0</v>
      </c>
      <c r="P183" s="60">
        <f>IF(ISNA(VLOOKUP($A183,Worksheet!$A$4:$F$29,5,FALSE)),0,(VLOOKUP($A183,Worksheet!$A$4:$F$29,5,FALSE)))</f>
        <v>0</v>
      </c>
      <c r="Q183" s="59">
        <f t="shared" si="6"/>
        <v>0</v>
      </c>
      <c r="R183" s="60">
        <f>IF(ISNA(VLOOKUP($A183,Worksheet!$A$160:$F$179,5,FALSE)),0,(VLOOKUP($A183,Worksheet!$A$160:$F$179,5,FALSE)))</f>
        <v>0</v>
      </c>
      <c r="S183" s="59">
        <f t="shared" si="7"/>
        <v>0</v>
      </c>
      <c r="T183" s="60">
        <f>IF(ISNA(VLOOKUP($A183,Worksheet!$A$103:$L$126,5,FALSE)),0,(VLOOKUP($A183,Worksheet!$A$103:$L$126,5,FALSE)))</f>
        <v>0</v>
      </c>
      <c r="U183" s="59">
        <f t="shared" si="8"/>
        <v>0</v>
      </c>
      <c r="V183" s="60">
        <f>IF(ISNA(VLOOKUP($A183,Worksheet!$A$39:$E$45,5,FALSE)),0,(VLOOKUP($A183,Worksheet!$A$39:$E$45,5,FALSE)))</f>
        <v>0</v>
      </c>
      <c r="W183" s="59">
        <f t="shared" si="9"/>
        <v>0</v>
      </c>
      <c r="X183" s="60">
        <f>IF(ISNA(VLOOKUP($A183,Worksheet!$A$182:$E$188,5,FALSE)),0,(VLOOKUP($A183,Worksheet!$A$182:$E$188,5,FALSE)))</f>
        <v>0</v>
      </c>
      <c r="Y183" s="59">
        <f t="shared" si="10"/>
        <v>0</v>
      </c>
      <c r="Z183" s="60">
        <f>IF(ISNA(VLOOKUP($A183,Worksheet!$A$191:$F$202,5,FALSE)),0,(VLOOKUP($A183,Worksheet!$A$191:$F$202,5,FALSE)))</f>
        <v>0</v>
      </c>
      <c r="AA183" s="59">
        <f t="shared" si="11"/>
        <v>0</v>
      </c>
      <c r="AB183" s="60">
        <f>IF(ISNA(VLOOKUP($A183,Worksheet!$A$211:$G$237,5,FALSE)),0,(VLOOKUP($A183,Worksheet!$A$211:$G$237,5,FALSE)))</f>
        <v>0</v>
      </c>
      <c r="AC183" s="59">
        <f t="shared" si="12"/>
        <v>0</v>
      </c>
      <c r="AD183" s="60">
        <f>IF(ISNA(VLOOKUP($A183,Worksheet!$A$242:$G$274,5,FALSE)),0,(VLOOKUP($A183,Worksheet!$A$242:$G$274,5,FALSE)))</f>
        <v>0</v>
      </c>
      <c r="AE183" s="59">
        <f t="shared" si="13"/>
        <v>0</v>
      </c>
      <c r="AF183" s="60">
        <f>IF(ISNA(VLOOKUP($A183,Worksheet!$A$205:$F$208,5,FALSE)),0,(VLOOKUP($A183,Worksheet!$A$205:$F$208,5,FALSE)))</f>
        <v>0</v>
      </c>
      <c r="AG183" s="59">
        <f t="shared" si="14"/>
        <v>0</v>
      </c>
      <c r="AH183" s="61">
        <v>0</v>
      </c>
      <c r="AI183" s="62">
        <f t="shared" si="15"/>
        <v>0</v>
      </c>
      <c r="AJ183" s="63">
        <v>0</v>
      </c>
      <c r="AK183" s="62">
        <f t="shared" si="16"/>
        <v>0</v>
      </c>
      <c r="AL183" s="63">
        <v>0</v>
      </c>
      <c r="AM183" s="62">
        <f t="shared" si="17"/>
        <v>0</v>
      </c>
      <c r="AN183" s="62">
        <v>0</v>
      </c>
      <c r="AO183" s="62">
        <f t="shared" si="18"/>
        <v>0</v>
      </c>
      <c r="AP183" s="62">
        <v>0</v>
      </c>
      <c r="AQ183" s="62">
        <f t="shared" si="19"/>
        <v>0</v>
      </c>
      <c r="AR183" s="64">
        <f t="shared" si="20"/>
        <v>0</v>
      </c>
      <c r="AS183" s="65">
        <v>0</v>
      </c>
      <c r="AT183" s="65">
        <v>0</v>
      </c>
      <c r="AU183" s="66">
        <v>0</v>
      </c>
      <c r="AV183" s="58">
        <f>IF(ISNA(VLOOKUP($A183,'TT 2024 SS BA'!$P$4:$Z$46,2,FALSE)),0,(VLOOKUP($A183,'TT 2024 SS BA'!$P$4:$Z$46,2,FALSE)))</f>
        <v>0</v>
      </c>
      <c r="AW183" s="59">
        <f t="shared" si="21"/>
        <v>0</v>
      </c>
      <c r="AX183" s="58">
        <f>IF(ISNA(VLOOKUP($A183,'TT 2024 SS BA'!$P$77:$Q$128,2,FALSE)),0,(VLOOKUP($A183,'TT 2024 SS BA'!$P$77:$Q$128,2,FALSE)))</f>
        <v>0</v>
      </c>
      <c r="AY183" s="59">
        <f t="shared" si="22"/>
        <v>0</v>
      </c>
      <c r="AZ183" s="60">
        <f>IF(ISNA(VLOOKUP($A183,'TT 2024 SS BA'!$A$265:$H$332,2,FALSE)),0,(VLOOKUP($A183,'TT 2024 SS BA'!$A$265:$H$332,2,FALSE)))</f>
        <v>0</v>
      </c>
      <c r="BA183" s="59">
        <f t="shared" si="23"/>
        <v>0</v>
      </c>
      <c r="BB183" s="60">
        <f>IF(ISNA(VLOOKUP($A183,Worksheet!$A$278:$F$305,6,FALSE)),0,(VLOOKUP($A183,Worksheet!$A$278:$F$305,6,FALSE)))</f>
        <v>0</v>
      </c>
      <c r="BC183" s="59">
        <f t="shared" si="24"/>
        <v>0</v>
      </c>
      <c r="BD183" s="60">
        <f>IF(ISNA(VLOOKUP($A183,Worksheet!$G$4:$K$29,5,FALSE)),0,(VLOOKUP($A183,Worksheet!$G$4:$K$29,5,FALSE)))</f>
        <v>0</v>
      </c>
      <c r="BE183" s="59">
        <f t="shared" si="25"/>
        <v>0</v>
      </c>
      <c r="BF183" s="60">
        <f>IF(ISNA(VLOOKUP($A183,Worksheet!$A$160:$F$179,6,FALSE)),0,(VLOOKUP($A183,Worksheet!$A$160:$F$179,6,FALSE)))</f>
        <v>0</v>
      </c>
      <c r="BG183" s="59">
        <f t="shared" si="26"/>
        <v>0</v>
      </c>
      <c r="BH183" s="25"/>
      <c r="BI183" s="67"/>
      <c r="BJ183" s="60">
        <f>IF(ISNA(VLOOKUP($A183,Worksheet!$A$191:$F$202,6,FALSE)),0,(VLOOKUP($A183,Worksheet!$A$191:$F$202,6,FALSE)))</f>
        <v>0</v>
      </c>
      <c r="BK183" s="59">
        <f t="shared" si="27"/>
        <v>0</v>
      </c>
      <c r="BL183" s="60">
        <f>IF(ISNA(VLOOKUP($A183,Worksheet!$A$211:$G$237,6,FALSE)),0,(VLOOKUP($A183,Worksheet!$A$211:$G$237,6,FALSE)))</f>
        <v>0</v>
      </c>
      <c r="BM183" s="59">
        <f t="shared" si="28"/>
        <v>0</v>
      </c>
      <c r="BN183" s="59">
        <f>IF(ISNA(VLOOKUP($A183,Worksheet!$A$242:$G$274,6,FALSE)),0,(VLOOKUP($A183,Worksheet!$A$242:$G$274,6,FALSE)))</f>
        <v>0</v>
      </c>
      <c r="BO183" s="59">
        <f t="shared" si="29"/>
        <v>0</v>
      </c>
      <c r="BP183" s="67"/>
      <c r="BQ183" s="67"/>
      <c r="BR183" s="68">
        <v>0</v>
      </c>
      <c r="BS183" s="62">
        <f t="shared" si="30"/>
        <v>0</v>
      </c>
      <c r="BT183" s="62">
        <v>0</v>
      </c>
      <c r="BU183" s="62">
        <f t="shared" si="31"/>
        <v>0</v>
      </c>
      <c r="BV183" s="62">
        <v>0</v>
      </c>
      <c r="BW183" s="62">
        <f t="shared" si="32"/>
        <v>0</v>
      </c>
      <c r="BX183" s="62">
        <v>0</v>
      </c>
      <c r="BY183" s="62">
        <f t="shared" si="33"/>
        <v>0</v>
      </c>
      <c r="BZ183" s="62">
        <v>0</v>
      </c>
      <c r="CA183" s="62">
        <f t="shared" si="34"/>
        <v>0</v>
      </c>
      <c r="CB183" s="64">
        <f t="shared" si="35"/>
        <v>0</v>
      </c>
      <c r="CC183" s="66">
        <v>0</v>
      </c>
      <c r="CD183" s="25"/>
      <c r="CE183" s="67"/>
      <c r="CF183" s="67"/>
      <c r="CG183" s="67"/>
      <c r="CH183" s="59">
        <f>IF(ISNA(VLOOKUP($A183,Worksheet!$A$211:$G$237,7,FALSE)),0,(VLOOKUP($A183,Worksheet!$A$211:$G$237,7,FALSE)))</f>
        <v>0</v>
      </c>
      <c r="CI183" s="59">
        <f t="shared" si="36"/>
        <v>0</v>
      </c>
      <c r="CJ183" s="69">
        <f t="shared" si="37"/>
        <v>0</v>
      </c>
      <c r="CK183" s="65">
        <f t="shared" si="38"/>
        <v>0</v>
      </c>
      <c r="CL183" s="65">
        <v>0</v>
      </c>
      <c r="CM183" s="65">
        <v>0</v>
      </c>
      <c r="CN183" s="66">
        <v>0</v>
      </c>
      <c r="CO183" s="66">
        <f t="shared" si="39"/>
        <v>0</v>
      </c>
      <c r="CP183" s="70"/>
    </row>
    <row r="184" spans="1:94" ht="13">
      <c r="A184" s="53" t="str">
        <f t="shared" si="0"/>
        <v>BrianTAO</v>
      </c>
      <c r="B184" s="46">
        <f t="shared" si="1"/>
        <v>110</v>
      </c>
      <c r="C184" s="71" t="s">
        <v>374</v>
      </c>
      <c r="D184" s="71" t="s">
        <v>375</v>
      </c>
      <c r="E184" s="55">
        <v>125</v>
      </c>
      <c r="F184" s="56">
        <v>0</v>
      </c>
      <c r="G184" s="57" t="s">
        <v>152</v>
      </c>
      <c r="H184" s="58">
        <f>IF(ISNA(VLOOKUP($A184,'TT 2024 SS BA'!$A$4:$N$52,2,FALSE)),0,(VLOOKUP($A184,'TT 2024 SS BA'!$A$4:$N$52,2,FALSE)))</f>
        <v>0</v>
      </c>
      <c r="I184" s="59">
        <f t="shared" si="2"/>
        <v>0</v>
      </c>
      <c r="J184" s="58">
        <f>IF(ISNA(VLOOKUP($A184,'TT 2024 SS BA'!$A$69:$B$109,2,FALSE)),0,(VLOOKUP($A184,'TT 2024 SS BA'!$A$77:$C$126,2,FALSE)))</f>
        <v>0</v>
      </c>
      <c r="K184" s="59">
        <f t="shared" si="3"/>
        <v>0</v>
      </c>
      <c r="L184" s="60">
        <f>IF(ISNA(VLOOKUP($A184,'TT 2024 SS BA'!$A$157:$H$231,2,FALSE)),0,(VLOOKUP($A184,'TT 2024 SS BA'!$A$157:$H$231,2,FALSE)))</f>
        <v>0</v>
      </c>
      <c r="M184" s="59">
        <f t="shared" si="4"/>
        <v>0</v>
      </c>
      <c r="N184" s="60">
        <f>IF(ISNA(VLOOKUP($A184,Worksheet!$A$278:$E$305,5,FALSE)),0,(VLOOKUP($A184,Worksheet!$A$278:$E$305,5,FALSE)))</f>
        <v>0</v>
      </c>
      <c r="O184" s="59">
        <f t="shared" si="5"/>
        <v>0</v>
      </c>
      <c r="P184" s="60">
        <f>IF(ISNA(VLOOKUP($A184,Worksheet!$A$4:$F$29,5,FALSE)),0,(VLOOKUP($A184,Worksheet!$A$4:$F$29,5,FALSE)))</f>
        <v>0</v>
      </c>
      <c r="Q184" s="59">
        <f t="shared" si="6"/>
        <v>0</v>
      </c>
      <c r="R184" s="60">
        <f>IF(ISNA(VLOOKUP($A184,Worksheet!$A$160:$F$179,5,FALSE)),0,(VLOOKUP($A184,Worksheet!$A$160:$F$179,5,FALSE)))</f>
        <v>0</v>
      </c>
      <c r="S184" s="59">
        <f t="shared" si="7"/>
        <v>0</v>
      </c>
      <c r="T184" s="60">
        <f>IF(ISNA(VLOOKUP($A184,Worksheet!$A$103:$L$126,5,FALSE)),0,(VLOOKUP($A184,Worksheet!$A$103:$L$126,5,FALSE)))</f>
        <v>0</v>
      </c>
      <c r="U184" s="59">
        <f t="shared" si="8"/>
        <v>0</v>
      </c>
      <c r="V184" s="60">
        <f>IF(ISNA(VLOOKUP($A184,Worksheet!$A$39:$E$45,5,FALSE)),0,(VLOOKUP($A184,Worksheet!$A$39:$E$45,5,FALSE)))</f>
        <v>0</v>
      </c>
      <c r="W184" s="59">
        <f t="shared" si="9"/>
        <v>0</v>
      </c>
      <c r="X184" s="60">
        <f>IF(ISNA(VLOOKUP($A184,Worksheet!$A$182:$E$188,5,FALSE)),0,(VLOOKUP($A184,Worksheet!$A$182:$E$188,5,FALSE)))</f>
        <v>0</v>
      </c>
      <c r="Y184" s="59">
        <f t="shared" si="10"/>
        <v>0</v>
      </c>
      <c r="Z184" s="60">
        <f>IF(ISNA(VLOOKUP($A184,Worksheet!$A$191:$F$202,5,FALSE)),0,(VLOOKUP($A184,Worksheet!$A$191:$F$202,5,FALSE)))</f>
        <v>0</v>
      </c>
      <c r="AA184" s="59">
        <f t="shared" si="11"/>
        <v>0</v>
      </c>
      <c r="AB184" s="60">
        <f>IF(ISNA(VLOOKUP($A184,Worksheet!$A$211:$G$237,5,FALSE)),0,(VLOOKUP($A184,Worksheet!$A$211:$G$237,5,FALSE)))</f>
        <v>0</v>
      </c>
      <c r="AC184" s="59">
        <f t="shared" si="12"/>
        <v>0</v>
      </c>
      <c r="AD184" s="60">
        <f>IF(ISNA(VLOOKUP($A184,Worksheet!$A$242:$G$274,5,FALSE)),0,(VLOOKUP($A184,Worksheet!$A$242:$G$274,5,FALSE)))</f>
        <v>0</v>
      </c>
      <c r="AE184" s="59">
        <f t="shared" si="13"/>
        <v>0</v>
      </c>
      <c r="AF184" s="60">
        <f>IF(ISNA(VLOOKUP($A184,Worksheet!$A$205:$F$208,5,FALSE)),0,(VLOOKUP($A184,Worksheet!$A$205:$F$208,5,FALSE)))</f>
        <v>0</v>
      </c>
      <c r="AG184" s="59">
        <f t="shared" si="14"/>
        <v>0</v>
      </c>
      <c r="AH184" s="61">
        <v>0</v>
      </c>
      <c r="AI184" s="62">
        <f t="shared" si="15"/>
        <v>0</v>
      </c>
      <c r="AJ184" s="63">
        <v>0</v>
      </c>
      <c r="AK184" s="62">
        <f t="shared" si="16"/>
        <v>0</v>
      </c>
      <c r="AL184" s="63">
        <v>0</v>
      </c>
      <c r="AM184" s="62">
        <f t="shared" si="17"/>
        <v>0</v>
      </c>
      <c r="AN184" s="62">
        <v>0</v>
      </c>
      <c r="AO184" s="62">
        <f t="shared" si="18"/>
        <v>0</v>
      </c>
      <c r="AP184" s="62">
        <v>0</v>
      </c>
      <c r="AQ184" s="62">
        <f t="shared" si="19"/>
        <v>0</v>
      </c>
      <c r="AR184" s="64">
        <f t="shared" si="20"/>
        <v>0</v>
      </c>
      <c r="AS184" s="65">
        <v>0</v>
      </c>
      <c r="AT184" s="65">
        <v>0</v>
      </c>
      <c r="AU184" s="66">
        <v>0</v>
      </c>
      <c r="AV184" s="58">
        <f>IF(ISNA(VLOOKUP($A184,'TT 2024 SS BA'!$P$4:$Z$46,2,FALSE)),0,(VLOOKUP($A184,'TT 2024 SS BA'!$P$4:$Z$46,2,FALSE)))</f>
        <v>0</v>
      </c>
      <c r="AW184" s="59">
        <f t="shared" si="21"/>
        <v>0</v>
      </c>
      <c r="AX184" s="58">
        <f>IF(ISNA(VLOOKUP($A184,'TT 2024 SS BA'!$P$77:$Q$128,2,FALSE)),0,(VLOOKUP($A184,'TT 2024 SS BA'!$P$77:$Q$128,2,FALSE)))</f>
        <v>0</v>
      </c>
      <c r="AY184" s="59">
        <f t="shared" si="22"/>
        <v>0</v>
      </c>
      <c r="AZ184" s="60">
        <f>IF(ISNA(VLOOKUP($A184,'TT 2024 SS BA'!$A$265:$H$332,2,FALSE)),0,(VLOOKUP($A184,'TT 2024 SS BA'!$A$265:$H$332,2,FALSE)))</f>
        <v>0</v>
      </c>
      <c r="BA184" s="59">
        <f t="shared" si="23"/>
        <v>0</v>
      </c>
      <c r="BB184" s="60">
        <f>IF(ISNA(VLOOKUP($A184,Worksheet!$A$278:$F$305,6,FALSE)),0,(VLOOKUP($A184,Worksheet!$A$278:$F$305,6,FALSE)))</f>
        <v>0</v>
      </c>
      <c r="BC184" s="59">
        <f t="shared" si="24"/>
        <v>0</v>
      </c>
      <c r="BD184" s="60">
        <f>IF(ISNA(VLOOKUP($A184,Worksheet!$G$4:$K$29,5,FALSE)),0,(VLOOKUP($A184,Worksheet!$G$4:$K$29,5,FALSE)))</f>
        <v>0</v>
      </c>
      <c r="BE184" s="59">
        <f t="shared" si="25"/>
        <v>0</v>
      </c>
      <c r="BF184" s="60">
        <f>IF(ISNA(VLOOKUP($A184,Worksheet!$A$160:$F$179,6,FALSE)),0,(VLOOKUP($A184,Worksheet!$A$160:$F$179,6,FALSE)))</f>
        <v>0</v>
      </c>
      <c r="BG184" s="59">
        <f t="shared" si="26"/>
        <v>0</v>
      </c>
      <c r="BH184" s="25"/>
      <c r="BI184" s="67"/>
      <c r="BJ184" s="60">
        <f>IF(ISNA(VLOOKUP($A184,Worksheet!$A$191:$F$202,6,FALSE)),0,(VLOOKUP($A184,Worksheet!$A$191:$F$202,6,FALSE)))</f>
        <v>0</v>
      </c>
      <c r="BK184" s="59">
        <f t="shared" si="27"/>
        <v>0</v>
      </c>
      <c r="BL184" s="60">
        <f>IF(ISNA(VLOOKUP($A184,Worksheet!$A$211:$G$237,6,FALSE)),0,(VLOOKUP($A184,Worksheet!$A$211:$G$237,6,FALSE)))</f>
        <v>0</v>
      </c>
      <c r="BM184" s="59">
        <f t="shared" si="28"/>
        <v>0</v>
      </c>
      <c r="BN184" s="59">
        <f>IF(ISNA(VLOOKUP($A184,Worksheet!$A$242:$G$274,6,FALSE)),0,(VLOOKUP($A184,Worksheet!$A$242:$G$274,6,FALSE)))</f>
        <v>0</v>
      </c>
      <c r="BO184" s="59">
        <f t="shared" si="29"/>
        <v>0</v>
      </c>
      <c r="BP184" s="67"/>
      <c r="BQ184" s="67"/>
      <c r="BR184" s="68">
        <v>0</v>
      </c>
      <c r="BS184" s="62">
        <f t="shared" si="30"/>
        <v>0</v>
      </c>
      <c r="BT184" s="62">
        <v>0</v>
      </c>
      <c r="BU184" s="62">
        <f t="shared" si="31"/>
        <v>0</v>
      </c>
      <c r="BV184" s="62">
        <v>0</v>
      </c>
      <c r="BW184" s="62">
        <f t="shared" si="32"/>
        <v>0</v>
      </c>
      <c r="BX184" s="62">
        <v>0</v>
      </c>
      <c r="BY184" s="62">
        <f t="shared" si="33"/>
        <v>0</v>
      </c>
      <c r="BZ184" s="62">
        <v>0</v>
      </c>
      <c r="CA184" s="62">
        <f t="shared" si="34"/>
        <v>0</v>
      </c>
      <c r="CB184" s="64">
        <f t="shared" si="35"/>
        <v>0</v>
      </c>
      <c r="CC184" s="66">
        <v>0</v>
      </c>
      <c r="CD184" s="25"/>
      <c r="CE184" s="67"/>
      <c r="CF184" s="67"/>
      <c r="CG184" s="67"/>
      <c r="CH184" s="59">
        <f>IF(ISNA(VLOOKUP($A184,Worksheet!$A$211:$G$237,7,FALSE)),0,(VLOOKUP($A184,Worksheet!$A$211:$G$237,7,FALSE)))</f>
        <v>0</v>
      </c>
      <c r="CI184" s="59">
        <f t="shared" si="36"/>
        <v>0</v>
      </c>
      <c r="CJ184" s="69">
        <f t="shared" si="37"/>
        <v>0</v>
      </c>
      <c r="CK184" s="65">
        <f t="shared" si="38"/>
        <v>0</v>
      </c>
      <c r="CL184" s="65">
        <v>0</v>
      </c>
      <c r="CM184" s="65">
        <v>0</v>
      </c>
      <c r="CN184" s="66">
        <v>0</v>
      </c>
      <c r="CO184" s="66">
        <f t="shared" si="39"/>
        <v>0</v>
      </c>
      <c r="CP184" s="70"/>
    </row>
    <row r="185" spans="1:94" ht="13">
      <c r="A185" s="53" t="str">
        <f t="shared" si="0"/>
        <v>AugustLEIDUMS</v>
      </c>
      <c r="B185" s="46">
        <f t="shared" si="1"/>
        <v>110</v>
      </c>
      <c r="C185" s="71" t="s">
        <v>274</v>
      </c>
      <c r="D185" s="71" t="s">
        <v>376</v>
      </c>
      <c r="E185" s="55">
        <v>11</v>
      </c>
      <c r="F185" s="56" t="s">
        <v>112</v>
      </c>
      <c r="G185" s="57" t="s">
        <v>270</v>
      </c>
      <c r="H185" s="58">
        <f>IF(ISNA(VLOOKUP($A185,'TT 2024 SS BA'!$A$4:$N$52,2,FALSE)),0,(VLOOKUP($A185,'TT 2024 SS BA'!$A$4:$N$52,2,FALSE)))</f>
        <v>0</v>
      </c>
      <c r="I185" s="59">
        <f t="shared" si="2"/>
        <v>0</v>
      </c>
      <c r="J185" s="58">
        <f>IF(ISNA(VLOOKUP($A185,'TT 2024 SS BA'!$A$69:$B$109,2,FALSE)),0,(VLOOKUP($A185,'TT 2024 SS BA'!$A$77:$C$126,2,FALSE)))</f>
        <v>0</v>
      </c>
      <c r="K185" s="59">
        <f t="shared" si="3"/>
        <v>0</v>
      </c>
      <c r="L185" s="60">
        <f>IF(ISNA(VLOOKUP($A185,'TT 2024 SS BA'!$A$157:$H$231,2,FALSE)),0,(VLOOKUP($A185,'TT 2024 SS BA'!$A$157:$H$231,2,FALSE)))</f>
        <v>0</v>
      </c>
      <c r="M185" s="59">
        <f t="shared" si="4"/>
        <v>0</v>
      </c>
      <c r="N185" s="60">
        <f>IF(ISNA(VLOOKUP($A185,Worksheet!$A$278:$E$305,5,FALSE)),0,(VLOOKUP($A185,Worksheet!$A$278:$E$305,5,FALSE)))</f>
        <v>0</v>
      </c>
      <c r="O185" s="59">
        <f t="shared" si="5"/>
        <v>0</v>
      </c>
      <c r="P185" s="60">
        <f>IF(ISNA(VLOOKUP($A185,Worksheet!$A$4:$F$29,5,FALSE)),0,(VLOOKUP($A185,Worksheet!$A$4:$F$29,5,FALSE)))</f>
        <v>0</v>
      </c>
      <c r="Q185" s="59">
        <f t="shared" si="6"/>
        <v>0</v>
      </c>
      <c r="R185" s="60">
        <f>IF(ISNA(VLOOKUP($A185,Worksheet!$A$160:$F$179,5,FALSE)),0,(VLOOKUP($A185,Worksheet!$A$160:$F$179,5,FALSE)))</f>
        <v>0</v>
      </c>
      <c r="S185" s="59">
        <f t="shared" si="7"/>
        <v>0</v>
      </c>
      <c r="T185" s="60">
        <f>IF(ISNA(VLOOKUP($A185,Worksheet!$A$103:$L$126,5,FALSE)),0,(VLOOKUP($A185,Worksheet!$A$103:$L$126,5,FALSE)))</f>
        <v>0</v>
      </c>
      <c r="U185" s="59">
        <f t="shared" si="8"/>
        <v>0</v>
      </c>
      <c r="V185" s="60">
        <f>IF(ISNA(VLOOKUP($A185,Worksheet!$A$39:$E$45,5,FALSE)),0,(VLOOKUP($A185,Worksheet!$A$39:$E$45,5,FALSE)))</f>
        <v>0</v>
      </c>
      <c r="W185" s="59">
        <f t="shared" si="9"/>
        <v>0</v>
      </c>
      <c r="X185" s="60">
        <f>IF(ISNA(VLOOKUP($A185,Worksheet!$A$182:$E$188,5,FALSE)),0,(VLOOKUP($A185,Worksheet!$A$182:$E$188,5,FALSE)))</f>
        <v>0</v>
      </c>
      <c r="Y185" s="59">
        <f t="shared" si="10"/>
        <v>0</v>
      </c>
      <c r="Z185" s="60">
        <f>IF(ISNA(VLOOKUP($A185,Worksheet!$A$191:$F$202,5,FALSE)),0,(VLOOKUP($A185,Worksheet!$A$191:$F$202,5,FALSE)))</f>
        <v>0</v>
      </c>
      <c r="AA185" s="59">
        <f t="shared" si="11"/>
        <v>0</v>
      </c>
      <c r="AB185" s="60">
        <f>IF(ISNA(VLOOKUP($A185,Worksheet!$A$211:$G$237,5,FALSE)),0,(VLOOKUP($A185,Worksheet!$A$211:$G$237,5,FALSE)))</f>
        <v>0</v>
      </c>
      <c r="AC185" s="59">
        <f t="shared" si="12"/>
        <v>0</v>
      </c>
      <c r="AD185" s="60">
        <f>IF(ISNA(VLOOKUP($A185,Worksheet!$A$242:$G$274,5,FALSE)),0,(VLOOKUP($A185,Worksheet!$A$242:$G$274,5,FALSE)))</f>
        <v>0</v>
      </c>
      <c r="AE185" s="59">
        <f t="shared" si="13"/>
        <v>0</v>
      </c>
      <c r="AF185" s="60">
        <f>IF(ISNA(VLOOKUP($A185,Worksheet!$A$205:$F$208,5,FALSE)),0,(VLOOKUP($A185,Worksheet!$A$205:$F$208,5,FALSE)))</f>
        <v>0</v>
      </c>
      <c r="AG185" s="59">
        <f t="shared" si="14"/>
        <v>0</v>
      </c>
      <c r="AH185" s="61">
        <v>0</v>
      </c>
      <c r="AI185" s="62">
        <f t="shared" si="15"/>
        <v>0</v>
      </c>
      <c r="AJ185" s="63">
        <v>0</v>
      </c>
      <c r="AK185" s="62">
        <f t="shared" si="16"/>
        <v>0</v>
      </c>
      <c r="AL185" s="63">
        <v>0</v>
      </c>
      <c r="AM185" s="62">
        <f t="shared" si="17"/>
        <v>0</v>
      </c>
      <c r="AN185" s="62">
        <v>0</v>
      </c>
      <c r="AO185" s="62">
        <f t="shared" si="18"/>
        <v>0</v>
      </c>
      <c r="AP185" s="62">
        <v>0</v>
      </c>
      <c r="AQ185" s="62">
        <f t="shared" si="19"/>
        <v>0</v>
      </c>
      <c r="AR185" s="64">
        <f t="shared" si="20"/>
        <v>0</v>
      </c>
      <c r="AS185" s="65">
        <v>0</v>
      </c>
      <c r="AT185" s="65">
        <v>0</v>
      </c>
      <c r="AU185" s="66">
        <v>0</v>
      </c>
      <c r="AV185" s="58">
        <f>IF(ISNA(VLOOKUP($A185,'TT 2024 SS BA'!$P$4:$Z$46,2,FALSE)),0,(VLOOKUP($A185,'TT 2024 SS BA'!$P$4:$Z$46,2,FALSE)))</f>
        <v>0</v>
      </c>
      <c r="AW185" s="59">
        <f t="shared" si="21"/>
        <v>0</v>
      </c>
      <c r="AX185" s="58">
        <f>IF(ISNA(VLOOKUP($A185,'TT 2024 SS BA'!$P$77:$Q$128,2,FALSE)),0,(VLOOKUP($A185,'TT 2024 SS BA'!$P$77:$Q$128,2,FALSE)))</f>
        <v>0</v>
      </c>
      <c r="AY185" s="59">
        <f t="shared" si="22"/>
        <v>0</v>
      </c>
      <c r="AZ185" s="60">
        <f>IF(ISNA(VLOOKUP($A185,'TT 2024 SS BA'!$A$265:$H$332,2,FALSE)),0,(VLOOKUP($A185,'TT 2024 SS BA'!$A$265:$H$332,2,FALSE)))</f>
        <v>0</v>
      </c>
      <c r="BA185" s="59">
        <f t="shared" si="23"/>
        <v>0</v>
      </c>
      <c r="BB185" s="60">
        <f>IF(ISNA(VLOOKUP($A185,Worksheet!$A$278:$F$305,6,FALSE)),0,(VLOOKUP($A185,Worksheet!$A$278:$F$305,6,FALSE)))</f>
        <v>0</v>
      </c>
      <c r="BC185" s="59">
        <f t="shared" si="24"/>
        <v>0</v>
      </c>
      <c r="BD185" s="60">
        <f>IF(ISNA(VLOOKUP($A185,Worksheet!$G$4:$K$29,5,FALSE)),0,(VLOOKUP($A185,Worksheet!$G$4:$K$29,5,FALSE)))</f>
        <v>0</v>
      </c>
      <c r="BE185" s="59">
        <f t="shared" si="25"/>
        <v>0</v>
      </c>
      <c r="BF185" s="60">
        <f>IF(ISNA(VLOOKUP($A185,Worksheet!$A$160:$F$179,6,FALSE)),0,(VLOOKUP($A185,Worksheet!$A$160:$F$179,6,FALSE)))</f>
        <v>0</v>
      </c>
      <c r="BG185" s="59">
        <f t="shared" si="26"/>
        <v>0</v>
      </c>
      <c r="BH185" s="25"/>
      <c r="BI185" s="67"/>
      <c r="BJ185" s="60">
        <f>IF(ISNA(VLOOKUP($A185,Worksheet!$A$191:$F$202,6,FALSE)),0,(VLOOKUP($A185,Worksheet!$A$191:$F$202,6,FALSE)))</f>
        <v>0</v>
      </c>
      <c r="BK185" s="59">
        <f t="shared" si="27"/>
        <v>0</v>
      </c>
      <c r="BL185" s="60">
        <f>IF(ISNA(VLOOKUP($A185,Worksheet!$A$211:$G$237,6,FALSE)),0,(VLOOKUP($A185,Worksheet!$A$211:$G$237,6,FALSE)))</f>
        <v>0</v>
      </c>
      <c r="BM185" s="59">
        <f t="shared" si="28"/>
        <v>0</v>
      </c>
      <c r="BN185" s="59">
        <f>IF(ISNA(VLOOKUP($A185,Worksheet!$A$242:$G$274,6,FALSE)),0,(VLOOKUP($A185,Worksheet!$A$242:$G$274,6,FALSE)))</f>
        <v>0</v>
      </c>
      <c r="BO185" s="59">
        <f t="shared" si="29"/>
        <v>0</v>
      </c>
      <c r="BP185" s="67"/>
      <c r="BQ185" s="67"/>
      <c r="BR185" s="68">
        <v>0</v>
      </c>
      <c r="BS185" s="62">
        <f t="shared" si="30"/>
        <v>0</v>
      </c>
      <c r="BT185" s="62">
        <v>0</v>
      </c>
      <c r="BU185" s="62">
        <f t="shared" si="31"/>
        <v>0</v>
      </c>
      <c r="BV185" s="62">
        <v>0</v>
      </c>
      <c r="BW185" s="62">
        <f t="shared" si="32"/>
        <v>0</v>
      </c>
      <c r="BX185" s="62">
        <v>0</v>
      </c>
      <c r="BY185" s="62">
        <f t="shared" si="33"/>
        <v>0</v>
      </c>
      <c r="BZ185" s="62">
        <v>0</v>
      </c>
      <c r="CA185" s="62">
        <f t="shared" si="34"/>
        <v>0</v>
      </c>
      <c r="CB185" s="64">
        <f t="shared" si="35"/>
        <v>0</v>
      </c>
      <c r="CC185" s="66">
        <v>0</v>
      </c>
      <c r="CD185" s="25"/>
      <c r="CE185" s="67"/>
      <c r="CF185" s="67"/>
      <c r="CG185" s="67"/>
      <c r="CH185" s="59">
        <f>IF(ISNA(VLOOKUP($A185,Worksheet!$A$211:$G$237,7,FALSE)),0,(VLOOKUP($A185,Worksheet!$A$211:$G$237,7,FALSE)))</f>
        <v>0</v>
      </c>
      <c r="CI185" s="59">
        <f t="shared" si="36"/>
        <v>0</v>
      </c>
      <c r="CJ185" s="69">
        <f t="shared" si="37"/>
        <v>0</v>
      </c>
      <c r="CK185" s="65">
        <f t="shared" si="38"/>
        <v>0</v>
      </c>
      <c r="CL185" s="65">
        <v>0</v>
      </c>
      <c r="CM185" s="65">
        <v>0</v>
      </c>
      <c r="CN185" s="66">
        <v>0</v>
      </c>
      <c r="CO185" s="66">
        <f t="shared" si="39"/>
        <v>0</v>
      </c>
      <c r="CP185" s="70"/>
    </row>
    <row r="186" spans="1:94" ht="13">
      <c r="A186" s="53" t="str">
        <f t="shared" si="0"/>
        <v>EthanMANNHEIMER</v>
      </c>
      <c r="B186" s="46">
        <f t="shared" si="1"/>
        <v>110</v>
      </c>
      <c r="C186" s="71" t="s">
        <v>377</v>
      </c>
      <c r="D186" s="71" t="s">
        <v>378</v>
      </c>
      <c r="E186" s="55">
        <v>12</v>
      </c>
      <c r="F186" s="56" t="s">
        <v>249</v>
      </c>
      <c r="G186" s="57" t="s">
        <v>130</v>
      </c>
      <c r="H186" s="58">
        <f>IF(ISNA(VLOOKUP($A186,'TT 2024 SS BA'!$A$4:$N$52,2,FALSE)),0,(VLOOKUP($A186,'TT 2024 SS BA'!$A$4:$N$52,2,FALSE)))</f>
        <v>0</v>
      </c>
      <c r="I186" s="59">
        <f t="shared" si="2"/>
        <v>0</v>
      </c>
      <c r="J186" s="58">
        <f>IF(ISNA(VLOOKUP($A186,'TT 2024 SS BA'!$A$69:$B$109,2,FALSE)),0,(VLOOKUP($A186,'TT 2024 SS BA'!$A$77:$C$126,2,FALSE)))</f>
        <v>0</v>
      </c>
      <c r="K186" s="59">
        <f t="shared" si="3"/>
        <v>0</v>
      </c>
      <c r="L186" s="60">
        <f>IF(ISNA(VLOOKUP($A186,'TT 2024 SS BA'!$A$157:$H$231,2,FALSE)),0,(VLOOKUP($A186,'TT 2024 SS BA'!$A$157:$H$231,2,FALSE)))</f>
        <v>0</v>
      </c>
      <c r="M186" s="59">
        <f t="shared" si="4"/>
        <v>0</v>
      </c>
      <c r="N186" s="60">
        <f>IF(ISNA(VLOOKUP($A186,Worksheet!$A$278:$E$305,5,FALSE)),0,(VLOOKUP($A186,Worksheet!$A$278:$E$305,5,FALSE)))</f>
        <v>0</v>
      </c>
      <c r="O186" s="59">
        <f t="shared" si="5"/>
        <v>0</v>
      </c>
      <c r="P186" s="60">
        <f>IF(ISNA(VLOOKUP($A186,Worksheet!$A$4:$F$29,5,FALSE)),0,(VLOOKUP($A186,Worksheet!$A$4:$F$29,5,FALSE)))</f>
        <v>0</v>
      </c>
      <c r="Q186" s="59">
        <f t="shared" si="6"/>
        <v>0</v>
      </c>
      <c r="R186" s="60">
        <f>IF(ISNA(VLOOKUP($A186,Worksheet!$A$160:$F$179,5,FALSE)),0,(VLOOKUP($A186,Worksheet!$A$160:$F$179,5,FALSE)))</f>
        <v>0</v>
      </c>
      <c r="S186" s="59">
        <f t="shared" si="7"/>
        <v>0</v>
      </c>
      <c r="T186" s="60">
        <f>IF(ISNA(VLOOKUP($A186,Worksheet!$A$103:$L$126,5,FALSE)),0,(VLOOKUP($A186,Worksheet!$A$103:$L$126,5,FALSE)))</f>
        <v>0</v>
      </c>
      <c r="U186" s="59">
        <f t="shared" si="8"/>
        <v>0</v>
      </c>
      <c r="V186" s="60">
        <f>IF(ISNA(VLOOKUP($A186,Worksheet!$A$39:$E$45,5,FALSE)),0,(VLOOKUP($A186,Worksheet!$A$39:$E$45,5,FALSE)))</f>
        <v>0</v>
      </c>
      <c r="W186" s="59">
        <f t="shared" si="9"/>
        <v>0</v>
      </c>
      <c r="X186" s="60">
        <f>IF(ISNA(VLOOKUP($A186,Worksheet!$A$182:$E$188,5,FALSE)),0,(VLOOKUP($A186,Worksheet!$A$182:$E$188,5,FALSE)))</f>
        <v>0</v>
      </c>
      <c r="Y186" s="59">
        <f t="shared" si="10"/>
        <v>0</v>
      </c>
      <c r="Z186" s="60">
        <f>IF(ISNA(VLOOKUP($A186,Worksheet!$A$191:$F$202,5,FALSE)),0,(VLOOKUP($A186,Worksheet!$A$191:$F$202,5,FALSE)))</f>
        <v>0</v>
      </c>
      <c r="AA186" s="59">
        <f t="shared" si="11"/>
        <v>0</v>
      </c>
      <c r="AB186" s="60">
        <f>IF(ISNA(VLOOKUP($A186,Worksheet!$A$211:$G$237,5,FALSE)),0,(VLOOKUP($A186,Worksheet!$A$211:$G$237,5,FALSE)))</f>
        <v>0</v>
      </c>
      <c r="AC186" s="59">
        <f t="shared" si="12"/>
        <v>0</v>
      </c>
      <c r="AD186" s="60">
        <f>IF(ISNA(VLOOKUP($A186,Worksheet!$A$242:$G$274,5,FALSE)),0,(VLOOKUP($A186,Worksheet!$A$242:$G$274,5,FALSE)))</f>
        <v>0</v>
      </c>
      <c r="AE186" s="59">
        <f t="shared" si="13"/>
        <v>0</v>
      </c>
      <c r="AF186" s="60">
        <f>IF(ISNA(VLOOKUP($A186,Worksheet!$A$205:$F$208,5,FALSE)),0,(VLOOKUP($A186,Worksheet!$A$205:$F$208,5,FALSE)))</f>
        <v>0</v>
      </c>
      <c r="AG186" s="59">
        <f t="shared" si="14"/>
        <v>0</v>
      </c>
      <c r="AH186" s="61">
        <v>0</v>
      </c>
      <c r="AI186" s="62">
        <f t="shared" si="15"/>
        <v>0</v>
      </c>
      <c r="AJ186" s="63">
        <v>0</v>
      </c>
      <c r="AK186" s="62">
        <f t="shared" si="16"/>
        <v>0</v>
      </c>
      <c r="AL186" s="63">
        <v>0</v>
      </c>
      <c r="AM186" s="62">
        <f t="shared" si="17"/>
        <v>0</v>
      </c>
      <c r="AN186" s="62">
        <v>0</v>
      </c>
      <c r="AO186" s="62">
        <f t="shared" si="18"/>
        <v>0</v>
      </c>
      <c r="AP186" s="62">
        <v>0</v>
      </c>
      <c r="AQ186" s="62">
        <f t="shared" si="19"/>
        <v>0</v>
      </c>
      <c r="AR186" s="64">
        <f t="shared" si="20"/>
        <v>0</v>
      </c>
      <c r="AS186" s="65">
        <v>0</v>
      </c>
      <c r="AT186" s="65">
        <v>0</v>
      </c>
      <c r="AU186" s="66">
        <v>0</v>
      </c>
      <c r="AV186" s="58">
        <f>IF(ISNA(VLOOKUP($A186,'TT 2024 SS BA'!$P$4:$Z$46,2,FALSE)),0,(VLOOKUP($A186,'TT 2024 SS BA'!$P$4:$Z$46,2,FALSE)))</f>
        <v>0</v>
      </c>
      <c r="AW186" s="59">
        <f t="shared" si="21"/>
        <v>0</v>
      </c>
      <c r="AX186" s="58">
        <f>IF(ISNA(VLOOKUP($A186,'TT 2024 SS BA'!$P$77:$Q$128,2,FALSE)),0,(VLOOKUP($A186,'TT 2024 SS BA'!$P$77:$Q$128,2,FALSE)))</f>
        <v>0</v>
      </c>
      <c r="AY186" s="59">
        <f t="shared" si="22"/>
        <v>0</v>
      </c>
      <c r="AZ186" s="60">
        <f>IF(ISNA(VLOOKUP($A186,'TT 2024 SS BA'!$A$265:$H$332,2,FALSE)),0,(VLOOKUP($A186,'TT 2024 SS BA'!$A$265:$H$332,2,FALSE)))</f>
        <v>0</v>
      </c>
      <c r="BA186" s="59">
        <f t="shared" si="23"/>
        <v>0</v>
      </c>
      <c r="BB186" s="60">
        <f>IF(ISNA(VLOOKUP($A186,Worksheet!$A$278:$F$305,6,FALSE)),0,(VLOOKUP($A186,Worksheet!$A$278:$F$305,6,FALSE)))</f>
        <v>0</v>
      </c>
      <c r="BC186" s="59">
        <f t="shared" si="24"/>
        <v>0</v>
      </c>
      <c r="BD186" s="60">
        <f>IF(ISNA(VLOOKUP($A186,Worksheet!$G$4:$K$29,5,FALSE)),0,(VLOOKUP($A186,Worksheet!$G$4:$K$29,5,FALSE)))</f>
        <v>0</v>
      </c>
      <c r="BE186" s="59">
        <f t="shared" si="25"/>
        <v>0</v>
      </c>
      <c r="BF186" s="60">
        <f>IF(ISNA(VLOOKUP($A186,Worksheet!$A$160:$F$179,6,FALSE)),0,(VLOOKUP($A186,Worksheet!$A$160:$F$179,6,FALSE)))</f>
        <v>0</v>
      </c>
      <c r="BG186" s="59">
        <f t="shared" si="26"/>
        <v>0</v>
      </c>
      <c r="BH186" s="25"/>
      <c r="BI186" s="67"/>
      <c r="BJ186" s="60">
        <f>IF(ISNA(VLOOKUP($A186,Worksheet!$A$191:$F$202,6,FALSE)),0,(VLOOKUP($A186,Worksheet!$A$191:$F$202,6,FALSE)))</f>
        <v>0</v>
      </c>
      <c r="BK186" s="59">
        <f t="shared" si="27"/>
        <v>0</v>
      </c>
      <c r="BL186" s="60">
        <f>IF(ISNA(VLOOKUP($A186,Worksheet!$A$211:$G$237,6,FALSE)),0,(VLOOKUP($A186,Worksheet!$A$211:$G$237,6,FALSE)))</f>
        <v>0</v>
      </c>
      <c r="BM186" s="59">
        <f t="shared" si="28"/>
        <v>0</v>
      </c>
      <c r="BN186" s="59">
        <f>IF(ISNA(VLOOKUP($A186,Worksheet!$A$242:$G$274,6,FALSE)),0,(VLOOKUP($A186,Worksheet!$A$242:$G$274,6,FALSE)))</f>
        <v>0</v>
      </c>
      <c r="BO186" s="59">
        <f t="shared" si="29"/>
        <v>0</v>
      </c>
      <c r="BP186" s="67"/>
      <c r="BQ186" s="67"/>
      <c r="BR186" s="68">
        <v>0</v>
      </c>
      <c r="BS186" s="62">
        <f t="shared" si="30"/>
        <v>0</v>
      </c>
      <c r="BT186" s="62">
        <v>0</v>
      </c>
      <c r="BU186" s="62">
        <f t="shared" si="31"/>
        <v>0</v>
      </c>
      <c r="BV186" s="62">
        <v>0</v>
      </c>
      <c r="BW186" s="62">
        <f t="shared" si="32"/>
        <v>0</v>
      </c>
      <c r="BX186" s="62">
        <v>0</v>
      </c>
      <c r="BY186" s="62">
        <f t="shared" si="33"/>
        <v>0</v>
      </c>
      <c r="BZ186" s="62">
        <v>0</v>
      </c>
      <c r="CA186" s="62">
        <f t="shared" si="34"/>
        <v>0</v>
      </c>
      <c r="CB186" s="64">
        <f t="shared" si="35"/>
        <v>0</v>
      </c>
      <c r="CC186" s="66">
        <v>0</v>
      </c>
      <c r="CD186" s="25"/>
      <c r="CE186" s="67"/>
      <c r="CF186" s="67"/>
      <c r="CG186" s="67"/>
      <c r="CH186" s="59">
        <f>IF(ISNA(VLOOKUP($A186,Worksheet!$A$211:$G$237,7,FALSE)),0,(VLOOKUP($A186,Worksheet!$A$211:$G$237,7,FALSE)))</f>
        <v>0</v>
      </c>
      <c r="CI186" s="59">
        <f t="shared" si="36"/>
        <v>0</v>
      </c>
      <c r="CJ186" s="69">
        <f t="shared" si="37"/>
        <v>0</v>
      </c>
      <c r="CK186" s="65">
        <f t="shared" si="38"/>
        <v>0</v>
      </c>
      <c r="CL186" s="65">
        <v>0</v>
      </c>
      <c r="CM186" s="65">
        <v>0</v>
      </c>
      <c r="CN186" s="66">
        <v>0</v>
      </c>
      <c r="CO186" s="66">
        <f t="shared" si="39"/>
        <v>0</v>
      </c>
      <c r="CP186" s="70"/>
    </row>
    <row r="187" spans="1:94" ht="13">
      <c r="A187" s="53" t="str">
        <f t="shared" si="0"/>
        <v>BennettHampshire-Mclurg</v>
      </c>
      <c r="B187" s="46">
        <f t="shared" si="1"/>
        <v>110</v>
      </c>
      <c r="C187" s="71" t="s">
        <v>379</v>
      </c>
      <c r="D187" s="71" t="s">
        <v>380</v>
      </c>
      <c r="E187" s="55">
        <v>125</v>
      </c>
      <c r="F187" s="56">
        <v>0</v>
      </c>
      <c r="G187" s="57" t="s">
        <v>152</v>
      </c>
      <c r="H187" s="58">
        <f>IF(ISNA(VLOOKUP($A187,'TT 2024 SS BA'!$A$4:$N$52,2,FALSE)),0,(VLOOKUP($A187,'TT 2024 SS BA'!$A$4:$N$52,2,FALSE)))</f>
        <v>0</v>
      </c>
      <c r="I187" s="59">
        <f t="shared" si="2"/>
        <v>0</v>
      </c>
      <c r="J187" s="58">
        <f>IF(ISNA(VLOOKUP($A187,'TT 2024 SS BA'!$A$69:$B$109,2,FALSE)),0,(VLOOKUP($A187,'TT 2024 SS BA'!$A$77:$C$126,2,FALSE)))</f>
        <v>0</v>
      </c>
      <c r="K187" s="59">
        <f t="shared" si="3"/>
        <v>0</v>
      </c>
      <c r="L187" s="60">
        <f>IF(ISNA(VLOOKUP($A187,'TT 2024 SS BA'!$A$157:$H$231,2,FALSE)),0,(VLOOKUP($A187,'TT 2024 SS BA'!$A$157:$H$231,2,FALSE)))</f>
        <v>0</v>
      </c>
      <c r="M187" s="59">
        <f t="shared" si="4"/>
        <v>0</v>
      </c>
      <c r="N187" s="60">
        <f>IF(ISNA(VLOOKUP($A187,Worksheet!$A$278:$E$305,5,FALSE)),0,(VLOOKUP($A187,Worksheet!$A$278:$E$305,5,FALSE)))</f>
        <v>0</v>
      </c>
      <c r="O187" s="59">
        <f t="shared" si="5"/>
        <v>0</v>
      </c>
      <c r="P187" s="60">
        <f>IF(ISNA(VLOOKUP($A187,Worksheet!$A$4:$F$29,5,FALSE)),0,(VLOOKUP($A187,Worksheet!$A$4:$F$29,5,FALSE)))</f>
        <v>0</v>
      </c>
      <c r="Q187" s="59">
        <f t="shared" si="6"/>
        <v>0</v>
      </c>
      <c r="R187" s="60">
        <f>IF(ISNA(VLOOKUP($A187,Worksheet!$A$160:$F$179,5,FALSE)),0,(VLOOKUP($A187,Worksheet!$A$160:$F$179,5,FALSE)))</f>
        <v>0</v>
      </c>
      <c r="S187" s="59">
        <f t="shared" si="7"/>
        <v>0</v>
      </c>
      <c r="T187" s="60">
        <f>IF(ISNA(VLOOKUP($A187,Worksheet!$A$103:$L$126,5,FALSE)),0,(VLOOKUP($A187,Worksheet!$A$103:$L$126,5,FALSE)))</f>
        <v>0</v>
      </c>
      <c r="U187" s="59">
        <f t="shared" si="8"/>
        <v>0</v>
      </c>
      <c r="V187" s="60">
        <f>IF(ISNA(VLOOKUP($A187,Worksheet!$A$39:$E$45,5,FALSE)),0,(VLOOKUP($A187,Worksheet!$A$39:$E$45,5,FALSE)))</f>
        <v>0</v>
      </c>
      <c r="W187" s="59">
        <f t="shared" si="9"/>
        <v>0</v>
      </c>
      <c r="X187" s="60">
        <f>IF(ISNA(VLOOKUP($A187,Worksheet!$A$182:$E$188,5,FALSE)),0,(VLOOKUP($A187,Worksheet!$A$182:$E$188,5,FALSE)))</f>
        <v>0</v>
      </c>
      <c r="Y187" s="59">
        <f t="shared" si="10"/>
        <v>0</v>
      </c>
      <c r="Z187" s="60">
        <f>IF(ISNA(VLOOKUP($A187,Worksheet!$A$191:$F$202,5,FALSE)),0,(VLOOKUP($A187,Worksheet!$A$191:$F$202,5,FALSE)))</f>
        <v>0</v>
      </c>
      <c r="AA187" s="59">
        <f t="shared" si="11"/>
        <v>0</v>
      </c>
      <c r="AB187" s="60">
        <f>IF(ISNA(VLOOKUP($A187,Worksheet!$A$211:$G$237,5,FALSE)),0,(VLOOKUP($A187,Worksheet!$A$211:$G$237,5,FALSE)))</f>
        <v>0</v>
      </c>
      <c r="AC187" s="59">
        <f t="shared" si="12"/>
        <v>0</v>
      </c>
      <c r="AD187" s="60">
        <f>IF(ISNA(VLOOKUP($A187,Worksheet!$A$242:$G$274,5,FALSE)),0,(VLOOKUP($A187,Worksheet!$A$242:$G$274,5,FALSE)))</f>
        <v>0</v>
      </c>
      <c r="AE187" s="59">
        <f t="shared" si="13"/>
        <v>0</v>
      </c>
      <c r="AF187" s="60">
        <f>IF(ISNA(VLOOKUP($A187,Worksheet!$A$205:$F$208,5,FALSE)),0,(VLOOKUP($A187,Worksheet!$A$205:$F$208,5,FALSE)))</f>
        <v>0</v>
      </c>
      <c r="AG187" s="59">
        <f t="shared" si="14"/>
        <v>0</v>
      </c>
      <c r="AH187" s="61">
        <v>0</v>
      </c>
      <c r="AI187" s="62">
        <f t="shared" si="15"/>
        <v>0</v>
      </c>
      <c r="AJ187" s="63">
        <v>0</v>
      </c>
      <c r="AK187" s="62">
        <f t="shared" si="16"/>
        <v>0</v>
      </c>
      <c r="AL187" s="63">
        <v>0</v>
      </c>
      <c r="AM187" s="62">
        <f t="shared" si="17"/>
        <v>0</v>
      </c>
      <c r="AN187" s="62">
        <v>0</v>
      </c>
      <c r="AO187" s="62">
        <f t="shared" si="18"/>
        <v>0</v>
      </c>
      <c r="AP187" s="62">
        <v>0</v>
      </c>
      <c r="AQ187" s="62">
        <f t="shared" si="19"/>
        <v>0</v>
      </c>
      <c r="AR187" s="64">
        <f t="shared" si="20"/>
        <v>0</v>
      </c>
      <c r="AS187" s="65">
        <v>0</v>
      </c>
      <c r="AT187" s="65">
        <v>0</v>
      </c>
      <c r="AU187" s="66">
        <v>0</v>
      </c>
      <c r="AV187" s="58">
        <f>IF(ISNA(VLOOKUP($A187,'TT 2024 SS BA'!$P$4:$Z$46,2,FALSE)),0,(VLOOKUP($A187,'TT 2024 SS BA'!$P$4:$Z$46,2,FALSE)))</f>
        <v>0</v>
      </c>
      <c r="AW187" s="59">
        <f t="shared" si="21"/>
        <v>0</v>
      </c>
      <c r="AX187" s="58">
        <f>IF(ISNA(VLOOKUP($A187,'TT 2024 SS BA'!$P$77:$Q$128,2,FALSE)),0,(VLOOKUP($A187,'TT 2024 SS BA'!$P$77:$Q$128,2,FALSE)))</f>
        <v>0</v>
      </c>
      <c r="AY187" s="59">
        <f t="shared" si="22"/>
        <v>0</v>
      </c>
      <c r="AZ187" s="60">
        <f>IF(ISNA(VLOOKUP($A187,'TT 2024 SS BA'!$A$265:$H$332,2,FALSE)),0,(VLOOKUP($A187,'TT 2024 SS BA'!$A$265:$H$332,2,FALSE)))</f>
        <v>0</v>
      </c>
      <c r="BA187" s="59">
        <f t="shared" si="23"/>
        <v>0</v>
      </c>
      <c r="BB187" s="60">
        <f>IF(ISNA(VLOOKUP($A187,Worksheet!$A$278:$F$305,6,FALSE)),0,(VLOOKUP($A187,Worksheet!$A$278:$F$305,6,FALSE)))</f>
        <v>0</v>
      </c>
      <c r="BC187" s="59">
        <f t="shared" si="24"/>
        <v>0</v>
      </c>
      <c r="BD187" s="60">
        <f>IF(ISNA(VLOOKUP($A187,Worksheet!$G$4:$K$29,5,FALSE)),0,(VLOOKUP($A187,Worksheet!$G$4:$K$29,5,FALSE)))</f>
        <v>0</v>
      </c>
      <c r="BE187" s="59">
        <f t="shared" si="25"/>
        <v>0</v>
      </c>
      <c r="BF187" s="60">
        <f>IF(ISNA(VLOOKUP($A187,Worksheet!$A$160:$F$179,6,FALSE)),0,(VLOOKUP($A187,Worksheet!$A$160:$F$179,6,FALSE)))</f>
        <v>0</v>
      </c>
      <c r="BG187" s="59">
        <f t="shared" si="26"/>
        <v>0</v>
      </c>
      <c r="BH187" s="25"/>
      <c r="BI187" s="67"/>
      <c r="BJ187" s="60">
        <f>IF(ISNA(VLOOKUP($A187,Worksheet!$A$191:$F$202,6,FALSE)),0,(VLOOKUP($A187,Worksheet!$A$191:$F$202,6,FALSE)))</f>
        <v>0</v>
      </c>
      <c r="BK187" s="59">
        <f t="shared" si="27"/>
        <v>0</v>
      </c>
      <c r="BL187" s="60">
        <f>IF(ISNA(VLOOKUP($A187,Worksheet!$A$211:$G$237,6,FALSE)),0,(VLOOKUP($A187,Worksheet!$A$211:$G$237,6,FALSE)))</f>
        <v>0</v>
      </c>
      <c r="BM187" s="59">
        <f t="shared" si="28"/>
        <v>0</v>
      </c>
      <c r="BN187" s="59">
        <f>IF(ISNA(VLOOKUP($A187,Worksheet!$A$242:$G$274,6,FALSE)),0,(VLOOKUP($A187,Worksheet!$A$242:$G$274,6,FALSE)))</f>
        <v>0</v>
      </c>
      <c r="BO187" s="59">
        <f t="shared" si="29"/>
        <v>0</v>
      </c>
      <c r="BP187" s="67"/>
      <c r="BQ187" s="67"/>
      <c r="BR187" s="68">
        <v>0</v>
      </c>
      <c r="BS187" s="62">
        <f t="shared" si="30"/>
        <v>0</v>
      </c>
      <c r="BT187" s="62">
        <v>0</v>
      </c>
      <c r="BU187" s="62">
        <f t="shared" si="31"/>
        <v>0</v>
      </c>
      <c r="BV187" s="62">
        <v>0</v>
      </c>
      <c r="BW187" s="62">
        <f t="shared" si="32"/>
        <v>0</v>
      </c>
      <c r="BX187" s="62">
        <v>0</v>
      </c>
      <c r="BY187" s="62">
        <f t="shared" si="33"/>
        <v>0</v>
      </c>
      <c r="BZ187" s="62">
        <v>0</v>
      </c>
      <c r="CA187" s="62">
        <f t="shared" si="34"/>
        <v>0</v>
      </c>
      <c r="CB187" s="64">
        <f t="shared" si="35"/>
        <v>0</v>
      </c>
      <c r="CC187" s="66">
        <v>0</v>
      </c>
      <c r="CD187" s="25"/>
      <c r="CE187" s="67"/>
      <c r="CF187" s="67"/>
      <c r="CG187" s="67"/>
      <c r="CH187" s="59">
        <f>IF(ISNA(VLOOKUP($A187,Worksheet!$A$211:$G$237,7,FALSE)),0,(VLOOKUP($A187,Worksheet!$A$211:$G$237,7,FALSE)))</f>
        <v>0</v>
      </c>
      <c r="CI187" s="59">
        <f t="shared" si="36"/>
        <v>0</v>
      </c>
      <c r="CJ187" s="69">
        <f t="shared" si="37"/>
        <v>0</v>
      </c>
      <c r="CK187" s="65">
        <f t="shared" si="38"/>
        <v>0</v>
      </c>
      <c r="CL187" s="65">
        <v>0</v>
      </c>
      <c r="CM187" s="65">
        <v>0</v>
      </c>
      <c r="CN187" s="66">
        <v>0</v>
      </c>
      <c r="CO187" s="66">
        <f t="shared" si="39"/>
        <v>0</v>
      </c>
      <c r="CP187" s="70"/>
    </row>
    <row r="188" spans="1:94" ht="13">
      <c r="A188" s="53" t="str">
        <f t="shared" si="0"/>
        <v>AmbroseColbeck</v>
      </c>
      <c r="B188" s="46">
        <f t="shared" si="1"/>
        <v>110</v>
      </c>
      <c r="C188" s="71" t="s">
        <v>381</v>
      </c>
      <c r="D188" s="71" t="s">
        <v>382</v>
      </c>
      <c r="E188" s="55">
        <v>125</v>
      </c>
      <c r="F188" s="56">
        <v>0</v>
      </c>
      <c r="G188" s="57" t="s">
        <v>152</v>
      </c>
      <c r="H188" s="58">
        <f>IF(ISNA(VLOOKUP($A188,'TT 2024 SS BA'!$A$4:$N$52,2,FALSE)),0,(VLOOKUP($A188,'TT 2024 SS BA'!$A$4:$N$52,2,FALSE)))</f>
        <v>0</v>
      </c>
      <c r="I188" s="59">
        <f t="shared" si="2"/>
        <v>0</v>
      </c>
      <c r="J188" s="58">
        <f>IF(ISNA(VLOOKUP($A188,'TT 2024 SS BA'!$A$69:$B$109,2,FALSE)),0,(VLOOKUP($A188,'TT 2024 SS BA'!$A$77:$C$126,2,FALSE)))</f>
        <v>0</v>
      </c>
      <c r="K188" s="59">
        <f t="shared" si="3"/>
        <v>0</v>
      </c>
      <c r="L188" s="60">
        <f>IF(ISNA(VLOOKUP($A188,'TT 2024 SS BA'!$A$157:$H$231,2,FALSE)),0,(VLOOKUP($A188,'TT 2024 SS BA'!$A$157:$H$231,2,FALSE)))</f>
        <v>0</v>
      </c>
      <c r="M188" s="59">
        <f t="shared" si="4"/>
        <v>0</v>
      </c>
      <c r="N188" s="60">
        <f>IF(ISNA(VLOOKUP($A188,Worksheet!$A$278:$E$305,5,FALSE)),0,(VLOOKUP($A188,Worksheet!$A$278:$E$305,5,FALSE)))</f>
        <v>0</v>
      </c>
      <c r="O188" s="59">
        <f t="shared" si="5"/>
        <v>0</v>
      </c>
      <c r="P188" s="60">
        <f>IF(ISNA(VLOOKUP($A188,Worksheet!$A$4:$F$29,5,FALSE)),0,(VLOOKUP($A188,Worksheet!$A$4:$F$29,5,FALSE)))</f>
        <v>0</v>
      </c>
      <c r="Q188" s="59">
        <f t="shared" si="6"/>
        <v>0</v>
      </c>
      <c r="R188" s="60">
        <f>IF(ISNA(VLOOKUP($A188,Worksheet!$A$160:$F$179,5,FALSE)),0,(VLOOKUP($A188,Worksheet!$A$160:$F$179,5,FALSE)))</f>
        <v>0</v>
      </c>
      <c r="S188" s="59">
        <f t="shared" si="7"/>
        <v>0</v>
      </c>
      <c r="T188" s="60">
        <f>IF(ISNA(VLOOKUP($A188,Worksheet!$A$103:$L$126,5,FALSE)),0,(VLOOKUP($A188,Worksheet!$A$103:$L$126,5,FALSE)))</f>
        <v>0</v>
      </c>
      <c r="U188" s="59">
        <f t="shared" si="8"/>
        <v>0</v>
      </c>
      <c r="V188" s="60">
        <f>IF(ISNA(VLOOKUP($A188,Worksheet!$A$39:$E$45,5,FALSE)),0,(VLOOKUP($A188,Worksheet!$A$39:$E$45,5,FALSE)))</f>
        <v>0</v>
      </c>
      <c r="W188" s="59">
        <f t="shared" si="9"/>
        <v>0</v>
      </c>
      <c r="X188" s="60">
        <f>IF(ISNA(VLOOKUP($A188,Worksheet!$A$182:$E$188,5,FALSE)),0,(VLOOKUP($A188,Worksheet!$A$182:$E$188,5,FALSE)))</f>
        <v>0</v>
      </c>
      <c r="Y188" s="59">
        <f t="shared" si="10"/>
        <v>0</v>
      </c>
      <c r="Z188" s="60">
        <f>IF(ISNA(VLOOKUP($A188,Worksheet!$A$191:$F$202,5,FALSE)),0,(VLOOKUP($A188,Worksheet!$A$191:$F$202,5,FALSE)))</f>
        <v>0</v>
      </c>
      <c r="AA188" s="59">
        <f t="shared" si="11"/>
        <v>0</v>
      </c>
      <c r="AB188" s="60">
        <f>IF(ISNA(VLOOKUP($A188,Worksheet!$A$211:$G$237,5,FALSE)),0,(VLOOKUP($A188,Worksheet!$A$211:$G$237,5,FALSE)))</f>
        <v>0</v>
      </c>
      <c r="AC188" s="59">
        <f t="shared" si="12"/>
        <v>0</v>
      </c>
      <c r="AD188" s="60">
        <f>IF(ISNA(VLOOKUP($A188,Worksheet!$A$242:$G$274,5,FALSE)),0,(VLOOKUP($A188,Worksheet!$A$242:$G$274,5,FALSE)))</f>
        <v>0</v>
      </c>
      <c r="AE188" s="59">
        <f t="shared" si="13"/>
        <v>0</v>
      </c>
      <c r="AF188" s="60">
        <f>IF(ISNA(VLOOKUP($A188,Worksheet!$A$205:$F$208,5,FALSE)),0,(VLOOKUP($A188,Worksheet!$A$205:$F$208,5,FALSE)))</f>
        <v>0</v>
      </c>
      <c r="AG188" s="59">
        <f t="shared" si="14"/>
        <v>0</v>
      </c>
      <c r="AH188" s="61">
        <v>0</v>
      </c>
      <c r="AI188" s="62">
        <f t="shared" si="15"/>
        <v>0</v>
      </c>
      <c r="AJ188" s="63">
        <v>0</v>
      </c>
      <c r="AK188" s="62">
        <f t="shared" si="16"/>
        <v>0</v>
      </c>
      <c r="AL188" s="63">
        <v>0</v>
      </c>
      <c r="AM188" s="62">
        <f t="shared" si="17"/>
        <v>0</v>
      </c>
      <c r="AN188" s="62">
        <v>0</v>
      </c>
      <c r="AO188" s="62">
        <f t="shared" si="18"/>
        <v>0</v>
      </c>
      <c r="AP188" s="62">
        <v>0</v>
      </c>
      <c r="AQ188" s="62">
        <f t="shared" si="19"/>
        <v>0</v>
      </c>
      <c r="AR188" s="64">
        <f t="shared" si="20"/>
        <v>0</v>
      </c>
      <c r="AS188" s="65">
        <v>0</v>
      </c>
      <c r="AT188" s="65">
        <v>0</v>
      </c>
      <c r="AU188" s="66">
        <v>0</v>
      </c>
      <c r="AV188" s="58">
        <f>IF(ISNA(VLOOKUP($A188,'TT 2024 SS BA'!$P$4:$Z$46,2,FALSE)),0,(VLOOKUP($A188,'TT 2024 SS BA'!$P$4:$Z$46,2,FALSE)))</f>
        <v>0</v>
      </c>
      <c r="AW188" s="59">
        <f t="shared" si="21"/>
        <v>0</v>
      </c>
      <c r="AX188" s="58">
        <f>IF(ISNA(VLOOKUP($A188,'TT 2024 SS BA'!$P$77:$Q$128,2,FALSE)),0,(VLOOKUP($A188,'TT 2024 SS BA'!$P$77:$Q$128,2,FALSE)))</f>
        <v>0</v>
      </c>
      <c r="AY188" s="59">
        <f t="shared" si="22"/>
        <v>0</v>
      </c>
      <c r="AZ188" s="60">
        <f>IF(ISNA(VLOOKUP($A188,'TT 2024 SS BA'!$A$265:$H$332,2,FALSE)),0,(VLOOKUP($A188,'TT 2024 SS BA'!$A$265:$H$332,2,FALSE)))</f>
        <v>0</v>
      </c>
      <c r="BA188" s="59">
        <f t="shared" si="23"/>
        <v>0</v>
      </c>
      <c r="BB188" s="60">
        <f>IF(ISNA(VLOOKUP($A188,Worksheet!$A$278:$F$305,6,FALSE)),0,(VLOOKUP($A188,Worksheet!$A$278:$F$305,6,FALSE)))</f>
        <v>0</v>
      </c>
      <c r="BC188" s="59">
        <f t="shared" si="24"/>
        <v>0</v>
      </c>
      <c r="BD188" s="60">
        <f>IF(ISNA(VLOOKUP($A188,Worksheet!$G$4:$K$29,5,FALSE)),0,(VLOOKUP($A188,Worksheet!$G$4:$K$29,5,FALSE)))</f>
        <v>0</v>
      </c>
      <c r="BE188" s="59">
        <f t="shared" si="25"/>
        <v>0</v>
      </c>
      <c r="BF188" s="60">
        <f>IF(ISNA(VLOOKUP($A188,Worksheet!$A$160:$F$179,6,FALSE)),0,(VLOOKUP($A188,Worksheet!$A$160:$F$179,6,FALSE)))</f>
        <v>0</v>
      </c>
      <c r="BG188" s="59">
        <f t="shared" si="26"/>
        <v>0</v>
      </c>
      <c r="BH188" s="25"/>
      <c r="BI188" s="67"/>
      <c r="BJ188" s="60">
        <f>IF(ISNA(VLOOKUP($A188,Worksheet!$A$191:$F$202,6,FALSE)),0,(VLOOKUP($A188,Worksheet!$A$191:$F$202,6,FALSE)))</f>
        <v>0</v>
      </c>
      <c r="BK188" s="59">
        <f t="shared" si="27"/>
        <v>0</v>
      </c>
      <c r="BL188" s="60">
        <f>IF(ISNA(VLOOKUP($A188,Worksheet!$A$211:$G$237,6,FALSE)),0,(VLOOKUP($A188,Worksheet!$A$211:$G$237,6,FALSE)))</f>
        <v>0</v>
      </c>
      <c r="BM188" s="59">
        <f t="shared" si="28"/>
        <v>0</v>
      </c>
      <c r="BN188" s="59">
        <f>IF(ISNA(VLOOKUP($A188,Worksheet!$A$242:$G$274,6,FALSE)),0,(VLOOKUP($A188,Worksheet!$A$242:$G$274,6,FALSE)))</f>
        <v>0</v>
      </c>
      <c r="BO188" s="59">
        <f t="shared" si="29"/>
        <v>0</v>
      </c>
      <c r="BP188" s="67"/>
      <c r="BQ188" s="67"/>
      <c r="BR188" s="68">
        <v>0</v>
      </c>
      <c r="BS188" s="62">
        <f t="shared" si="30"/>
        <v>0</v>
      </c>
      <c r="BT188" s="62">
        <v>0</v>
      </c>
      <c r="BU188" s="62">
        <f t="shared" si="31"/>
        <v>0</v>
      </c>
      <c r="BV188" s="62">
        <v>0</v>
      </c>
      <c r="BW188" s="62">
        <f t="shared" si="32"/>
        <v>0</v>
      </c>
      <c r="BX188" s="62">
        <v>0</v>
      </c>
      <c r="BY188" s="62">
        <f t="shared" si="33"/>
        <v>0</v>
      </c>
      <c r="BZ188" s="62">
        <v>0</v>
      </c>
      <c r="CA188" s="62">
        <f t="shared" si="34"/>
        <v>0</v>
      </c>
      <c r="CB188" s="64">
        <f t="shared" si="35"/>
        <v>0</v>
      </c>
      <c r="CC188" s="66">
        <v>0</v>
      </c>
      <c r="CD188" s="25"/>
      <c r="CE188" s="67"/>
      <c r="CF188" s="67"/>
      <c r="CG188" s="67"/>
      <c r="CH188" s="59">
        <f>IF(ISNA(VLOOKUP($A188,Worksheet!$A$211:$G$237,7,FALSE)),0,(VLOOKUP($A188,Worksheet!$A$211:$G$237,7,FALSE)))</f>
        <v>0</v>
      </c>
      <c r="CI188" s="59">
        <f t="shared" si="36"/>
        <v>0</v>
      </c>
      <c r="CJ188" s="69">
        <f t="shared" si="37"/>
        <v>0</v>
      </c>
      <c r="CK188" s="65">
        <f t="shared" si="38"/>
        <v>0</v>
      </c>
      <c r="CL188" s="65">
        <v>0</v>
      </c>
      <c r="CM188" s="65">
        <v>0</v>
      </c>
      <c r="CN188" s="66">
        <v>0</v>
      </c>
      <c r="CO188" s="66">
        <f t="shared" si="39"/>
        <v>0</v>
      </c>
      <c r="CP188" s="70"/>
    </row>
    <row r="189" spans="1:94" ht="13">
      <c r="A189" s="53" t="str">
        <f t="shared" si="0"/>
        <v>SpencerJordan</v>
      </c>
      <c r="B189" s="46">
        <f t="shared" si="1"/>
        <v>110</v>
      </c>
      <c r="C189" s="71" t="s">
        <v>183</v>
      </c>
      <c r="D189" s="71" t="s">
        <v>383</v>
      </c>
      <c r="E189" s="55">
        <v>125</v>
      </c>
      <c r="F189" s="56">
        <v>0</v>
      </c>
      <c r="G189" s="57" t="s">
        <v>152</v>
      </c>
      <c r="H189" s="58">
        <f>IF(ISNA(VLOOKUP($A189,'TT 2024 SS BA'!$A$4:$N$52,2,FALSE)),0,(VLOOKUP($A189,'TT 2024 SS BA'!$A$4:$N$52,2,FALSE)))</f>
        <v>0</v>
      </c>
      <c r="I189" s="59">
        <f t="shared" si="2"/>
        <v>0</v>
      </c>
      <c r="J189" s="58">
        <f>IF(ISNA(VLOOKUP($A189,'TT 2024 SS BA'!$A$69:$B$109,2,FALSE)),0,(VLOOKUP($A189,'TT 2024 SS BA'!$A$77:$C$126,2,FALSE)))</f>
        <v>0</v>
      </c>
      <c r="K189" s="59">
        <f t="shared" si="3"/>
        <v>0</v>
      </c>
      <c r="L189" s="60">
        <f>IF(ISNA(VLOOKUP($A189,'TT 2024 SS BA'!$A$157:$H$231,2,FALSE)),0,(VLOOKUP($A189,'TT 2024 SS BA'!$A$157:$H$231,2,FALSE)))</f>
        <v>0</v>
      </c>
      <c r="M189" s="59">
        <f t="shared" si="4"/>
        <v>0</v>
      </c>
      <c r="N189" s="60">
        <f>IF(ISNA(VLOOKUP($A189,Worksheet!$A$278:$E$305,5,FALSE)),0,(VLOOKUP($A189,Worksheet!$A$278:$E$305,5,FALSE)))</f>
        <v>0</v>
      </c>
      <c r="O189" s="59">
        <f t="shared" si="5"/>
        <v>0</v>
      </c>
      <c r="P189" s="60">
        <f>IF(ISNA(VLOOKUP($A189,Worksheet!$A$4:$F$29,5,FALSE)),0,(VLOOKUP($A189,Worksheet!$A$4:$F$29,5,FALSE)))</f>
        <v>0</v>
      </c>
      <c r="Q189" s="59">
        <f t="shared" si="6"/>
        <v>0</v>
      </c>
      <c r="R189" s="60">
        <f>IF(ISNA(VLOOKUP($A189,Worksheet!$A$160:$F$179,5,FALSE)),0,(VLOOKUP($A189,Worksheet!$A$160:$F$179,5,FALSE)))</f>
        <v>0</v>
      </c>
      <c r="S189" s="59">
        <f t="shared" si="7"/>
        <v>0</v>
      </c>
      <c r="T189" s="60">
        <f>IF(ISNA(VLOOKUP($A189,Worksheet!$A$103:$L$126,5,FALSE)),0,(VLOOKUP($A189,Worksheet!$A$103:$L$126,5,FALSE)))</f>
        <v>0</v>
      </c>
      <c r="U189" s="59">
        <f t="shared" si="8"/>
        <v>0</v>
      </c>
      <c r="V189" s="60">
        <f>IF(ISNA(VLOOKUP($A189,Worksheet!$A$39:$E$45,5,FALSE)),0,(VLOOKUP($A189,Worksheet!$A$39:$E$45,5,FALSE)))</f>
        <v>0</v>
      </c>
      <c r="W189" s="59">
        <f t="shared" si="9"/>
        <v>0</v>
      </c>
      <c r="X189" s="60">
        <f>IF(ISNA(VLOOKUP($A189,Worksheet!$A$182:$E$188,5,FALSE)),0,(VLOOKUP($A189,Worksheet!$A$182:$E$188,5,FALSE)))</f>
        <v>0</v>
      </c>
      <c r="Y189" s="59">
        <f t="shared" si="10"/>
        <v>0</v>
      </c>
      <c r="Z189" s="60">
        <f>IF(ISNA(VLOOKUP($A189,Worksheet!$A$191:$F$202,5,FALSE)),0,(VLOOKUP($A189,Worksheet!$A$191:$F$202,5,FALSE)))</f>
        <v>0</v>
      </c>
      <c r="AA189" s="59">
        <f t="shared" si="11"/>
        <v>0</v>
      </c>
      <c r="AB189" s="60">
        <f>IF(ISNA(VLOOKUP($A189,Worksheet!$A$211:$G$237,5,FALSE)),0,(VLOOKUP($A189,Worksheet!$A$211:$G$237,5,FALSE)))</f>
        <v>0</v>
      </c>
      <c r="AC189" s="59">
        <f t="shared" si="12"/>
        <v>0</v>
      </c>
      <c r="AD189" s="60">
        <f>IF(ISNA(VLOOKUP($A189,Worksheet!$A$242:$G$274,5,FALSE)),0,(VLOOKUP($A189,Worksheet!$A$242:$G$274,5,FALSE)))</f>
        <v>0</v>
      </c>
      <c r="AE189" s="59">
        <f t="shared" si="13"/>
        <v>0</v>
      </c>
      <c r="AF189" s="60">
        <f>IF(ISNA(VLOOKUP($A189,Worksheet!$A$205:$F$208,5,FALSE)),0,(VLOOKUP($A189,Worksheet!$A$205:$F$208,5,FALSE)))</f>
        <v>0</v>
      </c>
      <c r="AG189" s="59">
        <f t="shared" si="14"/>
        <v>0</v>
      </c>
      <c r="AH189" s="61">
        <v>0</v>
      </c>
      <c r="AI189" s="62">
        <f t="shared" si="15"/>
        <v>0</v>
      </c>
      <c r="AJ189" s="63">
        <v>0</v>
      </c>
      <c r="AK189" s="62">
        <f t="shared" si="16"/>
        <v>0</v>
      </c>
      <c r="AL189" s="63">
        <v>0</v>
      </c>
      <c r="AM189" s="62">
        <f t="shared" si="17"/>
        <v>0</v>
      </c>
      <c r="AN189" s="62">
        <v>0</v>
      </c>
      <c r="AO189" s="62">
        <f t="shared" si="18"/>
        <v>0</v>
      </c>
      <c r="AP189" s="62">
        <v>0</v>
      </c>
      <c r="AQ189" s="62">
        <f t="shared" si="19"/>
        <v>0</v>
      </c>
      <c r="AR189" s="64">
        <f t="shared" si="20"/>
        <v>0</v>
      </c>
      <c r="AS189" s="65">
        <v>0</v>
      </c>
      <c r="AT189" s="65">
        <v>0</v>
      </c>
      <c r="AU189" s="66">
        <v>0</v>
      </c>
      <c r="AV189" s="58">
        <f>IF(ISNA(VLOOKUP($A189,'TT 2024 SS BA'!$P$4:$Z$46,2,FALSE)),0,(VLOOKUP($A189,'TT 2024 SS BA'!$P$4:$Z$46,2,FALSE)))</f>
        <v>0</v>
      </c>
      <c r="AW189" s="59">
        <f t="shared" si="21"/>
        <v>0</v>
      </c>
      <c r="AX189" s="58">
        <f>IF(ISNA(VLOOKUP($A189,'TT 2024 SS BA'!$P$77:$Q$128,2,FALSE)),0,(VLOOKUP($A189,'TT 2024 SS BA'!$P$77:$Q$128,2,FALSE)))</f>
        <v>0</v>
      </c>
      <c r="AY189" s="59">
        <f t="shared" si="22"/>
        <v>0</v>
      </c>
      <c r="AZ189" s="60">
        <f>IF(ISNA(VLOOKUP($A189,'TT 2024 SS BA'!$A$265:$H$332,2,FALSE)),0,(VLOOKUP($A189,'TT 2024 SS BA'!$A$265:$H$332,2,FALSE)))</f>
        <v>0</v>
      </c>
      <c r="BA189" s="59">
        <f t="shared" si="23"/>
        <v>0</v>
      </c>
      <c r="BB189" s="60">
        <f>IF(ISNA(VLOOKUP($A189,Worksheet!$A$278:$F$305,6,FALSE)),0,(VLOOKUP($A189,Worksheet!$A$278:$F$305,6,FALSE)))</f>
        <v>0</v>
      </c>
      <c r="BC189" s="59">
        <f t="shared" si="24"/>
        <v>0</v>
      </c>
      <c r="BD189" s="60">
        <f>IF(ISNA(VLOOKUP($A189,Worksheet!$G$4:$K$29,5,FALSE)),0,(VLOOKUP($A189,Worksheet!$G$4:$K$29,5,FALSE)))</f>
        <v>0</v>
      </c>
      <c r="BE189" s="59">
        <f t="shared" si="25"/>
        <v>0</v>
      </c>
      <c r="BF189" s="60">
        <f>IF(ISNA(VLOOKUP($A189,Worksheet!$A$160:$F$179,6,FALSE)),0,(VLOOKUP($A189,Worksheet!$A$160:$F$179,6,FALSE)))</f>
        <v>0</v>
      </c>
      <c r="BG189" s="59">
        <f t="shared" si="26"/>
        <v>0</v>
      </c>
      <c r="BH189" s="25"/>
      <c r="BI189" s="67"/>
      <c r="BJ189" s="60">
        <f>IF(ISNA(VLOOKUP($A189,Worksheet!$A$191:$F$202,6,FALSE)),0,(VLOOKUP($A189,Worksheet!$A$191:$F$202,6,FALSE)))</f>
        <v>0</v>
      </c>
      <c r="BK189" s="59">
        <f t="shared" si="27"/>
        <v>0</v>
      </c>
      <c r="BL189" s="60">
        <f>IF(ISNA(VLOOKUP($A189,Worksheet!$A$211:$G$237,6,FALSE)),0,(VLOOKUP($A189,Worksheet!$A$211:$G$237,6,FALSE)))</f>
        <v>0</v>
      </c>
      <c r="BM189" s="59">
        <f t="shared" si="28"/>
        <v>0</v>
      </c>
      <c r="BN189" s="59">
        <f>IF(ISNA(VLOOKUP($A189,Worksheet!$A$242:$G$274,6,FALSE)),0,(VLOOKUP($A189,Worksheet!$A$242:$G$274,6,FALSE)))</f>
        <v>0</v>
      </c>
      <c r="BO189" s="59">
        <f t="shared" si="29"/>
        <v>0</v>
      </c>
      <c r="BP189" s="67"/>
      <c r="BQ189" s="67"/>
      <c r="BR189" s="68">
        <v>0</v>
      </c>
      <c r="BS189" s="62">
        <f t="shared" si="30"/>
        <v>0</v>
      </c>
      <c r="BT189" s="62">
        <v>0</v>
      </c>
      <c r="BU189" s="62">
        <f t="shared" si="31"/>
        <v>0</v>
      </c>
      <c r="BV189" s="62">
        <v>0</v>
      </c>
      <c r="BW189" s="62">
        <f t="shared" si="32"/>
        <v>0</v>
      </c>
      <c r="BX189" s="62">
        <v>0</v>
      </c>
      <c r="BY189" s="62">
        <f t="shared" si="33"/>
        <v>0</v>
      </c>
      <c r="BZ189" s="62">
        <v>0</v>
      </c>
      <c r="CA189" s="62">
        <f t="shared" si="34"/>
        <v>0</v>
      </c>
      <c r="CB189" s="64">
        <f t="shared" si="35"/>
        <v>0</v>
      </c>
      <c r="CC189" s="66">
        <v>0</v>
      </c>
      <c r="CD189" s="25"/>
      <c r="CE189" s="67"/>
      <c r="CF189" s="67"/>
      <c r="CG189" s="67"/>
      <c r="CH189" s="59">
        <f>IF(ISNA(VLOOKUP($A189,Worksheet!$A$211:$G$237,7,FALSE)),0,(VLOOKUP($A189,Worksheet!$A$211:$G$237,7,FALSE)))</f>
        <v>0</v>
      </c>
      <c r="CI189" s="59">
        <f t="shared" si="36"/>
        <v>0</v>
      </c>
      <c r="CJ189" s="69">
        <f t="shared" si="37"/>
        <v>0</v>
      </c>
      <c r="CK189" s="65">
        <f t="shared" si="38"/>
        <v>0</v>
      </c>
      <c r="CL189" s="65">
        <v>0</v>
      </c>
      <c r="CM189" s="65">
        <v>0</v>
      </c>
      <c r="CN189" s="66">
        <v>0</v>
      </c>
      <c r="CO189" s="66">
        <f t="shared" si="39"/>
        <v>0</v>
      </c>
      <c r="CP189" s="70"/>
    </row>
    <row r="190" spans="1:94" ht="13">
      <c r="A190" s="53" t="str">
        <f t="shared" si="0"/>
        <v>BenGold</v>
      </c>
      <c r="B190" s="46">
        <f t="shared" si="1"/>
        <v>110</v>
      </c>
      <c r="C190" s="71" t="s">
        <v>128</v>
      </c>
      <c r="D190" s="71" t="s">
        <v>384</v>
      </c>
      <c r="E190" s="55">
        <v>125</v>
      </c>
      <c r="F190" s="56">
        <v>0</v>
      </c>
      <c r="G190" s="57" t="s">
        <v>152</v>
      </c>
      <c r="H190" s="58">
        <f>IF(ISNA(VLOOKUP($A190,'TT 2024 SS BA'!$A$4:$N$52,2,FALSE)),0,(VLOOKUP($A190,'TT 2024 SS BA'!$A$4:$N$52,2,FALSE)))</f>
        <v>0</v>
      </c>
      <c r="I190" s="59">
        <f t="shared" si="2"/>
        <v>0</v>
      </c>
      <c r="J190" s="58">
        <f>IF(ISNA(VLOOKUP($A190,'TT 2024 SS BA'!$A$69:$B$109,2,FALSE)),0,(VLOOKUP($A190,'TT 2024 SS BA'!$A$77:$C$126,2,FALSE)))</f>
        <v>0</v>
      </c>
      <c r="K190" s="59">
        <f t="shared" si="3"/>
        <v>0</v>
      </c>
      <c r="L190" s="60">
        <f>IF(ISNA(VLOOKUP($A190,'TT 2024 SS BA'!$A$157:$H$231,2,FALSE)),0,(VLOOKUP($A190,'TT 2024 SS BA'!$A$157:$H$231,2,FALSE)))</f>
        <v>0</v>
      </c>
      <c r="M190" s="59">
        <f t="shared" si="4"/>
        <v>0</v>
      </c>
      <c r="N190" s="60">
        <f>IF(ISNA(VLOOKUP($A190,Worksheet!$A$278:$E$305,5,FALSE)),0,(VLOOKUP($A190,Worksheet!$A$278:$E$305,5,FALSE)))</f>
        <v>0</v>
      </c>
      <c r="O190" s="59">
        <f t="shared" si="5"/>
        <v>0</v>
      </c>
      <c r="P190" s="60">
        <f>IF(ISNA(VLOOKUP($A190,Worksheet!$A$4:$F$29,5,FALSE)),0,(VLOOKUP($A190,Worksheet!$A$4:$F$29,5,FALSE)))</f>
        <v>0</v>
      </c>
      <c r="Q190" s="59">
        <f t="shared" si="6"/>
        <v>0</v>
      </c>
      <c r="R190" s="60">
        <f>IF(ISNA(VLOOKUP($A190,Worksheet!$A$160:$F$179,5,FALSE)),0,(VLOOKUP($A190,Worksheet!$A$160:$F$179,5,FALSE)))</f>
        <v>0</v>
      </c>
      <c r="S190" s="59">
        <f t="shared" si="7"/>
        <v>0</v>
      </c>
      <c r="T190" s="60">
        <f>IF(ISNA(VLOOKUP($A190,Worksheet!$A$103:$L$126,5,FALSE)),0,(VLOOKUP($A190,Worksheet!$A$103:$L$126,5,FALSE)))</f>
        <v>0</v>
      </c>
      <c r="U190" s="59">
        <f t="shared" si="8"/>
        <v>0</v>
      </c>
      <c r="V190" s="60">
        <f>IF(ISNA(VLOOKUP($A190,Worksheet!$A$39:$E$45,5,FALSE)),0,(VLOOKUP($A190,Worksheet!$A$39:$E$45,5,FALSE)))</f>
        <v>0</v>
      </c>
      <c r="W190" s="59">
        <f t="shared" si="9"/>
        <v>0</v>
      </c>
      <c r="X190" s="60">
        <f>IF(ISNA(VLOOKUP($A190,Worksheet!$A$182:$E$188,5,FALSE)),0,(VLOOKUP($A190,Worksheet!$A$182:$E$188,5,FALSE)))</f>
        <v>0</v>
      </c>
      <c r="Y190" s="59">
        <f t="shared" si="10"/>
        <v>0</v>
      </c>
      <c r="Z190" s="60">
        <f>IF(ISNA(VLOOKUP($A190,Worksheet!$A$191:$F$202,5,FALSE)),0,(VLOOKUP($A190,Worksheet!$A$191:$F$202,5,FALSE)))</f>
        <v>0</v>
      </c>
      <c r="AA190" s="59">
        <f t="shared" si="11"/>
        <v>0</v>
      </c>
      <c r="AB190" s="60">
        <f>IF(ISNA(VLOOKUP($A190,Worksheet!$A$211:$G$237,5,FALSE)),0,(VLOOKUP($A190,Worksheet!$A$211:$G$237,5,FALSE)))</f>
        <v>0</v>
      </c>
      <c r="AC190" s="59">
        <f t="shared" si="12"/>
        <v>0</v>
      </c>
      <c r="AD190" s="60">
        <f>IF(ISNA(VLOOKUP($A190,Worksheet!$A$242:$G$274,5,FALSE)),0,(VLOOKUP($A190,Worksheet!$A$242:$G$274,5,FALSE)))</f>
        <v>0</v>
      </c>
      <c r="AE190" s="59">
        <f t="shared" si="13"/>
        <v>0</v>
      </c>
      <c r="AF190" s="60">
        <f>IF(ISNA(VLOOKUP($A190,Worksheet!$A$205:$F$208,5,FALSE)),0,(VLOOKUP($A190,Worksheet!$A$205:$F$208,5,FALSE)))</f>
        <v>0</v>
      </c>
      <c r="AG190" s="59">
        <f t="shared" si="14"/>
        <v>0</v>
      </c>
      <c r="AH190" s="61">
        <v>0</v>
      </c>
      <c r="AI190" s="62">
        <f t="shared" si="15"/>
        <v>0</v>
      </c>
      <c r="AJ190" s="63">
        <v>0</v>
      </c>
      <c r="AK190" s="62">
        <f t="shared" si="16"/>
        <v>0</v>
      </c>
      <c r="AL190" s="63">
        <v>0</v>
      </c>
      <c r="AM190" s="62">
        <f t="shared" si="17"/>
        <v>0</v>
      </c>
      <c r="AN190" s="62">
        <v>0</v>
      </c>
      <c r="AO190" s="62">
        <f t="shared" si="18"/>
        <v>0</v>
      </c>
      <c r="AP190" s="62">
        <v>0</v>
      </c>
      <c r="AQ190" s="62">
        <f t="shared" si="19"/>
        <v>0</v>
      </c>
      <c r="AR190" s="64">
        <f t="shared" si="20"/>
        <v>0</v>
      </c>
      <c r="AS190" s="65">
        <v>0</v>
      </c>
      <c r="AT190" s="65">
        <v>0</v>
      </c>
      <c r="AU190" s="66">
        <v>0</v>
      </c>
      <c r="AV190" s="58">
        <f>IF(ISNA(VLOOKUP($A190,'TT 2024 SS BA'!$P$4:$Z$46,2,FALSE)),0,(VLOOKUP($A190,'TT 2024 SS BA'!$P$4:$Z$46,2,FALSE)))</f>
        <v>0</v>
      </c>
      <c r="AW190" s="59">
        <f t="shared" si="21"/>
        <v>0</v>
      </c>
      <c r="AX190" s="58">
        <f>IF(ISNA(VLOOKUP($A190,'TT 2024 SS BA'!$P$77:$Q$128,2,FALSE)),0,(VLOOKUP($A190,'TT 2024 SS BA'!$P$77:$Q$128,2,FALSE)))</f>
        <v>0</v>
      </c>
      <c r="AY190" s="59">
        <f t="shared" si="22"/>
        <v>0</v>
      </c>
      <c r="AZ190" s="60">
        <f>IF(ISNA(VLOOKUP($A190,'TT 2024 SS BA'!$A$265:$H$332,2,FALSE)),0,(VLOOKUP($A190,'TT 2024 SS BA'!$A$265:$H$332,2,FALSE)))</f>
        <v>0</v>
      </c>
      <c r="BA190" s="59">
        <f t="shared" si="23"/>
        <v>0</v>
      </c>
      <c r="BB190" s="60">
        <f>IF(ISNA(VLOOKUP($A190,Worksheet!$A$278:$F$305,6,FALSE)),0,(VLOOKUP($A190,Worksheet!$A$278:$F$305,6,FALSE)))</f>
        <v>0</v>
      </c>
      <c r="BC190" s="59">
        <f t="shared" si="24"/>
        <v>0</v>
      </c>
      <c r="BD190" s="60">
        <f>IF(ISNA(VLOOKUP($A190,Worksheet!$G$4:$K$29,5,FALSE)),0,(VLOOKUP($A190,Worksheet!$G$4:$K$29,5,FALSE)))</f>
        <v>0</v>
      </c>
      <c r="BE190" s="59">
        <f t="shared" si="25"/>
        <v>0</v>
      </c>
      <c r="BF190" s="60">
        <f>IF(ISNA(VLOOKUP($A190,Worksheet!$A$160:$F$179,6,FALSE)),0,(VLOOKUP($A190,Worksheet!$A$160:$F$179,6,FALSE)))</f>
        <v>0</v>
      </c>
      <c r="BG190" s="59">
        <f t="shared" si="26"/>
        <v>0</v>
      </c>
      <c r="BH190" s="25"/>
      <c r="BI190" s="67"/>
      <c r="BJ190" s="60">
        <f>IF(ISNA(VLOOKUP($A190,Worksheet!$A$191:$F$202,6,FALSE)),0,(VLOOKUP($A190,Worksheet!$A$191:$F$202,6,FALSE)))</f>
        <v>0</v>
      </c>
      <c r="BK190" s="59">
        <f t="shared" si="27"/>
        <v>0</v>
      </c>
      <c r="BL190" s="60">
        <f>IF(ISNA(VLOOKUP($A190,Worksheet!$A$211:$G$237,6,FALSE)),0,(VLOOKUP($A190,Worksheet!$A$211:$G$237,6,FALSE)))</f>
        <v>0</v>
      </c>
      <c r="BM190" s="59">
        <f t="shared" si="28"/>
        <v>0</v>
      </c>
      <c r="BN190" s="59">
        <f>IF(ISNA(VLOOKUP($A190,Worksheet!$A$242:$G$274,6,FALSE)),0,(VLOOKUP($A190,Worksheet!$A$242:$G$274,6,FALSE)))</f>
        <v>0</v>
      </c>
      <c r="BO190" s="59">
        <f t="shared" si="29"/>
        <v>0</v>
      </c>
      <c r="BP190" s="67"/>
      <c r="BQ190" s="67"/>
      <c r="BR190" s="68">
        <v>0</v>
      </c>
      <c r="BS190" s="62">
        <f t="shared" si="30"/>
        <v>0</v>
      </c>
      <c r="BT190" s="62">
        <v>0</v>
      </c>
      <c r="BU190" s="62">
        <f t="shared" si="31"/>
        <v>0</v>
      </c>
      <c r="BV190" s="62">
        <v>0</v>
      </c>
      <c r="BW190" s="62">
        <f t="shared" si="32"/>
        <v>0</v>
      </c>
      <c r="BX190" s="62">
        <v>0</v>
      </c>
      <c r="BY190" s="62">
        <f t="shared" si="33"/>
        <v>0</v>
      </c>
      <c r="BZ190" s="62">
        <v>0</v>
      </c>
      <c r="CA190" s="62">
        <f t="shared" si="34"/>
        <v>0</v>
      </c>
      <c r="CB190" s="64">
        <f t="shared" si="35"/>
        <v>0</v>
      </c>
      <c r="CC190" s="66">
        <v>0</v>
      </c>
      <c r="CD190" s="25"/>
      <c r="CE190" s="67"/>
      <c r="CF190" s="67"/>
      <c r="CG190" s="67"/>
      <c r="CH190" s="59">
        <f>IF(ISNA(VLOOKUP($A190,Worksheet!$A$211:$G$237,7,FALSE)),0,(VLOOKUP($A190,Worksheet!$A$211:$G$237,7,FALSE)))</f>
        <v>0</v>
      </c>
      <c r="CI190" s="59">
        <f t="shared" si="36"/>
        <v>0</v>
      </c>
      <c r="CJ190" s="69">
        <f t="shared" si="37"/>
        <v>0</v>
      </c>
      <c r="CK190" s="65">
        <f t="shared" si="38"/>
        <v>0</v>
      </c>
      <c r="CL190" s="65">
        <v>0</v>
      </c>
      <c r="CM190" s="65">
        <v>0</v>
      </c>
      <c r="CN190" s="66">
        <v>0</v>
      </c>
      <c r="CO190" s="66">
        <f t="shared" si="39"/>
        <v>0</v>
      </c>
      <c r="CP190" s="70"/>
    </row>
    <row r="191" spans="1:94" ht="13">
      <c r="A191" s="53" t="str">
        <f t="shared" si="0"/>
        <v>LucaLEIDUMS</v>
      </c>
      <c r="B191" s="46">
        <f t="shared" si="1"/>
        <v>110</v>
      </c>
      <c r="C191" s="71" t="s">
        <v>385</v>
      </c>
      <c r="D191" s="71" t="s">
        <v>376</v>
      </c>
      <c r="E191" s="55">
        <v>6</v>
      </c>
      <c r="F191" s="56" t="s">
        <v>112</v>
      </c>
      <c r="G191" s="57" t="s">
        <v>373</v>
      </c>
      <c r="H191" s="58">
        <f>IF(ISNA(VLOOKUP($A191,'TT 2024 SS BA'!$A$4:$N$52,2,FALSE)),0,(VLOOKUP($A191,'TT 2024 SS BA'!$A$4:$N$52,2,FALSE)))</f>
        <v>0</v>
      </c>
      <c r="I191" s="59">
        <f t="shared" si="2"/>
        <v>0</v>
      </c>
      <c r="J191" s="58">
        <f>IF(ISNA(VLOOKUP($A191,'TT 2024 SS BA'!$A$69:$B$109,2,FALSE)),0,(VLOOKUP($A191,'TT 2024 SS BA'!$A$77:$C$126,2,FALSE)))</f>
        <v>0</v>
      </c>
      <c r="K191" s="59">
        <f t="shared" si="3"/>
        <v>0</v>
      </c>
      <c r="L191" s="60">
        <f>IF(ISNA(VLOOKUP($A191,'TT 2024 SS BA'!$A$157:$H$231,2,FALSE)),0,(VLOOKUP($A191,'TT 2024 SS BA'!$A$157:$H$231,2,FALSE)))</f>
        <v>0</v>
      </c>
      <c r="M191" s="59">
        <f t="shared" si="4"/>
        <v>0</v>
      </c>
      <c r="N191" s="60">
        <f>IF(ISNA(VLOOKUP($A191,Worksheet!$A$278:$E$305,5,FALSE)),0,(VLOOKUP($A191,Worksheet!$A$278:$E$305,5,FALSE)))</f>
        <v>0</v>
      </c>
      <c r="O191" s="59">
        <f t="shared" si="5"/>
        <v>0</v>
      </c>
      <c r="P191" s="60">
        <f>IF(ISNA(VLOOKUP($A191,Worksheet!$A$4:$F$29,5,FALSE)),0,(VLOOKUP($A191,Worksheet!$A$4:$F$29,5,FALSE)))</f>
        <v>0</v>
      </c>
      <c r="Q191" s="59">
        <f t="shared" si="6"/>
        <v>0</v>
      </c>
      <c r="R191" s="60">
        <f>IF(ISNA(VLOOKUP($A191,Worksheet!$A$160:$F$179,5,FALSE)),0,(VLOOKUP($A191,Worksheet!$A$160:$F$179,5,FALSE)))</f>
        <v>0</v>
      </c>
      <c r="S191" s="59">
        <f t="shared" si="7"/>
        <v>0</v>
      </c>
      <c r="T191" s="60">
        <f>IF(ISNA(VLOOKUP($A191,Worksheet!$A$103:$L$126,5,FALSE)),0,(VLOOKUP($A191,Worksheet!$A$103:$L$126,5,FALSE)))</f>
        <v>0</v>
      </c>
      <c r="U191" s="59">
        <f t="shared" si="8"/>
        <v>0</v>
      </c>
      <c r="V191" s="60">
        <f>IF(ISNA(VLOOKUP($A191,Worksheet!$A$39:$E$45,5,FALSE)),0,(VLOOKUP($A191,Worksheet!$A$39:$E$45,5,FALSE)))</f>
        <v>0</v>
      </c>
      <c r="W191" s="59">
        <f t="shared" si="9"/>
        <v>0</v>
      </c>
      <c r="X191" s="60">
        <f>IF(ISNA(VLOOKUP($A191,Worksheet!$A$182:$E$188,5,FALSE)),0,(VLOOKUP($A191,Worksheet!$A$182:$E$188,5,FALSE)))</f>
        <v>0</v>
      </c>
      <c r="Y191" s="59">
        <f t="shared" si="10"/>
        <v>0</v>
      </c>
      <c r="Z191" s="60">
        <f>IF(ISNA(VLOOKUP($A191,Worksheet!$A$191:$F$202,5,FALSE)),0,(VLOOKUP($A191,Worksheet!$A$191:$F$202,5,FALSE)))</f>
        <v>0</v>
      </c>
      <c r="AA191" s="59">
        <f t="shared" si="11"/>
        <v>0</v>
      </c>
      <c r="AB191" s="60">
        <f>IF(ISNA(VLOOKUP($A191,Worksheet!$A$211:$G$237,5,FALSE)),0,(VLOOKUP($A191,Worksheet!$A$211:$G$237,5,FALSE)))</f>
        <v>0</v>
      </c>
      <c r="AC191" s="59">
        <f t="shared" si="12"/>
        <v>0</v>
      </c>
      <c r="AD191" s="60">
        <f>IF(ISNA(VLOOKUP($A191,Worksheet!$A$242:$G$274,5,FALSE)),0,(VLOOKUP($A191,Worksheet!$A$242:$G$274,5,FALSE)))</f>
        <v>0</v>
      </c>
      <c r="AE191" s="59">
        <f t="shared" si="13"/>
        <v>0</v>
      </c>
      <c r="AF191" s="60">
        <f>IF(ISNA(VLOOKUP($A191,Worksheet!$A$205:$F$208,5,FALSE)),0,(VLOOKUP($A191,Worksheet!$A$205:$F$208,5,FALSE)))</f>
        <v>0</v>
      </c>
      <c r="AG191" s="59">
        <f t="shared" si="14"/>
        <v>0</v>
      </c>
      <c r="AH191" s="61">
        <v>0</v>
      </c>
      <c r="AI191" s="62">
        <f t="shared" si="15"/>
        <v>0</v>
      </c>
      <c r="AJ191" s="63">
        <v>0</v>
      </c>
      <c r="AK191" s="62">
        <f t="shared" si="16"/>
        <v>0</v>
      </c>
      <c r="AL191" s="63">
        <v>0</v>
      </c>
      <c r="AM191" s="62">
        <f t="shared" si="17"/>
        <v>0</v>
      </c>
      <c r="AN191" s="62">
        <v>0</v>
      </c>
      <c r="AO191" s="62">
        <f t="shared" si="18"/>
        <v>0</v>
      </c>
      <c r="AP191" s="62">
        <v>0</v>
      </c>
      <c r="AQ191" s="62">
        <f t="shared" si="19"/>
        <v>0</v>
      </c>
      <c r="AR191" s="64">
        <f t="shared" si="20"/>
        <v>0</v>
      </c>
      <c r="AS191" s="65">
        <v>0</v>
      </c>
      <c r="AT191" s="65">
        <v>0</v>
      </c>
      <c r="AU191" s="66">
        <v>0</v>
      </c>
      <c r="AV191" s="58">
        <f>IF(ISNA(VLOOKUP($A191,'TT 2024 SS BA'!$P$4:$Z$46,2,FALSE)),0,(VLOOKUP($A191,'TT 2024 SS BA'!$P$4:$Z$46,2,FALSE)))</f>
        <v>0</v>
      </c>
      <c r="AW191" s="59">
        <f t="shared" si="21"/>
        <v>0</v>
      </c>
      <c r="AX191" s="58">
        <f>IF(ISNA(VLOOKUP($A191,'TT 2024 SS BA'!$P$77:$Q$128,2,FALSE)),0,(VLOOKUP($A191,'TT 2024 SS BA'!$P$77:$Q$128,2,FALSE)))</f>
        <v>0</v>
      </c>
      <c r="AY191" s="59">
        <f t="shared" si="22"/>
        <v>0</v>
      </c>
      <c r="AZ191" s="60">
        <f>IF(ISNA(VLOOKUP($A191,'TT 2024 SS BA'!$A$265:$H$332,2,FALSE)),0,(VLOOKUP($A191,'TT 2024 SS BA'!$A$265:$H$332,2,FALSE)))</f>
        <v>0</v>
      </c>
      <c r="BA191" s="59">
        <f t="shared" si="23"/>
        <v>0</v>
      </c>
      <c r="BB191" s="60">
        <f>IF(ISNA(VLOOKUP($A191,Worksheet!$A$278:$F$305,6,FALSE)),0,(VLOOKUP($A191,Worksheet!$A$278:$F$305,6,FALSE)))</f>
        <v>0</v>
      </c>
      <c r="BC191" s="59">
        <f t="shared" si="24"/>
        <v>0</v>
      </c>
      <c r="BD191" s="60">
        <f>IF(ISNA(VLOOKUP($A191,Worksheet!$G$4:$K$29,5,FALSE)),0,(VLOOKUP($A191,Worksheet!$G$4:$K$29,5,FALSE)))</f>
        <v>0</v>
      </c>
      <c r="BE191" s="59">
        <f t="shared" si="25"/>
        <v>0</v>
      </c>
      <c r="BF191" s="60">
        <f>IF(ISNA(VLOOKUP($A191,Worksheet!$A$160:$F$179,6,FALSE)),0,(VLOOKUP($A191,Worksheet!$A$160:$F$179,6,FALSE)))</f>
        <v>0</v>
      </c>
      <c r="BG191" s="59">
        <f t="shared" si="26"/>
        <v>0</v>
      </c>
      <c r="BH191" s="25"/>
      <c r="BI191" s="67"/>
      <c r="BJ191" s="60">
        <f>IF(ISNA(VLOOKUP($A191,Worksheet!$A$191:$F$202,6,FALSE)),0,(VLOOKUP($A191,Worksheet!$A$191:$F$202,6,FALSE)))</f>
        <v>0</v>
      </c>
      <c r="BK191" s="59">
        <f t="shared" si="27"/>
        <v>0</v>
      </c>
      <c r="BL191" s="60">
        <f>IF(ISNA(VLOOKUP($A191,Worksheet!$A$211:$G$237,6,FALSE)),0,(VLOOKUP($A191,Worksheet!$A$211:$G$237,6,FALSE)))</f>
        <v>0</v>
      </c>
      <c r="BM191" s="59">
        <f t="shared" si="28"/>
        <v>0</v>
      </c>
      <c r="BN191" s="59">
        <f>IF(ISNA(VLOOKUP($A191,Worksheet!$A$242:$G$274,6,FALSE)),0,(VLOOKUP($A191,Worksheet!$A$242:$G$274,6,FALSE)))</f>
        <v>0</v>
      </c>
      <c r="BO191" s="59">
        <f t="shared" si="29"/>
        <v>0</v>
      </c>
      <c r="BP191" s="67"/>
      <c r="BQ191" s="67"/>
      <c r="BR191" s="68">
        <v>0</v>
      </c>
      <c r="BS191" s="62">
        <f t="shared" si="30"/>
        <v>0</v>
      </c>
      <c r="BT191" s="62">
        <v>0</v>
      </c>
      <c r="BU191" s="62">
        <f t="shared" si="31"/>
        <v>0</v>
      </c>
      <c r="BV191" s="62">
        <v>0</v>
      </c>
      <c r="BW191" s="62">
        <f t="shared" si="32"/>
        <v>0</v>
      </c>
      <c r="BX191" s="62">
        <v>0</v>
      </c>
      <c r="BY191" s="62">
        <f t="shared" si="33"/>
        <v>0</v>
      </c>
      <c r="BZ191" s="62">
        <v>0</v>
      </c>
      <c r="CA191" s="62">
        <f t="shared" si="34"/>
        <v>0</v>
      </c>
      <c r="CB191" s="64">
        <f t="shared" si="35"/>
        <v>0</v>
      </c>
      <c r="CC191" s="66">
        <v>0</v>
      </c>
      <c r="CD191" s="25"/>
      <c r="CE191" s="67"/>
      <c r="CF191" s="67"/>
      <c r="CG191" s="67"/>
      <c r="CH191" s="59">
        <f>IF(ISNA(VLOOKUP($A191,Worksheet!$A$211:$G$237,7,FALSE)),0,(VLOOKUP($A191,Worksheet!$A$211:$G$237,7,FALSE)))</f>
        <v>0</v>
      </c>
      <c r="CI191" s="59">
        <f t="shared" si="36"/>
        <v>0</v>
      </c>
      <c r="CJ191" s="69">
        <f t="shared" si="37"/>
        <v>0</v>
      </c>
      <c r="CK191" s="65">
        <f t="shared" si="38"/>
        <v>0</v>
      </c>
      <c r="CL191" s="65">
        <v>0</v>
      </c>
      <c r="CM191" s="65">
        <v>0</v>
      </c>
      <c r="CN191" s="66">
        <v>0</v>
      </c>
      <c r="CO191" s="66">
        <f t="shared" si="39"/>
        <v>0</v>
      </c>
      <c r="CP191" s="70"/>
    </row>
    <row r="192" spans="1:94" ht="13">
      <c r="A192" s="53" t="str">
        <f t="shared" si="0"/>
        <v>JaedahYELLOWBIRD</v>
      </c>
      <c r="B192" s="46">
        <f t="shared" si="1"/>
        <v>110</v>
      </c>
      <c r="C192" s="71" t="s">
        <v>386</v>
      </c>
      <c r="D192" s="71" t="s">
        <v>387</v>
      </c>
      <c r="E192" s="55">
        <v>11</v>
      </c>
      <c r="F192" s="56" t="s">
        <v>388</v>
      </c>
      <c r="G192" s="57" t="s">
        <v>270</v>
      </c>
      <c r="H192" s="58">
        <f>IF(ISNA(VLOOKUP($A192,'TT 2024 SS BA'!$A$4:$N$52,2,FALSE)),0,(VLOOKUP($A192,'TT 2024 SS BA'!$A$4:$N$52,2,FALSE)))</f>
        <v>0</v>
      </c>
      <c r="I192" s="59">
        <f t="shared" si="2"/>
        <v>0</v>
      </c>
      <c r="J192" s="58">
        <f>IF(ISNA(VLOOKUP($A192,'TT 2024 SS BA'!$A$69:$B$109,2,FALSE)),0,(VLOOKUP($A192,'TT 2024 SS BA'!$A$77:$C$126,2,FALSE)))</f>
        <v>0</v>
      </c>
      <c r="K192" s="59">
        <f t="shared" si="3"/>
        <v>0</v>
      </c>
      <c r="L192" s="60">
        <f>IF(ISNA(VLOOKUP($A192,'TT 2024 SS BA'!$A$157:$H$231,2,FALSE)),0,(VLOOKUP($A192,'TT 2024 SS BA'!$A$157:$H$231,2,FALSE)))</f>
        <v>0</v>
      </c>
      <c r="M192" s="59">
        <f t="shared" si="4"/>
        <v>0</v>
      </c>
      <c r="N192" s="60">
        <f>IF(ISNA(VLOOKUP($A192,Worksheet!$A$278:$E$305,5,FALSE)),0,(VLOOKUP($A192,Worksheet!$A$278:$E$305,5,FALSE)))</f>
        <v>0</v>
      </c>
      <c r="O192" s="59">
        <f t="shared" si="5"/>
        <v>0</v>
      </c>
      <c r="P192" s="60">
        <f>IF(ISNA(VLOOKUP($A192,Worksheet!$A$4:$F$29,5,FALSE)),0,(VLOOKUP($A192,Worksheet!$A$4:$F$29,5,FALSE)))</f>
        <v>0</v>
      </c>
      <c r="Q192" s="59">
        <f t="shared" si="6"/>
        <v>0</v>
      </c>
      <c r="R192" s="60">
        <f>IF(ISNA(VLOOKUP($A192,Worksheet!$A$160:$F$179,5,FALSE)),0,(VLOOKUP($A192,Worksheet!$A$160:$F$179,5,FALSE)))</f>
        <v>0</v>
      </c>
      <c r="S192" s="59">
        <f t="shared" si="7"/>
        <v>0</v>
      </c>
      <c r="T192" s="60">
        <f>IF(ISNA(VLOOKUP($A192,Worksheet!$A$103:$L$126,5,FALSE)),0,(VLOOKUP($A192,Worksheet!$A$103:$L$126,5,FALSE)))</f>
        <v>0</v>
      </c>
      <c r="U192" s="59">
        <f t="shared" si="8"/>
        <v>0</v>
      </c>
      <c r="V192" s="60">
        <f>IF(ISNA(VLOOKUP($A192,Worksheet!$A$39:$E$45,5,FALSE)),0,(VLOOKUP($A192,Worksheet!$A$39:$E$45,5,FALSE)))</f>
        <v>0</v>
      </c>
      <c r="W192" s="59">
        <f t="shared" si="9"/>
        <v>0</v>
      </c>
      <c r="X192" s="60">
        <f>IF(ISNA(VLOOKUP($A192,Worksheet!$A$182:$E$188,5,FALSE)),0,(VLOOKUP($A192,Worksheet!$A$182:$E$188,5,FALSE)))</f>
        <v>0</v>
      </c>
      <c r="Y192" s="59">
        <f t="shared" si="10"/>
        <v>0</v>
      </c>
      <c r="Z192" s="60">
        <f>IF(ISNA(VLOOKUP($A192,Worksheet!$A$191:$F$202,5,FALSE)),0,(VLOOKUP($A192,Worksheet!$A$191:$F$202,5,FALSE)))</f>
        <v>0</v>
      </c>
      <c r="AA192" s="59">
        <f t="shared" si="11"/>
        <v>0</v>
      </c>
      <c r="AB192" s="60">
        <f>IF(ISNA(VLOOKUP($A192,Worksheet!$A$211:$G$237,5,FALSE)),0,(VLOOKUP($A192,Worksheet!$A$211:$G$237,5,FALSE)))</f>
        <v>0</v>
      </c>
      <c r="AC192" s="59">
        <f t="shared" si="12"/>
        <v>0</v>
      </c>
      <c r="AD192" s="60">
        <f>IF(ISNA(VLOOKUP($A192,Worksheet!$A$242:$G$274,5,FALSE)),0,(VLOOKUP($A192,Worksheet!$A$242:$G$274,5,FALSE)))</f>
        <v>0</v>
      </c>
      <c r="AE192" s="59">
        <f t="shared" si="13"/>
        <v>0</v>
      </c>
      <c r="AF192" s="60">
        <f>IF(ISNA(VLOOKUP($A192,Worksheet!$A$205:$F$208,5,FALSE)),0,(VLOOKUP($A192,Worksheet!$A$205:$F$208,5,FALSE)))</f>
        <v>0</v>
      </c>
      <c r="AG192" s="59">
        <f t="shared" si="14"/>
        <v>0</v>
      </c>
      <c r="AH192" s="61">
        <v>0</v>
      </c>
      <c r="AI192" s="62">
        <f t="shared" si="15"/>
        <v>0</v>
      </c>
      <c r="AJ192" s="63">
        <v>0</v>
      </c>
      <c r="AK192" s="62">
        <f t="shared" si="16"/>
        <v>0</v>
      </c>
      <c r="AL192" s="63">
        <v>0</v>
      </c>
      <c r="AM192" s="62">
        <f t="shared" si="17"/>
        <v>0</v>
      </c>
      <c r="AN192" s="62">
        <v>0</v>
      </c>
      <c r="AO192" s="62">
        <f t="shared" si="18"/>
        <v>0</v>
      </c>
      <c r="AP192" s="62">
        <v>0</v>
      </c>
      <c r="AQ192" s="62">
        <f t="shared" si="19"/>
        <v>0</v>
      </c>
      <c r="AR192" s="64">
        <f t="shared" si="20"/>
        <v>0</v>
      </c>
      <c r="AS192" s="65">
        <v>0</v>
      </c>
      <c r="AT192" s="65">
        <v>0</v>
      </c>
      <c r="AU192" s="66">
        <v>0</v>
      </c>
      <c r="AV192" s="58">
        <f>IF(ISNA(VLOOKUP($A192,'TT 2024 SS BA'!$P$4:$Z$46,2,FALSE)),0,(VLOOKUP($A192,'TT 2024 SS BA'!$P$4:$Z$46,2,FALSE)))</f>
        <v>0</v>
      </c>
      <c r="AW192" s="59">
        <f t="shared" si="21"/>
        <v>0</v>
      </c>
      <c r="AX192" s="58">
        <f>IF(ISNA(VLOOKUP($A192,'TT 2024 SS BA'!$P$77:$Q$128,2,FALSE)),0,(VLOOKUP($A192,'TT 2024 SS BA'!$P$77:$Q$128,2,FALSE)))</f>
        <v>0</v>
      </c>
      <c r="AY192" s="59">
        <f t="shared" si="22"/>
        <v>0</v>
      </c>
      <c r="AZ192" s="60">
        <f>IF(ISNA(VLOOKUP($A192,'TT 2024 SS BA'!$A$265:$H$332,2,FALSE)),0,(VLOOKUP($A192,'TT 2024 SS BA'!$A$265:$H$332,2,FALSE)))</f>
        <v>0</v>
      </c>
      <c r="BA192" s="59">
        <f t="shared" si="23"/>
        <v>0</v>
      </c>
      <c r="BB192" s="60">
        <f>IF(ISNA(VLOOKUP($A192,Worksheet!$A$278:$F$305,6,FALSE)),0,(VLOOKUP($A192,Worksheet!$A$278:$F$305,6,FALSE)))</f>
        <v>0</v>
      </c>
      <c r="BC192" s="59">
        <f t="shared" si="24"/>
        <v>0</v>
      </c>
      <c r="BD192" s="60">
        <f>IF(ISNA(VLOOKUP($A192,Worksheet!$G$4:$K$29,5,FALSE)),0,(VLOOKUP($A192,Worksheet!$G$4:$K$29,5,FALSE)))</f>
        <v>0</v>
      </c>
      <c r="BE192" s="59">
        <f t="shared" si="25"/>
        <v>0</v>
      </c>
      <c r="BF192" s="60">
        <f>IF(ISNA(VLOOKUP($A192,Worksheet!$A$160:$F$179,6,FALSE)),0,(VLOOKUP($A192,Worksheet!$A$160:$F$179,6,FALSE)))</f>
        <v>0</v>
      </c>
      <c r="BG192" s="59">
        <f t="shared" si="26"/>
        <v>0</v>
      </c>
      <c r="BH192" s="25"/>
      <c r="BI192" s="67"/>
      <c r="BJ192" s="60">
        <f>IF(ISNA(VLOOKUP($A192,Worksheet!$A$191:$F$202,6,FALSE)),0,(VLOOKUP($A192,Worksheet!$A$191:$F$202,6,FALSE)))</f>
        <v>0</v>
      </c>
      <c r="BK192" s="59">
        <f t="shared" si="27"/>
        <v>0</v>
      </c>
      <c r="BL192" s="60">
        <f>IF(ISNA(VLOOKUP($A192,Worksheet!$A$211:$G$237,6,FALSE)),0,(VLOOKUP($A192,Worksheet!$A$211:$G$237,6,FALSE)))</f>
        <v>0</v>
      </c>
      <c r="BM192" s="59">
        <f t="shared" si="28"/>
        <v>0</v>
      </c>
      <c r="BN192" s="59">
        <f>IF(ISNA(VLOOKUP($A192,Worksheet!$A$242:$G$274,6,FALSE)),0,(VLOOKUP($A192,Worksheet!$A$242:$G$274,6,FALSE)))</f>
        <v>0</v>
      </c>
      <c r="BO192" s="59">
        <f t="shared" si="29"/>
        <v>0</v>
      </c>
      <c r="BP192" s="67"/>
      <c r="BQ192" s="67"/>
      <c r="BR192" s="68">
        <v>0</v>
      </c>
      <c r="BS192" s="62">
        <f t="shared" si="30"/>
        <v>0</v>
      </c>
      <c r="BT192" s="62">
        <v>0</v>
      </c>
      <c r="BU192" s="62">
        <f t="shared" si="31"/>
        <v>0</v>
      </c>
      <c r="BV192" s="62">
        <v>0</v>
      </c>
      <c r="BW192" s="62">
        <f t="shared" si="32"/>
        <v>0</v>
      </c>
      <c r="BX192" s="62">
        <v>0</v>
      </c>
      <c r="BY192" s="62">
        <f t="shared" si="33"/>
        <v>0</v>
      </c>
      <c r="BZ192" s="62">
        <v>0</v>
      </c>
      <c r="CA192" s="62">
        <f t="shared" si="34"/>
        <v>0</v>
      </c>
      <c r="CB192" s="64">
        <f t="shared" si="35"/>
        <v>0</v>
      </c>
      <c r="CC192" s="66">
        <v>0</v>
      </c>
      <c r="CD192" s="25"/>
      <c r="CE192" s="67"/>
      <c r="CF192" s="67"/>
      <c r="CG192" s="67"/>
      <c r="CH192" s="59">
        <f>IF(ISNA(VLOOKUP($A192,Worksheet!$A$211:$G$237,7,FALSE)),0,(VLOOKUP($A192,Worksheet!$A$211:$G$237,7,FALSE)))</f>
        <v>0</v>
      </c>
      <c r="CI192" s="59">
        <f t="shared" si="36"/>
        <v>0</v>
      </c>
      <c r="CJ192" s="69">
        <f t="shared" si="37"/>
        <v>0</v>
      </c>
      <c r="CK192" s="65">
        <f t="shared" si="38"/>
        <v>0</v>
      </c>
      <c r="CL192" s="65">
        <v>0</v>
      </c>
      <c r="CM192" s="65">
        <v>0</v>
      </c>
      <c r="CN192" s="66">
        <v>0</v>
      </c>
      <c r="CO192" s="66">
        <f t="shared" si="39"/>
        <v>0</v>
      </c>
      <c r="CP192" s="70"/>
    </row>
    <row r="193" spans="1:94" ht="13">
      <c r="A193" s="53" t="str">
        <f t="shared" si="0"/>
        <v>RuairíBURNS</v>
      </c>
      <c r="B193" s="46">
        <f t="shared" si="1"/>
        <v>110</v>
      </c>
      <c r="C193" s="71" t="s">
        <v>389</v>
      </c>
      <c r="D193" s="71" t="s">
        <v>358</v>
      </c>
      <c r="E193" s="55">
        <v>125</v>
      </c>
      <c r="F193" s="56">
        <v>0</v>
      </c>
      <c r="G193" s="57" t="s">
        <v>152</v>
      </c>
      <c r="H193" s="58">
        <f>IF(ISNA(VLOOKUP($A193,'TT 2024 SS BA'!$A$4:$N$52,2,FALSE)),0,(VLOOKUP($A193,'TT 2024 SS BA'!$A$4:$N$52,2,FALSE)))</f>
        <v>0</v>
      </c>
      <c r="I193" s="59">
        <f t="shared" si="2"/>
        <v>0</v>
      </c>
      <c r="J193" s="58">
        <f>IF(ISNA(VLOOKUP($A193,'TT 2024 SS BA'!$A$69:$B$109,2,FALSE)),0,(VLOOKUP($A193,'TT 2024 SS BA'!$A$77:$C$126,2,FALSE)))</f>
        <v>0</v>
      </c>
      <c r="K193" s="59">
        <f t="shared" si="3"/>
        <v>0</v>
      </c>
      <c r="L193" s="60">
        <f>IF(ISNA(VLOOKUP($A193,'TT 2024 SS BA'!$A$157:$H$231,2,FALSE)),0,(VLOOKUP($A193,'TT 2024 SS BA'!$A$157:$H$231,2,FALSE)))</f>
        <v>0</v>
      </c>
      <c r="M193" s="59">
        <f t="shared" si="4"/>
        <v>0</v>
      </c>
      <c r="N193" s="60">
        <f>IF(ISNA(VLOOKUP($A193,Worksheet!$A$278:$E$305,5,FALSE)),0,(VLOOKUP($A193,Worksheet!$A$278:$E$305,5,FALSE)))</f>
        <v>0</v>
      </c>
      <c r="O193" s="59">
        <f t="shared" si="5"/>
        <v>0</v>
      </c>
      <c r="P193" s="60">
        <f>IF(ISNA(VLOOKUP($A193,Worksheet!$A$4:$F$29,5,FALSE)),0,(VLOOKUP($A193,Worksheet!$A$4:$F$29,5,FALSE)))</f>
        <v>0</v>
      </c>
      <c r="Q193" s="59">
        <f t="shared" si="6"/>
        <v>0</v>
      </c>
      <c r="R193" s="60">
        <f>IF(ISNA(VLOOKUP($A193,Worksheet!$A$160:$F$179,5,FALSE)),0,(VLOOKUP($A193,Worksheet!$A$160:$F$179,5,FALSE)))</f>
        <v>0</v>
      </c>
      <c r="S193" s="59">
        <f t="shared" si="7"/>
        <v>0</v>
      </c>
      <c r="T193" s="60">
        <f>IF(ISNA(VLOOKUP($A193,Worksheet!$A$103:$L$126,5,FALSE)),0,(VLOOKUP($A193,Worksheet!$A$103:$L$126,5,FALSE)))</f>
        <v>0</v>
      </c>
      <c r="U193" s="59">
        <f t="shared" si="8"/>
        <v>0</v>
      </c>
      <c r="V193" s="60">
        <f>IF(ISNA(VLOOKUP($A193,Worksheet!$A$39:$E$45,5,FALSE)),0,(VLOOKUP($A193,Worksheet!$A$39:$E$45,5,FALSE)))</f>
        <v>0</v>
      </c>
      <c r="W193" s="59">
        <f t="shared" si="9"/>
        <v>0</v>
      </c>
      <c r="X193" s="60">
        <f>IF(ISNA(VLOOKUP($A193,Worksheet!$A$182:$E$188,5,FALSE)),0,(VLOOKUP($A193,Worksheet!$A$182:$E$188,5,FALSE)))</f>
        <v>0</v>
      </c>
      <c r="Y193" s="59">
        <f t="shared" si="10"/>
        <v>0</v>
      </c>
      <c r="Z193" s="60">
        <f>IF(ISNA(VLOOKUP($A193,Worksheet!$A$191:$F$202,5,FALSE)),0,(VLOOKUP($A193,Worksheet!$A$191:$F$202,5,FALSE)))</f>
        <v>0</v>
      </c>
      <c r="AA193" s="59">
        <f t="shared" si="11"/>
        <v>0</v>
      </c>
      <c r="AB193" s="60">
        <f>IF(ISNA(VLOOKUP($A193,Worksheet!$A$211:$G$237,5,FALSE)),0,(VLOOKUP($A193,Worksheet!$A$211:$G$237,5,FALSE)))</f>
        <v>0</v>
      </c>
      <c r="AC193" s="59">
        <f t="shared" si="12"/>
        <v>0</v>
      </c>
      <c r="AD193" s="60">
        <f>IF(ISNA(VLOOKUP($A193,Worksheet!$A$242:$G$274,5,FALSE)),0,(VLOOKUP($A193,Worksheet!$A$242:$G$274,5,FALSE)))</f>
        <v>0</v>
      </c>
      <c r="AE193" s="59">
        <f t="shared" si="13"/>
        <v>0</v>
      </c>
      <c r="AF193" s="60">
        <f>IF(ISNA(VLOOKUP($A193,Worksheet!$A$205:$F$208,5,FALSE)),0,(VLOOKUP($A193,Worksheet!$A$205:$F$208,5,FALSE)))</f>
        <v>0</v>
      </c>
      <c r="AG193" s="59">
        <f t="shared" si="14"/>
        <v>0</v>
      </c>
      <c r="AH193" s="61">
        <v>0</v>
      </c>
      <c r="AI193" s="62">
        <f t="shared" si="15"/>
        <v>0</v>
      </c>
      <c r="AJ193" s="63">
        <v>0</v>
      </c>
      <c r="AK193" s="62">
        <f t="shared" si="16"/>
        <v>0</v>
      </c>
      <c r="AL193" s="63">
        <v>0</v>
      </c>
      <c r="AM193" s="62">
        <f t="shared" si="17"/>
        <v>0</v>
      </c>
      <c r="AN193" s="62">
        <v>0</v>
      </c>
      <c r="AO193" s="62">
        <f t="shared" si="18"/>
        <v>0</v>
      </c>
      <c r="AP193" s="62">
        <v>0</v>
      </c>
      <c r="AQ193" s="62">
        <f t="shared" si="19"/>
        <v>0</v>
      </c>
      <c r="AR193" s="64">
        <f t="shared" si="20"/>
        <v>0</v>
      </c>
      <c r="AS193" s="65">
        <v>0</v>
      </c>
      <c r="AT193" s="65">
        <v>0</v>
      </c>
      <c r="AU193" s="66">
        <v>0</v>
      </c>
      <c r="AV193" s="58">
        <f>IF(ISNA(VLOOKUP($A193,'TT 2024 SS BA'!$P$4:$Z$46,2,FALSE)),0,(VLOOKUP($A193,'TT 2024 SS BA'!$P$4:$Z$46,2,FALSE)))</f>
        <v>0</v>
      </c>
      <c r="AW193" s="59">
        <f t="shared" si="21"/>
        <v>0</v>
      </c>
      <c r="AX193" s="58">
        <f>IF(ISNA(VLOOKUP($A193,'TT 2024 SS BA'!$P$77:$Q$128,2,FALSE)),0,(VLOOKUP($A193,'TT 2024 SS BA'!$P$77:$Q$128,2,FALSE)))</f>
        <v>0</v>
      </c>
      <c r="AY193" s="59">
        <f t="shared" si="22"/>
        <v>0</v>
      </c>
      <c r="AZ193" s="60">
        <f>IF(ISNA(VLOOKUP($A193,'TT 2024 SS BA'!$A$265:$H$332,2,FALSE)),0,(VLOOKUP($A193,'TT 2024 SS BA'!$A$265:$H$332,2,FALSE)))</f>
        <v>0</v>
      </c>
      <c r="BA193" s="59">
        <f t="shared" si="23"/>
        <v>0</v>
      </c>
      <c r="BB193" s="60">
        <f>IF(ISNA(VLOOKUP($A193,Worksheet!$A$278:$F$305,6,FALSE)),0,(VLOOKUP($A193,Worksheet!$A$278:$F$305,6,FALSE)))</f>
        <v>0</v>
      </c>
      <c r="BC193" s="59">
        <f t="shared" si="24"/>
        <v>0</v>
      </c>
      <c r="BD193" s="60">
        <f>IF(ISNA(VLOOKUP($A193,Worksheet!$G$4:$K$29,5,FALSE)),0,(VLOOKUP($A193,Worksheet!$G$4:$K$29,5,FALSE)))</f>
        <v>0</v>
      </c>
      <c r="BE193" s="59">
        <f t="shared" si="25"/>
        <v>0</v>
      </c>
      <c r="BF193" s="60">
        <f>IF(ISNA(VLOOKUP($A193,Worksheet!$A$160:$F$179,6,FALSE)),0,(VLOOKUP($A193,Worksheet!$A$160:$F$179,6,FALSE)))</f>
        <v>0</v>
      </c>
      <c r="BG193" s="59">
        <f t="shared" si="26"/>
        <v>0</v>
      </c>
      <c r="BH193" s="25"/>
      <c r="BI193" s="67"/>
      <c r="BJ193" s="60">
        <f>IF(ISNA(VLOOKUP($A193,Worksheet!$A$191:$F$202,6,FALSE)),0,(VLOOKUP($A193,Worksheet!$A$191:$F$202,6,FALSE)))</f>
        <v>0</v>
      </c>
      <c r="BK193" s="59">
        <f t="shared" si="27"/>
        <v>0</v>
      </c>
      <c r="BL193" s="60">
        <f>IF(ISNA(VLOOKUP($A193,Worksheet!$A$211:$G$237,6,FALSE)),0,(VLOOKUP($A193,Worksheet!$A$211:$G$237,6,FALSE)))</f>
        <v>0</v>
      </c>
      <c r="BM193" s="59">
        <f t="shared" si="28"/>
        <v>0</v>
      </c>
      <c r="BN193" s="59">
        <f>IF(ISNA(VLOOKUP($A193,Worksheet!$A$242:$G$274,6,FALSE)),0,(VLOOKUP($A193,Worksheet!$A$242:$G$274,6,FALSE)))</f>
        <v>0</v>
      </c>
      <c r="BO193" s="59">
        <f t="shared" si="29"/>
        <v>0</v>
      </c>
      <c r="BP193" s="67"/>
      <c r="BQ193" s="67"/>
      <c r="BR193" s="68">
        <v>0</v>
      </c>
      <c r="BS193" s="62">
        <f t="shared" si="30"/>
        <v>0</v>
      </c>
      <c r="BT193" s="62">
        <v>0</v>
      </c>
      <c r="BU193" s="62">
        <f t="shared" si="31"/>
        <v>0</v>
      </c>
      <c r="BV193" s="62">
        <v>0</v>
      </c>
      <c r="BW193" s="62">
        <f t="shared" si="32"/>
        <v>0</v>
      </c>
      <c r="BX193" s="62">
        <v>0</v>
      </c>
      <c r="BY193" s="62">
        <f t="shared" si="33"/>
        <v>0</v>
      </c>
      <c r="BZ193" s="62">
        <v>0</v>
      </c>
      <c r="CA193" s="62">
        <f t="shared" si="34"/>
        <v>0</v>
      </c>
      <c r="CB193" s="64">
        <f t="shared" si="35"/>
        <v>0</v>
      </c>
      <c r="CC193" s="66">
        <v>0</v>
      </c>
      <c r="CD193" s="25"/>
      <c r="CE193" s="67"/>
      <c r="CF193" s="67"/>
      <c r="CG193" s="67"/>
      <c r="CH193" s="59">
        <f>IF(ISNA(VLOOKUP($A193,Worksheet!$A$211:$G$237,7,FALSE)),0,(VLOOKUP($A193,Worksheet!$A$211:$G$237,7,FALSE)))</f>
        <v>0</v>
      </c>
      <c r="CI193" s="59">
        <f t="shared" si="36"/>
        <v>0</v>
      </c>
      <c r="CJ193" s="69">
        <f t="shared" si="37"/>
        <v>0</v>
      </c>
      <c r="CK193" s="65">
        <f t="shared" si="38"/>
        <v>0</v>
      </c>
      <c r="CL193" s="65">
        <v>0</v>
      </c>
      <c r="CM193" s="65">
        <v>0</v>
      </c>
      <c r="CN193" s="66">
        <v>0</v>
      </c>
      <c r="CO193" s="66">
        <f t="shared" si="39"/>
        <v>0</v>
      </c>
      <c r="CP193" s="70"/>
    </row>
    <row r="194" spans="1:94" ht="13">
      <c r="A194" s="53" t="str">
        <f t="shared" si="0"/>
        <v>LachlanSharpe</v>
      </c>
      <c r="B194" s="46">
        <f t="shared" si="1"/>
        <v>110</v>
      </c>
      <c r="C194" s="71" t="s">
        <v>390</v>
      </c>
      <c r="D194" s="71" t="s">
        <v>391</v>
      </c>
      <c r="E194" s="55">
        <v>13</v>
      </c>
      <c r="F194" s="56" t="s">
        <v>249</v>
      </c>
      <c r="G194" s="57" t="s">
        <v>130</v>
      </c>
      <c r="H194" s="58">
        <f>IF(ISNA(VLOOKUP($A194,'TT 2024 SS BA'!$A$4:$N$52,2,FALSE)),0,(VLOOKUP($A194,'TT 2024 SS BA'!$A$4:$N$52,2,FALSE)))</f>
        <v>0</v>
      </c>
      <c r="I194" s="59">
        <f t="shared" si="2"/>
        <v>0</v>
      </c>
      <c r="J194" s="58">
        <f>IF(ISNA(VLOOKUP($A194,'TT 2024 SS BA'!$A$69:$B$109,2,FALSE)),0,(VLOOKUP($A194,'TT 2024 SS BA'!$A$77:$C$126,2,FALSE)))</f>
        <v>0</v>
      </c>
      <c r="K194" s="59">
        <f t="shared" si="3"/>
        <v>0</v>
      </c>
      <c r="L194" s="60">
        <f>IF(ISNA(VLOOKUP($A194,'TT 2024 SS BA'!$A$157:$H$231,2,FALSE)),0,(VLOOKUP($A194,'TT 2024 SS BA'!$A$157:$H$231,2,FALSE)))</f>
        <v>0</v>
      </c>
      <c r="M194" s="59">
        <f t="shared" si="4"/>
        <v>0</v>
      </c>
      <c r="N194" s="60">
        <f>IF(ISNA(VLOOKUP($A194,Worksheet!$A$278:$E$305,5,FALSE)),0,(VLOOKUP($A194,Worksheet!$A$278:$E$305,5,FALSE)))</f>
        <v>0</v>
      </c>
      <c r="O194" s="59">
        <f t="shared" si="5"/>
        <v>0</v>
      </c>
      <c r="P194" s="60">
        <f>IF(ISNA(VLOOKUP($A194,Worksheet!$A$4:$F$29,5,FALSE)),0,(VLOOKUP($A194,Worksheet!$A$4:$F$29,5,FALSE)))</f>
        <v>0</v>
      </c>
      <c r="Q194" s="59">
        <f t="shared" si="6"/>
        <v>0</v>
      </c>
      <c r="R194" s="60">
        <f>IF(ISNA(VLOOKUP($A194,Worksheet!$A$160:$F$179,5,FALSE)),0,(VLOOKUP($A194,Worksheet!$A$160:$F$179,5,FALSE)))</f>
        <v>0</v>
      </c>
      <c r="S194" s="59">
        <f t="shared" si="7"/>
        <v>0</v>
      </c>
      <c r="T194" s="60">
        <f>IF(ISNA(VLOOKUP($A194,Worksheet!$A$103:$L$126,5,FALSE)),0,(VLOOKUP($A194,Worksheet!$A$103:$L$126,5,FALSE)))</f>
        <v>0</v>
      </c>
      <c r="U194" s="59">
        <f t="shared" si="8"/>
        <v>0</v>
      </c>
      <c r="V194" s="60">
        <f>IF(ISNA(VLOOKUP($A194,Worksheet!$A$39:$E$45,5,FALSE)),0,(VLOOKUP($A194,Worksheet!$A$39:$E$45,5,FALSE)))</f>
        <v>0</v>
      </c>
      <c r="W194" s="59">
        <f t="shared" si="9"/>
        <v>0</v>
      </c>
      <c r="X194" s="60">
        <f>IF(ISNA(VLOOKUP($A194,Worksheet!$A$182:$E$188,5,FALSE)),0,(VLOOKUP($A194,Worksheet!$A$182:$E$188,5,FALSE)))</f>
        <v>0</v>
      </c>
      <c r="Y194" s="59">
        <f t="shared" si="10"/>
        <v>0</v>
      </c>
      <c r="Z194" s="60">
        <f>IF(ISNA(VLOOKUP($A194,Worksheet!$A$191:$F$202,5,FALSE)),0,(VLOOKUP($A194,Worksheet!$A$191:$F$202,5,FALSE)))</f>
        <v>0</v>
      </c>
      <c r="AA194" s="59">
        <f t="shared" si="11"/>
        <v>0</v>
      </c>
      <c r="AB194" s="60">
        <f>IF(ISNA(VLOOKUP($A194,Worksheet!$A$211:$G$237,5,FALSE)),0,(VLOOKUP($A194,Worksheet!$A$211:$G$237,5,FALSE)))</f>
        <v>0</v>
      </c>
      <c r="AC194" s="59">
        <f t="shared" si="12"/>
        <v>0</v>
      </c>
      <c r="AD194" s="60">
        <f>IF(ISNA(VLOOKUP($A194,Worksheet!$A$242:$G$274,5,FALSE)),0,(VLOOKUP($A194,Worksheet!$A$242:$G$274,5,FALSE)))</f>
        <v>0</v>
      </c>
      <c r="AE194" s="59">
        <f t="shared" si="13"/>
        <v>0</v>
      </c>
      <c r="AF194" s="60">
        <f>IF(ISNA(VLOOKUP($A194,Worksheet!$A$205:$F$208,5,FALSE)),0,(VLOOKUP($A194,Worksheet!$A$205:$F$208,5,FALSE)))</f>
        <v>0</v>
      </c>
      <c r="AG194" s="59">
        <f t="shared" si="14"/>
        <v>0</v>
      </c>
      <c r="AH194" s="61">
        <v>0</v>
      </c>
      <c r="AI194" s="62">
        <f t="shared" si="15"/>
        <v>0</v>
      </c>
      <c r="AJ194" s="63">
        <v>0</v>
      </c>
      <c r="AK194" s="62">
        <f t="shared" si="16"/>
        <v>0</v>
      </c>
      <c r="AL194" s="63">
        <v>0</v>
      </c>
      <c r="AM194" s="62">
        <f t="shared" si="17"/>
        <v>0</v>
      </c>
      <c r="AN194" s="62">
        <v>0</v>
      </c>
      <c r="AO194" s="62">
        <f t="shared" si="18"/>
        <v>0</v>
      </c>
      <c r="AP194" s="62">
        <v>0</v>
      </c>
      <c r="AQ194" s="62">
        <f t="shared" si="19"/>
        <v>0</v>
      </c>
      <c r="AR194" s="64">
        <f t="shared" si="20"/>
        <v>0</v>
      </c>
      <c r="AS194" s="65">
        <v>0</v>
      </c>
      <c r="AT194" s="65">
        <v>0</v>
      </c>
      <c r="AU194" s="66">
        <v>0</v>
      </c>
      <c r="AV194" s="58">
        <f>IF(ISNA(VLOOKUP($A194,'TT 2024 SS BA'!$P$4:$Z$46,2,FALSE)),0,(VLOOKUP($A194,'TT 2024 SS BA'!$P$4:$Z$46,2,FALSE)))</f>
        <v>0</v>
      </c>
      <c r="AW194" s="59">
        <f t="shared" si="21"/>
        <v>0</v>
      </c>
      <c r="AX194" s="58">
        <f>IF(ISNA(VLOOKUP($A194,'TT 2024 SS BA'!$P$77:$Q$128,2,FALSE)),0,(VLOOKUP($A194,'TT 2024 SS BA'!$P$77:$Q$128,2,FALSE)))</f>
        <v>0</v>
      </c>
      <c r="AY194" s="59">
        <f t="shared" si="22"/>
        <v>0</v>
      </c>
      <c r="AZ194" s="60">
        <f>IF(ISNA(VLOOKUP($A194,'TT 2024 SS BA'!$A$265:$H$332,2,FALSE)),0,(VLOOKUP($A194,'TT 2024 SS BA'!$A$265:$H$332,2,FALSE)))</f>
        <v>0</v>
      </c>
      <c r="BA194" s="59">
        <f t="shared" si="23"/>
        <v>0</v>
      </c>
      <c r="BB194" s="60">
        <f>IF(ISNA(VLOOKUP($A194,Worksheet!$A$278:$F$305,6,FALSE)),0,(VLOOKUP($A194,Worksheet!$A$278:$F$305,6,FALSE)))</f>
        <v>0</v>
      </c>
      <c r="BC194" s="59">
        <f t="shared" si="24"/>
        <v>0</v>
      </c>
      <c r="BD194" s="60">
        <f>IF(ISNA(VLOOKUP($A194,Worksheet!$G$4:$K$29,5,FALSE)),0,(VLOOKUP($A194,Worksheet!$G$4:$K$29,5,FALSE)))</f>
        <v>0</v>
      </c>
      <c r="BE194" s="59">
        <f t="shared" si="25"/>
        <v>0</v>
      </c>
      <c r="BF194" s="60">
        <f>IF(ISNA(VLOOKUP($A194,Worksheet!$A$160:$F$179,6,FALSE)),0,(VLOOKUP($A194,Worksheet!$A$160:$F$179,6,FALSE)))</f>
        <v>0</v>
      </c>
      <c r="BG194" s="59">
        <f t="shared" si="26"/>
        <v>0</v>
      </c>
      <c r="BH194" s="25"/>
      <c r="BI194" s="67"/>
      <c r="BJ194" s="60">
        <f>IF(ISNA(VLOOKUP($A194,Worksheet!$A$191:$F$202,6,FALSE)),0,(VLOOKUP($A194,Worksheet!$A$191:$F$202,6,FALSE)))</f>
        <v>0</v>
      </c>
      <c r="BK194" s="59">
        <f t="shared" si="27"/>
        <v>0</v>
      </c>
      <c r="BL194" s="60">
        <f>IF(ISNA(VLOOKUP($A194,Worksheet!$A$211:$G$237,6,FALSE)),0,(VLOOKUP($A194,Worksheet!$A$211:$G$237,6,FALSE)))</f>
        <v>0</v>
      </c>
      <c r="BM194" s="59">
        <f t="shared" si="28"/>
        <v>0</v>
      </c>
      <c r="BN194" s="59">
        <f>IF(ISNA(VLOOKUP($A194,Worksheet!$A$242:$G$274,6,FALSE)),0,(VLOOKUP($A194,Worksheet!$A$242:$G$274,6,FALSE)))</f>
        <v>0</v>
      </c>
      <c r="BO194" s="59">
        <f t="shared" si="29"/>
        <v>0</v>
      </c>
      <c r="BP194" s="67"/>
      <c r="BQ194" s="67"/>
      <c r="BR194" s="68">
        <v>0</v>
      </c>
      <c r="BS194" s="62">
        <f t="shared" si="30"/>
        <v>0</v>
      </c>
      <c r="BT194" s="62">
        <v>0</v>
      </c>
      <c r="BU194" s="62">
        <f t="shared" si="31"/>
        <v>0</v>
      </c>
      <c r="BV194" s="62">
        <v>0</v>
      </c>
      <c r="BW194" s="62">
        <f t="shared" si="32"/>
        <v>0</v>
      </c>
      <c r="BX194" s="62">
        <v>0</v>
      </c>
      <c r="BY194" s="62">
        <f t="shared" si="33"/>
        <v>0</v>
      </c>
      <c r="BZ194" s="62">
        <v>0</v>
      </c>
      <c r="CA194" s="62">
        <f t="shared" si="34"/>
        <v>0</v>
      </c>
      <c r="CB194" s="64">
        <f t="shared" si="35"/>
        <v>0</v>
      </c>
      <c r="CC194" s="66">
        <v>0</v>
      </c>
      <c r="CD194" s="25"/>
      <c r="CE194" s="67"/>
      <c r="CF194" s="67"/>
      <c r="CG194" s="67"/>
      <c r="CH194" s="59">
        <f>IF(ISNA(VLOOKUP($A194,Worksheet!$A$211:$G$237,7,FALSE)),0,(VLOOKUP($A194,Worksheet!$A$211:$G$237,7,FALSE)))</f>
        <v>0</v>
      </c>
      <c r="CI194" s="59">
        <f t="shared" si="36"/>
        <v>0</v>
      </c>
      <c r="CJ194" s="69">
        <f t="shared" si="37"/>
        <v>0</v>
      </c>
      <c r="CK194" s="65">
        <f t="shared" si="38"/>
        <v>0</v>
      </c>
      <c r="CL194" s="65">
        <v>0</v>
      </c>
      <c r="CM194" s="65">
        <v>0</v>
      </c>
      <c r="CN194" s="66">
        <v>0</v>
      </c>
      <c r="CO194" s="66">
        <f t="shared" si="39"/>
        <v>0</v>
      </c>
      <c r="CP194" s="70"/>
    </row>
    <row r="195" spans="1:94" ht="13">
      <c r="A195" s="53" t="str">
        <f t="shared" si="0"/>
        <v>MicgillParcher</v>
      </c>
      <c r="B195" s="46">
        <f t="shared" si="1"/>
        <v>110</v>
      </c>
      <c r="C195" s="71" t="s">
        <v>392</v>
      </c>
      <c r="D195" s="71" t="s">
        <v>393</v>
      </c>
      <c r="E195" s="55">
        <v>125</v>
      </c>
      <c r="F195" s="56">
        <v>0</v>
      </c>
      <c r="G195" s="57" t="s">
        <v>152</v>
      </c>
      <c r="H195" s="58">
        <f>IF(ISNA(VLOOKUP($A195,'TT 2024 SS BA'!$A$4:$N$52,2,FALSE)),0,(VLOOKUP($A195,'TT 2024 SS BA'!$A$4:$N$52,2,FALSE)))</f>
        <v>0</v>
      </c>
      <c r="I195" s="59">
        <f t="shared" si="2"/>
        <v>0</v>
      </c>
      <c r="J195" s="58">
        <f>IF(ISNA(VLOOKUP($A195,'TT 2024 SS BA'!$A$69:$B$109,2,FALSE)),0,(VLOOKUP($A195,'TT 2024 SS BA'!$A$77:$C$126,2,FALSE)))</f>
        <v>0</v>
      </c>
      <c r="K195" s="59">
        <f t="shared" si="3"/>
        <v>0</v>
      </c>
      <c r="L195" s="60">
        <f>IF(ISNA(VLOOKUP($A195,'TT 2024 SS BA'!$A$157:$H$231,2,FALSE)),0,(VLOOKUP($A195,'TT 2024 SS BA'!$A$157:$H$231,2,FALSE)))</f>
        <v>0</v>
      </c>
      <c r="M195" s="59">
        <f t="shared" si="4"/>
        <v>0</v>
      </c>
      <c r="N195" s="60">
        <f>IF(ISNA(VLOOKUP($A195,Worksheet!$A$278:$E$305,5,FALSE)),0,(VLOOKUP($A195,Worksheet!$A$278:$E$305,5,FALSE)))</f>
        <v>0</v>
      </c>
      <c r="O195" s="59">
        <f t="shared" si="5"/>
        <v>0</v>
      </c>
      <c r="P195" s="60">
        <f>IF(ISNA(VLOOKUP($A195,Worksheet!$A$4:$F$29,5,FALSE)),0,(VLOOKUP($A195,Worksheet!$A$4:$F$29,5,FALSE)))</f>
        <v>0</v>
      </c>
      <c r="Q195" s="59">
        <f t="shared" si="6"/>
        <v>0</v>
      </c>
      <c r="R195" s="60">
        <f>IF(ISNA(VLOOKUP($A195,Worksheet!$A$160:$F$179,5,FALSE)),0,(VLOOKUP($A195,Worksheet!$A$160:$F$179,5,FALSE)))</f>
        <v>0</v>
      </c>
      <c r="S195" s="59">
        <f t="shared" si="7"/>
        <v>0</v>
      </c>
      <c r="T195" s="60">
        <f>IF(ISNA(VLOOKUP($A195,Worksheet!$A$103:$L$126,5,FALSE)),0,(VLOOKUP($A195,Worksheet!$A$103:$L$126,5,FALSE)))</f>
        <v>0</v>
      </c>
      <c r="U195" s="59">
        <f t="shared" si="8"/>
        <v>0</v>
      </c>
      <c r="V195" s="60">
        <f>IF(ISNA(VLOOKUP($A195,Worksheet!$A$39:$E$45,5,FALSE)),0,(VLOOKUP($A195,Worksheet!$A$39:$E$45,5,FALSE)))</f>
        <v>0</v>
      </c>
      <c r="W195" s="59">
        <f t="shared" si="9"/>
        <v>0</v>
      </c>
      <c r="X195" s="60">
        <f>IF(ISNA(VLOOKUP($A195,Worksheet!$A$182:$E$188,5,FALSE)),0,(VLOOKUP($A195,Worksheet!$A$182:$E$188,5,FALSE)))</f>
        <v>0</v>
      </c>
      <c r="Y195" s="59">
        <f t="shared" si="10"/>
        <v>0</v>
      </c>
      <c r="Z195" s="60">
        <f>IF(ISNA(VLOOKUP($A195,Worksheet!$A$191:$F$202,5,FALSE)),0,(VLOOKUP($A195,Worksheet!$A$191:$F$202,5,FALSE)))</f>
        <v>0</v>
      </c>
      <c r="AA195" s="59">
        <f t="shared" si="11"/>
        <v>0</v>
      </c>
      <c r="AB195" s="60">
        <f>IF(ISNA(VLOOKUP($A195,Worksheet!$A$211:$G$237,5,FALSE)),0,(VLOOKUP($A195,Worksheet!$A$211:$G$237,5,FALSE)))</f>
        <v>0</v>
      </c>
      <c r="AC195" s="59">
        <f t="shared" si="12"/>
        <v>0</v>
      </c>
      <c r="AD195" s="60">
        <f>IF(ISNA(VLOOKUP($A195,Worksheet!$A$242:$G$274,5,FALSE)),0,(VLOOKUP($A195,Worksheet!$A$242:$G$274,5,FALSE)))</f>
        <v>0</v>
      </c>
      <c r="AE195" s="59">
        <f t="shared" si="13"/>
        <v>0</v>
      </c>
      <c r="AF195" s="60">
        <f>IF(ISNA(VLOOKUP($A195,Worksheet!$A$205:$F$208,5,FALSE)),0,(VLOOKUP($A195,Worksheet!$A$205:$F$208,5,FALSE)))</f>
        <v>0</v>
      </c>
      <c r="AG195" s="59">
        <f t="shared" si="14"/>
        <v>0</v>
      </c>
      <c r="AH195" s="61">
        <v>0</v>
      </c>
      <c r="AI195" s="62">
        <f t="shared" si="15"/>
        <v>0</v>
      </c>
      <c r="AJ195" s="63">
        <v>0</v>
      </c>
      <c r="AK195" s="62">
        <f t="shared" si="16"/>
        <v>0</v>
      </c>
      <c r="AL195" s="63">
        <v>0</v>
      </c>
      <c r="AM195" s="62">
        <f t="shared" si="17"/>
        <v>0</v>
      </c>
      <c r="AN195" s="62">
        <v>0</v>
      </c>
      <c r="AO195" s="62">
        <f t="shared" si="18"/>
        <v>0</v>
      </c>
      <c r="AP195" s="62">
        <v>0</v>
      </c>
      <c r="AQ195" s="62">
        <f t="shared" si="19"/>
        <v>0</v>
      </c>
      <c r="AR195" s="64">
        <f t="shared" si="20"/>
        <v>0</v>
      </c>
      <c r="AS195" s="65">
        <v>0</v>
      </c>
      <c r="AT195" s="65">
        <v>0</v>
      </c>
      <c r="AU195" s="66">
        <v>0</v>
      </c>
      <c r="AV195" s="58">
        <f>IF(ISNA(VLOOKUP($A195,'TT 2024 SS BA'!$P$4:$Z$46,2,FALSE)),0,(VLOOKUP($A195,'TT 2024 SS BA'!$P$4:$Z$46,2,FALSE)))</f>
        <v>0</v>
      </c>
      <c r="AW195" s="59">
        <f t="shared" si="21"/>
        <v>0</v>
      </c>
      <c r="AX195" s="58">
        <f>IF(ISNA(VLOOKUP($A195,'TT 2024 SS BA'!$P$77:$Q$128,2,FALSE)),0,(VLOOKUP($A195,'TT 2024 SS BA'!$P$77:$Q$128,2,FALSE)))</f>
        <v>0</v>
      </c>
      <c r="AY195" s="59">
        <f t="shared" si="22"/>
        <v>0</v>
      </c>
      <c r="AZ195" s="60">
        <f>IF(ISNA(VLOOKUP($A195,'TT 2024 SS BA'!$A$265:$H$332,2,FALSE)),0,(VLOOKUP($A195,'TT 2024 SS BA'!$A$265:$H$332,2,FALSE)))</f>
        <v>0</v>
      </c>
      <c r="BA195" s="59">
        <f t="shared" si="23"/>
        <v>0</v>
      </c>
      <c r="BB195" s="60">
        <f>IF(ISNA(VLOOKUP($A195,Worksheet!$A$278:$F$305,6,FALSE)),0,(VLOOKUP($A195,Worksheet!$A$278:$F$305,6,FALSE)))</f>
        <v>0</v>
      </c>
      <c r="BC195" s="59">
        <f t="shared" si="24"/>
        <v>0</v>
      </c>
      <c r="BD195" s="60">
        <f>IF(ISNA(VLOOKUP($A195,Worksheet!$G$4:$K$29,5,FALSE)),0,(VLOOKUP($A195,Worksheet!$G$4:$K$29,5,FALSE)))</f>
        <v>0</v>
      </c>
      <c r="BE195" s="59">
        <f t="shared" si="25"/>
        <v>0</v>
      </c>
      <c r="BF195" s="60">
        <f>IF(ISNA(VLOOKUP($A195,Worksheet!$A$160:$F$179,6,FALSE)),0,(VLOOKUP($A195,Worksheet!$A$160:$F$179,6,FALSE)))</f>
        <v>0</v>
      </c>
      <c r="BG195" s="59">
        <f t="shared" si="26"/>
        <v>0</v>
      </c>
      <c r="BH195" s="25"/>
      <c r="BI195" s="67"/>
      <c r="BJ195" s="60">
        <f>IF(ISNA(VLOOKUP($A195,Worksheet!$A$191:$F$202,6,FALSE)),0,(VLOOKUP($A195,Worksheet!$A$191:$F$202,6,FALSE)))</f>
        <v>0</v>
      </c>
      <c r="BK195" s="59">
        <f t="shared" si="27"/>
        <v>0</v>
      </c>
      <c r="BL195" s="60">
        <f>IF(ISNA(VLOOKUP($A195,Worksheet!$A$211:$G$237,6,FALSE)),0,(VLOOKUP($A195,Worksheet!$A$211:$G$237,6,FALSE)))</f>
        <v>0</v>
      </c>
      <c r="BM195" s="59">
        <f t="shared" si="28"/>
        <v>0</v>
      </c>
      <c r="BN195" s="59">
        <f>IF(ISNA(VLOOKUP($A195,Worksheet!$A$242:$G$274,6,FALSE)),0,(VLOOKUP($A195,Worksheet!$A$242:$G$274,6,FALSE)))</f>
        <v>0</v>
      </c>
      <c r="BO195" s="59">
        <f t="shared" si="29"/>
        <v>0</v>
      </c>
      <c r="BP195" s="67"/>
      <c r="BQ195" s="67"/>
      <c r="BR195" s="68">
        <v>0</v>
      </c>
      <c r="BS195" s="62">
        <f t="shared" si="30"/>
        <v>0</v>
      </c>
      <c r="BT195" s="62">
        <v>0</v>
      </c>
      <c r="BU195" s="62">
        <f t="shared" si="31"/>
        <v>0</v>
      </c>
      <c r="BV195" s="62">
        <v>0</v>
      </c>
      <c r="BW195" s="62">
        <f t="shared" si="32"/>
        <v>0</v>
      </c>
      <c r="BX195" s="62">
        <v>0</v>
      </c>
      <c r="BY195" s="62">
        <f t="shared" si="33"/>
        <v>0</v>
      </c>
      <c r="BZ195" s="62">
        <v>0</v>
      </c>
      <c r="CA195" s="62">
        <f t="shared" si="34"/>
        <v>0</v>
      </c>
      <c r="CB195" s="64">
        <f t="shared" si="35"/>
        <v>0</v>
      </c>
      <c r="CC195" s="66">
        <v>0</v>
      </c>
      <c r="CD195" s="25"/>
      <c r="CE195" s="67"/>
      <c r="CF195" s="67"/>
      <c r="CG195" s="67"/>
      <c r="CH195" s="59">
        <f>IF(ISNA(VLOOKUP($A195,Worksheet!$A$211:$G$237,7,FALSE)),0,(VLOOKUP($A195,Worksheet!$A$211:$G$237,7,FALSE)))</f>
        <v>0</v>
      </c>
      <c r="CI195" s="59">
        <f t="shared" si="36"/>
        <v>0</v>
      </c>
      <c r="CJ195" s="69">
        <f t="shared" si="37"/>
        <v>0</v>
      </c>
      <c r="CK195" s="65">
        <f t="shared" si="38"/>
        <v>0</v>
      </c>
      <c r="CL195" s="65">
        <v>0</v>
      </c>
      <c r="CM195" s="65">
        <v>0</v>
      </c>
      <c r="CN195" s="66">
        <v>0</v>
      </c>
      <c r="CO195" s="66">
        <f t="shared" si="39"/>
        <v>0</v>
      </c>
      <c r="CP195" s="70"/>
    </row>
    <row r="196" spans="1:94" ht="13">
      <c r="A196" s="53" t="str">
        <f t="shared" si="0"/>
        <v>GarrettStirling</v>
      </c>
      <c r="B196" s="46">
        <f t="shared" si="1"/>
        <v>110</v>
      </c>
      <c r="C196" s="71" t="s">
        <v>394</v>
      </c>
      <c r="D196" s="71" t="s">
        <v>395</v>
      </c>
      <c r="E196" s="55">
        <v>16</v>
      </c>
      <c r="F196" s="56" t="s">
        <v>396</v>
      </c>
      <c r="G196" s="57" t="s">
        <v>67</v>
      </c>
      <c r="H196" s="58">
        <f>IF(ISNA(VLOOKUP($A196,'TT 2024 SS BA'!$A$4:$N$52,2,FALSE)),0,(VLOOKUP($A196,'TT 2024 SS BA'!$A$4:$N$52,2,FALSE)))</f>
        <v>0</v>
      </c>
      <c r="I196" s="59">
        <f t="shared" si="2"/>
        <v>0</v>
      </c>
      <c r="J196" s="58">
        <f>IF(ISNA(VLOOKUP($A196,'TT 2024 SS BA'!$A$69:$B$109,2,FALSE)),0,(VLOOKUP($A196,'TT 2024 SS BA'!$A$77:$C$126,2,FALSE)))</f>
        <v>0</v>
      </c>
      <c r="K196" s="59">
        <f t="shared" si="3"/>
        <v>0</v>
      </c>
      <c r="L196" s="60">
        <f>IF(ISNA(VLOOKUP($A196,'TT 2024 SS BA'!$A$157:$H$231,2,FALSE)),0,(VLOOKUP($A196,'TT 2024 SS BA'!$A$157:$H$231,2,FALSE)))</f>
        <v>0</v>
      </c>
      <c r="M196" s="59">
        <f t="shared" si="4"/>
        <v>0</v>
      </c>
      <c r="N196" s="60">
        <f>IF(ISNA(VLOOKUP($A196,Worksheet!$A$278:$E$305,5,FALSE)),0,(VLOOKUP($A196,Worksheet!$A$278:$E$305,5,FALSE)))</f>
        <v>0</v>
      </c>
      <c r="O196" s="59">
        <f t="shared" si="5"/>
        <v>0</v>
      </c>
      <c r="P196" s="60">
        <f>IF(ISNA(VLOOKUP($A196,Worksheet!$A$4:$F$29,5,FALSE)),0,(VLOOKUP($A196,Worksheet!$A$4:$F$29,5,FALSE)))</f>
        <v>0</v>
      </c>
      <c r="Q196" s="59">
        <f t="shared" si="6"/>
        <v>0</v>
      </c>
      <c r="R196" s="60">
        <f>IF(ISNA(VLOOKUP($A196,Worksheet!$A$160:$F$179,5,FALSE)),0,(VLOOKUP($A196,Worksheet!$A$160:$F$179,5,FALSE)))</f>
        <v>0</v>
      </c>
      <c r="S196" s="59">
        <f t="shared" si="7"/>
        <v>0</v>
      </c>
      <c r="T196" s="60">
        <f>IF(ISNA(VLOOKUP($A196,Worksheet!$A$103:$L$126,5,FALSE)),0,(VLOOKUP($A196,Worksheet!$A$103:$L$126,5,FALSE)))</f>
        <v>0</v>
      </c>
      <c r="U196" s="59">
        <f t="shared" si="8"/>
        <v>0</v>
      </c>
      <c r="V196" s="60">
        <f>IF(ISNA(VLOOKUP($A196,Worksheet!$A$39:$E$45,5,FALSE)),0,(VLOOKUP($A196,Worksheet!$A$39:$E$45,5,FALSE)))</f>
        <v>0</v>
      </c>
      <c r="W196" s="59">
        <f t="shared" si="9"/>
        <v>0</v>
      </c>
      <c r="X196" s="60">
        <f>IF(ISNA(VLOOKUP($A196,Worksheet!$A$182:$E$188,5,FALSE)),0,(VLOOKUP($A196,Worksheet!$A$182:$E$188,5,FALSE)))</f>
        <v>0</v>
      </c>
      <c r="Y196" s="59">
        <f t="shared" si="10"/>
        <v>0</v>
      </c>
      <c r="Z196" s="60">
        <f>IF(ISNA(VLOOKUP($A196,Worksheet!$A$191:$F$202,5,FALSE)),0,(VLOOKUP($A196,Worksheet!$A$191:$F$202,5,FALSE)))</f>
        <v>0</v>
      </c>
      <c r="AA196" s="59">
        <f t="shared" si="11"/>
        <v>0</v>
      </c>
      <c r="AB196" s="60">
        <f>IF(ISNA(VLOOKUP($A196,Worksheet!$A$211:$G$237,5,FALSE)),0,(VLOOKUP($A196,Worksheet!$A$211:$G$237,5,FALSE)))</f>
        <v>0</v>
      </c>
      <c r="AC196" s="59">
        <f t="shared" si="12"/>
        <v>0</v>
      </c>
      <c r="AD196" s="60">
        <f>IF(ISNA(VLOOKUP($A196,Worksheet!$A$242:$G$274,5,FALSE)),0,(VLOOKUP($A196,Worksheet!$A$242:$G$274,5,FALSE)))</f>
        <v>0</v>
      </c>
      <c r="AE196" s="59">
        <f t="shared" si="13"/>
        <v>0</v>
      </c>
      <c r="AF196" s="60">
        <f>IF(ISNA(VLOOKUP($A196,Worksheet!$A$205:$F$208,5,FALSE)),0,(VLOOKUP($A196,Worksheet!$A$205:$F$208,5,FALSE)))</f>
        <v>0</v>
      </c>
      <c r="AG196" s="59">
        <f t="shared" si="14"/>
        <v>0</v>
      </c>
      <c r="AH196" s="61">
        <v>0</v>
      </c>
      <c r="AI196" s="62">
        <f t="shared" si="15"/>
        <v>0</v>
      </c>
      <c r="AJ196" s="63">
        <v>0</v>
      </c>
      <c r="AK196" s="62">
        <f t="shared" si="16"/>
        <v>0</v>
      </c>
      <c r="AL196" s="63">
        <v>0</v>
      </c>
      <c r="AM196" s="62">
        <f t="shared" si="17"/>
        <v>0</v>
      </c>
      <c r="AN196" s="62">
        <v>0</v>
      </c>
      <c r="AO196" s="62">
        <f t="shared" si="18"/>
        <v>0</v>
      </c>
      <c r="AP196" s="62">
        <v>0</v>
      </c>
      <c r="AQ196" s="62">
        <f t="shared" si="19"/>
        <v>0</v>
      </c>
      <c r="AR196" s="64">
        <f t="shared" si="20"/>
        <v>0</v>
      </c>
      <c r="AS196" s="65">
        <v>0</v>
      </c>
      <c r="AT196" s="65">
        <v>0</v>
      </c>
      <c r="AU196" s="66">
        <v>0</v>
      </c>
      <c r="AV196" s="58">
        <f>IF(ISNA(VLOOKUP($A196,'TT 2024 SS BA'!$P$4:$Z$46,2,FALSE)),0,(VLOOKUP($A196,'TT 2024 SS BA'!$P$4:$Z$46,2,FALSE)))</f>
        <v>0</v>
      </c>
      <c r="AW196" s="59">
        <f t="shared" si="21"/>
        <v>0</v>
      </c>
      <c r="AX196" s="58">
        <f>IF(ISNA(VLOOKUP($A196,'TT 2024 SS BA'!$P$77:$Q$128,2,FALSE)),0,(VLOOKUP($A196,'TT 2024 SS BA'!$P$77:$Q$128,2,FALSE)))</f>
        <v>0</v>
      </c>
      <c r="AY196" s="59">
        <f t="shared" si="22"/>
        <v>0</v>
      </c>
      <c r="AZ196" s="60">
        <f>IF(ISNA(VLOOKUP($A196,'TT 2024 SS BA'!$A$265:$H$332,2,FALSE)),0,(VLOOKUP($A196,'TT 2024 SS BA'!$A$265:$H$332,2,FALSE)))</f>
        <v>0</v>
      </c>
      <c r="BA196" s="59">
        <f t="shared" si="23"/>
        <v>0</v>
      </c>
      <c r="BB196" s="60">
        <f>IF(ISNA(VLOOKUP($A196,Worksheet!$A$278:$F$305,6,FALSE)),0,(VLOOKUP($A196,Worksheet!$A$278:$F$305,6,FALSE)))</f>
        <v>0</v>
      </c>
      <c r="BC196" s="59">
        <f t="shared" si="24"/>
        <v>0</v>
      </c>
      <c r="BD196" s="60">
        <f>IF(ISNA(VLOOKUP($A196,Worksheet!$G$4:$K$29,5,FALSE)),0,(VLOOKUP($A196,Worksheet!$G$4:$K$29,5,FALSE)))</f>
        <v>0</v>
      </c>
      <c r="BE196" s="59">
        <f t="shared" si="25"/>
        <v>0</v>
      </c>
      <c r="BF196" s="60">
        <f>IF(ISNA(VLOOKUP($A196,Worksheet!$A$160:$F$179,6,FALSE)),0,(VLOOKUP($A196,Worksheet!$A$160:$F$179,6,FALSE)))</f>
        <v>0</v>
      </c>
      <c r="BG196" s="59">
        <f t="shared" si="26"/>
        <v>0</v>
      </c>
      <c r="BH196" s="25"/>
      <c r="BI196" s="67"/>
      <c r="BJ196" s="60">
        <f>IF(ISNA(VLOOKUP($A196,Worksheet!$A$191:$F$202,6,FALSE)),0,(VLOOKUP($A196,Worksheet!$A$191:$F$202,6,FALSE)))</f>
        <v>0</v>
      </c>
      <c r="BK196" s="59">
        <f t="shared" si="27"/>
        <v>0</v>
      </c>
      <c r="BL196" s="60">
        <f>IF(ISNA(VLOOKUP($A196,Worksheet!$A$211:$G$237,6,FALSE)),0,(VLOOKUP($A196,Worksheet!$A$211:$G$237,6,FALSE)))</f>
        <v>0</v>
      </c>
      <c r="BM196" s="59">
        <f t="shared" si="28"/>
        <v>0</v>
      </c>
      <c r="BN196" s="59">
        <f>IF(ISNA(VLOOKUP($A196,Worksheet!$A$242:$G$274,6,FALSE)),0,(VLOOKUP($A196,Worksheet!$A$242:$G$274,6,FALSE)))</f>
        <v>0</v>
      </c>
      <c r="BO196" s="59">
        <f t="shared" si="29"/>
        <v>0</v>
      </c>
      <c r="BP196" s="67"/>
      <c r="BQ196" s="67"/>
      <c r="BR196" s="68">
        <v>0</v>
      </c>
      <c r="BS196" s="62">
        <f t="shared" si="30"/>
        <v>0</v>
      </c>
      <c r="BT196" s="62">
        <v>0</v>
      </c>
      <c r="BU196" s="62">
        <f t="shared" si="31"/>
        <v>0</v>
      </c>
      <c r="BV196" s="62">
        <v>0</v>
      </c>
      <c r="BW196" s="62">
        <f t="shared" si="32"/>
        <v>0</v>
      </c>
      <c r="BX196" s="62">
        <v>0</v>
      </c>
      <c r="BY196" s="62">
        <f t="shared" si="33"/>
        <v>0</v>
      </c>
      <c r="BZ196" s="62">
        <v>0</v>
      </c>
      <c r="CA196" s="62">
        <f t="shared" si="34"/>
        <v>0</v>
      </c>
      <c r="CB196" s="64">
        <f t="shared" si="35"/>
        <v>0</v>
      </c>
      <c r="CC196" s="66">
        <v>0</v>
      </c>
      <c r="CD196" s="25"/>
      <c r="CE196" s="67"/>
      <c r="CF196" s="67"/>
      <c r="CG196" s="67"/>
      <c r="CH196" s="59">
        <f>IF(ISNA(VLOOKUP($A196,Worksheet!$A$211:$G$237,7,FALSE)),0,(VLOOKUP($A196,Worksheet!$A$211:$G$237,7,FALSE)))</f>
        <v>0</v>
      </c>
      <c r="CI196" s="59">
        <f t="shared" si="36"/>
        <v>0</v>
      </c>
      <c r="CJ196" s="69">
        <f t="shared" si="37"/>
        <v>0</v>
      </c>
      <c r="CK196" s="65">
        <f t="shared" si="38"/>
        <v>0</v>
      </c>
      <c r="CL196" s="65">
        <v>0</v>
      </c>
      <c r="CM196" s="65">
        <v>0</v>
      </c>
      <c r="CN196" s="66">
        <v>0</v>
      </c>
      <c r="CO196" s="66">
        <f t="shared" si="39"/>
        <v>0</v>
      </c>
      <c r="CP196" s="70"/>
    </row>
    <row r="197" spans="1:94" ht="13">
      <c r="A197" s="53" t="str">
        <f t="shared" si="0"/>
        <v>TriggsMarkle</v>
      </c>
      <c r="B197" s="46">
        <f t="shared" si="1"/>
        <v>110</v>
      </c>
      <c r="C197" s="71" t="s">
        <v>397</v>
      </c>
      <c r="D197" s="71" t="s">
        <v>398</v>
      </c>
      <c r="E197" s="55">
        <v>15</v>
      </c>
      <c r="F197" s="56" t="s">
        <v>399</v>
      </c>
      <c r="G197" s="57" t="s">
        <v>70</v>
      </c>
      <c r="H197" s="58">
        <f>IF(ISNA(VLOOKUP($A197,'TT 2024 SS BA'!$A$4:$N$52,2,FALSE)),0,(VLOOKUP($A197,'TT 2024 SS BA'!$A$4:$N$52,2,FALSE)))</f>
        <v>0</v>
      </c>
      <c r="I197" s="59">
        <f t="shared" si="2"/>
        <v>0</v>
      </c>
      <c r="J197" s="58">
        <f>IF(ISNA(VLOOKUP($A197,'TT 2024 SS BA'!$A$69:$B$109,2,FALSE)),0,(VLOOKUP($A197,'TT 2024 SS BA'!$A$77:$C$126,2,FALSE)))</f>
        <v>0</v>
      </c>
      <c r="K197" s="59">
        <f t="shared" si="3"/>
        <v>0</v>
      </c>
      <c r="L197" s="60">
        <f>IF(ISNA(VLOOKUP($A197,'TT 2024 SS BA'!$A$157:$H$231,2,FALSE)),0,(VLOOKUP($A197,'TT 2024 SS BA'!$A$157:$H$231,2,FALSE)))</f>
        <v>0</v>
      </c>
      <c r="M197" s="59">
        <f t="shared" si="4"/>
        <v>0</v>
      </c>
      <c r="N197" s="60">
        <f>IF(ISNA(VLOOKUP($A197,Worksheet!$A$278:$E$305,5,FALSE)),0,(VLOOKUP($A197,Worksheet!$A$278:$E$305,5,FALSE)))</f>
        <v>0</v>
      </c>
      <c r="O197" s="59">
        <f t="shared" si="5"/>
        <v>0</v>
      </c>
      <c r="P197" s="60">
        <f>IF(ISNA(VLOOKUP($A197,Worksheet!$A$4:$F$29,5,FALSE)),0,(VLOOKUP($A197,Worksheet!$A$4:$F$29,5,FALSE)))</f>
        <v>0</v>
      </c>
      <c r="Q197" s="59">
        <f t="shared" si="6"/>
        <v>0</v>
      </c>
      <c r="R197" s="60">
        <f>IF(ISNA(VLOOKUP($A197,Worksheet!$A$160:$F$179,5,FALSE)),0,(VLOOKUP($A197,Worksheet!$A$160:$F$179,5,FALSE)))</f>
        <v>0</v>
      </c>
      <c r="S197" s="59">
        <f t="shared" si="7"/>
        <v>0</v>
      </c>
      <c r="T197" s="60">
        <f>IF(ISNA(VLOOKUP($A197,Worksheet!$A$103:$L$126,5,FALSE)),0,(VLOOKUP($A197,Worksheet!$A$103:$L$126,5,FALSE)))</f>
        <v>0</v>
      </c>
      <c r="U197" s="59">
        <f t="shared" si="8"/>
        <v>0</v>
      </c>
      <c r="V197" s="60">
        <f>IF(ISNA(VLOOKUP($A197,Worksheet!$A$39:$E$45,5,FALSE)),0,(VLOOKUP($A197,Worksheet!$A$39:$E$45,5,FALSE)))</f>
        <v>0</v>
      </c>
      <c r="W197" s="59">
        <f t="shared" si="9"/>
        <v>0</v>
      </c>
      <c r="X197" s="60">
        <f>IF(ISNA(VLOOKUP($A197,Worksheet!$A$182:$E$188,5,FALSE)),0,(VLOOKUP($A197,Worksheet!$A$182:$E$188,5,FALSE)))</f>
        <v>0</v>
      </c>
      <c r="Y197" s="59">
        <f t="shared" si="10"/>
        <v>0</v>
      </c>
      <c r="Z197" s="60">
        <f>IF(ISNA(VLOOKUP($A197,Worksheet!$A$191:$F$202,5,FALSE)),0,(VLOOKUP($A197,Worksheet!$A$191:$F$202,5,FALSE)))</f>
        <v>0</v>
      </c>
      <c r="AA197" s="59">
        <f t="shared" si="11"/>
        <v>0</v>
      </c>
      <c r="AB197" s="60">
        <f>IF(ISNA(VLOOKUP($A197,Worksheet!$A$211:$G$237,5,FALSE)),0,(VLOOKUP($A197,Worksheet!$A$211:$G$237,5,FALSE)))</f>
        <v>0</v>
      </c>
      <c r="AC197" s="59">
        <f t="shared" si="12"/>
        <v>0</v>
      </c>
      <c r="AD197" s="60">
        <f>IF(ISNA(VLOOKUP($A197,Worksheet!$A$242:$G$274,5,FALSE)),0,(VLOOKUP($A197,Worksheet!$A$242:$G$274,5,FALSE)))</f>
        <v>0</v>
      </c>
      <c r="AE197" s="59">
        <f t="shared" si="13"/>
        <v>0</v>
      </c>
      <c r="AF197" s="60">
        <f>IF(ISNA(VLOOKUP($A197,Worksheet!$A$205:$F$208,5,FALSE)),0,(VLOOKUP($A197,Worksheet!$A$205:$F$208,5,FALSE)))</f>
        <v>0</v>
      </c>
      <c r="AG197" s="59">
        <f t="shared" si="14"/>
        <v>0</v>
      </c>
      <c r="AH197" s="61">
        <v>0</v>
      </c>
      <c r="AI197" s="62">
        <f t="shared" si="15"/>
        <v>0</v>
      </c>
      <c r="AJ197" s="63">
        <v>0</v>
      </c>
      <c r="AK197" s="62">
        <f t="shared" si="16"/>
        <v>0</v>
      </c>
      <c r="AL197" s="63">
        <v>0</v>
      </c>
      <c r="AM197" s="62">
        <f t="shared" si="17"/>
        <v>0</v>
      </c>
      <c r="AN197" s="62">
        <v>0</v>
      </c>
      <c r="AO197" s="62">
        <f t="shared" si="18"/>
        <v>0</v>
      </c>
      <c r="AP197" s="62">
        <v>0</v>
      </c>
      <c r="AQ197" s="62">
        <f t="shared" si="19"/>
        <v>0</v>
      </c>
      <c r="AR197" s="64">
        <f t="shared" si="20"/>
        <v>0</v>
      </c>
      <c r="AS197" s="65">
        <v>0</v>
      </c>
      <c r="AT197" s="65">
        <v>0</v>
      </c>
      <c r="AU197" s="66">
        <v>0</v>
      </c>
      <c r="AV197" s="58">
        <f>IF(ISNA(VLOOKUP($A197,'TT 2024 SS BA'!$P$4:$Z$46,2,FALSE)),0,(VLOOKUP($A197,'TT 2024 SS BA'!$P$4:$Z$46,2,FALSE)))</f>
        <v>0</v>
      </c>
      <c r="AW197" s="59">
        <f t="shared" si="21"/>
        <v>0</v>
      </c>
      <c r="AX197" s="58">
        <f>IF(ISNA(VLOOKUP($A197,'TT 2024 SS BA'!$P$77:$Q$128,2,FALSE)),0,(VLOOKUP($A197,'TT 2024 SS BA'!$P$77:$Q$128,2,FALSE)))</f>
        <v>0</v>
      </c>
      <c r="AY197" s="59">
        <f t="shared" si="22"/>
        <v>0</v>
      </c>
      <c r="AZ197" s="60">
        <f>IF(ISNA(VLOOKUP($A197,'TT 2024 SS BA'!$A$265:$H$332,2,FALSE)),0,(VLOOKUP($A197,'TT 2024 SS BA'!$A$265:$H$332,2,FALSE)))</f>
        <v>0</v>
      </c>
      <c r="BA197" s="59">
        <f t="shared" si="23"/>
        <v>0</v>
      </c>
      <c r="BB197" s="60">
        <f>IF(ISNA(VLOOKUP($A197,Worksheet!$A$278:$F$305,6,FALSE)),0,(VLOOKUP($A197,Worksheet!$A$278:$F$305,6,FALSE)))</f>
        <v>0</v>
      </c>
      <c r="BC197" s="59">
        <f t="shared" si="24"/>
        <v>0</v>
      </c>
      <c r="BD197" s="60">
        <f>IF(ISNA(VLOOKUP($A197,Worksheet!$G$4:$K$29,5,FALSE)),0,(VLOOKUP($A197,Worksheet!$G$4:$K$29,5,FALSE)))</f>
        <v>0</v>
      </c>
      <c r="BE197" s="59">
        <f t="shared" si="25"/>
        <v>0</v>
      </c>
      <c r="BF197" s="60">
        <f>IF(ISNA(VLOOKUP($A197,Worksheet!$A$160:$F$179,6,FALSE)),0,(VLOOKUP($A197,Worksheet!$A$160:$F$179,6,FALSE)))</f>
        <v>0</v>
      </c>
      <c r="BG197" s="59">
        <f t="shared" si="26"/>
        <v>0</v>
      </c>
      <c r="BH197" s="25"/>
      <c r="BI197" s="67"/>
      <c r="BJ197" s="60">
        <f>IF(ISNA(VLOOKUP($A197,Worksheet!$A$191:$F$202,6,FALSE)),0,(VLOOKUP($A197,Worksheet!$A$191:$F$202,6,FALSE)))</f>
        <v>0</v>
      </c>
      <c r="BK197" s="59">
        <f t="shared" si="27"/>
        <v>0</v>
      </c>
      <c r="BL197" s="60">
        <f>IF(ISNA(VLOOKUP($A197,Worksheet!$A$211:$G$237,6,FALSE)),0,(VLOOKUP($A197,Worksheet!$A$211:$G$237,6,FALSE)))</f>
        <v>0</v>
      </c>
      <c r="BM197" s="59">
        <f t="shared" si="28"/>
        <v>0</v>
      </c>
      <c r="BN197" s="59">
        <f>IF(ISNA(VLOOKUP($A197,Worksheet!$A$242:$G$274,6,FALSE)),0,(VLOOKUP($A197,Worksheet!$A$242:$G$274,6,FALSE)))</f>
        <v>0</v>
      </c>
      <c r="BO197" s="59">
        <f t="shared" si="29"/>
        <v>0</v>
      </c>
      <c r="BP197" s="67"/>
      <c r="BQ197" s="67"/>
      <c r="BR197" s="68">
        <v>0</v>
      </c>
      <c r="BS197" s="62">
        <f t="shared" si="30"/>
        <v>0</v>
      </c>
      <c r="BT197" s="62">
        <v>0</v>
      </c>
      <c r="BU197" s="62">
        <f t="shared" si="31"/>
        <v>0</v>
      </c>
      <c r="BV197" s="62">
        <v>0</v>
      </c>
      <c r="BW197" s="62">
        <f t="shared" si="32"/>
        <v>0</v>
      </c>
      <c r="BX197" s="62">
        <v>0</v>
      </c>
      <c r="BY197" s="62">
        <f t="shared" si="33"/>
        <v>0</v>
      </c>
      <c r="BZ197" s="62">
        <v>0</v>
      </c>
      <c r="CA197" s="62">
        <f t="shared" si="34"/>
        <v>0</v>
      </c>
      <c r="CB197" s="64">
        <f t="shared" si="35"/>
        <v>0</v>
      </c>
      <c r="CC197" s="66">
        <v>0</v>
      </c>
      <c r="CD197" s="25"/>
      <c r="CE197" s="67"/>
      <c r="CF197" s="67"/>
      <c r="CG197" s="67"/>
      <c r="CH197" s="59">
        <f>IF(ISNA(VLOOKUP($A197,Worksheet!$A$211:$G$237,7,FALSE)),0,(VLOOKUP($A197,Worksheet!$A$211:$G$237,7,FALSE)))</f>
        <v>0</v>
      </c>
      <c r="CI197" s="59">
        <f t="shared" si="36"/>
        <v>0</v>
      </c>
      <c r="CJ197" s="69">
        <f t="shared" si="37"/>
        <v>0</v>
      </c>
      <c r="CK197" s="65">
        <f t="shared" si="38"/>
        <v>0</v>
      </c>
      <c r="CL197" s="65">
        <v>0</v>
      </c>
      <c r="CM197" s="65">
        <v>0</v>
      </c>
      <c r="CN197" s="66">
        <v>0</v>
      </c>
      <c r="CO197" s="66">
        <f t="shared" si="39"/>
        <v>0</v>
      </c>
      <c r="CP197" s="70"/>
    </row>
    <row r="198" spans="1:94" ht="13">
      <c r="A198" s="53" t="str">
        <f t="shared" si="0"/>
        <v>PeytonHenry</v>
      </c>
      <c r="B198" s="46">
        <f t="shared" si="1"/>
        <v>110</v>
      </c>
      <c r="C198" s="71" t="s">
        <v>400</v>
      </c>
      <c r="D198" s="71" t="s">
        <v>280</v>
      </c>
      <c r="E198" s="55">
        <v>125</v>
      </c>
      <c r="F198" s="56">
        <v>0</v>
      </c>
      <c r="G198" s="57" t="s">
        <v>152</v>
      </c>
      <c r="H198" s="58">
        <f>IF(ISNA(VLOOKUP($A198,'TT 2024 SS BA'!$A$4:$N$52,2,FALSE)),0,(VLOOKUP($A198,'TT 2024 SS BA'!$A$4:$N$52,2,FALSE)))</f>
        <v>0</v>
      </c>
      <c r="I198" s="59">
        <f t="shared" si="2"/>
        <v>0</v>
      </c>
      <c r="J198" s="58">
        <f>IF(ISNA(VLOOKUP($A198,'TT 2024 SS BA'!$A$69:$B$109,2,FALSE)),0,(VLOOKUP($A198,'TT 2024 SS BA'!$A$77:$C$126,2,FALSE)))</f>
        <v>0</v>
      </c>
      <c r="K198" s="59">
        <f t="shared" si="3"/>
        <v>0</v>
      </c>
      <c r="L198" s="60">
        <f>IF(ISNA(VLOOKUP($A198,'TT 2024 SS BA'!$A$157:$H$231,2,FALSE)),0,(VLOOKUP($A198,'TT 2024 SS BA'!$A$157:$H$231,2,FALSE)))</f>
        <v>0</v>
      </c>
      <c r="M198" s="59">
        <f t="shared" si="4"/>
        <v>0</v>
      </c>
      <c r="N198" s="60">
        <f>IF(ISNA(VLOOKUP($A198,Worksheet!$A$278:$E$305,5,FALSE)),0,(VLOOKUP($A198,Worksheet!$A$278:$E$305,5,FALSE)))</f>
        <v>0</v>
      </c>
      <c r="O198" s="59">
        <f t="shared" si="5"/>
        <v>0</v>
      </c>
      <c r="P198" s="60">
        <f>IF(ISNA(VLOOKUP($A198,Worksheet!$A$4:$F$29,5,FALSE)),0,(VLOOKUP($A198,Worksheet!$A$4:$F$29,5,FALSE)))</f>
        <v>0</v>
      </c>
      <c r="Q198" s="59">
        <f t="shared" si="6"/>
        <v>0</v>
      </c>
      <c r="R198" s="60">
        <f>IF(ISNA(VLOOKUP($A198,Worksheet!$A$160:$F$179,5,FALSE)),0,(VLOOKUP($A198,Worksheet!$A$160:$F$179,5,FALSE)))</f>
        <v>0</v>
      </c>
      <c r="S198" s="59">
        <f t="shared" si="7"/>
        <v>0</v>
      </c>
      <c r="T198" s="60">
        <f>IF(ISNA(VLOOKUP($A198,Worksheet!$A$103:$L$126,5,FALSE)),0,(VLOOKUP($A198,Worksheet!$A$103:$L$126,5,FALSE)))</f>
        <v>0</v>
      </c>
      <c r="U198" s="59">
        <f t="shared" si="8"/>
        <v>0</v>
      </c>
      <c r="V198" s="60">
        <f>IF(ISNA(VLOOKUP($A198,Worksheet!$A$39:$E$45,5,FALSE)),0,(VLOOKUP($A198,Worksheet!$A$39:$E$45,5,FALSE)))</f>
        <v>0</v>
      </c>
      <c r="W198" s="59">
        <f t="shared" si="9"/>
        <v>0</v>
      </c>
      <c r="X198" s="60">
        <f>IF(ISNA(VLOOKUP($A198,Worksheet!$A$182:$E$188,5,FALSE)),0,(VLOOKUP($A198,Worksheet!$A$182:$E$188,5,FALSE)))</f>
        <v>0</v>
      </c>
      <c r="Y198" s="59">
        <f t="shared" si="10"/>
        <v>0</v>
      </c>
      <c r="Z198" s="60">
        <f>IF(ISNA(VLOOKUP($A198,Worksheet!$A$191:$F$202,5,FALSE)),0,(VLOOKUP($A198,Worksheet!$A$191:$F$202,5,FALSE)))</f>
        <v>0</v>
      </c>
      <c r="AA198" s="59">
        <f t="shared" si="11"/>
        <v>0</v>
      </c>
      <c r="AB198" s="60">
        <f>IF(ISNA(VLOOKUP($A198,Worksheet!$A$211:$G$237,5,FALSE)),0,(VLOOKUP($A198,Worksheet!$A$211:$G$237,5,FALSE)))</f>
        <v>0</v>
      </c>
      <c r="AC198" s="59">
        <f t="shared" si="12"/>
        <v>0</v>
      </c>
      <c r="AD198" s="60">
        <f>IF(ISNA(VLOOKUP($A198,Worksheet!$A$242:$G$274,5,FALSE)),0,(VLOOKUP($A198,Worksheet!$A$242:$G$274,5,FALSE)))</f>
        <v>0</v>
      </c>
      <c r="AE198" s="59">
        <f t="shared" si="13"/>
        <v>0</v>
      </c>
      <c r="AF198" s="60">
        <f>IF(ISNA(VLOOKUP($A198,Worksheet!$A$205:$F$208,5,FALSE)),0,(VLOOKUP($A198,Worksheet!$A$205:$F$208,5,FALSE)))</f>
        <v>0</v>
      </c>
      <c r="AG198" s="59">
        <f t="shared" si="14"/>
        <v>0</v>
      </c>
      <c r="AH198" s="61">
        <v>0</v>
      </c>
      <c r="AI198" s="62">
        <f t="shared" si="15"/>
        <v>0</v>
      </c>
      <c r="AJ198" s="63">
        <v>0</v>
      </c>
      <c r="AK198" s="62">
        <f t="shared" si="16"/>
        <v>0</v>
      </c>
      <c r="AL198" s="63">
        <v>0</v>
      </c>
      <c r="AM198" s="62">
        <f t="shared" si="17"/>
        <v>0</v>
      </c>
      <c r="AN198" s="62">
        <v>0</v>
      </c>
      <c r="AO198" s="62">
        <f t="shared" si="18"/>
        <v>0</v>
      </c>
      <c r="AP198" s="62">
        <v>0</v>
      </c>
      <c r="AQ198" s="62">
        <f t="shared" si="19"/>
        <v>0</v>
      </c>
      <c r="AR198" s="64">
        <f t="shared" si="20"/>
        <v>0</v>
      </c>
      <c r="AS198" s="65">
        <v>0</v>
      </c>
      <c r="AT198" s="65">
        <v>0</v>
      </c>
      <c r="AU198" s="66">
        <v>0</v>
      </c>
      <c r="AV198" s="58">
        <f>IF(ISNA(VLOOKUP($A198,'TT 2024 SS BA'!$P$4:$Z$46,2,FALSE)),0,(VLOOKUP($A198,'TT 2024 SS BA'!$P$4:$Z$46,2,FALSE)))</f>
        <v>0</v>
      </c>
      <c r="AW198" s="59">
        <f t="shared" si="21"/>
        <v>0</v>
      </c>
      <c r="AX198" s="58">
        <f>IF(ISNA(VLOOKUP($A198,'TT 2024 SS BA'!$P$77:$Q$128,2,FALSE)),0,(VLOOKUP($A198,'TT 2024 SS BA'!$P$77:$Q$128,2,FALSE)))</f>
        <v>0</v>
      </c>
      <c r="AY198" s="59">
        <f t="shared" si="22"/>
        <v>0</v>
      </c>
      <c r="AZ198" s="60">
        <f>IF(ISNA(VLOOKUP($A198,'TT 2024 SS BA'!$A$265:$H$332,2,FALSE)),0,(VLOOKUP($A198,'TT 2024 SS BA'!$A$265:$H$332,2,FALSE)))</f>
        <v>0</v>
      </c>
      <c r="BA198" s="59">
        <f t="shared" si="23"/>
        <v>0</v>
      </c>
      <c r="BB198" s="60">
        <f>IF(ISNA(VLOOKUP($A198,Worksheet!$A$278:$F$305,6,FALSE)),0,(VLOOKUP($A198,Worksheet!$A$278:$F$305,6,FALSE)))</f>
        <v>0</v>
      </c>
      <c r="BC198" s="59">
        <f t="shared" si="24"/>
        <v>0</v>
      </c>
      <c r="BD198" s="60">
        <f>IF(ISNA(VLOOKUP($A198,Worksheet!$G$4:$K$29,5,FALSE)),0,(VLOOKUP($A198,Worksheet!$G$4:$K$29,5,FALSE)))</f>
        <v>0</v>
      </c>
      <c r="BE198" s="59">
        <f t="shared" si="25"/>
        <v>0</v>
      </c>
      <c r="BF198" s="60">
        <f>IF(ISNA(VLOOKUP($A198,Worksheet!$A$160:$F$179,6,FALSE)),0,(VLOOKUP($A198,Worksheet!$A$160:$F$179,6,FALSE)))</f>
        <v>0</v>
      </c>
      <c r="BG198" s="59">
        <f t="shared" si="26"/>
        <v>0</v>
      </c>
      <c r="BH198" s="25"/>
      <c r="BI198" s="67"/>
      <c r="BJ198" s="60">
        <f>IF(ISNA(VLOOKUP($A198,Worksheet!$A$191:$F$202,6,FALSE)),0,(VLOOKUP($A198,Worksheet!$A$191:$F$202,6,FALSE)))</f>
        <v>0</v>
      </c>
      <c r="BK198" s="59">
        <f t="shared" si="27"/>
        <v>0</v>
      </c>
      <c r="BL198" s="60">
        <f>IF(ISNA(VLOOKUP($A198,Worksheet!$A$211:$G$237,6,FALSE)),0,(VLOOKUP($A198,Worksheet!$A$211:$G$237,6,FALSE)))</f>
        <v>0</v>
      </c>
      <c r="BM198" s="59">
        <f t="shared" si="28"/>
        <v>0</v>
      </c>
      <c r="BN198" s="59">
        <f>IF(ISNA(VLOOKUP($A198,Worksheet!$A$242:$G$274,6,FALSE)),0,(VLOOKUP($A198,Worksheet!$A$242:$G$274,6,FALSE)))</f>
        <v>0</v>
      </c>
      <c r="BO198" s="59">
        <f t="shared" si="29"/>
        <v>0</v>
      </c>
      <c r="BP198" s="67"/>
      <c r="BQ198" s="67"/>
      <c r="BR198" s="68">
        <v>0</v>
      </c>
      <c r="BS198" s="62">
        <f t="shared" si="30"/>
        <v>0</v>
      </c>
      <c r="BT198" s="62">
        <v>0</v>
      </c>
      <c r="BU198" s="62">
        <f t="shared" si="31"/>
        <v>0</v>
      </c>
      <c r="BV198" s="62">
        <v>0</v>
      </c>
      <c r="BW198" s="62">
        <f t="shared" si="32"/>
        <v>0</v>
      </c>
      <c r="BX198" s="62">
        <v>0</v>
      </c>
      <c r="BY198" s="62">
        <f t="shared" si="33"/>
        <v>0</v>
      </c>
      <c r="BZ198" s="62">
        <v>0</v>
      </c>
      <c r="CA198" s="62">
        <f t="shared" si="34"/>
        <v>0</v>
      </c>
      <c r="CB198" s="64">
        <f t="shared" si="35"/>
        <v>0</v>
      </c>
      <c r="CC198" s="66">
        <v>0</v>
      </c>
      <c r="CD198" s="25"/>
      <c r="CE198" s="67"/>
      <c r="CF198" s="67"/>
      <c r="CG198" s="67"/>
      <c r="CH198" s="59">
        <f>IF(ISNA(VLOOKUP($A198,Worksheet!$A$211:$G$237,7,FALSE)),0,(VLOOKUP($A198,Worksheet!$A$211:$G$237,7,FALSE)))</f>
        <v>0</v>
      </c>
      <c r="CI198" s="59">
        <f t="shared" si="36"/>
        <v>0</v>
      </c>
      <c r="CJ198" s="69">
        <f t="shared" si="37"/>
        <v>0</v>
      </c>
      <c r="CK198" s="65">
        <f t="shared" si="38"/>
        <v>0</v>
      </c>
      <c r="CL198" s="65">
        <v>0</v>
      </c>
      <c r="CM198" s="65">
        <v>0</v>
      </c>
      <c r="CN198" s="66">
        <v>0</v>
      </c>
      <c r="CO198" s="66">
        <f t="shared" si="39"/>
        <v>0</v>
      </c>
      <c r="CP198" s="70"/>
    </row>
    <row r="199" spans="1:94" ht="13">
      <c r="A199" s="53" t="str">
        <f t="shared" si="0"/>
        <v>ThomasKrabes</v>
      </c>
      <c r="B199" s="46">
        <f t="shared" si="1"/>
        <v>110</v>
      </c>
      <c r="C199" s="71" t="s">
        <v>401</v>
      </c>
      <c r="D199" s="71" t="s">
        <v>402</v>
      </c>
      <c r="E199" s="55">
        <v>125</v>
      </c>
      <c r="F199" s="56">
        <v>0</v>
      </c>
      <c r="G199" s="57" t="s">
        <v>152</v>
      </c>
      <c r="H199" s="58">
        <f>IF(ISNA(VLOOKUP($A199,'TT 2024 SS BA'!$A$4:$N$52,2,FALSE)),0,(VLOOKUP($A199,'TT 2024 SS BA'!$A$4:$N$52,2,FALSE)))</f>
        <v>0</v>
      </c>
      <c r="I199" s="59">
        <f t="shared" si="2"/>
        <v>0</v>
      </c>
      <c r="J199" s="58">
        <f>IF(ISNA(VLOOKUP($A199,'TT 2024 SS BA'!$A$69:$B$109,2,FALSE)),0,(VLOOKUP($A199,'TT 2024 SS BA'!$A$77:$C$126,2,FALSE)))</f>
        <v>0</v>
      </c>
      <c r="K199" s="59">
        <f t="shared" si="3"/>
        <v>0</v>
      </c>
      <c r="L199" s="60">
        <f>IF(ISNA(VLOOKUP($A199,'TT 2024 SS BA'!$A$157:$H$231,2,FALSE)),0,(VLOOKUP($A199,'TT 2024 SS BA'!$A$157:$H$231,2,FALSE)))</f>
        <v>0</v>
      </c>
      <c r="M199" s="59">
        <f t="shared" si="4"/>
        <v>0</v>
      </c>
      <c r="N199" s="60">
        <f>IF(ISNA(VLOOKUP($A199,Worksheet!$A$278:$E$305,5,FALSE)),0,(VLOOKUP($A199,Worksheet!$A$278:$E$305,5,FALSE)))</f>
        <v>0</v>
      </c>
      <c r="O199" s="59">
        <f t="shared" si="5"/>
        <v>0</v>
      </c>
      <c r="P199" s="60">
        <f>IF(ISNA(VLOOKUP($A199,Worksheet!$A$4:$F$29,5,FALSE)),0,(VLOOKUP($A199,Worksheet!$A$4:$F$29,5,FALSE)))</f>
        <v>0</v>
      </c>
      <c r="Q199" s="59">
        <f t="shared" si="6"/>
        <v>0</v>
      </c>
      <c r="R199" s="60">
        <f>IF(ISNA(VLOOKUP($A199,Worksheet!$A$160:$F$179,5,FALSE)),0,(VLOOKUP($A199,Worksheet!$A$160:$F$179,5,FALSE)))</f>
        <v>0</v>
      </c>
      <c r="S199" s="59">
        <f t="shared" si="7"/>
        <v>0</v>
      </c>
      <c r="T199" s="60">
        <f>IF(ISNA(VLOOKUP($A199,Worksheet!$A$103:$L$126,5,FALSE)),0,(VLOOKUP($A199,Worksheet!$A$103:$L$126,5,FALSE)))</f>
        <v>0</v>
      </c>
      <c r="U199" s="59">
        <f t="shared" si="8"/>
        <v>0</v>
      </c>
      <c r="V199" s="60">
        <f>IF(ISNA(VLOOKUP($A199,Worksheet!$A$39:$E$45,5,FALSE)),0,(VLOOKUP($A199,Worksheet!$A$39:$E$45,5,FALSE)))</f>
        <v>0</v>
      </c>
      <c r="W199" s="59">
        <f t="shared" si="9"/>
        <v>0</v>
      </c>
      <c r="X199" s="60">
        <f>IF(ISNA(VLOOKUP($A199,Worksheet!$A$182:$E$188,5,FALSE)),0,(VLOOKUP($A199,Worksheet!$A$182:$E$188,5,FALSE)))</f>
        <v>0</v>
      </c>
      <c r="Y199" s="59">
        <f t="shared" si="10"/>
        <v>0</v>
      </c>
      <c r="Z199" s="60">
        <f>IF(ISNA(VLOOKUP($A199,Worksheet!$A$191:$F$202,5,FALSE)),0,(VLOOKUP($A199,Worksheet!$A$191:$F$202,5,FALSE)))</f>
        <v>0</v>
      </c>
      <c r="AA199" s="59">
        <f t="shared" si="11"/>
        <v>0</v>
      </c>
      <c r="AB199" s="60">
        <f>IF(ISNA(VLOOKUP($A199,Worksheet!$A$211:$G$237,5,FALSE)),0,(VLOOKUP($A199,Worksheet!$A$211:$G$237,5,FALSE)))</f>
        <v>0</v>
      </c>
      <c r="AC199" s="59">
        <f t="shared" si="12"/>
        <v>0</v>
      </c>
      <c r="AD199" s="60">
        <f>IF(ISNA(VLOOKUP($A199,Worksheet!$A$242:$G$274,5,FALSE)),0,(VLOOKUP($A199,Worksheet!$A$242:$G$274,5,FALSE)))</f>
        <v>0</v>
      </c>
      <c r="AE199" s="59">
        <f t="shared" si="13"/>
        <v>0</v>
      </c>
      <c r="AF199" s="60">
        <f>IF(ISNA(VLOOKUP($A199,Worksheet!$A$205:$F$208,5,FALSE)),0,(VLOOKUP($A199,Worksheet!$A$205:$F$208,5,FALSE)))</f>
        <v>0</v>
      </c>
      <c r="AG199" s="59">
        <f t="shared" si="14"/>
        <v>0</v>
      </c>
      <c r="AH199" s="61">
        <v>0</v>
      </c>
      <c r="AI199" s="62">
        <f t="shared" si="15"/>
        <v>0</v>
      </c>
      <c r="AJ199" s="63">
        <v>0</v>
      </c>
      <c r="AK199" s="62">
        <f t="shared" si="16"/>
        <v>0</v>
      </c>
      <c r="AL199" s="63">
        <v>0</v>
      </c>
      <c r="AM199" s="62">
        <f t="shared" si="17"/>
        <v>0</v>
      </c>
      <c r="AN199" s="62">
        <v>0</v>
      </c>
      <c r="AO199" s="62">
        <f t="shared" si="18"/>
        <v>0</v>
      </c>
      <c r="AP199" s="62">
        <v>0</v>
      </c>
      <c r="AQ199" s="62">
        <f t="shared" si="19"/>
        <v>0</v>
      </c>
      <c r="AR199" s="64">
        <f t="shared" si="20"/>
        <v>0</v>
      </c>
      <c r="AS199" s="65">
        <v>0</v>
      </c>
      <c r="AT199" s="65">
        <v>0</v>
      </c>
      <c r="AU199" s="66">
        <v>0</v>
      </c>
      <c r="AV199" s="58">
        <f>IF(ISNA(VLOOKUP($A199,'TT 2024 SS BA'!$P$4:$Z$46,2,FALSE)),0,(VLOOKUP($A199,'TT 2024 SS BA'!$P$4:$Z$46,2,FALSE)))</f>
        <v>0</v>
      </c>
      <c r="AW199" s="59">
        <f t="shared" si="21"/>
        <v>0</v>
      </c>
      <c r="AX199" s="58">
        <f>IF(ISNA(VLOOKUP($A199,'TT 2024 SS BA'!$P$77:$Q$128,2,FALSE)),0,(VLOOKUP($A199,'TT 2024 SS BA'!$P$77:$Q$128,2,FALSE)))</f>
        <v>0</v>
      </c>
      <c r="AY199" s="59">
        <f t="shared" si="22"/>
        <v>0</v>
      </c>
      <c r="AZ199" s="60">
        <f>IF(ISNA(VLOOKUP($A199,'TT 2024 SS BA'!$A$265:$H$332,2,FALSE)),0,(VLOOKUP($A199,'TT 2024 SS BA'!$A$265:$H$332,2,FALSE)))</f>
        <v>0</v>
      </c>
      <c r="BA199" s="59">
        <f t="shared" si="23"/>
        <v>0</v>
      </c>
      <c r="BB199" s="60">
        <f>IF(ISNA(VLOOKUP($A199,Worksheet!$A$278:$F$305,6,FALSE)),0,(VLOOKUP($A199,Worksheet!$A$278:$F$305,6,FALSE)))</f>
        <v>0</v>
      </c>
      <c r="BC199" s="59">
        <f t="shared" si="24"/>
        <v>0</v>
      </c>
      <c r="BD199" s="60">
        <f>IF(ISNA(VLOOKUP($A199,Worksheet!$G$4:$K$29,5,FALSE)),0,(VLOOKUP($A199,Worksheet!$G$4:$K$29,5,FALSE)))</f>
        <v>0</v>
      </c>
      <c r="BE199" s="59">
        <f t="shared" si="25"/>
        <v>0</v>
      </c>
      <c r="BF199" s="60">
        <f>IF(ISNA(VLOOKUP($A199,Worksheet!$A$160:$F$179,6,FALSE)),0,(VLOOKUP($A199,Worksheet!$A$160:$F$179,6,FALSE)))</f>
        <v>0</v>
      </c>
      <c r="BG199" s="59">
        <f t="shared" si="26"/>
        <v>0</v>
      </c>
      <c r="BH199" s="25"/>
      <c r="BI199" s="67"/>
      <c r="BJ199" s="60">
        <f>IF(ISNA(VLOOKUP($A199,Worksheet!$A$191:$F$202,6,FALSE)),0,(VLOOKUP($A199,Worksheet!$A$191:$F$202,6,FALSE)))</f>
        <v>0</v>
      </c>
      <c r="BK199" s="59">
        <f t="shared" si="27"/>
        <v>0</v>
      </c>
      <c r="BL199" s="60">
        <f>IF(ISNA(VLOOKUP($A199,Worksheet!$A$211:$G$237,6,FALSE)),0,(VLOOKUP($A199,Worksheet!$A$211:$G$237,6,FALSE)))</f>
        <v>0</v>
      </c>
      <c r="BM199" s="59">
        <f t="shared" si="28"/>
        <v>0</v>
      </c>
      <c r="BN199" s="59">
        <f>IF(ISNA(VLOOKUP($A199,Worksheet!$A$242:$G$274,6,FALSE)),0,(VLOOKUP($A199,Worksheet!$A$242:$G$274,6,FALSE)))</f>
        <v>0</v>
      </c>
      <c r="BO199" s="59">
        <f t="shared" si="29"/>
        <v>0</v>
      </c>
      <c r="BP199" s="67"/>
      <c r="BQ199" s="67"/>
      <c r="BR199" s="68">
        <v>0</v>
      </c>
      <c r="BS199" s="62">
        <f t="shared" si="30"/>
        <v>0</v>
      </c>
      <c r="BT199" s="62">
        <v>0</v>
      </c>
      <c r="BU199" s="62">
        <f t="shared" si="31"/>
        <v>0</v>
      </c>
      <c r="BV199" s="62">
        <v>0</v>
      </c>
      <c r="BW199" s="62">
        <f t="shared" si="32"/>
        <v>0</v>
      </c>
      <c r="BX199" s="62">
        <v>0</v>
      </c>
      <c r="BY199" s="62">
        <f t="shared" si="33"/>
        <v>0</v>
      </c>
      <c r="BZ199" s="62">
        <v>0</v>
      </c>
      <c r="CA199" s="62">
        <f t="shared" si="34"/>
        <v>0</v>
      </c>
      <c r="CB199" s="64">
        <f t="shared" si="35"/>
        <v>0</v>
      </c>
      <c r="CC199" s="66">
        <v>0</v>
      </c>
      <c r="CD199" s="25"/>
      <c r="CE199" s="67"/>
      <c r="CF199" s="67"/>
      <c r="CG199" s="67"/>
      <c r="CH199" s="59">
        <f>IF(ISNA(VLOOKUP($A199,Worksheet!$A$211:$G$237,7,FALSE)),0,(VLOOKUP($A199,Worksheet!$A$211:$G$237,7,FALSE)))</f>
        <v>0</v>
      </c>
      <c r="CI199" s="59">
        <f t="shared" si="36"/>
        <v>0</v>
      </c>
      <c r="CJ199" s="69">
        <f t="shared" si="37"/>
        <v>0</v>
      </c>
      <c r="CK199" s="65">
        <f t="shared" si="38"/>
        <v>0</v>
      </c>
      <c r="CL199" s="65">
        <v>0</v>
      </c>
      <c r="CM199" s="65">
        <v>0</v>
      </c>
      <c r="CN199" s="66">
        <v>0</v>
      </c>
      <c r="CO199" s="66">
        <f t="shared" si="39"/>
        <v>0</v>
      </c>
      <c r="CP199" s="70"/>
    </row>
    <row r="200" spans="1:94" ht="13">
      <c r="A200" s="53" t="str">
        <f t="shared" si="0"/>
        <v>MasonDE MOISSAC</v>
      </c>
      <c r="B200" s="46">
        <f t="shared" si="1"/>
        <v>110</v>
      </c>
      <c r="C200" s="71" t="s">
        <v>403</v>
      </c>
      <c r="D200" s="71" t="s">
        <v>404</v>
      </c>
      <c r="E200" s="55">
        <v>125</v>
      </c>
      <c r="F200" s="56">
        <v>0</v>
      </c>
      <c r="G200" s="57" t="s">
        <v>152</v>
      </c>
      <c r="H200" s="58">
        <f>IF(ISNA(VLOOKUP($A200,'TT 2024 SS BA'!$A$4:$N$52,2,FALSE)),0,(VLOOKUP($A200,'TT 2024 SS BA'!$A$4:$N$52,2,FALSE)))</f>
        <v>0</v>
      </c>
      <c r="I200" s="59">
        <f t="shared" si="2"/>
        <v>0</v>
      </c>
      <c r="J200" s="58">
        <f>IF(ISNA(VLOOKUP($A200,'TT 2024 SS BA'!$A$69:$B$109,2,FALSE)),0,(VLOOKUP($A200,'TT 2024 SS BA'!$A$77:$C$126,2,FALSE)))</f>
        <v>0</v>
      </c>
      <c r="K200" s="59">
        <f t="shared" si="3"/>
        <v>0</v>
      </c>
      <c r="L200" s="60">
        <f>IF(ISNA(VLOOKUP($A200,'TT 2024 SS BA'!$A$157:$H$231,2,FALSE)),0,(VLOOKUP($A200,'TT 2024 SS BA'!$A$157:$H$231,2,FALSE)))</f>
        <v>0</v>
      </c>
      <c r="M200" s="59">
        <f t="shared" si="4"/>
        <v>0</v>
      </c>
      <c r="N200" s="60">
        <f>IF(ISNA(VLOOKUP($A200,Worksheet!$A$278:$E$305,5,FALSE)),0,(VLOOKUP($A200,Worksheet!$A$278:$E$305,5,FALSE)))</f>
        <v>0</v>
      </c>
      <c r="O200" s="59">
        <f t="shared" si="5"/>
        <v>0</v>
      </c>
      <c r="P200" s="60">
        <f>IF(ISNA(VLOOKUP($A200,Worksheet!$A$4:$F$29,5,FALSE)),0,(VLOOKUP($A200,Worksheet!$A$4:$F$29,5,FALSE)))</f>
        <v>0</v>
      </c>
      <c r="Q200" s="59">
        <f t="shared" si="6"/>
        <v>0</v>
      </c>
      <c r="R200" s="60">
        <f>IF(ISNA(VLOOKUP($A200,Worksheet!$A$160:$F$179,5,FALSE)),0,(VLOOKUP($A200,Worksheet!$A$160:$F$179,5,FALSE)))</f>
        <v>0</v>
      </c>
      <c r="S200" s="59">
        <f t="shared" si="7"/>
        <v>0</v>
      </c>
      <c r="T200" s="60">
        <f>IF(ISNA(VLOOKUP($A200,Worksheet!$A$103:$L$126,5,FALSE)),0,(VLOOKUP($A200,Worksheet!$A$103:$L$126,5,FALSE)))</f>
        <v>0</v>
      </c>
      <c r="U200" s="59">
        <f t="shared" si="8"/>
        <v>0</v>
      </c>
      <c r="V200" s="60">
        <f>IF(ISNA(VLOOKUP($A200,Worksheet!$A$39:$E$45,5,FALSE)),0,(VLOOKUP($A200,Worksheet!$A$39:$E$45,5,FALSE)))</f>
        <v>0</v>
      </c>
      <c r="W200" s="59">
        <f t="shared" si="9"/>
        <v>0</v>
      </c>
      <c r="X200" s="60">
        <f>IF(ISNA(VLOOKUP($A200,Worksheet!$A$182:$E$188,5,FALSE)),0,(VLOOKUP($A200,Worksheet!$A$182:$E$188,5,FALSE)))</f>
        <v>0</v>
      </c>
      <c r="Y200" s="59">
        <f t="shared" si="10"/>
        <v>0</v>
      </c>
      <c r="Z200" s="60">
        <f>IF(ISNA(VLOOKUP($A200,Worksheet!$A$191:$F$202,5,FALSE)),0,(VLOOKUP($A200,Worksheet!$A$191:$F$202,5,FALSE)))</f>
        <v>0</v>
      </c>
      <c r="AA200" s="59">
        <f t="shared" si="11"/>
        <v>0</v>
      </c>
      <c r="AB200" s="60">
        <f>IF(ISNA(VLOOKUP($A200,Worksheet!$A$211:$G$237,5,FALSE)),0,(VLOOKUP($A200,Worksheet!$A$211:$G$237,5,FALSE)))</f>
        <v>0</v>
      </c>
      <c r="AC200" s="59">
        <f t="shared" si="12"/>
        <v>0</v>
      </c>
      <c r="AD200" s="60">
        <f>IF(ISNA(VLOOKUP($A200,Worksheet!$A$242:$G$274,5,FALSE)),0,(VLOOKUP($A200,Worksheet!$A$242:$G$274,5,FALSE)))</f>
        <v>0</v>
      </c>
      <c r="AE200" s="59">
        <f t="shared" si="13"/>
        <v>0</v>
      </c>
      <c r="AF200" s="60">
        <f>IF(ISNA(VLOOKUP($A200,Worksheet!$A$205:$F$208,5,FALSE)),0,(VLOOKUP($A200,Worksheet!$A$205:$F$208,5,FALSE)))</f>
        <v>0</v>
      </c>
      <c r="AG200" s="59">
        <f t="shared" si="14"/>
        <v>0</v>
      </c>
      <c r="AH200" s="61">
        <v>0</v>
      </c>
      <c r="AI200" s="62">
        <f t="shared" si="15"/>
        <v>0</v>
      </c>
      <c r="AJ200" s="63">
        <v>0</v>
      </c>
      <c r="AK200" s="62">
        <f t="shared" si="16"/>
        <v>0</v>
      </c>
      <c r="AL200" s="63">
        <v>0</v>
      </c>
      <c r="AM200" s="62">
        <f t="shared" si="17"/>
        <v>0</v>
      </c>
      <c r="AN200" s="62">
        <v>0</v>
      </c>
      <c r="AO200" s="62">
        <f t="shared" si="18"/>
        <v>0</v>
      </c>
      <c r="AP200" s="62">
        <v>0</v>
      </c>
      <c r="AQ200" s="62">
        <f t="shared" si="19"/>
        <v>0</v>
      </c>
      <c r="AR200" s="64">
        <f t="shared" si="20"/>
        <v>0</v>
      </c>
      <c r="AS200" s="65">
        <v>0</v>
      </c>
      <c r="AT200" s="65">
        <v>0</v>
      </c>
      <c r="AU200" s="66">
        <v>0</v>
      </c>
      <c r="AV200" s="58">
        <f>IF(ISNA(VLOOKUP($A200,'TT 2024 SS BA'!$P$4:$Z$46,2,FALSE)),0,(VLOOKUP($A200,'TT 2024 SS BA'!$P$4:$Z$46,2,FALSE)))</f>
        <v>0</v>
      </c>
      <c r="AW200" s="59">
        <f t="shared" si="21"/>
        <v>0</v>
      </c>
      <c r="AX200" s="58">
        <f>IF(ISNA(VLOOKUP($A200,'TT 2024 SS BA'!$P$77:$Q$128,2,FALSE)),0,(VLOOKUP($A200,'TT 2024 SS BA'!$P$77:$Q$128,2,FALSE)))</f>
        <v>0</v>
      </c>
      <c r="AY200" s="59">
        <f t="shared" si="22"/>
        <v>0</v>
      </c>
      <c r="AZ200" s="60">
        <f>IF(ISNA(VLOOKUP($A200,'TT 2024 SS BA'!$A$265:$H$332,2,FALSE)),0,(VLOOKUP($A200,'TT 2024 SS BA'!$A$265:$H$332,2,FALSE)))</f>
        <v>0</v>
      </c>
      <c r="BA200" s="59">
        <f t="shared" si="23"/>
        <v>0</v>
      </c>
      <c r="BB200" s="60">
        <f>IF(ISNA(VLOOKUP($A200,Worksheet!$A$278:$F$305,6,FALSE)),0,(VLOOKUP($A200,Worksheet!$A$278:$F$305,6,FALSE)))</f>
        <v>0</v>
      </c>
      <c r="BC200" s="59">
        <f t="shared" si="24"/>
        <v>0</v>
      </c>
      <c r="BD200" s="60">
        <f>IF(ISNA(VLOOKUP($A200,Worksheet!$G$4:$K$29,5,FALSE)),0,(VLOOKUP($A200,Worksheet!$G$4:$K$29,5,FALSE)))</f>
        <v>0</v>
      </c>
      <c r="BE200" s="59">
        <f t="shared" si="25"/>
        <v>0</v>
      </c>
      <c r="BF200" s="60">
        <f>IF(ISNA(VLOOKUP($A200,Worksheet!$A$160:$F$179,6,FALSE)),0,(VLOOKUP($A200,Worksheet!$A$160:$F$179,6,FALSE)))</f>
        <v>0</v>
      </c>
      <c r="BG200" s="59">
        <f t="shared" si="26"/>
        <v>0</v>
      </c>
      <c r="BH200" s="25"/>
      <c r="BI200" s="67"/>
      <c r="BJ200" s="60">
        <f>IF(ISNA(VLOOKUP($A200,Worksheet!$A$191:$F$202,6,FALSE)),0,(VLOOKUP($A200,Worksheet!$A$191:$F$202,6,FALSE)))</f>
        <v>0</v>
      </c>
      <c r="BK200" s="59">
        <f t="shared" si="27"/>
        <v>0</v>
      </c>
      <c r="BL200" s="60">
        <f>IF(ISNA(VLOOKUP($A200,Worksheet!$A$211:$G$237,6,FALSE)),0,(VLOOKUP($A200,Worksheet!$A$211:$G$237,6,FALSE)))</f>
        <v>0</v>
      </c>
      <c r="BM200" s="59">
        <f t="shared" si="28"/>
        <v>0</v>
      </c>
      <c r="BN200" s="59">
        <f>IF(ISNA(VLOOKUP($A200,Worksheet!$A$242:$G$274,6,FALSE)),0,(VLOOKUP($A200,Worksheet!$A$242:$G$274,6,FALSE)))</f>
        <v>0</v>
      </c>
      <c r="BO200" s="59">
        <f t="shared" si="29"/>
        <v>0</v>
      </c>
      <c r="BP200" s="67"/>
      <c r="BQ200" s="67"/>
      <c r="BR200" s="68">
        <v>0</v>
      </c>
      <c r="BS200" s="62">
        <f t="shared" si="30"/>
        <v>0</v>
      </c>
      <c r="BT200" s="62">
        <v>0</v>
      </c>
      <c r="BU200" s="62">
        <f t="shared" si="31"/>
        <v>0</v>
      </c>
      <c r="BV200" s="62">
        <v>0</v>
      </c>
      <c r="BW200" s="62">
        <f t="shared" si="32"/>
        <v>0</v>
      </c>
      <c r="BX200" s="62">
        <v>0</v>
      </c>
      <c r="BY200" s="62">
        <f t="shared" si="33"/>
        <v>0</v>
      </c>
      <c r="BZ200" s="62">
        <v>0</v>
      </c>
      <c r="CA200" s="62">
        <f t="shared" si="34"/>
        <v>0</v>
      </c>
      <c r="CB200" s="64">
        <f t="shared" si="35"/>
        <v>0</v>
      </c>
      <c r="CC200" s="66">
        <v>0</v>
      </c>
      <c r="CD200" s="25"/>
      <c r="CE200" s="67"/>
      <c r="CF200" s="67"/>
      <c r="CG200" s="67"/>
      <c r="CH200" s="59">
        <f>IF(ISNA(VLOOKUP($A200,Worksheet!$A$211:$G$237,7,FALSE)),0,(VLOOKUP($A200,Worksheet!$A$211:$G$237,7,FALSE)))</f>
        <v>0</v>
      </c>
      <c r="CI200" s="59">
        <f t="shared" si="36"/>
        <v>0</v>
      </c>
      <c r="CJ200" s="69">
        <f t="shared" si="37"/>
        <v>0</v>
      </c>
      <c r="CK200" s="65">
        <f t="shared" si="38"/>
        <v>0</v>
      </c>
      <c r="CL200" s="65">
        <v>0</v>
      </c>
      <c r="CM200" s="65">
        <v>0</v>
      </c>
      <c r="CN200" s="66">
        <v>0</v>
      </c>
      <c r="CO200" s="66">
        <f t="shared" si="39"/>
        <v>0</v>
      </c>
      <c r="CP200" s="70"/>
    </row>
    <row r="201" spans="1:94" ht="13">
      <c r="A201" s="53" t="str">
        <f t="shared" si="0"/>
        <v>SolomonGELLIS</v>
      </c>
      <c r="B201" s="46">
        <f t="shared" si="1"/>
        <v>110</v>
      </c>
      <c r="C201" s="71" t="s">
        <v>405</v>
      </c>
      <c r="D201" s="71" t="s">
        <v>261</v>
      </c>
      <c r="E201" s="55">
        <v>125</v>
      </c>
      <c r="F201" s="56">
        <v>0</v>
      </c>
      <c r="G201" s="57" t="s">
        <v>152</v>
      </c>
      <c r="H201" s="58">
        <f>IF(ISNA(VLOOKUP($A201,'TT 2024 SS BA'!$A$4:$N$52,2,FALSE)),0,(VLOOKUP($A201,'TT 2024 SS BA'!$A$4:$N$52,2,FALSE)))</f>
        <v>0</v>
      </c>
      <c r="I201" s="59">
        <f t="shared" si="2"/>
        <v>0</v>
      </c>
      <c r="J201" s="58">
        <f>IF(ISNA(VLOOKUP($A201,'TT 2024 SS BA'!$A$69:$B$109,2,FALSE)),0,(VLOOKUP($A201,'TT 2024 SS BA'!$A$77:$C$126,2,FALSE)))</f>
        <v>0</v>
      </c>
      <c r="K201" s="59">
        <f t="shared" si="3"/>
        <v>0</v>
      </c>
      <c r="L201" s="60">
        <f>IF(ISNA(VLOOKUP($A201,'TT 2024 SS BA'!$A$157:$H$231,2,FALSE)),0,(VLOOKUP($A201,'TT 2024 SS BA'!$A$157:$H$231,2,FALSE)))</f>
        <v>0</v>
      </c>
      <c r="M201" s="59">
        <f t="shared" si="4"/>
        <v>0</v>
      </c>
      <c r="N201" s="60">
        <f>IF(ISNA(VLOOKUP($A201,Worksheet!$A$278:$E$305,5,FALSE)),0,(VLOOKUP($A201,Worksheet!$A$278:$E$305,5,FALSE)))</f>
        <v>0</v>
      </c>
      <c r="O201" s="59">
        <f t="shared" si="5"/>
        <v>0</v>
      </c>
      <c r="P201" s="60">
        <f>IF(ISNA(VLOOKUP($A201,Worksheet!$A$4:$F$29,5,FALSE)),0,(VLOOKUP($A201,Worksheet!$A$4:$F$29,5,FALSE)))</f>
        <v>0</v>
      </c>
      <c r="Q201" s="59">
        <f t="shared" si="6"/>
        <v>0</v>
      </c>
      <c r="R201" s="60">
        <f>IF(ISNA(VLOOKUP($A201,Worksheet!$A$160:$F$179,5,FALSE)),0,(VLOOKUP($A201,Worksheet!$A$160:$F$179,5,FALSE)))</f>
        <v>0</v>
      </c>
      <c r="S201" s="59">
        <f t="shared" si="7"/>
        <v>0</v>
      </c>
      <c r="T201" s="60">
        <f>IF(ISNA(VLOOKUP($A201,Worksheet!$A$103:$L$126,5,FALSE)),0,(VLOOKUP($A201,Worksheet!$A$103:$L$126,5,FALSE)))</f>
        <v>0</v>
      </c>
      <c r="U201" s="59">
        <f t="shared" si="8"/>
        <v>0</v>
      </c>
      <c r="V201" s="60">
        <f>IF(ISNA(VLOOKUP($A201,Worksheet!$A$39:$E$45,5,FALSE)),0,(VLOOKUP($A201,Worksheet!$A$39:$E$45,5,FALSE)))</f>
        <v>0</v>
      </c>
      <c r="W201" s="59">
        <f t="shared" si="9"/>
        <v>0</v>
      </c>
      <c r="X201" s="60">
        <f>IF(ISNA(VLOOKUP($A201,Worksheet!$A$182:$E$188,5,FALSE)),0,(VLOOKUP($A201,Worksheet!$A$182:$E$188,5,FALSE)))</f>
        <v>0</v>
      </c>
      <c r="Y201" s="59">
        <f t="shared" si="10"/>
        <v>0</v>
      </c>
      <c r="Z201" s="60">
        <f>IF(ISNA(VLOOKUP($A201,Worksheet!$A$191:$F$202,5,FALSE)),0,(VLOOKUP($A201,Worksheet!$A$191:$F$202,5,FALSE)))</f>
        <v>0</v>
      </c>
      <c r="AA201" s="59">
        <f t="shared" si="11"/>
        <v>0</v>
      </c>
      <c r="AB201" s="60">
        <f>IF(ISNA(VLOOKUP($A201,Worksheet!$A$211:$G$237,5,FALSE)),0,(VLOOKUP($A201,Worksheet!$A$211:$G$237,5,FALSE)))</f>
        <v>0</v>
      </c>
      <c r="AC201" s="59">
        <f t="shared" si="12"/>
        <v>0</v>
      </c>
      <c r="AD201" s="60">
        <f>IF(ISNA(VLOOKUP($A201,Worksheet!$A$242:$G$274,5,FALSE)),0,(VLOOKUP($A201,Worksheet!$A$242:$G$274,5,FALSE)))</f>
        <v>0</v>
      </c>
      <c r="AE201" s="59">
        <f t="shared" si="13"/>
        <v>0</v>
      </c>
      <c r="AF201" s="60">
        <f>IF(ISNA(VLOOKUP($A201,Worksheet!$A$205:$F$208,5,FALSE)),0,(VLOOKUP($A201,Worksheet!$A$205:$F$208,5,FALSE)))</f>
        <v>0</v>
      </c>
      <c r="AG201" s="59">
        <f t="shared" si="14"/>
        <v>0</v>
      </c>
      <c r="AH201" s="61">
        <v>0</v>
      </c>
      <c r="AI201" s="62">
        <f t="shared" si="15"/>
        <v>0</v>
      </c>
      <c r="AJ201" s="63">
        <v>0</v>
      </c>
      <c r="AK201" s="62">
        <f t="shared" si="16"/>
        <v>0</v>
      </c>
      <c r="AL201" s="63">
        <v>0</v>
      </c>
      <c r="AM201" s="62">
        <f t="shared" si="17"/>
        <v>0</v>
      </c>
      <c r="AN201" s="62">
        <v>0</v>
      </c>
      <c r="AO201" s="62">
        <f t="shared" si="18"/>
        <v>0</v>
      </c>
      <c r="AP201" s="62">
        <v>0</v>
      </c>
      <c r="AQ201" s="62">
        <f t="shared" si="19"/>
        <v>0</v>
      </c>
      <c r="AR201" s="64">
        <f t="shared" si="20"/>
        <v>0</v>
      </c>
      <c r="AS201" s="65">
        <v>0</v>
      </c>
      <c r="AT201" s="65">
        <v>0</v>
      </c>
      <c r="AU201" s="66">
        <v>0</v>
      </c>
      <c r="AV201" s="58">
        <f>IF(ISNA(VLOOKUP($A201,'TT 2024 SS BA'!$P$4:$Z$46,2,FALSE)),0,(VLOOKUP($A201,'TT 2024 SS BA'!$P$4:$Z$46,2,FALSE)))</f>
        <v>0</v>
      </c>
      <c r="AW201" s="59">
        <f t="shared" si="21"/>
        <v>0</v>
      </c>
      <c r="AX201" s="58">
        <f>IF(ISNA(VLOOKUP($A201,'TT 2024 SS BA'!$P$77:$Q$128,2,FALSE)),0,(VLOOKUP($A201,'TT 2024 SS BA'!$P$77:$Q$128,2,FALSE)))</f>
        <v>0</v>
      </c>
      <c r="AY201" s="59">
        <f t="shared" si="22"/>
        <v>0</v>
      </c>
      <c r="AZ201" s="60">
        <f>IF(ISNA(VLOOKUP($A201,'TT 2024 SS BA'!$A$265:$H$332,2,FALSE)),0,(VLOOKUP($A201,'TT 2024 SS BA'!$A$265:$H$332,2,FALSE)))</f>
        <v>0</v>
      </c>
      <c r="BA201" s="59">
        <f t="shared" si="23"/>
        <v>0</v>
      </c>
      <c r="BB201" s="60">
        <f>IF(ISNA(VLOOKUP($A201,Worksheet!$A$278:$F$305,6,FALSE)),0,(VLOOKUP($A201,Worksheet!$A$278:$F$305,6,FALSE)))</f>
        <v>0</v>
      </c>
      <c r="BC201" s="59">
        <f t="shared" si="24"/>
        <v>0</v>
      </c>
      <c r="BD201" s="60">
        <f>IF(ISNA(VLOOKUP($A201,Worksheet!$G$4:$K$29,5,FALSE)),0,(VLOOKUP($A201,Worksheet!$G$4:$K$29,5,FALSE)))</f>
        <v>0</v>
      </c>
      <c r="BE201" s="59">
        <f t="shared" si="25"/>
        <v>0</v>
      </c>
      <c r="BF201" s="60">
        <f>IF(ISNA(VLOOKUP($A201,Worksheet!$A$160:$F$179,6,FALSE)),0,(VLOOKUP($A201,Worksheet!$A$160:$F$179,6,FALSE)))</f>
        <v>0</v>
      </c>
      <c r="BG201" s="59">
        <f t="shared" si="26"/>
        <v>0</v>
      </c>
      <c r="BH201" s="25"/>
      <c r="BI201" s="67"/>
      <c r="BJ201" s="60">
        <f>IF(ISNA(VLOOKUP($A201,Worksheet!$A$191:$F$202,6,FALSE)),0,(VLOOKUP($A201,Worksheet!$A$191:$F$202,6,FALSE)))</f>
        <v>0</v>
      </c>
      <c r="BK201" s="59">
        <f t="shared" si="27"/>
        <v>0</v>
      </c>
      <c r="BL201" s="60">
        <f>IF(ISNA(VLOOKUP($A201,Worksheet!$A$211:$G$237,6,FALSE)),0,(VLOOKUP($A201,Worksheet!$A$211:$G$237,6,FALSE)))</f>
        <v>0</v>
      </c>
      <c r="BM201" s="59">
        <f t="shared" si="28"/>
        <v>0</v>
      </c>
      <c r="BN201" s="59">
        <f>IF(ISNA(VLOOKUP($A201,Worksheet!$A$242:$G$274,6,FALSE)),0,(VLOOKUP($A201,Worksheet!$A$242:$G$274,6,FALSE)))</f>
        <v>0</v>
      </c>
      <c r="BO201" s="59">
        <f t="shared" si="29"/>
        <v>0</v>
      </c>
      <c r="BP201" s="67"/>
      <c r="BQ201" s="67"/>
      <c r="BR201" s="68">
        <v>0</v>
      </c>
      <c r="BS201" s="62">
        <f t="shared" si="30"/>
        <v>0</v>
      </c>
      <c r="BT201" s="62">
        <v>0</v>
      </c>
      <c r="BU201" s="62">
        <f t="shared" si="31"/>
        <v>0</v>
      </c>
      <c r="BV201" s="62">
        <v>0</v>
      </c>
      <c r="BW201" s="62">
        <f t="shared" si="32"/>
        <v>0</v>
      </c>
      <c r="BX201" s="62">
        <v>0</v>
      </c>
      <c r="BY201" s="62">
        <f t="shared" si="33"/>
        <v>0</v>
      </c>
      <c r="BZ201" s="62">
        <v>0</v>
      </c>
      <c r="CA201" s="62">
        <f t="shared" si="34"/>
        <v>0</v>
      </c>
      <c r="CB201" s="64">
        <f t="shared" si="35"/>
        <v>0</v>
      </c>
      <c r="CC201" s="66">
        <v>0</v>
      </c>
      <c r="CD201" s="25"/>
      <c r="CE201" s="67"/>
      <c r="CF201" s="67"/>
      <c r="CG201" s="67"/>
      <c r="CH201" s="59">
        <f>IF(ISNA(VLOOKUP($A201,Worksheet!$A$211:$G$237,7,FALSE)),0,(VLOOKUP($A201,Worksheet!$A$211:$G$237,7,FALSE)))</f>
        <v>0</v>
      </c>
      <c r="CI201" s="59">
        <f t="shared" si="36"/>
        <v>0</v>
      </c>
      <c r="CJ201" s="69">
        <f t="shared" si="37"/>
        <v>0</v>
      </c>
      <c r="CK201" s="65">
        <f t="shared" si="38"/>
        <v>0</v>
      </c>
      <c r="CL201" s="65">
        <v>0</v>
      </c>
      <c r="CM201" s="65">
        <v>0</v>
      </c>
      <c r="CN201" s="66">
        <v>0</v>
      </c>
      <c r="CO201" s="66">
        <f t="shared" si="39"/>
        <v>0</v>
      </c>
      <c r="CP201" s="70"/>
    </row>
    <row r="202" spans="1:94" ht="13">
      <c r="A202" s="53" t="str">
        <f t="shared" si="0"/>
        <v>AlecJohnson</v>
      </c>
      <c r="B202" s="46">
        <f t="shared" si="1"/>
        <v>110</v>
      </c>
      <c r="C202" s="71" t="s">
        <v>406</v>
      </c>
      <c r="D202" s="71" t="s">
        <v>161</v>
      </c>
      <c r="E202" s="55">
        <v>125</v>
      </c>
      <c r="F202" s="56">
        <v>0</v>
      </c>
      <c r="G202" s="57" t="s">
        <v>152</v>
      </c>
      <c r="H202" s="58">
        <f>IF(ISNA(VLOOKUP($A202,'TT 2024 SS BA'!$A$4:$N$52,2,FALSE)),0,(VLOOKUP($A202,'TT 2024 SS BA'!$A$4:$N$52,2,FALSE)))</f>
        <v>0</v>
      </c>
      <c r="I202" s="59">
        <f t="shared" si="2"/>
        <v>0</v>
      </c>
      <c r="J202" s="58">
        <f>IF(ISNA(VLOOKUP($A202,'TT 2024 SS BA'!$A$69:$B$109,2,FALSE)),0,(VLOOKUP($A202,'TT 2024 SS BA'!$A$77:$C$126,2,FALSE)))</f>
        <v>0</v>
      </c>
      <c r="K202" s="59">
        <f t="shared" si="3"/>
        <v>0</v>
      </c>
      <c r="L202" s="60">
        <f>IF(ISNA(VLOOKUP($A202,'TT 2024 SS BA'!$A$157:$H$231,2,FALSE)),0,(VLOOKUP($A202,'TT 2024 SS BA'!$A$157:$H$231,2,FALSE)))</f>
        <v>0</v>
      </c>
      <c r="M202" s="59">
        <f t="shared" si="4"/>
        <v>0</v>
      </c>
      <c r="N202" s="60">
        <f>IF(ISNA(VLOOKUP($A202,Worksheet!$A$278:$E$305,5,FALSE)),0,(VLOOKUP($A202,Worksheet!$A$278:$E$305,5,FALSE)))</f>
        <v>0</v>
      </c>
      <c r="O202" s="59">
        <f t="shared" si="5"/>
        <v>0</v>
      </c>
      <c r="P202" s="60">
        <f>IF(ISNA(VLOOKUP($A202,Worksheet!$A$4:$F$29,5,FALSE)),0,(VLOOKUP($A202,Worksheet!$A$4:$F$29,5,FALSE)))</f>
        <v>0</v>
      </c>
      <c r="Q202" s="59">
        <f t="shared" si="6"/>
        <v>0</v>
      </c>
      <c r="R202" s="60">
        <f>IF(ISNA(VLOOKUP($A202,Worksheet!$A$160:$F$179,5,FALSE)),0,(VLOOKUP($A202,Worksheet!$A$160:$F$179,5,FALSE)))</f>
        <v>0</v>
      </c>
      <c r="S202" s="59">
        <f t="shared" si="7"/>
        <v>0</v>
      </c>
      <c r="T202" s="60">
        <f>IF(ISNA(VLOOKUP($A202,Worksheet!$A$103:$L$126,5,FALSE)),0,(VLOOKUP($A202,Worksheet!$A$103:$L$126,5,FALSE)))</f>
        <v>0</v>
      </c>
      <c r="U202" s="59">
        <f t="shared" si="8"/>
        <v>0</v>
      </c>
      <c r="V202" s="60">
        <f>IF(ISNA(VLOOKUP($A202,Worksheet!$A$39:$E$45,5,FALSE)),0,(VLOOKUP($A202,Worksheet!$A$39:$E$45,5,FALSE)))</f>
        <v>0</v>
      </c>
      <c r="W202" s="59">
        <f t="shared" si="9"/>
        <v>0</v>
      </c>
      <c r="X202" s="60">
        <f>IF(ISNA(VLOOKUP($A202,Worksheet!$A$182:$E$188,5,FALSE)),0,(VLOOKUP($A202,Worksheet!$A$182:$E$188,5,FALSE)))</f>
        <v>0</v>
      </c>
      <c r="Y202" s="59">
        <f t="shared" si="10"/>
        <v>0</v>
      </c>
      <c r="Z202" s="60">
        <f>IF(ISNA(VLOOKUP($A202,Worksheet!$A$191:$F$202,5,FALSE)),0,(VLOOKUP($A202,Worksheet!$A$191:$F$202,5,FALSE)))</f>
        <v>0</v>
      </c>
      <c r="AA202" s="59">
        <f t="shared" si="11"/>
        <v>0</v>
      </c>
      <c r="AB202" s="60">
        <f>IF(ISNA(VLOOKUP($A202,Worksheet!$A$211:$G$237,5,FALSE)),0,(VLOOKUP($A202,Worksheet!$A$211:$G$237,5,FALSE)))</f>
        <v>0</v>
      </c>
      <c r="AC202" s="59">
        <f t="shared" si="12"/>
        <v>0</v>
      </c>
      <c r="AD202" s="60">
        <f>IF(ISNA(VLOOKUP($A202,Worksheet!$A$242:$G$274,5,FALSE)),0,(VLOOKUP($A202,Worksheet!$A$242:$G$274,5,FALSE)))</f>
        <v>0</v>
      </c>
      <c r="AE202" s="59">
        <f t="shared" si="13"/>
        <v>0</v>
      </c>
      <c r="AF202" s="60">
        <f>IF(ISNA(VLOOKUP($A202,Worksheet!$A$205:$F$208,5,FALSE)),0,(VLOOKUP($A202,Worksheet!$A$205:$F$208,5,FALSE)))</f>
        <v>0</v>
      </c>
      <c r="AG202" s="59">
        <f t="shared" si="14"/>
        <v>0</v>
      </c>
      <c r="AH202" s="61">
        <v>0</v>
      </c>
      <c r="AI202" s="62">
        <f t="shared" si="15"/>
        <v>0</v>
      </c>
      <c r="AJ202" s="63">
        <v>0</v>
      </c>
      <c r="AK202" s="62">
        <f t="shared" si="16"/>
        <v>0</v>
      </c>
      <c r="AL202" s="63">
        <v>0</v>
      </c>
      <c r="AM202" s="62">
        <f t="shared" si="17"/>
        <v>0</v>
      </c>
      <c r="AN202" s="62">
        <v>0</v>
      </c>
      <c r="AO202" s="62">
        <f t="shared" si="18"/>
        <v>0</v>
      </c>
      <c r="AP202" s="62">
        <v>0</v>
      </c>
      <c r="AQ202" s="62">
        <f t="shared" si="19"/>
        <v>0</v>
      </c>
      <c r="AR202" s="64">
        <f t="shared" si="20"/>
        <v>0</v>
      </c>
      <c r="AS202" s="65">
        <v>0</v>
      </c>
      <c r="AT202" s="65">
        <v>0</v>
      </c>
      <c r="AU202" s="66">
        <v>0</v>
      </c>
      <c r="AV202" s="58">
        <f>IF(ISNA(VLOOKUP($A202,'TT 2024 SS BA'!$P$4:$Z$46,2,FALSE)),0,(VLOOKUP($A202,'TT 2024 SS BA'!$P$4:$Z$46,2,FALSE)))</f>
        <v>0</v>
      </c>
      <c r="AW202" s="59">
        <f t="shared" si="21"/>
        <v>0</v>
      </c>
      <c r="AX202" s="58">
        <f>IF(ISNA(VLOOKUP($A202,'TT 2024 SS BA'!$P$77:$Q$128,2,FALSE)),0,(VLOOKUP($A202,'TT 2024 SS BA'!$P$77:$Q$128,2,FALSE)))</f>
        <v>0</v>
      </c>
      <c r="AY202" s="59">
        <f t="shared" si="22"/>
        <v>0</v>
      </c>
      <c r="AZ202" s="60">
        <f>IF(ISNA(VLOOKUP($A202,'TT 2024 SS BA'!$A$265:$H$332,2,FALSE)),0,(VLOOKUP($A202,'TT 2024 SS BA'!$A$265:$H$332,2,FALSE)))</f>
        <v>0</v>
      </c>
      <c r="BA202" s="59">
        <f t="shared" si="23"/>
        <v>0</v>
      </c>
      <c r="BB202" s="60">
        <f>IF(ISNA(VLOOKUP($A202,Worksheet!$A$278:$F$305,6,FALSE)),0,(VLOOKUP($A202,Worksheet!$A$278:$F$305,6,FALSE)))</f>
        <v>0</v>
      </c>
      <c r="BC202" s="59">
        <f t="shared" si="24"/>
        <v>0</v>
      </c>
      <c r="BD202" s="60">
        <f>IF(ISNA(VLOOKUP($A202,Worksheet!$G$4:$K$29,5,FALSE)),0,(VLOOKUP($A202,Worksheet!$G$4:$K$29,5,FALSE)))</f>
        <v>0</v>
      </c>
      <c r="BE202" s="59">
        <f t="shared" si="25"/>
        <v>0</v>
      </c>
      <c r="BF202" s="60">
        <f>IF(ISNA(VLOOKUP($A202,Worksheet!$A$160:$F$179,6,FALSE)),0,(VLOOKUP($A202,Worksheet!$A$160:$F$179,6,FALSE)))</f>
        <v>0</v>
      </c>
      <c r="BG202" s="59">
        <f t="shared" si="26"/>
        <v>0</v>
      </c>
      <c r="BH202" s="25"/>
      <c r="BI202" s="67"/>
      <c r="BJ202" s="60">
        <f>IF(ISNA(VLOOKUP($A202,Worksheet!$A$191:$F$202,6,FALSE)),0,(VLOOKUP($A202,Worksheet!$A$191:$F$202,6,FALSE)))</f>
        <v>0</v>
      </c>
      <c r="BK202" s="59">
        <f t="shared" si="27"/>
        <v>0</v>
      </c>
      <c r="BL202" s="60">
        <f>IF(ISNA(VLOOKUP($A202,Worksheet!$A$211:$G$237,6,FALSE)),0,(VLOOKUP($A202,Worksheet!$A$211:$G$237,6,FALSE)))</f>
        <v>0</v>
      </c>
      <c r="BM202" s="59">
        <f t="shared" si="28"/>
        <v>0</v>
      </c>
      <c r="BN202" s="59">
        <f>IF(ISNA(VLOOKUP($A202,Worksheet!$A$242:$G$274,6,FALSE)),0,(VLOOKUP($A202,Worksheet!$A$242:$G$274,6,FALSE)))</f>
        <v>0</v>
      </c>
      <c r="BO202" s="59">
        <f t="shared" si="29"/>
        <v>0</v>
      </c>
      <c r="BP202" s="67"/>
      <c r="BQ202" s="67"/>
      <c r="BR202" s="68">
        <v>0</v>
      </c>
      <c r="BS202" s="62">
        <f t="shared" si="30"/>
        <v>0</v>
      </c>
      <c r="BT202" s="62">
        <v>0</v>
      </c>
      <c r="BU202" s="62">
        <f t="shared" si="31"/>
        <v>0</v>
      </c>
      <c r="BV202" s="62">
        <v>0</v>
      </c>
      <c r="BW202" s="62">
        <f t="shared" si="32"/>
        <v>0</v>
      </c>
      <c r="BX202" s="62">
        <v>0</v>
      </c>
      <c r="BY202" s="62">
        <f t="shared" si="33"/>
        <v>0</v>
      </c>
      <c r="BZ202" s="62">
        <v>0</v>
      </c>
      <c r="CA202" s="62">
        <f t="shared" si="34"/>
        <v>0</v>
      </c>
      <c r="CB202" s="64">
        <f t="shared" si="35"/>
        <v>0</v>
      </c>
      <c r="CC202" s="66">
        <v>0</v>
      </c>
      <c r="CD202" s="25"/>
      <c r="CE202" s="67"/>
      <c r="CF202" s="67"/>
      <c r="CG202" s="67"/>
      <c r="CH202" s="59">
        <f>IF(ISNA(VLOOKUP($A202,Worksheet!$A$211:$G$237,7,FALSE)),0,(VLOOKUP($A202,Worksheet!$A$211:$G$237,7,FALSE)))</f>
        <v>0</v>
      </c>
      <c r="CI202" s="59">
        <f t="shared" si="36"/>
        <v>0</v>
      </c>
      <c r="CJ202" s="69">
        <f t="shared" si="37"/>
        <v>0</v>
      </c>
      <c r="CK202" s="65">
        <f t="shared" si="38"/>
        <v>0</v>
      </c>
      <c r="CL202" s="65">
        <v>0</v>
      </c>
      <c r="CM202" s="65">
        <v>0</v>
      </c>
      <c r="CN202" s="66">
        <v>0</v>
      </c>
      <c r="CO202" s="66">
        <f t="shared" si="39"/>
        <v>0</v>
      </c>
      <c r="CP202" s="70"/>
    </row>
    <row r="203" spans="1:94" ht="13">
      <c r="A203" s="53" t="str">
        <f t="shared" si="0"/>
        <v>JakeLANE</v>
      </c>
      <c r="B203" s="46">
        <f t="shared" si="1"/>
        <v>110</v>
      </c>
      <c r="C203" s="71" t="s">
        <v>190</v>
      </c>
      <c r="D203" s="71" t="s">
        <v>365</v>
      </c>
      <c r="E203" s="55">
        <v>11</v>
      </c>
      <c r="F203" s="56" t="s">
        <v>112</v>
      </c>
      <c r="G203" s="57" t="s">
        <v>270</v>
      </c>
      <c r="H203" s="58">
        <f>IF(ISNA(VLOOKUP($A203,'TT 2024 SS BA'!$A$4:$N$52,2,FALSE)),0,(VLOOKUP($A203,'TT 2024 SS BA'!$A$4:$N$52,2,FALSE)))</f>
        <v>0</v>
      </c>
      <c r="I203" s="59">
        <f t="shared" si="2"/>
        <v>0</v>
      </c>
      <c r="J203" s="58">
        <f>IF(ISNA(VLOOKUP($A203,'TT 2024 SS BA'!$A$69:$B$109,2,FALSE)),0,(VLOOKUP($A203,'TT 2024 SS BA'!$A$77:$C$126,2,FALSE)))</f>
        <v>0</v>
      </c>
      <c r="K203" s="59">
        <f t="shared" si="3"/>
        <v>0</v>
      </c>
      <c r="L203" s="60">
        <f>IF(ISNA(VLOOKUP($A203,'TT 2024 SS BA'!$A$157:$H$231,2,FALSE)),0,(VLOOKUP($A203,'TT 2024 SS BA'!$A$157:$H$231,2,FALSE)))</f>
        <v>0</v>
      </c>
      <c r="M203" s="59">
        <f t="shared" si="4"/>
        <v>0</v>
      </c>
      <c r="N203" s="60">
        <f>IF(ISNA(VLOOKUP($A203,Worksheet!$A$278:$E$305,5,FALSE)),0,(VLOOKUP($A203,Worksheet!$A$278:$E$305,5,FALSE)))</f>
        <v>0</v>
      </c>
      <c r="O203" s="59">
        <f t="shared" si="5"/>
        <v>0</v>
      </c>
      <c r="P203" s="60">
        <f>IF(ISNA(VLOOKUP($A203,Worksheet!$A$4:$F$29,5,FALSE)),0,(VLOOKUP($A203,Worksheet!$A$4:$F$29,5,FALSE)))</f>
        <v>0</v>
      </c>
      <c r="Q203" s="59">
        <f t="shared" si="6"/>
        <v>0</v>
      </c>
      <c r="R203" s="60">
        <f>IF(ISNA(VLOOKUP($A203,Worksheet!$A$160:$F$179,5,FALSE)),0,(VLOOKUP($A203,Worksheet!$A$160:$F$179,5,FALSE)))</f>
        <v>0</v>
      </c>
      <c r="S203" s="59">
        <f t="shared" si="7"/>
        <v>0</v>
      </c>
      <c r="T203" s="60">
        <f>IF(ISNA(VLOOKUP($A203,Worksheet!$A$103:$L$126,5,FALSE)),0,(VLOOKUP($A203,Worksheet!$A$103:$L$126,5,FALSE)))</f>
        <v>0</v>
      </c>
      <c r="U203" s="59">
        <f t="shared" si="8"/>
        <v>0</v>
      </c>
      <c r="V203" s="60">
        <f>IF(ISNA(VLOOKUP($A203,Worksheet!$A$39:$E$45,5,FALSE)),0,(VLOOKUP($A203,Worksheet!$A$39:$E$45,5,FALSE)))</f>
        <v>0</v>
      </c>
      <c r="W203" s="59">
        <f t="shared" si="9"/>
        <v>0</v>
      </c>
      <c r="X203" s="60">
        <f>IF(ISNA(VLOOKUP($A203,Worksheet!$A$182:$E$188,5,FALSE)),0,(VLOOKUP($A203,Worksheet!$A$182:$E$188,5,FALSE)))</f>
        <v>0</v>
      </c>
      <c r="Y203" s="59">
        <f t="shared" si="10"/>
        <v>0</v>
      </c>
      <c r="Z203" s="60">
        <f>IF(ISNA(VLOOKUP($A203,Worksheet!$A$191:$F$202,5,FALSE)),0,(VLOOKUP($A203,Worksheet!$A$191:$F$202,5,FALSE)))</f>
        <v>0</v>
      </c>
      <c r="AA203" s="59">
        <f t="shared" si="11"/>
        <v>0</v>
      </c>
      <c r="AB203" s="60">
        <f>IF(ISNA(VLOOKUP($A203,Worksheet!$A$211:$G$237,5,FALSE)),0,(VLOOKUP($A203,Worksheet!$A$211:$G$237,5,FALSE)))</f>
        <v>0</v>
      </c>
      <c r="AC203" s="59">
        <f t="shared" si="12"/>
        <v>0</v>
      </c>
      <c r="AD203" s="60">
        <f>IF(ISNA(VLOOKUP($A203,Worksheet!$A$242:$G$274,5,FALSE)),0,(VLOOKUP($A203,Worksheet!$A$242:$G$274,5,FALSE)))</f>
        <v>0</v>
      </c>
      <c r="AE203" s="59">
        <f t="shared" si="13"/>
        <v>0</v>
      </c>
      <c r="AF203" s="60">
        <f>IF(ISNA(VLOOKUP($A203,Worksheet!$A$205:$F$208,5,FALSE)),0,(VLOOKUP($A203,Worksheet!$A$205:$F$208,5,FALSE)))</f>
        <v>0</v>
      </c>
      <c r="AG203" s="59">
        <f t="shared" si="14"/>
        <v>0</v>
      </c>
      <c r="AH203" s="61">
        <v>0</v>
      </c>
      <c r="AI203" s="62">
        <f t="shared" si="15"/>
        <v>0</v>
      </c>
      <c r="AJ203" s="63">
        <v>0</v>
      </c>
      <c r="AK203" s="62">
        <f t="shared" si="16"/>
        <v>0</v>
      </c>
      <c r="AL203" s="63">
        <v>0</v>
      </c>
      <c r="AM203" s="62">
        <f t="shared" si="17"/>
        <v>0</v>
      </c>
      <c r="AN203" s="62">
        <v>0</v>
      </c>
      <c r="AO203" s="62">
        <f t="shared" si="18"/>
        <v>0</v>
      </c>
      <c r="AP203" s="62">
        <v>0</v>
      </c>
      <c r="AQ203" s="62">
        <f t="shared" si="19"/>
        <v>0</v>
      </c>
      <c r="AR203" s="64">
        <f t="shared" si="20"/>
        <v>0</v>
      </c>
      <c r="AS203" s="65">
        <v>0</v>
      </c>
      <c r="AT203" s="65">
        <v>0</v>
      </c>
      <c r="AU203" s="66">
        <v>0</v>
      </c>
      <c r="AV203" s="58">
        <f>IF(ISNA(VLOOKUP($A203,'TT 2024 SS BA'!$P$4:$Z$46,2,FALSE)),0,(VLOOKUP($A203,'TT 2024 SS BA'!$P$4:$Z$46,2,FALSE)))</f>
        <v>0</v>
      </c>
      <c r="AW203" s="59">
        <f t="shared" si="21"/>
        <v>0</v>
      </c>
      <c r="AX203" s="58">
        <f>IF(ISNA(VLOOKUP($A203,'TT 2024 SS BA'!$P$77:$Q$128,2,FALSE)),0,(VLOOKUP($A203,'TT 2024 SS BA'!$P$77:$Q$128,2,FALSE)))</f>
        <v>0</v>
      </c>
      <c r="AY203" s="59">
        <f t="shared" si="22"/>
        <v>0</v>
      </c>
      <c r="AZ203" s="60">
        <f>IF(ISNA(VLOOKUP($A203,'TT 2024 SS BA'!$A$265:$H$332,2,FALSE)),0,(VLOOKUP($A203,'TT 2024 SS BA'!$A$265:$H$332,2,FALSE)))</f>
        <v>0</v>
      </c>
      <c r="BA203" s="59">
        <f t="shared" si="23"/>
        <v>0</v>
      </c>
      <c r="BB203" s="60">
        <f>IF(ISNA(VLOOKUP($A203,Worksheet!$A$278:$F$305,6,FALSE)),0,(VLOOKUP($A203,Worksheet!$A$278:$F$305,6,FALSE)))</f>
        <v>0</v>
      </c>
      <c r="BC203" s="59">
        <f t="shared" si="24"/>
        <v>0</v>
      </c>
      <c r="BD203" s="60">
        <f>IF(ISNA(VLOOKUP($A203,Worksheet!$G$4:$K$29,5,FALSE)),0,(VLOOKUP($A203,Worksheet!$G$4:$K$29,5,FALSE)))</f>
        <v>0</v>
      </c>
      <c r="BE203" s="59">
        <f t="shared" si="25"/>
        <v>0</v>
      </c>
      <c r="BF203" s="60">
        <f>IF(ISNA(VLOOKUP($A203,Worksheet!$A$160:$F$179,6,FALSE)),0,(VLOOKUP($A203,Worksheet!$A$160:$F$179,6,FALSE)))</f>
        <v>0</v>
      </c>
      <c r="BG203" s="59">
        <f t="shared" si="26"/>
        <v>0</v>
      </c>
      <c r="BH203" s="25"/>
      <c r="BI203" s="67"/>
      <c r="BJ203" s="60">
        <f>IF(ISNA(VLOOKUP($A203,Worksheet!$A$191:$F$202,6,FALSE)),0,(VLOOKUP($A203,Worksheet!$A$191:$F$202,6,FALSE)))</f>
        <v>0</v>
      </c>
      <c r="BK203" s="59">
        <f t="shared" si="27"/>
        <v>0</v>
      </c>
      <c r="BL203" s="60">
        <f>IF(ISNA(VLOOKUP($A203,Worksheet!$A$211:$G$237,6,FALSE)),0,(VLOOKUP($A203,Worksheet!$A$211:$G$237,6,FALSE)))</f>
        <v>0</v>
      </c>
      <c r="BM203" s="59">
        <f t="shared" si="28"/>
        <v>0</v>
      </c>
      <c r="BN203" s="59">
        <f>IF(ISNA(VLOOKUP($A203,Worksheet!$A$242:$G$274,6,FALSE)),0,(VLOOKUP($A203,Worksheet!$A$242:$G$274,6,FALSE)))</f>
        <v>0</v>
      </c>
      <c r="BO203" s="59">
        <f t="shared" si="29"/>
        <v>0</v>
      </c>
      <c r="BP203" s="67"/>
      <c r="BQ203" s="67"/>
      <c r="BR203" s="68">
        <v>0</v>
      </c>
      <c r="BS203" s="62">
        <f t="shared" si="30"/>
        <v>0</v>
      </c>
      <c r="BT203" s="62">
        <v>0</v>
      </c>
      <c r="BU203" s="62">
        <f t="shared" si="31"/>
        <v>0</v>
      </c>
      <c r="BV203" s="62">
        <v>0</v>
      </c>
      <c r="BW203" s="62">
        <f t="shared" si="32"/>
        <v>0</v>
      </c>
      <c r="BX203" s="62">
        <v>0</v>
      </c>
      <c r="BY203" s="62">
        <f t="shared" si="33"/>
        <v>0</v>
      </c>
      <c r="BZ203" s="62">
        <v>0</v>
      </c>
      <c r="CA203" s="62">
        <f t="shared" si="34"/>
        <v>0</v>
      </c>
      <c r="CB203" s="64">
        <f t="shared" si="35"/>
        <v>0</v>
      </c>
      <c r="CC203" s="66">
        <v>0</v>
      </c>
      <c r="CD203" s="25"/>
      <c r="CE203" s="67"/>
      <c r="CF203" s="67"/>
      <c r="CG203" s="67"/>
      <c r="CH203" s="59">
        <f>IF(ISNA(VLOOKUP($A203,Worksheet!$A$211:$G$237,7,FALSE)),0,(VLOOKUP($A203,Worksheet!$A$211:$G$237,7,FALSE)))</f>
        <v>0</v>
      </c>
      <c r="CI203" s="59">
        <f t="shared" si="36"/>
        <v>0</v>
      </c>
      <c r="CJ203" s="69">
        <f t="shared" si="37"/>
        <v>0</v>
      </c>
      <c r="CK203" s="65">
        <f t="shared" si="38"/>
        <v>0</v>
      </c>
      <c r="CL203" s="65">
        <v>0</v>
      </c>
      <c r="CM203" s="65">
        <v>0</v>
      </c>
      <c r="CN203" s="66">
        <v>0</v>
      </c>
      <c r="CO203" s="66">
        <f t="shared" si="39"/>
        <v>0</v>
      </c>
      <c r="CP203" s="70"/>
    </row>
    <row r="204" spans="1:94" ht="13">
      <c r="A204" s="53" t="str">
        <f t="shared" si="0"/>
        <v>KaiGIBSON-TYLER</v>
      </c>
      <c r="B204" s="46">
        <f t="shared" si="1"/>
        <v>110</v>
      </c>
      <c r="C204" s="71" t="s">
        <v>407</v>
      </c>
      <c r="D204" s="71" t="s">
        <v>408</v>
      </c>
      <c r="E204" s="55">
        <v>125</v>
      </c>
      <c r="F204" s="56">
        <v>0</v>
      </c>
      <c r="G204" s="57" t="s">
        <v>152</v>
      </c>
      <c r="H204" s="58">
        <f>IF(ISNA(VLOOKUP($A204,'TT 2024 SS BA'!$A$4:$N$52,2,FALSE)),0,(VLOOKUP($A204,'TT 2024 SS BA'!$A$4:$N$52,2,FALSE)))</f>
        <v>0</v>
      </c>
      <c r="I204" s="59">
        <f t="shared" si="2"/>
        <v>0</v>
      </c>
      <c r="J204" s="58">
        <f>IF(ISNA(VLOOKUP($A204,'TT 2024 SS BA'!$A$69:$B$109,2,FALSE)),0,(VLOOKUP($A204,'TT 2024 SS BA'!$A$77:$C$126,2,FALSE)))</f>
        <v>0</v>
      </c>
      <c r="K204" s="59">
        <f t="shared" si="3"/>
        <v>0</v>
      </c>
      <c r="L204" s="60">
        <f>IF(ISNA(VLOOKUP($A204,'TT 2024 SS BA'!$A$157:$H$231,2,FALSE)),0,(VLOOKUP($A204,'TT 2024 SS BA'!$A$157:$H$231,2,FALSE)))</f>
        <v>0</v>
      </c>
      <c r="M204" s="59">
        <f t="shared" si="4"/>
        <v>0</v>
      </c>
      <c r="N204" s="60">
        <f>IF(ISNA(VLOOKUP($A204,Worksheet!$A$278:$E$305,5,FALSE)),0,(VLOOKUP($A204,Worksheet!$A$278:$E$305,5,FALSE)))</f>
        <v>0</v>
      </c>
      <c r="O204" s="59">
        <f t="shared" si="5"/>
        <v>0</v>
      </c>
      <c r="P204" s="60">
        <f>IF(ISNA(VLOOKUP($A204,Worksheet!$A$4:$F$29,5,FALSE)),0,(VLOOKUP($A204,Worksheet!$A$4:$F$29,5,FALSE)))</f>
        <v>0</v>
      </c>
      <c r="Q204" s="59">
        <f t="shared" si="6"/>
        <v>0</v>
      </c>
      <c r="R204" s="60">
        <f>IF(ISNA(VLOOKUP($A204,Worksheet!$A$160:$F$179,5,FALSE)),0,(VLOOKUP($A204,Worksheet!$A$160:$F$179,5,FALSE)))</f>
        <v>0</v>
      </c>
      <c r="S204" s="59">
        <f t="shared" si="7"/>
        <v>0</v>
      </c>
      <c r="T204" s="60">
        <f>IF(ISNA(VLOOKUP($A204,Worksheet!$A$103:$L$126,5,FALSE)),0,(VLOOKUP($A204,Worksheet!$A$103:$L$126,5,FALSE)))</f>
        <v>0</v>
      </c>
      <c r="U204" s="59">
        <f t="shared" si="8"/>
        <v>0</v>
      </c>
      <c r="V204" s="60">
        <f>IF(ISNA(VLOOKUP($A204,Worksheet!$A$39:$E$45,5,FALSE)),0,(VLOOKUP($A204,Worksheet!$A$39:$E$45,5,FALSE)))</f>
        <v>0</v>
      </c>
      <c r="W204" s="59">
        <f t="shared" si="9"/>
        <v>0</v>
      </c>
      <c r="X204" s="60">
        <f>IF(ISNA(VLOOKUP($A204,Worksheet!$A$182:$E$188,5,FALSE)),0,(VLOOKUP($A204,Worksheet!$A$182:$E$188,5,FALSE)))</f>
        <v>0</v>
      </c>
      <c r="Y204" s="59">
        <f t="shared" si="10"/>
        <v>0</v>
      </c>
      <c r="Z204" s="60">
        <f>IF(ISNA(VLOOKUP($A204,Worksheet!$A$191:$F$202,5,FALSE)),0,(VLOOKUP($A204,Worksheet!$A$191:$F$202,5,FALSE)))</f>
        <v>0</v>
      </c>
      <c r="AA204" s="59">
        <f t="shared" si="11"/>
        <v>0</v>
      </c>
      <c r="AB204" s="60">
        <f>IF(ISNA(VLOOKUP($A204,Worksheet!$A$211:$G$237,5,FALSE)),0,(VLOOKUP($A204,Worksheet!$A$211:$G$237,5,FALSE)))</f>
        <v>0</v>
      </c>
      <c r="AC204" s="59">
        <f t="shared" si="12"/>
        <v>0</v>
      </c>
      <c r="AD204" s="60">
        <f>IF(ISNA(VLOOKUP($A204,Worksheet!$A$242:$G$274,5,FALSE)),0,(VLOOKUP($A204,Worksheet!$A$242:$G$274,5,FALSE)))</f>
        <v>0</v>
      </c>
      <c r="AE204" s="59">
        <f t="shared" si="13"/>
        <v>0</v>
      </c>
      <c r="AF204" s="60">
        <f>IF(ISNA(VLOOKUP($A204,Worksheet!$A$205:$F$208,5,FALSE)),0,(VLOOKUP($A204,Worksheet!$A$205:$F$208,5,FALSE)))</f>
        <v>0</v>
      </c>
      <c r="AG204" s="59">
        <f t="shared" si="14"/>
        <v>0</v>
      </c>
      <c r="AH204" s="61">
        <v>0</v>
      </c>
      <c r="AI204" s="62">
        <f t="shared" si="15"/>
        <v>0</v>
      </c>
      <c r="AJ204" s="63">
        <v>0</v>
      </c>
      <c r="AK204" s="62">
        <f t="shared" si="16"/>
        <v>0</v>
      </c>
      <c r="AL204" s="63">
        <v>0</v>
      </c>
      <c r="AM204" s="62">
        <f t="shared" si="17"/>
        <v>0</v>
      </c>
      <c r="AN204" s="62">
        <v>0</v>
      </c>
      <c r="AO204" s="62">
        <f t="shared" si="18"/>
        <v>0</v>
      </c>
      <c r="AP204" s="62">
        <v>0</v>
      </c>
      <c r="AQ204" s="62">
        <f t="shared" si="19"/>
        <v>0</v>
      </c>
      <c r="AR204" s="64">
        <f t="shared" si="20"/>
        <v>0</v>
      </c>
      <c r="AS204" s="65">
        <v>0</v>
      </c>
      <c r="AT204" s="65">
        <v>0</v>
      </c>
      <c r="AU204" s="66">
        <v>0</v>
      </c>
      <c r="AV204" s="58">
        <f>IF(ISNA(VLOOKUP($A204,'TT 2024 SS BA'!$P$4:$Z$46,2,FALSE)),0,(VLOOKUP($A204,'TT 2024 SS BA'!$P$4:$Z$46,2,FALSE)))</f>
        <v>0</v>
      </c>
      <c r="AW204" s="59">
        <f t="shared" si="21"/>
        <v>0</v>
      </c>
      <c r="AX204" s="58">
        <f>IF(ISNA(VLOOKUP($A204,'TT 2024 SS BA'!$P$77:$Q$128,2,FALSE)),0,(VLOOKUP($A204,'TT 2024 SS BA'!$P$77:$Q$128,2,FALSE)))</f>
        <v>0</v>
      </c>
      <c r="AY204" s="59">
        <f t="shared" si="22"/>
        <v>0</v>
      </c>
      <c r="AZ204" s="60">
        <f>IF(ISNA(VLOOKUP($A204,'TT 2024 SS BA'!$A$265:$H$332,2,FALSE)),0,(VLOOKUP($A204,'TT 2024 SS BA'!$A$265:$H$332,2,FALSE)))</f>
        <v>0</v>
      </c>
      <c r="BA204" s="59">
        <f t="shared" si="23"/>
        <v>0</v>
      </c>
      <c r="BB204" s="60">
        <f>IF(ISNA(VLOOKUP($A204,Worksheet!$A$278:$F$305,6,FALSE)),0,(VLOOKUP($A204,Worksheet!$A$278:$F$305,6,FALSE)))</f>
        <v>0</v>
      </c>
      <c r="BC204" s="59">
        <f t="shared" si="24"/>
        <v>0</v>
      </c>
      <c r="BD204" s="60">
        <f>IF(ISNA(VLOOKUP($A204,Worksheet!$G$4:$K$29,5,FALSE)),0,(VLOOKUP($A204,Worksheet!$G$4:$K$29,5,FALSE)))</f>
        <v>0</v>
      </c>
      <c r="BE204" s="59">
        <f t="shared" si="25"/>
        <v>0</v>
      </c>
      <c r="BF204" s="60">
        <f>IF(ISNA(VLOOKUP($A204,Worksheet!$A$160:$F$179,6,FALSE)),0,(VLOOKUP($A204,Worksheet!$A$160:$F$179,6,FALSE)))</f>
        <v>0</v>
      </c>
      <c r="BG204" s="59">
        <f t="shared" si="26"/>
        <v>0</v>
      </c>
      <c r="BH204" s="25"/>
      <c r="BI204" s="67"/>
      <c r="BJ204" s="60">
        <f>IF(ISNA(VLOOKUP($A204,Worksheet!$A$191:$F$202,6,FALSE)),0,(VLOOKUP($A204,Worksheet!$A$191:$F$202,6,FALSE)))</f>
        <v>0</v>
      </c>
      <c r="BK204" s="59">
        <f t="shared" si="27"/>
        <v>0</v>
      </c>
      <c r="BL204" s="60">
        <f>IF(ISNA(VLOOKUP($A204,Worksheet!$A$211:$G$237,6,FALSE)),0,(VLOOKUP($A204,Worksheet!$A$211:$G$237,6,FALSE)))</f>
        <v>0</v>
      </c>
      <c r="BM204" s="59">
        <f t="shared" si="28"/>
        <v>0</v>
      </c>
      <c r="BN204" s="59">
        <f>IF(ISNA(VLOOKUP($A204,Worksheet!$A$242:$G$274,6,FALSE)),0,(VLOOKUP($A204,Worksheet!$A$242:$G$274,6,FALSE)))</f>
        <v>0</v>
      </c>
      <c r="BO204" s="59">
        <f t="shared" si="29"/>
        <v>0</v>
      </c>
      <c r="BP204" s="67"/>
      <c r="BQ204" s="67"/>
      <c r="BR204" s="68">
        <v>0</v>
      </c>
      <c r="BS204" s="62">
        <f t="shared" si="30"/>
        <v>0</v>
      </c>
      <c r="BT204" s="62">
        <v>0</v>
      </c>
      <c r="BU204" s="62">
        <f t="shared" si="31"/>
        <v>0</v>
      </c>
      <c r="BV204" s="62">
        <v>0</v>
      </c>
      <c r="BW204" s="62">
        <f t="shared" si="32"/>
        <v>0</v>
      </c>
      <c r="BX204" s="62">
        <v>0</v>
      </c>
      <c r="BY204" s="62">
        <f t="shared" si="33"/>
        <v>0</v>
      </c>
      <c r="BZ204" s="62">
        <v>0</v>
      </c>
      <c r="CA204" s="62">
        <f t="shared" si="34"/>
        <v>0</v>
      </c>
      <c r="CB204" s="64">
        <f t="shared" si="35"/>
        <v>0</v>
      </c>
      <c r="CC204" s="66">
        <v>0</v>
      </c>
      <c r="CD204" s="25"/>
      <c r="CE204" s="67"/>
      <c r="CF204" s="67"/>
      <c r="CG204" s="67"/>
      <c r="CH204" s="59">
        <f>IF(ISNA(VLOOKUP($A204,Worksheet!$A$211:$G$237,7,FALSE)),0,(VLOOKUP($A204,Worksheet!$A$211:$G$237,7,FALSE)))</f>
        <v>0</v>
      </c>
      <c r="CI204" s="59">
        <f t="shared" si="36"/>
        <v>0</v>
      </c>
      <c r="CJ204" s="69">
        <f t="shared" si="37"/>
        <v>0</v>
      </c>
      <c r="CK204" s="65">
        <f t="shared" si="38"/>
        <v>0</v>
      </c>
      <c r="CL204" s="65">
        <v>0</v>
      </c>
      <c r="CM204" s="65">
        <v>0</v>
      </c>
      <c r="CN204" s="66">
        <v>0</v>
      </c>
      <c r="CO204" s="66">
        <f t="shared" si="39"/>
        <v>0</v>
      </c>
      <c r="CP204" s="70"/>
    </row>
    <row r="205" spans="1:94" ht="13">
      <c r="A205" s="53" t="str">
        <f t="shared" si="0"/>
        <v>KeeganIsaac</v>
      </c>
      <c r="B205" s="46">
        <f t="shared" si="1"/>
        <v>110</v>
      </c>
      <c r="C205" s="71" t="s">
        <v>409</v>
      </c>
      <c r="D205" s="71" t="s">
        <v>371</v>
      </c>
      <c r="E205" s="55">
        <v>125</v>
      </c>
      <c r="F205" s="56">
        <v>0</v>
      </c>
      <c r="G205" s="57" t="s">
        <v>152</v>
      </c>
      <c r="H205" s="58">
        <f>IF(ISNA(VLOOKUP($A205,'TT 2024 SS BA'!$A$4:$N$52,2,FALSE)),0,(VLOOKUP($A205,'TT 2024 SS BA'!$A$4:$N$52,2,FALSE)))</f>
        <v>0</v>
      </c>
      <c r="I205" s="59">
        <f t="shared" si="2"/>
        <v>0</v>
      </c>
      <c r="J205" s="58">
        <f>IF(ISNA(VLOOKUP($A205,'TT 2024 SS BA'!$A$69:$B$109,2,FALSE)),0,(VLOOKUP($A205,'TT 2024 SS BA'!$A$77:$C$126,2,FALSE)))</f>
        <v>0</v>
      </c>
      <c r="K205" s="59">
        <f t="shared" si="3"/>
        <v>0</v>
      </c>
      <c r="L205" s="60">
        <f>IF(ISNA(VLOOKUP($A205,'TT 2024 SS BA'!$A$157:$H$231,2,FALSE)),0,(VLOOKUP($A205,'TT 2024 SS BA'!$A$157:$H$231,2,FALSE)))</f>
        <v>0</v>
      </c>
      <c r="M205" s="59">
        <f t="shared" si="4"/>
        <v>0</v>
      </c>
      <c r="N205" s="60">
        <f>IF(ISNA(VLOOKUP($A205,Worksheet!$A$278:$E$305,5,FALSE)),0,(VLOOKUP($A205,Worksheet!$A$278:$E$305,5,FALSE)))</f>
        <v>0</v>
      </c>
      <c r="O205" s="59">
        <f t="shared" si="5"/>
        <v>0</v>
      </c>
      <c r="P205" s="60">
        <f>IF(ISNA(VLOOKUP($A205,Worksheet!$A$4:$F$29,5,FALSE)),0,(VLOOKUP($A205,Worksheet!$A$4:$F$29,5,FALSE)))</f>
        <v>0</v>
      </c>
      <c r="Q205" s="59">
        <f t="shared" si="6"/>
        <v>0</v>
      </c>
      <c r="R205" s="60">
        <f>IF(ISNA(VLOOKUP($A205,Worksheet!$A$160:$F$179,5,FALSE)),0,(VLOOKUP($A205,Worksheet!$A$160:$F$179,5,FALSE)))</f>
        <v>0</v>
      </c>
      <c r="S205" s="59">
        <f t="shared" si="7"/>
        <v>0</v>
      </c>
      <c r="T205" s="60">
        <f>IF(ISNA(VLOOKUP($A205,Worksheet!$A$103:$L$126,5,FALSE)),0,(VLOOKUP($A205,Worksheet!$A$103:$L$126,5,FALSE)))</f>
        <v>0</v>
      </c>
      <c r="U205" s="59">
        <f t="shared" si="8"/>
        <v>0</v>
      </c>
      <c r="V205" s="60">
        <f>IF(ISNA(VLOOKUP($A205,Worksheet!$A$39:$E$45,5,FALSE)),0,(VLOOKUP($A205,Worksheet!$A$39:$E$45,5,FALSE)))</f>
        <v>0</v>
      </c>
      <c r="W205" s="59">
        <f t="shared" si="9"/>
        <v>0</v>
      </c>
      <c r="X205" s="60">
        <f>IF(ISNA(VLOOKUP($A205,Worksheet!$A$182:$E$188,5,FALSE)),0,(VLOOKUP($A205,Worksheet!$A$182:$E$188,5,FALSE)))</f>
        <v>0</v>
      </c>
      <c r="Y205" s="59">
        <f t="shared" si="10"/>
        <v>0</v>
      </c>
      <c r="Z205" s="60">
        <f>IF(ISNA(VLOOKUP($A205,Worksheet!$A$191:$F$202,5,FALSE)),0,(VLOOKUP($A205,Worksheet!$A$191:$F$202,5,FALSE)))</f>
        <v>0</v>
      </c>
      <c r="AA205" s="59">
        <f t="shared" si="11"/>
        <v>0</v>
      </c>
      <c r="AB205" s="60">
        <f>IF(ISNA(VLOOKUP($A205,Worksheet!$A$211:$G$237,5,FALSE)),0,(VLOOKUP($A205,Worksheet!$A$211:$G$237,5,FALSE)))</f>
        <v>0</v>
      </c>
      <c r="AC205" s="59">
        <f t="shared" si="12"/>
        <v>0</v>
      </c>
      <c r="AD205" s="60">
        <f>IF(ISNA(VLOOKUP($A205,Worksheet!$A$242:$G$274,5,FALSE)),0,(VLOOKUP($A205,Worksheet!$A$242:$G$274,5,FALSE)))</f>
        <v>0</v>
      </c>
      <c r="AE205" s="59">
        <f t="shared" si="13"/>
        <v>0</v>
      </c>
      <c r="AF205" s="60">
        <f>IF(ISNA(VLOOKUP($A205,Worksheet!$A$205:$F$208,5,FALSE)),0,(VLOOKUP($A205,Worksheet!$A$205:$F$208,5,FALSE)))</f>
        <v>0</v>
      </c>
      <c r="AG205" s="59">
        <f t="shared" si="14"/>
        <v>0</v>
      </c>
      <c r="AH205" s="61">
        <v>0</v>
      </c>
      <c r="AI205" s="62">
        <f t="shared" si="15"/>
        <v>0</v>
      </c>
      <c r="AJ205" s="63">
        <v>0</v>
      </c>
      <c r="AK205" s="62">
        <f t="shared" si="16"/>
        <v>0</v>
      </c>
      <c r="AL205" s="63">
        <v>0</v>
      </c>
      <c r="AM205" s="62">
        <f t="shared" si="17"/>
        <v>0</v>
      </c>
      <c r="AN205" s="62">
        <v>0</v>
      </c>
      <c r="AO205" s="62">
        <f t="shared" si="18"/>
        <v>0</v>
      </c>
      <c r="AP205" s="62">
        <v>0</v>
      </c>
      <c r="AQ205" s="62">
        <f t="shared" si="19"/>
        <v>0</v>
      </c>
      <c r="AR205" s="64">
        <f t="shared" si="20"/>
        <v>0</v>
      </c>
      <c r="AS205" s="65">
        <v>0</v>
      </c>
      <c r="AT205" s="65">
        <v>0</v>
      </c>
      <c r="AU205" s="66">
        <v>0</v>
      </c>
      <c r="AV205" s="58">
        <f>IF(ISNA(VLOOKUP($A205,'TT 2024 SS BA'!$P$4:$Z$46,2,FALSE)),0,(VLOOKUP($A205,'TT 2024 SS BA'!$P$4:$Z$46,2,FALSE)))</f>
        <v>0</v>
      </c>
      <c r="AW205" s="59">
        <f t="shared" si="21"/>
        <v>0</v>
      </c>
      <c r="AX205" s="58">
        <f>IF(ISNA(VLOOKUP($A205,'TT 2024 SS BA'!$P$77:$Q$128,2,FALSE)),0,(VLOOKUP($A205,'TT 2024 SS BA'!$P$77:$Q$128,2,FALSE)))</f>
        <v>0</v>
      </c>
      <c r="AY205" s="59">
        <f t="shared" si="22"/>
        <v>0</v>
      </c>
      <c r="AZ205" s="60">
        <f>IF(ISNA(VLOOKUP($A205,'TT 2024 SS BA'!$A$265:$H$332,2,FALSE)),0,(VLOOKUP($A205,'TT 2024 SS BA'!$A$265:$H$332,2,FALSE)))</f>
        <v>0</v>
      </c>
      <c r="BA205" s="59">
        <f t="shared" si="23"/>
        <v>0</v>
      </c>
      <c r="BB205" s="60">
        <f>IF(ISNA(VLOOKUP($A205,Worksheet!$A$278:$F$305,6,FALSE)),0,(VLOOKUP($A205,Worksheet!$A$278:$F$305,6,FALSE)))</f>
        <v>0</v>
      </c>
      <c r="BC205" s="59">
        <f t="shared" si="24"/>
        <v>0</v>
      </c>
      <c r="BD205" s="60">
        <f>IF(ISNA(VLOOKUP($A205,Worksheet!$G$4:$K$29,5,FALSE)),0,(VLOOKUP($A205,Worksheet!$G$4:$K$29,5,FALSE)))</f>
        <v>0</v>
      </c>
      <c r="BE205" s="59">
        <f t="shared" si="25"/>
        <v>0</v>
      </c>
      <c r="BF205" s="60">
        <f>IF(ISNA(VLOOKUP($A205,Worksheet!$A$160:$F$179,6,FALSE)),0,(VLOOKUP($A205,Worksheet!$A$160:$F$179,6,FALSE)))</f>
        <v>0</v>
      </c>
      <c r="BG205" s="59">
        <f t="shared" si="26"/>
        <v>0</v>
      </c>
      <c r="BH205" s="25"/>
      <c r="BI205" s="67"/>
      <c r="BJ205" s="60">
        <f>IF(ISNA(VLOOKUP($A205,Worksheet!$A$191:$F$202,6,FALSE)),0,(VLOOKUP($A205,Worksheet!$A$191:$F$202,6,FALSE)))</f>
        <v>0</v>
      </c>
      <c r="BK205" s="59">
        <f t="shared" si="27"/>
        <v>0</v>
      </c>
      <c r="BL205" s="60">
        <f>IF(ISNA(VLOOKUP($A205,Worksheet!$A$211:$G$237,6,FALSE)),0,(VLOOKUP($A205,Worksheet!$A$211:$G$237,6,FALSE)))</f>
        <v>0</v>
      </c>
      <c r="BM205" s="59">
        <f t="shared" si="28"/>
        <v>0</v>
      </c>
      <c r="BN205" s="59">
        <f>IF(ISNA(VLOOKUP($A205,Worksheet!$A$242:$G$274,6,FALSE)),0,(VLOOKUP($A205,Worksheet!$A$242:$G$274,6,FALSE)))</f>
        <v>0</v>
      </c>
      <c r="BO205" s="59">
        <f t="shared" si="29"/>
        <v>0</v>
      </c>
      <c r="BP205" s="67"/>
      <c r="BQ205" s="67"/>
      <c r="BR205" s="68">
        <v>0</v>
      </c>
      <c r="BS205" s="62">
        <f t="shared" si="30"/>
        <v>0</v>
      </c>
      <c r="BT205" s="62">
        <v>0</v>
      </c>
      <c r="BU205" s="62">
        <f t="shared" si="31"/>
        <v>0</v>
      </c>
      <c r="BV205" s="62">
        <v>0</v>
      </c>
      <c r="BW205" s="62">
        <f t="shared" si="32"/>
        <v>0</v>
      </c>
      <c r="BX205" s="62">
        <v>0</v>
      </c>
      <c r="BY205" s="62">
        <f t="shared" si="33"/>
        <v>0</v>
      </c>
      <c r="BZ205" s="62">
        <v>0</v>
      </c>
      <c r="CA205" s="62">
        <f t="shared" si="34"/>
        <v>0</v>
      </c>
      <c r="CB205" s="64">
        <f t="shared" si="35"/>
        <v>0</v>
      </c>
      <c r="CC205" s="66">
        <v>0</v>
      </c>
      <c r="CD205" s="25"/>
      <c r="CE205" s="67"/>
      <c r="CF205" s="67"/>
      <c r="CG205" s="67"/>
      <c r="CH205" s="59">
        <f>IF(ISNA(VLOOKUP($A205,Worksheet!$A$211:$G$237,7,FALSE)),0,(VLOOKUP($A205,Worksheet!$A$211:$G$237,7,FALSE)))</f>
        <v>0</v>
      </c>
      <c r="CI205" s="59">
        <f t="shared" si="36"/>
        <v>0</v>
      </c>
      <c r="CJ205" s="69">
        <f t="shared" si="37"/>
        <v>0</v>
      </c>
      <c r="CK205" s="65">
        <f t="shared" si="38"/>
        <v>0</v>
      </c>
      <c r="CL205" s="65">
        <v>0</v>
      </c>
      <c r="CM205" s="65">
        <v>0</v>
      </c>
      <c r="CN205" s="66">
        <v>0</v>
      </c>
      <c r="CO205" s="66">
        <f t="shared" si="39"/>
        <v>0</v>
      </c>
      <c r="CP205" s="70"/>
    </row>
    <row r="206" spans="1:94" ht="13">
      <c r="A206" s="53" t="str">
        <f t="shared" si="0"/>
        <v>CarterMOLL</v>
      </c>
      <c r="B206" s="46">
        <f t="shared" si="1"/>
        <v>110</v>
      </c>
      <c r="C206" s="71" t="s">
        <v>315</v>
      </c>
      <c r="D206" s="71" t="s">
        <v>410</v>
      </c>
      <c r="E206" s="55">
        <v>9</v>
      </c>
      <c r="F206" s="56" t="s">
        <v>249</v>
      </c>
      <c r="G206" s="57" t="s">
        <v>265</v>
      </c>
      <c r="H206" s="58">
        <f>IF(ISNA(VLOOKUP($A206,'TT 2024 SS BA'!$A$4:$N$52,2,FALSE)),0,(VLOOKUP($A206,'TT 2024 SS BA'!$A$4:$N$52,2,FALSE)))</f>
        <v>0</v>
      </c>
      <c r="I206" s="59">
        <f t="shared" si="2"/>
        <v>0</v>
      </c>
      <c r="J206" s="58">
        <f>IF(ISNA(VLOOKUP($A206,'TT 2024 SS BA'!$A$69:$B$109,2,FALSE)),0,(VLOOKUP($A206,'TT 2024 SS BA'!$A$77:$C$126,2,FALSE)))</f>
        <v>0</v>
      </c>
      <c r="K206" s="59">
        <f t="shared" si="3"/>
        <v>0</v>
      </c>
      <c r="L206" s="60">
        <f>IF(ISNA(VLOOKUP($A206,'TT 2024 SS BA'!$A$157:$H$231,2,FALSE)),0,(VLOOKUP($A206,'TT 2024 SS BA'!$A$157:$H$231,2,FALSE)))</f>
        <v>0</v>
      </c>
      <c r="M206" s="59">
        <f t="shared" si="4"/>
        <v>0</v>
      </c>
      <c r="N206" s="60">
        <f>IF(ISNA(VLOOKUP($A206,Worksheet!$A$278:$E$305,5,FALSE)),0,(VLOOKUP($A206,Worksheet!$A$278:$E$305,5,FALSE)))</f>
        <v>0</v>
      </c>
      <c r="O206" s="59">
        <f t="shared" si="5"/>
        <v>0</v>
      </c>
      <c r="P206" s="60">
        <f>IF(ISNA(VLOOKUP($A206,Worksheet!$A$4:$F$29,5,FALSE)),0,(VLOOKUP($A206,Worksheet!$A$4:$F$29,5,FALSE)))</f>
        <v>0</v>
      </c>
      <c r="Q206" s="59">
        <f t="shared" si="6"/>
        <v>0</v>
      </c>
      <c r="R206" s="60">
        <f>IF(ISNA(VLOOKUP($A206,Worksheet!$A$160:$F$179,5,FALSE)),0,(VLOOKUP($A206,Worksheet!$A$160:$F$179,5,FALSE)))</f>
        <v>0</v>
      </c>
      <c r="S206" s="59">
        <f t="shared" si="7"/>
        <v>0</v>
      </c>
      <c r="T206" s="60">
        <f>IF(ISNA(VLOOKUP($A206,Worksheet!$A$103:$L$126,5,FALSE)),0,(VLOOKUP($A206,Worksheet!$A$103:$L$126,5,FALSE)))</f>
        <v>0</v>
      </c>
      <c r="U206" s="59">
        <f t="shared" si="8"/>
        <v>0</v>
      </c>
      <c r="V206" s="60">
        <f>IF(ISNA(VLOOKUP($A206,Worksheet!$A$39:$E$45,5,FALSE)),0,(VLOOKUP($A206,Worksheet!$A$39:$E$45,5,FALSE)))</f>
        <v>0</v>
      </c>
      <c r="W206" s="59">
        <f t="shared" si="9"/>
        <v>0</v>
      </c>
      <c r="X206" s="60">
        <f>IF(ISNA(VLOOKUP($A206,Worksheet!$A$182:$E$188,5,FALSE)),0,(VLOOKUP($A206,Worksheet!$A$182:$E$188,5,FALSE)))</f>
        <v>0</v>
      </c>
      <c r="Y206" s="59">
        <f t="shared" si="10"/>
        <v>0</v>
      </c>
      <c r="Z206" s="60">
        <f>IF(ISNA(VLOOKUP($A206,Worksheet!$A$191:$F$202,5,FALSE)),0,(VLOOKUP($A206,Worksheet!$A$191:$F$202,5,FALSE)))</f>
        <v>0</v>
      </c>
      <c r="AA206" s="59">
        <f t="shared" si="11"/>
        <v>0</v>
      </c>
      <c r="AB206" s="60">
        <f>IF(ISNA(VLOOKUP($A206,Worksheet!$A$211:$G$237,5,FALSE)),0,(VLOOKUP($A206,Worksheet!$A$211:$G$237,5,FALSE)))</f>
        <v>0</v>
      </c>
      <c r="AC206" s="59">
        <f t="shared" si="12"/>
        <v>0</v>
      </c>
      <c r="AD206" s="60">
        <f>IF(ISNA(VLOOKUP($A206,Worksheet!$A$242:$G$274,5,FALSE)),0,(VLOOKUP($A206,Worksheet!$A$242:$G$274,5,FALSE)))</f>
        <v>0</v>
      </c>
      <c r="AE206" s="59">
        <f t="shared" si="13"/>
        <v>0</v>
      </c>
      <c r="AF206" s="60">
        <f>IF(ISNA(VLOOKUP($A206,Worksheet!$A$205:$F$208,5,FALSE)),0,(VLOOKUP($A206,Worksheet!$A$205:$F$208,5,FALSE)))</f>
        <v>0</v>
      </c>
      <c r="AG206" s="59">
        <f t="shared" si="14"/>
        <v>0</v>
      </c>
      <c r="AH206" s="61">
        <v>0</v>
      </c>
      <c r="AI206" s="62">
        <f t="shared" si="15"/>
        <v>0</v>
      </c>
      <c r="AJ206" s="63">
        <v>0</v>
      </c>
      <c r="AK206" s="62">
        <f t="shared" si="16"/>
        <v>0</v>
      </c>
      <c r="AL206" s="63">
        <v>0</v>
      </c>
      <c r="AM206" s="62">
        <f t="shared" si="17"/>
        <v>0</v>
      </c>
      <c r="AN206" s="62">
        <v>0</v>
      </c>
      <c r="AO206" s="62">
        <f t="shared" si="18"/>
        <v>0</v>
      </c>
      <c r="AP206" s="62">
        <v>0</v>
      </c>
      <c r="AQ206" s="62">
        <f t="shared" si="19"/>
        <v>0</v>
      </c>
      <c r="AR206" s="64">
        <f t="shared" si="20"/>
        <v>0</v>
      </c>
      <c r="AS206" s="65">
        <v>0</v>
      </c>
      <c r="AT206" s="65">
        <v>0</v>
      </c>
      <c r="AU206" s="66">
        <v>0</v>
      </c>
      <c r="AV206" s="58">
        <f>IF(ISNA(VLOOKUP($A206,'TT 2024 SS BA'!$P$4:$Z$46,2,FALSE)),0,(VLOOKUP($A206,'TT 2024 SS BA'!$P$4:$Z$46,2,FALSE)))</f>
        <v>0</v>
      </c>
      <c r="AW206" s="59">
        <f t="shared" si="21"/>
        <v>0</v>
      </c>
      <c r="AX206" s="58">
        <f>IF(ISNA(VLOOKUP($A206,'TT 2024 SS BA'!$P$77:$Q$128,2,FALSE)),0,(VLOOKUP($A206,'TT 2024 SS BA'!$P$77:$Q$128,2,FALSE)))</f>
        <v>0</v>
      </c>
      <c r="AY206" s="59">
        <f t="shared" si="22"/>
        <v>0</v>
      </c>
      <c r="AZ206" s="60">
        <f>IF(ISNA(VLOOKUP($A206,'TT 2024 SS BA'!$A$265:$H$332,2,FALSE)),0,(VLOOKUP($A206,'TT 2024 SS BA'!$A$265:$H$332,2,FALSE)))</f>
        <v>0</v>
      </c>
      <c r="BA206" s="59">
        <f t="shared" si="23"/>
        <v>0</v>
      </c>
      <c r="BB206" s="60">
        <f>IF(ISNA(VLOOKUP($A206,Worksheet!$A$278:$F$305,6,FALSE)),0,(VLOOKUP($A206,Worksheet!$A$278:$F$305,6,FALSE)))</f>
        <v>0</v>
      </c>
      <c r="BC206" s="59">
        <f t="shared" si="24"/>
        <v>0</v>
      </c>
      <c r="BD206" s="60">
        <f>IF(ISNA(VLOOKUP($A206,Worksheet!$G$4:$K$29,5,FALSE)),0,(VLOOKUP($A206,Worksheet!$G$4:$K$29,5,FALSE)))</f>
        <v>0</v>
      </c>
      <c r="BE206" s="59">
        <f t="shared" si="25"/>
        <v>0</v>
      </c>
      <c r="BF206" s="60">
        <f>IF(ISNA(VLOOKUP($A206,Worksheet!$A$160:$F$179,6,FALSE)),0,(VLOOKUP($A206,Worksheet!$A$160:$F$179,6,FALSE)))</f>
        <v>0</v>
      </c>
      <c r="BG206" s="59">
        <f t="shared" si="26"/>
        <v>0</v>
      </c>
      <c r="BH206" s="25"/>
      <c r="BI206" s="67"/>
      <c r="BJ206" s="60">
        <f>IF(ISNA(VLOOKUP($A206,Worksheet!$A$191:$F$202,6,FALSE)),0,(VLOOKUP($A206,Worksheet!$A$191:$F$202,6,FALSE)))</f>
        <v>0</v>
      </c>
      <c r="BK206" s="59">
        <f t="shared" si="27"/>
        <v>0</v>
      </c>
      <c r="BL206" s="60">
        <f>IF(ISNA(VLOOKUP($A206,Worksheet!$A$211:$G$237,6,FALSE)),0,(VLOOKUP($A206,Worksheet!$A$211:$G$237,6,FALSE)))</f>
        <v>0</v>
      </c>
      <c r="BM206" s="59">
        <f t="shared" si="28"/>
        <v>0</v>
      </c>
      <c r="BN206" s="59">
        <f>IF(ISNA(VLOOKUP($A206,Worksheet!$A$242:$G$274,6,FALSE)),0,(VLOOKUP($A206,Worksheet!$A$242:$G$274,6,FALSE)))</f>
        <v>0</v>
      </c>
      <c r="BO206" s="59">
        <f t="shared" si="29"/>
        <v>0</v>
      </c>
      <c r="BP206" s="67"/>
      <c r="BQ206" s="67"/>
      <c r="BR206" s="68">
        <v>0</v>
      </c>
      <c r="BS206" s="62">
        <f t="shared" si="30"/>
        <v>0</v>
      </c>
      <c r="BT206" s="62">
        <v>0</v>
      </c>
      <c r="BU206" s="62">
        <f t="shared" si="31"/>
        <v>0</v>
      </c>
      <c r="BV206" s="62">
        <v>0</v>
      </c>
      <c r="BW206" s="62">
        <f t="shared" si="32"/>
        <v>0</v>
      </c>
      <c r="BX206" s="62">
        <v>0</v>
      </c>
      <c r="BY206" s="62">
        <f t="shared" si="33"/>
        <v>0</v>
      </c>
      <c r="BZ206" s="62">
        <v>0</v>
      </c>
      <c r="CA206" s="62">
        <f t="shared" si="34"/>
        <v>0</v>
      </c>
      <c r="CB206" s="64">
        <f t="shared" si="35"/>
        <v>0</v>
      </c>
      <c r="CC206" s="66">
        <v>0</v>
      </c>
      <c r="CD206" s="25"/>
      <c r="CE206" s="67"/>
      <c r="CF206" s="67"/>
      <c r="CG206" s="67"/>
      <c r="CH206" s="59">
        <f>IF(ISNA(VLOOKUP($A206,Worksheet!$A$211:$G$237,7,FALSE)),0,(VLOOKUP($A206,Worksheet!$A$211:$G$237,7,FALSE)))</f>
        <v>0</v>
      </c>
      <c r="CI206" s="59">
        <f t="shared" si="36"/>
        <v>0</v>
      </c>
      <c r="CJ206" s="69">
        <f t="shared" si="37"/>
        <v>0</v>
      </c>
      <c r="CK206" s="65">
        <f t="shared" si="38"/>
        <v>0</v>
      </c>
      <c r="CL206" s="65">
        <v>0</v>
      </c>
      <c r="CM206" s="65">
        <v>0</v>
      </c>
      <c r="CN206" s="66">
        <v>0</v>
      </c>
      <c r="CO206" s="66">
        <f t="shared" si="39"/>
        <v>0</v>
      </c>
      <c r="CP206" s="70"/>
    </row>
    <row r="207" spans="1:94" ht="13">
      <c r="A207" s="53" t="str">
        <f t="shared" si="0"/>
        <v>OwenCooper</v>
      </c>
      <c r="B207" s="46">
        <f t="shared" si="1"/>
        <v>110</v>
      </c>
      <c r="C207" s="71" t="s">
        <v>411</v>
      </c>
      <c r="D207" s="71" t="s">
        <v>96</v>
      </c>
      <c r="E207" s="55">
        <v>16</v>
      </c>
      <c r="F207" s="56" t="s">
        <v>412</v>
      </c>
      <c r="G207" s="57" t="s">
        <v>67</v>
      </c>
      <c r="H207" s="58">
        <f>IF(ISNA(VLOOKUP($A207,'TT 2024 SS BA'!$A$4:$N$52,2,FALSE)),0,(VLOOKUP($A207,'TT 2024 SS BA'!$A$4:$N$52,2,FALSE)))</f>
        <v>0</v>
      </c>
      <c r="I207" s="59">
        <f t="shared" si="2"/>
        <v>0</v>
      </c>
      <c r="J207" s="58">
        <f>IF(ISNA(VLOOKUP($A207,'TT 2024 SS BA'!$A$69:$B$109,2,FALSE)),0,(VLOOKUP($A207,'TT 2024 SS BA'!$A$77:$C$126,2,FALSE)))</f>
        <v>0</v>
      </c>
      <c r="K207" s="59">
        <f t="shared" si="3"/>
        <v>0</v>
      </c>
      <c r="L207" s="60">
        <f>IF(ISNA(VLOOKUP($A207,'TT 2024 SS BA'!$A$157:$H$231,2,FALSE)),0,(VLOOKUP($A207,'TT 2024 SS BA'!$A$157:$H$231,2,FALSE)))</f>
        <v>0</v>
      </c>
      <c r="M207" s="59">
        <f t="shared" si="4"/>
        <v>0</v>
      </c>
      <c r="N207" s="60">
        <f>IF(ISNA(VLOOKUP($A207,Worksheet!$A$278:$E$305,5,FALSE)),0,(VLOOKUP($A207,Worksheet!$A$278:$E$305,5,FALSE)))</f>
        <v>0</v>
      </c>
      <c r="O207" s="59">
        <f t="shared" si="5"/>
        <v>0</v>
      </c>
      <c r="P207" s="60">
        <f>IF(ISNA(VLOOKUP($A207,Worksheet!$A$4:$F$29,5,FALSE)),0,(VLOOKUP($A207,Worksheet!$A$4:$F$29,5,FALSE)))</f>
        <v>0</v>
      </c>
      <c r="Q207" s="59">
        <f t="shared" si="6"/>
        <v>0</v>
      </c>
      <c r="R207" s="60">
        <f>IF(ISNA(VLOOKUP($A207,Worksheet!$A$160:$F$179,5,FALSE)),0,(VLOOKUP($A207,Worksheet!$A$160:$F$179,5,FALSE)))</f>
        <v>0</v>
      </c>
      <c r="S207" s="59">
        <f t="shared" si="7"/>
        <v>0</v>
      </c>
      <c r="T207" s="60">
        <f>IF(ISNA(VLOOKUP($A207,Worksheet!$A$103:$L$126,5,FALSE)),0,(VLOOKUP($A207,Worksheet!$A$103:$L$126,5,FALSE)))</f>
        <v>0</v>
      </c>
      <c r="U207" s="59">
        <f t="shared" si="8"/>
        <v>0</v>
      </c>
      <c r="V207" s="60">
        <f>IF(ISNA(VLOOKUP($A207,Worksheet!$A$39:$E$45,5,FALSE)),0,(VLOOKUP($A207,Worksheet!$A$39:$E$45,5,FALSE)))</f>
        <v>0</v>
      </c>
      <c r="W207" s="59">
        <f t="shared" si="9"/>
        <v>0</v>
      </c>
      <c r="X207" s="60">
        <f>IF(ISNA(VLOOKUP($A207,Worksheet!$A$182:$E$188,5,FALSE)),0,(VLOOKUP($A207,Worksheet!$A$182:$E$188,5,FALSE)))</f>
        <v>0</v>
      </c>
      <c r="Y207" s="59">
        <f t="shared" si="10"/>
        <v>0</v>
      </c>
      <c r="Z207" s="60">
        <f>IF(ISNA(VLOOKUP($A207,Worksheet!$A$191:$F$202,5,FALSE)),0,(VLOOKUP($A207,Worksheet!$A$191:$F$202,5,FALSE)))</f>
        <v>0</v>
      </c>
      <c r="AA207" s="59">
        <f t="shared" si="11"/>
        <v>0</v>
      </c>
      <c r="AB207" s="60">
        <f>IF(ISNA(VLOOKUP($A207,Worksheet!$A$211:$G$237,5,FALSE)),0,(VLOOKUP($A207,Worksheet!$A$211:$G$237,5,FALSE)))</f>
        <v>0</v>
      </c>
      <c r="AC207" s="59">
        <f t="shared" si="12"/>
        <v>0</v>
      </c>
      <c r="AD207" s="60">
        <f>IF(ISNA(VLOOKUP($A207,Worksheet!$A$242:$G$274,5,FALSE)),0,(VLOOKUP($A207,Worksheet!$A$242:$G$274,5,FALSE)))</f>
        <v>0</v>
      </c>
      <c r="AE207" s="59">
        <f t="shared" si="13"/>
        <v>0</v>
      </c>
      <c r="AF207" s="60">
        <f>IF(ISNA(VLOOKUP($A207,Worksheet!$A$205:$F$208,5,FALSE)),0,(VLOOKUP($A207,Worksheet!$A$205:$F$208,5,FALSE)))</f>
        <v>0</v>
      </c>
      <c r="AG207" s="59">
        <f t="shared" si="14"/>
        <v>0</v>
      </c>
      <c r="AH207" s="61">
        <v>0</v>
      </c>
      <c r="AI207" s="62">
        <f t="shared" si="15"/>
        <v>0</v>
      </c>
      <c r="AJ207" s="63">
        <v>0</v>
      </c>
      <c r="AK207" s="62">
        <f t="shared" si="16"/>
        <v>0</v>
      </c>
      <c r="AL207" s="63">
        <v>0</v>
      </c>
      <c r="AM207" s="62">
        <f t="shared" si="17"/>
        <v>0</v>
      </c>
      <c r="AN207" s="62">
        <v>0</v>
      </c>
      <c r="AO207" s="62">
        <f t="shared" si="18"/>
        <v>0</v>
      </c>
      <c r="AP207" s="62">
        <v>0</v>
      </c>
      <c r="AQ207" s="62">
        <f t="shared" si="19"/>
        <v>0</v>
      </c>
      <c r="AR207" s="64">
        <f t="shared" si="20"/>
        <v>0</v>
      </c>
      <c r="AS207" s="65">
        <v>0</v>
      </c>
      <c r="AT207" s="65">
        <v>0</v>
      </c>
      <c r="AU207" s="66">
        <v>0</v>
      </c>
      <c r="AV207" s="58">
        <f>IF(ISNA(VLOOKUP($A207,'TT 2024 SS BA'!$P$4:$Z$46,2,FALSE)),0,(VLOOKUP($A207,'TT 2024 SS BA'!$P$4:$Z$46,2,FALSE)))</f>
        <v>0</v>
      </c>
      <c r="AW207" s="59">
        <f t="shared" si="21"/>
        <v>0</v>
      </c>
      <c r="AX207" s="58">
        <f>IF(ISNA(VLOOKUP($A207,'TT 2024 SS BA'!$P$77:$Q$128,2,FALSE)),0,(VLOOKUP($A207,'TT 2024 SS BA'!$P$77:$Q$128,2,FALSE)))</f>
        <v>0</v>
      </c>
      <c r="AY207" s="59">
        <f t="shared" si="22"/>
        <v>0</v>
      </c>
      <c r="AZ207" s="60">
        <f>IF(ISNA(VLOOKUP($A207,'TT 2024 SS BA'!$A$265:$H$332,2,FALSE)),0,(VLOOKUP($A207,'TT 2024 SS BA'!$A$265:$H$332,2,FALSE)))</f>
        <v>0</v>
      </c>
      <c r="BA207" s="59">
        <f t="shared" si="23"/>
        <v>0</v>
      </c>
      <c r="BB207" s="60">
        <f>IF(ISNA(VLOOKUP($A207,Worksheet!$A$278:$F$305,6,FALSE)),0,(VLOOKUP($A207,Worksheet!$A$278:$F$305,6,FALSE)))</f>
        <v>0</v>
      </c>
      <c r="BC207" s="59">
        <f t="shared" si="24"/>
        <v>0</v>
      </c>
      <c r="BD207" s="60">
        <f>IF(ISNA(VLOOKUP($A207,Worksheet!$G$4:$K$29,5,FALSE)),0,(VLOOKUP($A207,Worksheet!$G$4:$K$29,5,FALSE)))</f>
        <v>0</v>
      </c>
      <c r="BE207" s="59">
        <f t="shared" si="25"/>
        <v>0</v>
      </c>
      <c r="BF207" s="60">
        <f>IF(ISNA(VLOOKUP($A207,Worksheet!$A$160:$F$179,6,FALSE)),0,(VLOOKUP($A207,Worksheet!$A$160:$F$179,6,FALSE)))</f>
        <v>0</v>
      </c>
      <c r="BG207" s="59">
        <f t="shared" si="26"/>
        <v>0</v>
      </c>
      <c r="BH207" s="25"/>
      <c r="BI207" s="67"/>
      <c r="BJ207" s="60">
        <f>IF(ISNA(VLOOKUP($A207,Worksheet!$A$191:$F$202,6,FALSE)),0,(VLOOKUP($A207,Worksheet!$A$191:$F$202,6,FALSE)))</f>
        <v>0</v>
      </c>
      <c r="BK207" s="59">
        <f t="shared" si="27"/>
        <v>0</v>
      </c>
      <c r="BL207" s="60">
        <f>IF(ISNA(VLOOKUP($A207,Worksheet!$A$211:$G$237,6,FALSE)),0,(VLOOKUP($A207,Worksheet!$A$211:$G$237,6,FALSE)))</f>
        <v>0</v>
      </c>
      <c r="BM207" s="59">
        <f t="shared" si="28"/>
        <v>0</v>
      </c>
      <c r="BN207" s="59">
        <f>IF(ISNA(VLOOKUP($A207,Worksheet!$A$242:$G$274,6,FALSE)),0,(VLOOKUP($A207,Worksheet!$A$242:$G$274,6,FALSE)))</f>
        <v>0</v>
      </c>
      <c r="BO207" s="59">
        <f t="shared" si="29"/>
        <v>0</v>
      </c>
      <c r="BP207" s="67"/>
      <c r="BQ207" s="67"/>
      <c r="BR207" s="68">
        <v>0</v>
      </c>
      <c r="BS207" s="62">
        <f t="shared" si="30"/>
        <v>0</v>
      </c>
      <c r="BT207" s="62">
        <v>0</v>
      </c>
      <c r="BU207" s="62">
        <f t="shared" si="31"/>
        <v>0</v>
      </c>
      <c r="BV207" s="62">
        <v>0</v>
      </c>
      <c r="BW207" s="62">
        <f t="shared" si="32"/>
        <v>0</v>
      </c>
      <c r="BX207" s="62">
        <v>0</v>
      </c>
      <c r="BY207" s="62">
        <f t="shared" si="33"/>
        <v>0</v>
      </c>
      <c r="BZ207" s="62">
        <v>0</v>
      </c>
      <c r="CA207" s="62">
        <f t="shared" si="34"/>
        <v>0</v>
      </c>
      <c r="CB207" s="64">
        <f t="shared" si="35"/>
        <v>0</v>
      </c>
      <c r="CC207" s="66">
        <v>0</v>
      </c>
      <c r="CD207" s="25"/>
      <c r="CE207" s="67"/>
      <c r="CF207" s="67"/>
      <c r="CG207" s="67"/>
      <c r="CH207" s="59">
        <f>IF(ISNA(VLOOKUP($A207,Worksheet!$A$211:$G$237,7,FALSE)),0,(VLOOKUP($A207,Worksheet!$A$211:$G$237,7,FALSE)))</f>
        <v>0</v>
      </c>
      <c r="CI207" s="59">
        <f t="shared" si="36"/>
        <v>0</v>
      </c>
      <c r="CJ207" s="69">
        <f t="shared" si="37"/>
        <v>0</v>
      </c>
      <c r="CK207" s="65">
        <f t="shared" si="38"/>
        <v>0</v>
      </c>
      <c r="CL207" s="65">
        <v>0</v>
      </c>
      <c r="CM207" s="65">
        <v>0</v>
      </c>
      <c r="CN207" s="66">
        <v>0</v>
      </c>
      <c r="CO207" s="66">
        <f t="shared" si="39"/>
        <v>0</v>
      </c>
      <c r="CP207" s="70"/>
    </row>
    <row r="208" spans="1:94" ht="13">
      <c r="A208" s="53" t="str">
        <f t="shared" si="0"/>
        <v>BennettFriesen</v>
      </c>
      <c r="B208" s="46">
        <f t="shared" si="1"/>
        <v>110</v>
      </c>
      <c r="C208" s="71" t="s">
        <v>379</v>
      </c>
      <c r="D208" s="71" t="s">
        <v>170</v>
      </c>
      <c r="E208" s="55">
        <v>125</v>
      </c>
      <c r="F208" s="56">
        <v>0</v>
      </c>
      <c r="G208" s="57" t="s">
        <v>152</v>
      </c>
      <c r="H208" s="58">
        <f>IF(ISNA(VLOOKUP($A208,'TT 2024 SS BA'!$A$4:$N$52,2,FALSE)),0,(VLOOKUP($A208,'TT 2024 SS BA'!$A$4:$N$52,2,FALSE)))</f>
        <v>0</v>
      </c>
      <c r="I208" s="59">
        <f t="shared" si="2"/>
        <v>0</v>
      </c>
      <c r="J208" s="58">
        <f>IF(ISNA(VLOOKUP($A208,'TT 2024 SS BA'!$A$69:$B$109,2,FALSE)),0,(VLOOKUP($A208,'TT 2024 SS BA'!$A$77:$C$126,2,FALSE)))</f>
        <v>0</v>
      </c>
      <c r="K208" s="59">
        <f t="shared" si="3"/>
        <v>0</v>
      </c>
      <c r="L208" s="60">
        <f>IF(ISNA(VLOOKUP($A208,'TT 2024 SS BA'!$A$157:$H$231,2,FALSE)),0,(VLOOKUP($A208,'TT 2024 SS BA'!$A$157:$H$231,2,FALSE)))</f>
        <v>0</v>
      </c>
      <c r="M208" s="59">
        <f t="shared" si="4"/>
        <v>0</v>
      </c>
      <c r="N208" s="60">
        <f>IF(ISNA(VLOOKUP($A208,Worksheet!$A$278:$E$305,5,FALSE)),0,(VLOOKUP($A208,Worksheet!$A$278:$E$305,5,FALSE)))</f>
        <v>0</v>
      </c>
      <c r="O208" s="59">
        <f t="shared" si="5"/>
        <v>0</v>
      </c>
      <c r="P208" s="60">
        <f>IF(ISNA(VLOOKUP($A208,Worksheet!$A$4:$F$29,5,FALSE)),0,(VLOOKUP($A208,Worksheet!$A$4:$F$29,5,FALSE)))</f>
        <v>0</v>
      </c>
      <c r="Q208" s="59">
        <f t="shared" si="6"/>
        <v>0</v>
      </c>
      <c r="R208" s="60">
        <f>IF(ISNA(VLOOKUP($A208,Worksheet!$A$160:$F$179,5,FALSE)),0,(VLOOKUP($A208,Worksheet!$A$160:$F$179,5,FALSE)))</f>
        <v>0</v>
      </c>
      <c r="S208" s="59">
        <f t="shared" si="7"/>
        <v>0</v>
      </c>
      <c r="T208" s="60">
        <f>IF(ISNA(VLOOKUP($A208,Worksheet!$A$103:$L$126,5,FALSE)),0,(VLOOKUP($A208,Worksheet!$A$103:$L$126,5,FALSE)))</f>
        <v>0</v>
      </c>
      <c r="U208" s="59">
        <f t="shared" si="8"/>
        <v>0</v>
      </c>
      <c r="V208" s="60">
        <f>IF(ISNA(VLOOKUP($A208,Worksheet!$A$39:$E$45,5,FALSE)),0,(VLOOKUP($A208,Worksheet!$A$39:$E$45,5,FALSE)))</f>
        <v>0</v>
      </c>
      <c r="W208" s="59">
        <f t="shared" si="9"/>
        <v>0</v>
      </c>
      <c r="X208" s="60">
        <f>IF(ISNA(VLOOKUP($A208,Worksheet!$A$182:$E$188,5,FALSE)),0,(VLOOKUP($A208,Worksheet!$A$182:$E$188,5,FALSE)))</f>
        <v>0</v>
      </c>
      <c r="Y208" s="59">
        <f t="shared" si="10"/>
        <v>0</v>
      </c>
      <c r="Z208" s="60">
        <f>IF(ISNA(VLOOKUP($A208,Worksheet!$A$191:$F$202,5,FALSE)),0,(VLOOKUP($A208,Worksheet!$A$191:$F$202,5,FALSE)))</f>
        <v>0</v>
      </c>
      <c r="AA208" s="59">
        <f t="shared" si="11"/>
        <v>0</v>
      </c>
      <c r="AB208" s="60">
        <f>IF(ISNA(VLOOKUP($A208,Worksheet!$A$211:$G$237,5,FALSE)),0,(VLOOKUP($A208,Worksheet!$A$211:$G$237,5,FALSE)))</f>
        <v>0</v>
      </c>
      <c r="AC208" s="59">
        <f t="shared" si="12"/>
        <v>0</v>
      </c>
      <c r="AD208" s="60">
        <f>IF(ISNA(VLOOKUP($A208,Worksheet!$A$242:$G$274,5,FALSE)),0,(VLOOKUP($A208,Worksheet!$A$242:$G$274,5,FALSE)))</f>
        <v>0</v>
      </c>
      <c r="AE208" s="59">
        <f t="shared" si="13"/>
        <v>0</v>
      </c>
      <c r="AF208" s="60">
        <f>IF(ISNA(VLOOKUP($A208,Worksheet!$A$205:$F$208,5,FALSE)),0,(VLOOKUP($A208,Worksheet!$A$205:$F$208,5,FALSE)))</f>
        <v>0</v>
      </c>
      <c r="AG208" s="59">
        <f t="shared" si="14"/>
        <v>0</v>
      </c>
      <c r="AH208" s="61">
        <v>0</v>
      </c>
      <c r="AI208" s="62">
        <f t="shared" si="15"/>
        <v>0</v>
      </c>
      <c r="AJ208" s="63">
        <v>0</v>
      </c>
      <c r="AK208" s="62">
        <f t="shared" si="16"/>
        <v>0</v>
      </c>
      <c r="AL208" s="63">
        <v>0</v>
      </c>
      <c r="AM208" s="62">
        <f t="shared" si="17"/>
        <v>0</v>
      </c>
      <c r="AN208" s="62">
        <v>0</v>
      </c>
      <c r="AO208" s="62">
        <f t="shared" si="18"/>
        <v>0</v>
      </c>
      <c r="AP208" s="62">
        <v>0</v>
      </c>
      <c r="AQ208" s="62">
        <f t="shared" si="19"/>
        <v>0</v>
      </c>
      <c r="AR208" s="64">
        <f t="shared" si="20"/>
        <v>0</v>
      </c>
      <c r="AS208" s="65">
        <v>0</v>
      </c>
      <c r="AT208" s="65">
        <v>0</v>
      </c>
      <c r="AU208" s="66">
        <v>0</v>
      </c>
      <c r="AV208" s="58">
        <f>IF(ISNA(VLOOKUP($A208,'TT 2024 SS BA'!$P$4:$Z$46,2,FALSE)),0,(VLOOKUP($A208,'TT 2024 SS BA'!$P$4:$Z$46,2,FALSE)))</f>
        <v>0</v>
      </c>
      <c r="AW208" s="59">
        <f t="shared" si="21"/>
        <v>0</v>
      </c>
      <c r="AX208" s="58">
        <f>IF(ISNA(VLOOKUP($A208,'TT 2024 SS BA'!$P$77:$Q$128,2,FALSE)),0,(VLOOKUP($A208,'TT 2024 SS BA'!$P$77:$Q$128,2,FALSE)))</f>
        <v>0</v>
      </c>
      <c r="AY208" s="59">
        <f t="shared" si="22"/>
        <v>0</v>
      </c>
      <c r="AZ208" s="60">
        <f>IF(ISNA(VLOOKUP($A208,'TT 2024 SS BA'!$A$265:$H$332,2,FALSE)),0,(VLOOKUP($A208,'TT 2024 SS BA'!$A$265:$H$332,2,FALSE)))</f>
        <v>0</v>
      </c>
      <c r="BA208" s="59">
        <f t="shared" si="23"/>
        <v>0</v>
      </c>
      <c r="BB208" s="60">
        <f>IF(ISNA(VLOOKUP($A208,Worksheet!$A$278:$F$305,6,FALSE)),0,(VLOOKUP($A208,Worksheet!$A$278:$F$305,6,FALSE)))</f>
        <v>0</v>
      </c>
      <c r="BC208" s="59">
        <f t="shared" si="24"/>
        <v>0</v>
      </c>
      <c r="BD208" s="60">
        <f>IF(ISNA(VLOOKUP($A208,Worksheet!$G$4:$K$29,5,FALSE)),0,(VLOOKUP($A208,Worksheet!$G$4:$K$29,5,FALSE)))</f>
        <v>0</v>
      </c>
      <c r="BE208" s="59">
        <f t="shared" si="25"/>
        <v>0</v>
      </c>
      <c r="BF208" s="60">
        <f>IF(ISNA(VLOOKUP($A208,Worksheet!$A$160:$F$179,6,FALSE)),0,(VLOOKUP($A208,Worksheet!$A$160:$F$179,6,FALSE)))</f>
        <v>0</v>
      </c>
      <c r="BG208" s="59">
        <f t="shared" si="26"/>
        <v>0</v>
      </c>
      <c r="BH208" s="25"/>
      <c r="BI208" s="67"/>
      <c r="BJ208" s="60">
        <f>IF(ISNA(VLOOKUP($A208,Worksheet!$A$191:$F$202,6,FALSE)),0,(VLOOKUP($A208,Worksheet!$A$191:$F$202,6,FALSE)))</f>
        <v>0</v>
      </c>
      <c r="BK208" s="59">
        <f t="shared" si="27"/>
        <v>0</v>
      </c>
      <c r="BL208" s="60">
        <f>IF(ISNA(VLOOKUP($A208,Worksheet!$A$211:$G$237,6,FALSE)),0,(VLOOKUP($A208,Worksheet!$A$211:$G$237,6,FALSE)))</f>
        <v>0</v>
      </c>
      <c r="BM208" s="59">
        <f t="shared" si="28"/>
        <v>0</v>
      </c>
      <c r="BN208" s="59">
        <f>IF(ISNA(VLOOKUP($A208,Worksheet!$A$242:$G$274,6,FALSE)),0,(VLOOKUP($A208,Worksheet!$A$242:$G$274,6,FALSE)))</f>
        <v>0</v>
      </c>
      <c r="BO208" s="59">
        <f t="shared" si="29"/>
        <v>0</v>
      </c>
      <c r="BP208" s="67"/>
      <c r="BQ208" s="67"/>
      <c r="BR208" s="68">
        <v>0</v>
      </c>
      <c r="BS208" s="62">
        <f t="shared" si="30"/>
        <v>0</v>
      </c>
      <c r="BT208" s="62">
        <v>0</v>
      </c>
      <c r="BU208" s="62">
        <f t="shared" si="31"/>
        <v>0</v>
      </c>
      <c r="BV208" s="62">
        <v>0</v>
      </c>
      <c r="BW208" s="62">
        <f t="shared" si="32"/>
        <v>0</v>
      </c>
      <c r="BX208" s="62">
        <v>0</v>
      </c>
      <c r="BY208" s="62">
        <f t="shared" si="33"/>
        <v>0</v>
      </c>
      <c r="BZ208" s="62">
        <v>0</v>
      </c>
      <c r="CA208" s="62">
        <f t="shared" si="34"/>
        <v>0</v>
      </c>
      <c r="CB208" s="64">
        <f t="shared" si="35"/>
        <v>0</v>
      </c>
      <c r="CC208" s="66">
        <v>0</v>
      </c>
      <c r="CD208" s="25"/>
      <c r="CE208" s="67"/>
      <c r="CF208" s="67"/>
      <c r="CG208" s="67"/>
      <c r="CH208" s="59">
        <f>IF(ISNA(VLOOKUP($A208,Worksheet!$A$211:$G$237,7,FALSE)),0,(VLOOKUP($A208,Worksheet!$A$211:$G$237,7,FALSE)))</f>
        <v>0</v>
      </c>
      <c r="CI208" s="59">
        <f t="shared" si="36"/>
        <v>0</v>
      </c>
      <c r="CJ208" s="69">
        <f t="shared" si="37"/>
        <v>0</v>
      </c>
      <c r="CK208" s="65">
        <f t="shared" si="38"/>
        <v>0</v>
      </c>
      <c r="CL208" s="65">
        <v>0</v>
      </c>
      <c r="CM208" s="65">
        <v>0</v>
      </c>
      <c r="CN208" s="66">
        <v>0</v>
      </c>
      <c r="CO208" s="66">
        <f t="shared" si="39"/>
        <v>0</v>
      </c>
      <c r="CP208" s="70"/>
    </row>
    <row r="209" spans="1:94" ht="13">
      <c r="A209" s="53" t="str">
        <f t="shared" si="0"/>
        <v>OliverNickerson</v>
      </c>
      <c r="B209" s="46">
        <f t="shared" si="1"/>
        <v>110</v>
      </c>
      <c r="C209" s="71" t="s">
        <v>69</v>
      </c>
      <c r="D209" s="71" t="s">
        <v>413</v>
      </c>
      <c r="E209" s="55">
        <v>125</v>
      </c>
      <c r="F209" s="56">
        <v>0</v>
      </c>
      <c r="G209" s="57" t="s">
        <v>152</v>
      </c>
      <c r="H209" s="58">
        <f>IF(ISNA(VLOOKUP($A209,'TT 2024 SS BA'!$A$4:$N$52,2,FALSE)),0,(VLOOKUP($A209,'TT 2024 SS BA'!$A$4:$N$52,2,FALSE)))</f>
        <v>0</v>
      </c>
      <c r="I209" s="59">
        <f t="shared" si="2"/>
        <v>0</v>
      </c>
      <c r="J209" s="58">
        <f>IF(ISNA(VLOOKUP($A209,'TT 2024 SS BA'!$A$69:$B$109,2,FALSE)),0,(VLOOKUP($A209,'TT 2024 SS BA'!$A$77:$C$126,2,FALSE)))</f>
        <v>0</v>
      </c>
      <c r="K209" s="59">
        <f t="shared" si="3"/>
        <v>0</v>
      </c>
      <c r="L209" s="60">
        <f>IF(ISNA(VLOOKUP($A209,'TT 2024 SS BA'!$A$157:$H$231,2,FALSE)),0,(VLOOKUP($A209,'TT 2024 SS BA'!$A$157:$H$231,2,FALSE)))</f>
        <v>0</v>
      </c>
      <c r="M209" s="59">
        <f t="shared" si="4"/>
        <v>0</v>
      </c>
      <c r="N209" s="60">
        <f>IF(ISNA(VLOOKUP($A209,Worksheet!$A$278:$E$305,5,FALSE)),0,(VLOOKUP($A209,Worksheet!$A$278:$E$305,5,FALSE)))</f>
        <v>0</v>
      </c>
      <c r="O209" s="59">
        <f t="shared" si="5"/>
        <v>0</v>
      </c>
      <c r="P209" s="60">
        <f>IF(ISNA(VLOOKUP($A209,Worksheet!$A$4:$F$29,5,FALSE)),0,(VLOOKUP($A209,Worksheet!$A$4:$F$29,5,FALSE)))</f>
        <v>0</v>
      </c>
      <c r="Q209" s="59">
        <f t="shared" si="6"/>
        <v>0</v>
      </c>
      <c r="R209" s="60">
        <f>IF(ISNA(VLOOKUP($A209,Worksheet!$A$160:$F$179,5,FALSE)),0,(VLOOKUP($A209,Worksheet!$A$160:$F$179,5,FALSE)))</f>
        <v>0</v>
      </c>
      <c r="S209" s="59">
        <f t="shared" si="7"/>
        <v>0</v>
      </c>
      <c r="T209" s="60">
        <f>IF(ISNA(VLOOKUP($A209,Worksheet!$A$103:$L$126,5,FALSE)),0,(VLOOKUP($A209,Worksheet!$A$103:$L$126,5,FALSE)))</f>
        <v>0</v>
      </c>
      <c r="U209" s="59">
        <f t="shared" si="8"/>
        <v>0</v>
      </c>
      <c r="V209" s="60">
        <f>IF(ISNA(VLOOKUP($A209,Worksheet!$A$39:$E$45,5,FALSE)),0,(VLOOKUP($A209,Worksheet!$A$39:$E$45,5,FALSE)))</f>
        <v>0</v>
      </c>
      <c r="W209" s="59">
        <f t="shared" si="9"/>
        <v>0</v>
      </c>
      <c r="X209" s="60">
        <f>IF(ISNA(VLOOKUP($A209,Worksheet!$A$182:$E$188,5,FALSE)),0,(VLOOKUP($A209,Worksheet!$A$182:$E$188,5,FALSE)))</f>
        <v>0</v>
      </c>
      <c r="Y209" s="59">
        <f t="shared" si="10"/>
        <v>0</v>
      </c>
      <c r="Z209" s="60">
        <f>IF(ISNA(VLOOKUP($A209,Worksheet!$A$191:$F$202,5,FALSE)),0,(VLOOKUP($A209,Worksheet!$A$191:$F$202,5,FALSE)))</f>
        <v>0</v>
      </c>
      <c r="AA209" s="59">
        <f t="shared" si="11"/>
        <v>0</v>
      </c>
      <c r="AB209" s="60">
        <f>IF(ISNA(VLOOKUP($A209,Worksheet!$A$211:$G$237,5,FALSE)),0,(VLOOKUP($A209,Worksheet!$A$211:$G$237,5,FALSE)))</f>
        <v>0</v>
      </c>
      <c r="AC209" s="59">
        <f t="shared" si="12"/>
        <v>0</v>
      </c>
      <c r="AD209" s="60">
        <f>IF(ISNA(VLOOKUP($A209,Worksheet!$A$242:$G$274,5,FALSE)),0,(VLOOKUP($A209,Worksheet!$A$242:$G$274,5,FALSE)))</f>
        <v>0</v>
      </c>
      <c r="AE209" s="59">
        <f t="shared" si="13"/>
        <v>0</v>
      </c>
      <c r="AF209" s="60">
        <f>IF(ISNA(VLOOKUP($A209,Worksheet!$A$205:$F$208,5,FALSE)),0,(VLOOKUP($A209,Worksheet!$A$205:$F$208,5,FALSE)))</f>
        <v>0</v>
      </c>
      <c r="AG209" s="59">
        <f t="shared" si="14"/>
        <v>0</v>
      </c>
      <c r="AH209" s="61">
        <v>0</v>
      </c>
      <c r="AI209" s="62">
        <f t="shared" si="15"/>
        <v>0</v>
      </c>
      <c r="AJ209" s="63">
        <v>0</v>
      </c>
      <c r="AK209" s="62">
        <f t="shared" si="16"/>
        <v>0</v>
      </c>
      <c r="AL209" s="63">
        <v>0</v>
      </c>
      <c r="AM209" s="62">
        <f t="shared" si="17"/>
        <v>0</v>
      </c>
      <c r="AN209" s="62">
        <v>0</v>
      </c>
      <c r="AO209" s="62">
        <f t="shared" si="18"/>
        <v>0</v>
      </c>
      <c r="AP209" s="62">
        <v>0</v>
      </c>
      <c r="AQ209" s="62">
        <f t="shared" si="19"/>
        <v>0</v>
      </c>
      <c r="AR209" s="64">
        <f t="shared" si="20"/>
        <v>0</v>
      </c>
      <c r="AS209" s="65">
        <v>0</v>
      </c>
      <c r="AT209" s="65">
        <v>0</v>
      </c>
      <c r="AU209" s="66">
        <v>0</v>
      </c>
      <c r="AV209" s="58">
        <f>IF(ISNA(VLOOKUP($A209,'TT 2024 SS BA'!$P$4:$Z$46,2,FALSE)),0,(VLOOKUP($A209,'TT 2024 SS BA'!$P$4:$Z$46,2,FALSE)))</f>
        <v>0</v>
      </c>
      <c r="AW209" s="59">
        <f t="shared" si="21"/>
        <v>0</v>
      </c>
      <c r="AX209" s="58">
        <f>IF(ISNA(VLOOKUP($A209,'TT 2024 SS BA'!$P$77:$Q$128,2,FALSE)),0,(VLOOKUP($A209,'TT 2024 SS BA'!$P$77:$Q$128,2,FALSE)))</f>
        <v>0</v>
      </c>
      <c r="AY209" s="59">
        <f t="shared" si="22"/>
        <v>0</v>
      </c>
      <c r="AZ209" s="60">
        <f>IF(ISNA(VLOOKUP($A209,'TT 2024 SS BA'!$A$265:$H$332,2,FALSE)),0,(VLOOKUP($A209,'TT 2024 SS BA'!$A$265:$H$332,2,FALSE)))</f>
        <v>0</v>
      </c>
      <c r="BA209" s="59">
        <f t="shared" si="23"/>
        <v>0</v>
      </c>
      <c r="BB209" s="60">
        <f>IF(ISNA(VLOOKUP($A209,Worksheet!$A$278:$F$305,6,FALSE)),0,(VLOOKUP($A209,Worksheet!$A$278:$F$305,6,FALSE)))</f>
        <v>0</v>
      </c>
      <c r="BC209" s="59">
        <f t="shared" si="24"/>
        <v>0</v>
      </c>
      <c r="BD209" s="60">
        <f>IF(ISNA(VLOOKUP($A209,Worksheet!$G$4:$K$29,5,FALSE)),0,(VLOOKUP($A209,Worksheet!$G$4:$K$29,5,FALSE)))</f>
        <v>0</v>
      </c>
      <c r="BE209" s="59">
        <f t="shared" si="25"/>
        <v>0</v>
      </c>
      <c r="BF209" s="60">
        <f>IF(ISNA(VLOOKUP($A209,Worksheet!$A$160:$F$179,6,FALSE)),0,(VLOOKUP($A209,Worksheet!$A$160:$F$179,6,FALSE)))</f>
        <v>0</v>
      </c>
      <c r="BG209" s="59">
        <f t="shared" si="26"/>
        <v>0</v>
      </c>
      <c r="BH209" s="25"/>
      <c r="BI209" s="67"/>
      <c r="BJ209" s="60">
        <f>IF(ISNA(VLOOKUP($A209,Worksheet!$A$191:$F$202,6,FALSE)),0,(VLOOKUP($A209,Worksheet!$A$191:$F$202,6,FALSE)))</f>
        <v>0</v>
      </c>
      <c r="BK209" s="59">
        <f t="shared" si="27"/>
        <v>0</v>
      </c>
      <c r="BL209" s="60">
        <f>IF(ISNA(VLOOKUP($A209,Worksheet!$A$211:$G$237,6,FALSE)),0,(VLOOKUP($A209,Worksheet!$A$211:$G$237,6,FALSE)))</f>
        <v>0</v>
      </c>
      <c r="BM209" s="59">
        <f t="shared" si="28"/>
        <v>0</v>
      </c>
      <c r="BN209" s="59">
        <f>IF(ISNA(VLOOKUP($A209,Worksheet!$A$242:$G$274,6,FALSE)),0,(VLOOKUP($A209,Worksheet!$A$242:$G$274,6,FALSE)))</f>
        <v>0</v>
      </c>
      <c r="BO209" s="59">
        <f t="shared" si="29"/>
        <v>0</v>
      </c>
      <c r="BP209" s="67"/>
      <c r="BQ209" s="67"/>
      <c r="BR209" s="68">
        <v>0</v>
      </c>
      <c r="BS209" s="62">
        <f t="shared" si="30"/>
        <v>0</v>
      </c>
      <c r="BT209" s="62">
        <v>0</v>
      </c>
      <c r="BU209" s="62">
        <f t="shared" si="31"/>
        <v>0</v>
      </c>
      <c r="BV209" s="62">
        <v>0</v>
      </c>
      <c r="BW209" s="62">
        <f t="shared" si="32"/>
        <v>0</v>
      </c>
      <c r="BX209" s="62">
        <v>0</v>
      </c>
      <c r="BY209" s="62">
        <f t="shared" si="33"/>
        <v>0</v>
      </c>
      <c r="BZ209" s="62">
        <v>0</v>
      </c>
      <c r="CA209" s="62">
        <f t="shared" si="34"/>
        <v>0</v>
      </c>
      <c r="CB209" s="64">
        <f t="shared" si="35"/>
        <v>0</v>
      </c>
      <c r="CC209" s="66">
        <v>0</v>
      </c>
      <c r="CD209" s="25"/>
      <c r="CE209" s="67"/>
      <c r="CF209" s="67"/>
      <c r="CG209" s="67"/>
      <c r="CH209" s="59">
        <f>IF(ISNA(VLOOKUP($A209,Worksheet!$A$211:$G$237,7,FALSE)),0,(VLOOKUP($A209,Worksheet!$A$211:$G$237,7,FALSE)))</f>
        <v>0</v>
      </c>
      <c r="CI209" s="59">
        <f t="shared" si="36"/>
        <v>0</v>
      </c>
      <c r="CJ209" s="69">
        <f t="shared" si="37"/>
        <v>0</v>
      </c>
      <c r="CK209" s="65">
        <f t="shared" si="38"/>
        <v>0</v>
      </c>
      <c r="CL209" s="65">
        <v>0</v>
      </c>
      <c r="CM209" s="65">
        <v>0</v>
      </c>
      <c r="CN209" s="66">
        <v>0</v>
      </c>
      <c r="CO209" s="66">
        <f t="shared" si="39"/>
        <v>0</v>
      </c>
      <c r="CP209" s="70"/>
    </row>
    <row r="210" spans="1:94" ht="13">
      <c r="A210" s="53" t="str">
        <f t="shared" si="0"/>
        <v>BenDryborough</v>
      </c>
      <c r="B210" s="46">
        <f t="shared" si="1"/>
        <v>110</v>
      </c>
      <c r="C210" s="71" t="s">
        <v>128</v>
      </c>
      <c r="D210" s="71" t="s">
        <v>414</v>
      </c>
      <c r="E210" s="55">
        <v>14</v>
      </c>
      <c r="F210" s="56" t="s">
        <v>112</v>
      </c>
      <c r="G210" s="57" t="s">
        <v>70</v>
      </c>
      <c r="H210" s="58">
        <f>IF(ISNA(VLOOKUP($A210,'TT 2024 SS BA'!$A$4:$N$52,2,FALSE)),0,(VLOOKUP($A210,'TT 2024 SS BA'!$A$4:$N$52,2,FALSE)))</f>
        <v>0</v>
      </c>
      <c r="I210" s="59">
        <f t="shared" si="2"/>
        <v>0</v>
      </c>
      <c r="J210" s="58">
        <f>IF(ISNA(VLOOKUP($A210,'TT 2024 SS BA'!$A$69:$B$109,2,FALSE)),0,(VLOOKUP($A210,'TT 2024 SS BA'!$A$77:$C$126,2,FALSE)))</f>
        <v>0</v>
      </c>
      <c r="K210" s="59">
        <f t="shared" si="3"/>
        <v>0</v>
      </c>
      <c r="L210" s="60">
        <f>IF(ISNA(VLOOKUP($A210,'TT 2024 SS BA'!$A$157:$H$231,2,FALSE)),0,(VLOOKUP($A210,'TT 2024 SS BA'!$A$157:$H$231,2,FALSE)))</f>
        <v>0</v>
      </c>
      <c r="M210" s="59">
        <f t="shared" si="4"/>
        <v>0</v>
      </c>
      <c r="N210" s="60">
        <f>IF(ISNA(VLOOKUP($A210,Worksheet!$A$278:$E$305,5,FALSE)),0,(VLOOKUP($A210,Worksheet!$A$278:$E$305,5,FALSE)))</f>
        <v>0</v>
      </c>
      <c r="O210" s="59">
        <f t="shared" si="5"/>
        <v>0</v>
      </c>
      <c r="P210" s="60">
        <f>IF(ISNA(VLOOKUP($A210,Worksheet!$A$4:$F$29,5,FALSE)),0,(VLOOKUP($A210,Worksheet!$A$4:$F$29,5,FALSE)))</f>
        <v>0</v>
      </c>
      <c r="Q210" s="59">
        <f t="shared" si="6"/>
        <v>0</v>
      </c>
      <c r="R210" s="60">
        <f>IF(ISNA(VLOOKUP($A210,Worksheet!$A$160:$F$179,5,FALSE)),0,(VLOOKUP($A210,Worksheet!$A$160:$F$179,5,FALSE)))</f>
        <v>0</v>
      </c>
      <c r="S210" s="59">
        <f t="shared" si="7"/>
        <v>0</v>
      </c>
      <c r="T210" s="60">
        <f>IF(ISNA(VLOOKUP($A210,Worksheet!$A$103:$L$126,5,FALSE)),0,(VLOOKUP($A210,Worksheet!$A$103:$L$126,5,FALSE)))</f>
        <v>0</v>
      </c>
      <c r="U210" s="59">
        <f t="shared" si="8"/>
        <v>0</v>
      </c>
      <c r="V210" s="60">
        <f>IF(ISNA(VLOOKUP($A210,Worksheet!$A$39:$E$45,5,FALSE)),0,(VLOOKUP($A210,Worksheet!$A$39:$E$45,5,FALSE)))</f>
        <v>0</v>
      </c>
      <c r="W210" s="59">
        <f t="shared" si="9"/>
        <v>0</v>
      </c>
      <c r="X210" s="60">
        <f>IF(ISNA(VLOOKUP($A210,Worksheet!$A$182:$E$188,5,FALSE)),0,(VLOOKUP($A210,Worksheet!$A$182:$E$188,5,FALSE)))</f>
        <v>0</v>
      </c>
      <c r="Y210" s="59">
        <f t="shared" si="10"/>
        <v>0</v>
      </c>
      <c r="Z210" s="60">
        <f>IF(ISNA(VLOOKUP($A210,Worksheet!$A$191:$F$202,5,FALSE)),0,(VLOOKUP($A210,Worksheet!$A$191:$F$202,5,FALSE)))</f>
        <v>0</v>
      </c>
      <c r="AA210" s="59">
        <f t="shared" si="11"/>
        <v>0</v>
      </c>
      <c r="AB210" s="60">
        <f>IF(ISNA(VLOOKUP($A210,Worksheet!$A$211:$G$237,5,FALSE)),0,(VLOOKUP($A210,Worksheet!$A$211:$G$237,5,FALSE)))</f>
        <v>0</v>
      </c>
      <c r="AC210" s="59">
        <f t="shared" si="12"/>
        <v>0</v>
      </c>
      <c r="AD210" s="60">
        <f>IF(ISNA(VLOOKUP($A210,Worksheet!$A$242:$G$274,5,FALSE)),0,(VLOOKUP($A210,Worksheet!$A$242:$G$274,5,FALSE)))</f>
        <v>0</v>
      </c>
      <c r="AE210" s="59">
        <f t="shared" si="13"/>
        <v>0</v>
      </c>
      <c r="AF210" s="60">
        <f>IF(ISNA(VLOOKUP($A210,Worksheet!$A$205:$F$208,5,FALSE)),0,(VLOOKUP($A210,Worksheet!$A$205:$F$208,5,FALSE)))</f>
        <v>0</v>
      </c>
      <c r="AG210" s="59">
        <f t="shared" si="14"/>
        <v>0</v>
      </c>
      <c r="AH210" s="61">
        <v>0</v>
      </c>
      <c r="AI210" s="62">
        <f t="shared" si="15"/>
        <v>0</v>
      </c>
      <c r="AJ210" s="63">
        <v>0</v>
      </c>
      <c r="AK210" s="62">
        <f t="shared" si="16"/>
        <v>0</v>
      </c>
      <c r="AL210" s="63">
        <v>0</v>
      </c>
      <c r="AM210" s="62">
        <f t="shared" si="17"/>
        <v>0</v>
      </c>
      <c r="AN210" s="62">
        <v>0</v>
      </c>
      <c r="AO210" s="62">
        <f t="shared" si="18"/>
        <v>0</v>
      </c>
      <c r="AP210" s="62">
        <v>0</v>
      </c>
      <c r="AQ210" s="62">
        <f t="shared" si="19"/>
        <v>0</v>
      </c>
      <c r="AR210" s="64">
        <f t="shared" si="20"/>
        <v>0</v>
      </c>
      <c r="AS210" s="65">
        <v>0</v>
      </c>
      <c r="AT210" s="65">
        <v>0</v>
      </c>
      <c r="AU210" s="66">
        <v>0</v>
      </c>
      <c r="AV210" s="58">
        <f>IF(ISNA(VLOOKUP($A210,'TT 2024 SS BA'!$P$4:$Z$46,2,FALSE)),0,(VLOOKUP($A210,'TT 2024 SS BA'!$P$4:$Z$46,2,FALSE)))</f>
        <v>0</v>
      </c>
      <c r="AW210" s="59">
        <f t="shared" si="21"/>
        <v>0</v>
      </c>
      <c r="AX210" s="58">
        <f>IF(ISNA(VLOOKUP($A210,'TT 2024 SS BA'!$P$77:$Q$128,2,FALSE)),0,(VLOOKUP($A210,'TT 2024 SS BA'!$P$77:$Q$128,2,FALSE)))</f>
        <v>0</v>
      </c>
      <c r="AY210" s="59">
        <f t="shared" si="22"/>
        <v>0</v>
      </c>
      <c r="AZ210" s="60">
        <f>IF(ISNA(VLOOKUP($A210,'TT 2024 SS BA'!$A$265:$H$332,2,FALSE)),0,(VLOOKUP($A210,'TT 2024 SS BA'!$A$265:$H$332,2,FALSE)))</f>
        <v>0</v>
      </c>
      <c r="BA210" s="59">
        <f t="shared" si="23"/>
        <v>0</v>
      </c>
      <c r="BB210" s="60">
        <f>IF(ISNA(VLOOKUP($A210,Worksheet!$A$278:$F$305,6,FALSE)),0,(VLOOKUP($A210,Worksheet!$A$278:$F$305,6,FALSE)))</f>
        <v>0</v>
      </c>
      <c r="BC210" s="59">
        <f t="shared" si="24"/>
        <v>0</v>
      </c>
      <c r="BD210" s="60">
        <f>IF(ISNA(VLOOKUP($A210,Worksheet!$G$4:$K$29,5,FALSE)),0,(VLOOKUP($A210,Worksheet!$G$4:$K$29,5,FALSE)))</f>
        <v>0</v>
      </c>
      <c r="BE210" s="59">
        <f t="shared" si="25"/>
        <v>0</v>
      </c>
      <c r="BF210" s="60">
        <f>IF(ISNA(VLOOKUP($A210,Worksheet!$A$160:$F$179,6,FALSE)),0,(VLOOKUP($A210,Worksheet!$A$160:$F$179,6,FALSE)))</f>
        <v>0</v>
      </c>
      <c r="BG210" s="59">
        <f t="shared" si="26"/>
        <v>0</v>
      </c>
      <c r="BH210" s="25"/>
      <c r="BI210" s="67"/>
      <c r="BJ210" s="60">
        <f>IF(ISNA(VLOOKUP($A210,Worksheet!$A$191:$F$202,6,FALSE)),0,(VLOOKUP($A210,Worksheet!$A$191:$F$202,6,FALSE)))</f>
        <v>0</v>
      </c>
      <c r="BK210" s="59">
        <f t="shared" si="27"/>
        <v>0</v>
      </c>
      <c r="BL210" s="60">
        <f>IF(ISNA(VLOOKUP($A210,Worksheet!$A$211:$G$237,6,FALSE)),0,(VLOOKUP($A210,Worksheet!$A$211:$G$237,6,FALSE)))</f>
        <v>0</v>
      </c>
      <c r="BM210" s="59">
        <f t="shared" si="28"/>
        <v>0</v>
      </c>
      <c r="BN210" s="59">
        <f>IF(ISNA(VLOOKUP($A210,Worksheet!$A$242:$G$274,6,FALSE)),0,(VLOOKUP($A210,Worksheet!$A$242:$G$274,6,FALSE)))</f>
        <v>0</v>
      </c>
      <c r="BO210" s="59">
        <f t="shared" si="29"/>
        <v>0</v>
      </c>
      <c r="BP210" s="67"/>
      <c r="BQ210" s="67"/>
      <c r="BR210" s="68">
        <v>0</v>
      </c>
      <c r="BS210" s="62">
        <f t="shared" si="30"/>
        <v>0</v>
      </c>
      <c r="BT210" s="62">
        <v>0</v>
      </c>
      <c r="BU210" s="62">
        <f t="shared" si="31"/>
        <v>0</v>
      </c>
      <c r="BV210" s="62">
        <v>0</v>
      </c>
      <c r="BW210" s="62">
        <f t="shared" si="32"/>
        <v>0</v>
      </c>
      <c r="BX210" s="62">
        <v>0</v>
      </c>
      <c r="BY210" s="62">
        <f t="shared" si="33"/>
        <v>0</v>
      </c>
      <c r="BZ210" s="62">
        <v>0</v>
      </c>
      <c r="CA210" s="62">
        <f t="shared" si="34"/>
        <v>0</v>
      </c>
      <c r="CB210" s="64">
        <f t="shared" si="35"/>
        <v>0</v>
      </c>
      <c r="CC210" s="66">
        <v>0</v>
      </c>
      <c r="CD210" s="25"/>
      <c r="CE210" s="67"/>
      <c r="CF210" s="67"/>
      <c r="CG210" s="67"/>
      <c r="CH210" s="59">
        <f>IF(ISNA(VLOOKUP($A210,Worksheet!$A$211:$G$237,7,FALSE)),0,(VLOOKUP($A210,Worksheet!$A$211:$G$237,7,FALSE)))</f>
        <v>0</v>
      </c>
      <c r="CI210" s="59">
        <f t="shared" si="36"/>
        <v>0</v>
      </c>
      <c r="CJ210" s="69">
        <f t="shared" si="37"/>
        <v>0</v>
      </c>
      <c r="CK210" s="65">
        <f t="shared" si="38"/>
        <v>0</v>
      </c>
      <c r="CL210" s="65">
        <v>0</v>
      </c>
      <c r="CM210" s="65">
        <v>0</v>
      </c>
      <c r="CN210" s="66">
        <v>0</v>
      </c>
      <c r="CO210" s="66">
        <f t="shared" si="39"/>
        <v>0</v>
      </c>
      <c r="CP210" s="70"/>
    </row>
    <row r="211" spans="1:94" ht="13">
      <c r="A211" s="53" t="str">
        <f t="shared" si="0"/>
        <v>HunterGRANT</v>
      </c>
      <c r="B211" s="46">
        <f t="shared" si="1"/>
        <v>110</v>
      </c>
      <c r="C211" s="71" t="s">
        <v>210</v>
      </c>
      <c r="D211" s="71" t="s">
        <v>415</v>
      </c>
      <c r="E211" s="55">
        <v>125</v>
      </c>
      <c r="F211" s="56">
        <v>0</v>
      </c>
      <c r="G211" s="57" t="s">
        <v>152</v>
      </c>
      <c r="H211" s="58">
        <f>IF(ISNA(VLOOKUP($A211,'TT 2024 SS BA'!$A$4:$N$52,2,FALSE)),0,(VLOOKUP($A211,'TT 2024 SS BA'!$A$4:$N$52,2,FALSE)))</f>
        <v>0</v>
      </c>
      <c r="I211" s="59">
        <f t="shared" si="2"/>
        <v>0</v>
      </c>
      <c r="J211" s="58">
        <f>IF(ISNA(VLOOKUP($A211,'TT 2024 SS BA'!$A$69:$B$109,2,FALSE)),0,(VLOOKUP($A211,'TT 2024 SS BA'!$A$77:$C$126,2,FALSE)))</f>
        <v>0</v>
      </c>
      <c r="K211" s="59">
        <f t="shared" si="3"/>
        <v>0</v>
      </c>
      <c r="L211" s="60">
        <f>IF(ISNA(VLOOKUP($A211,'TT 2024 SS BA'!$A$157:$H$231,2,FALSE)),0,(VLOOKUP($A211,'TT 2024 SS BA'!$A$157:$H$231,2,FALSE)))</f>
        <v>0</v>
      </c>
      <c r="M211" s="59">
        <f t="shared" si="4"/>
        <v>0</v>
      </c>
      <c r="N211" s="60">
        <f>IF(ISNA(VLOOKUP($A211,Worksheet!$A$278:$E$305,5,FALSE)),0,(VLOOKUP($A211,Worksheet!$A$278:$E$305,5,FALSE)))</f>
        <v>0</v>
      </c>
      <c r="O211" s="59">
        <f t="shared" si="5"/>
        <v>0</v>
      </c>
      <c r="P211" s="60">
        <f>IF(ISNA(VLOOKUP($A211,Worksheet!$A$4:$F$29,5,FALSE)),0,(VLOOKUP($A211,Worksheet!$A$4:$F$29,5,FALSE)))</f>
        <v>0</v>
      </c>
      <c r="Q211" s="59">
        <f t="shared" si="6"/>
        <v>0</v>
      </c>
      <c r="R211" s="60">
        <f>IF(ISNA(VLOOKUP($A211,Worksheet!$A$160:$F$179,5,FALSE)),0,(VLOOKUP($A211,Worksheet!$A$160:$F$179,5,FALSE)))</f>
        <v>0</v>
      </c>
      <c r="S211" s="59">
        <f t="shared" si="7"/>
        <v>0</v>
      </c>
      <c r="T211" s="60">
        <f>IF(ISNA(VLOOKUP($A211,Worksheet!$A$103:$L$126,5,FALSE)),0,(VLOOKUP($A211,Worksheet!$A$103:$L$126,5,FALSE)))</f>
        <v>0</v>
      </c>
      <c r="U211" s="59">
        <f t="shared" si="8"/>
        <v>0</v>
      </c>
      <c r="V211" s="60">
        <f>IF(ISNA(VLOOKUP($A211,Worksheet!$A$39:$E$45,5,FALSE)),0,(VLOOKUP($A211,Worksheet!$A$39:$E$45,5,FALSE)))</f>
        <v>0</v>
      </c>
      <c r="W211" s="59">
        <f t="shared" si="9"/>
        <v>0</v>
      </c>
      <c r="X211" s="60">
        <f>IF(ISNA(VLOOKUP($A211,Worksheet!$A$182:$E$188,5,FALSE)),0,(VLOOKUP($A211,Worksheet!$A$182:$E$188,5,FALSE)))</f>
        <v>0</v>
      </c>
      <c r="Y211" s="59">
        <f t="shared" si="10"/>
        <v>0</v>
      </c>
      <c r="Z211" s="60">
        <f>IF(ISNA(VLOOKUP($A211,Worksheet!$A$191:$F$202,5,FALSE)),0,(VLOOKUP($A211,Worksheet!$A$191:$F$202,5,FALSE)))</f>
        <v>0</v>
      </c>
      <c r="AA211" s="59">
        <f t="shared" si="11"/>
        <v>0</v>
      </c>
      <c r="AB211" s="60">
        <f>IF(ISNA(VLOOKUP($A211,Worksheet!$A$211:$G$237,5,FALSE)),0,(VLOOKUP($A211,Worksheet!$A$211:$G$237,5,FALSE)))</f>
        <v>0</v>
      </c>
      <c r="AC211" s="59">
        <f t="shared" si="12"/>
        <v>0</v>
      </c>
      <c r="AD211" s="60">
        <f>IF(ISNA(VLOOKUP($A211,Worksheet!$A$242:$G$274,5,FALSE)),0,(VLOOKUP($A211,Worksheet!$A$242:$G$274,5,FALSE)))</f>
        <v>0</v>
      </c>
      <c r="AE211" s="59">
        <f t="shared" si="13"/>
        <v>0</v>
      </c>
      <c r="AF211" s="60">
        <f>IF(ISNA(VLOOKUP($A211,Worksheet!$A$205:$F$208,5,FALSE)),0,(VLOOKUP($A211,Worksheet!$A$205:$F$208,5,FALSE)))</f>
        <v>0</v>
      </c>
      <c r="AG211" s="59">
        <f t="shared" si="14"/>
        <v>0</v>
      </c>
      <c r="AH211" s="61">
        <v>0</v>
      </c>
      <c r="AI211" s="62">
        <f t="shared" si="15"/>
        <v>0</v>
      </c>
      <c r="AJ211" s="63">
        <v>0</v>
      </c>
      <c r="AK211" s="62">
        <f t="shared" si="16"/>
        <v>0</v>
      </c>
      <c r="AL211" s="63">
        <v>0</v>
      </c>
      <c r="AM211" s="62">
        <f t="shared" si="17"/>
        <v>0</v>
      </c>
      <c r="AN211" s="62">
        <v>0</v>
      </c>
      <c r="AO211" s="62">
        <f t="shared" si="18"/>
        <v>0</v>
      </c>
      <c r="AP211" s="62">
        <v>0</v>
      </c>
      <c r="AQ211" s="62">
        <f t="shared" si="19"/>
        <v>0</v>
      </c>
      <c r="AR211" s="64">
        <f t="shared" si="20"/>
        <v>0</v>
      </c>
      <c r="AS211" s="65">
        <v>0</v>
      </c>
      <c r="AT211" s="65">
        <v>0</v>
      </c>
      <c r="AU211" s="66">
        <v>0</v>
      </c>
      <c r="AV211" s="58">
        <f>IF(ISNA(VLOOKUP($A211,'TT 2024 SS BA'!$P$4:$Z$46,2,FALSE)),0,(VLOOKUP($A211,'TT 2024 SS BA'!$P$4:$Z$46,2,FALSE)))</f>
        <v>0</v>
      </c>
      <c r="AW211" s="59">
        <f t="shared" si="21"/>
        <v>0</v>
      </c>
      <c r="AX211" s="58">
        <f>IF(ISNA(VLOOKUP($A211,'TT 2024 SS BA'!$P$77:$Q$128,2,FALSE)),0,(VLOOKUP($A211,'TT 2024 SS BA'!$P$77:$Q$128,2,FALSE)))</f>
        <v>0</v>
      </c>
      <c r="AY211" s="59">
        <f t="shared" si="22"/>
        <v>0</v>
      </c>
      <c r="AZ211" s="60">
        <f>IF(ISNA(VLOOKUP($A211,'TT 2024 SS BA'!$A$265:$H$332,2,FALSE)),0,(VLOOKUP($A211,'TT 2024 SS BA'!$A$265:$H$332,2,FALSE)))</f>
        <v>0</v>
      </c>
      <c r="BA211" s="59">
        <f t="shared" si="23"/>
        <v>0</v>
      </c>
      <c r="BB211" s="60">
        <f>IF(ISNA(VLOOKUP($A211,Worksheet!$A$278:$F$305,6,FALSE)),0,(VLOOKUP($A211,Worksheet!$A$278:$F$305,6,FALSE)))</f>
        <v>0</v>
      </c>
      <c r="BC211" s="59">
        <f t="shared" si="24"/>
        <v>0</v>
      </c>
      <c r="BD211" s="60">
        <f>IF(ISNA(VLOOKUP($A211,Worksheet!$G$4:$K$29,5,FALSE)),0,(VLOOKUP($A211,Worksheet!$G$4:$K$29,5,FALSE)))</f>
        <v>0</v>
      </c>
      <c r="BE211" s="59">
        <f t="shared" si="25"/>
        <v>0</v>
      </c>
      <c r="BF211" s="60">
        <f>IF(ISNA(VLOOKUP($A211,Worksheet!$A$160:$F$179,6,FALSE)),0,(VLOOKUP($A211,Worksheet!$A$160:$F$179,6,FALSE)))</f>
        <v>0</v>
      </c>
      <c r="BG211" s="59">
        <f t="shared" si="26"/>
        <v>0</v>
      </c>
      <c r="BH211" s="25"/>
      <c r="BI211" s="67"/>
      <c r="BJ211" s="60">
        <f>IF(ISNA(VLOOKUP($A211,Worksheet!$A$191:$F$202,6,FALSE)),0,(VLOOKUP($A211,Worksheet!$A$191:$F$202,6,FALSE)))</f>
        <v>0</v>
      </c>
      <c r="BK211" s="59">
        <f t="shared" si="27"/>
        <v>0</v>
      </c>
      <c r="BL211" s="60">
        <f>IF(ISNA(VLOOKUP($A211,Worksheet!$A$211:$G$237,6,FALSE)),0,(VLOOKUP($A211,Worksheet!$A$211:$G$237,6,FALSE)))</f>
        <v>0</v>
      </c>
      <c r="BM211" s="59">
        <f t="shared" si="28"/>
        <v>0</v>
      </c>
      <c r="BN211" s="59">
        <f>IF(ISNA(VLOOKUP($A211,Worksheet!$A$242:$G$274,6,FALSE)),0,(VLOOKUP($A211,Worksheet!$A$242:$G$274,6,FALSE)))</f>
        <v>0</v>
      </c>
      <c r="BO211" s="59">
        <f t="shared" si="29"/>
        <v>0</v>
      </c>
      <c r="BP211" s="67"/>
      <c r="BQ211" s="67"/>
      <c r="BR211" s="68">
        <v>0</v>
      </c>
      <c r="BS211" s="62">
        <f t="shared" si="30"/>
        <v>0</v>
      </c>
      <c r="BT211" s="62">
        <v>0</v>
      </c>
      <c r="BU211" s="62">
        <f t="shared" si="31"/>
        <v>0</v>
      </c>
      <c r="BV211" s="62">
        <v>0</v>
      </c>
      <c r="BW211" s="62">
        <f t="shared" si="32"/>
        <v>0</v>
      </c>
      <c r="BX211" s="62">
        <v>0</v>
      </c>
      <c r="BY211" s="62">
        <f t="shared" si="33"/>
        <v>0</v>
      </c>
      <c r="BZ211" s="62">
        <v>0</v>
      </c>
      <c r="CA211" s="62">
        <f t="shared" si="34"/>
        <v>0</v>
      </c>
      <c r="CB211" s="64">
        <f t="shared" si="35"/>
        <v>0</v>
      </c>
      <c r="CC211" s="66">
        <v>0</v>
      </c>
      <c r="CD211" s="25"/>
      <c r="CE211" s="67"/>
      <c r="CF211" s="67"/>
      <c r="CG211" s="67"/>
      <c r="CH211" s="59">
        <f>IF(ISNA(VLOOKUP($A211,Worksheet!$A$211:$G$237,7,FALSE)),0,(VLOOKUP($A211,Worksheet!$A$211:$G$237,7,FALSE)))</f>
        <v>0</v>
      </c>
      <c r="CI211" s="59">
        <f t="shared" si="36"/>
        <v>0</v>
      </c>
      <c r="CJ211" s="69">
        <f t="shared" si="37"/>
        <v>0</v>
      </c>
      <c r="CK211" s="65">
        <f t="shared" si="38"/>
        <v>0</v>
      </c>
      <c r="CL211" s="65">
        <v>0</v>
      </c>
      <c r="CM211" s="65">
        <v>0</v>
      </c>
      <c r="CN211" s="66">
        <v>0</v>
      </c>
      <c r="CO211" s="66">
        <f t="shared" si="39"/>
        <v>0</v>
      </c>
      <c r="CP211" s="70"/>
    </row>
    <row r="212" spans="1:94" ht="13">
      <c r="A212" s="53" t="str">
        <f t="shared" si="0"/>
        <v>KoltonMATTHEWS</v>
      </c>
      <c r="B212" s="46">
        <f t="shared" si="1"/>
        <v>110</v>
      </c>
      <c r="C212" s="71" t="s">
        <v>416</v>
      </c>
      <c r="D212" s="71" t="s">
        <v>417</v>
      </c>
      <c r="E212" s="55">
        <v>125</v>
      </c>
      <c r="F212" s="56">
        <v>0</v>
      </c>
      <c r="G212" s="57" t="s">
        <v>152</v>
      </c>
      <c r="H212" s="58">
        <f>IF(ISNA(VLOOKUP($A212,'TT 2024 SS BA'!$A$4:$N$52,2,FALSE)),0,(VLOOKUP($A212,'TT 2024 SS BA'!$A$4:$N$52,2,FALSE)))</f>
        <v>0</v>
      </c>
      <c r="I212" s="59">
        <f t="shared" si="2"/>
        <v>0</v>
      </c>
      <c r="J212" s="58">
        <f>IF(ISNA(VLOOKUP($A212,'TT 2024 SS BA'!$A$69:$B$109,2,FALSE)),0,(VLOOKUP($A212,'TT 2024 SS BA'!$A$77:$C$126,2,FALSE)))</f>
        <v>0</v>
      </c>
      <c r="K212" s="59">
        <f t="shared" si="3"/>
        <v>0</v>
      </c>
      <c r="L212" s="60">
        <f>IF(ISNA(VLOOKUP($A212,'TT 2024 SS BA'!$A$157:$H$231,2,FALSE)),0,(VLOOKUP($A212,'TT 2024 SS BA'!$A$157:$H$231,2,FALSE)))</f>
        <v>0</v>
      </c>
      <c r="M212" s="59">
        <f t="shared" si="4"/>
        <v>0</v>
      </c>
      <c r="N212" s="60">
        <f>IF(ISNA(VLOOKUP($A212,Worksheet!$A$278:$E$305,5,FALSE)),0,(VLOOKUP($A212,Worksheet!$A$278:$E$305,5,FALSE)))</f>
        <v>0</v>
      </c>
      <c r="O212" s="59">
        <f t="shared" si="5"/>
        <v>0</v>
      </c>
      <c r="P212" s="60">
        <f>IF(ISNA(VLOOKUP($A212,Worksheet!$A$4:$F$29,5,FALSE)),0,(VLOOKUP($A212,Worksheet!$A$4:$F$29,5,FALSE)))</f>
        <v>0</v>
      </c>
      <c r="Q212" s="59">
        <f t="shared" si="6"/>
        <v>0</v>
      </c>
      <c r="R212" s="60">
        <f>IF(ISNA(VLOOKUP($A212,Worksheet!$A$160:$F$179,5,FALSE)),0,(VLOOKUP($A212,Worksheet!$A$160:$F$179,5,FALSE)))</f>
        <v>0</v>
      </c>
      <c r="S212" s="59">
        <f t="shared" si="7"/>
        <v>0</v>
      </c>
      <c r="T212" s="60">
        <f>IF(ISNA(VLOOKUP($A212,Worksheet!$A$103:$L$126,5,FALSE)),0,(VLOOKUP($A212,Worksheet!$A$103:$L$126,5,FALSE)))</f>
        <v>0</v>
      </c>
      <c r="U212" s="59">
        <f t="shared" si="8"/>
        <v>0</v>
      </c>
      <c r="V212" s="60">
        <f>IF(ISNA(VLOOKUP($A212,Worksheet!$A$39:$E$45,5,FALSE)),0,(VLOOKUP($A212,Worksheet!$A$39:$E$45,5,FALSE)))</f>
        <v>0</v>
      </c>
      <c r="W212" s="59">
        <f t="shared" si="9"/>
        <v>0</v>
      </c>
      <c r="X212" s="60">
        <f>IF(ISNA(VLOOKUP($A212,Worksheet!$A$182:$E$188,5,FALSE)),0,(VLOOKUP($A212,Worksheet!$A$182:$E$188,5,FALSE)))</f>
        <v>0</v>
      </c>
      <c r="Y212" s="59">
        <f t="shared" si="10"/>
        <v>0</v>
      </c>
      <c r="Z212" s="60">
        <f>IF(ISNA(VLOOKUP($A212,Worksheet!$A$191:$F$202,5,FALSE)),0,(VLOOKUP($A212,Worksheet!$A$191:$F$202,5,FALSE)))</f>
        <v>0</v>
      </c>
      <c r="AA212" s="59">
        <f t="shared" si="11"/>
        <v>0</v>
      </c>
      <c r="AB212" s="60">
        <f>IF(ISNA(VLOOKUP($A212,Worksheet!$A$211:$G$237,5,FALSE)),0,(VLOOKUP($A212,Worksheet!$A$211:$G$237,5,FALSE)))</f>
        <v>0</v>
      </c>
      <c r="AC212" s="59">
        <f t="shared" si="12"/>
        <v>0</v>
      </c>
      <c r="AD212" s="60">
        <f>IF(ISNA(VLOOKUP($A212,Worksheet!$A$242:$G$274,5,FALSE)),0,(VLOOKUP($A212,Worksheet!$A$242:$G$274,5,FALSE)))</f>
        <v>0</v>
      </c>
      <c r="AE212" s="59">
        <f t="shared" si="13"/>
        <v>0</v>
      </c>
      <c r="AF212" s="60">
        <f>IF(ISNA(VLOOKUP($A212,Worksheet!$A$205:$F$208,5,FALSE)),0,(VLOOKUP($A212,Worksheet!$A$205:$F$208,5,FALSE)))</f>
        <v>0</v>
      </c>
      <c r="AG212" s="59">
        <f t="shared" si="14"/>
        <v>0</v>
      </c>
      <c r="AH212" s="61">
        <v>0</v>
      </c>
      <c r="AI212" s="62">
        <f t="shared" si="15"/>
        <v>0</v>
      </c>
      <c r="AJ212" s="63">
        <v>0</v>
      </c>
      <c r="AK212" s="62">
        <f t="shared" si="16"/>
        <v>0</v>
      </c>
      <c r="AL212" s="63">
        <v>0</v>
      </c>
      <c r="AM212" s="62">
        <f t="shared" si="17"/>
        <v>0</v>
      </c>
      <c r="AN212" s="62">
        <v>0</v>
      </c>
      <c r="AO212" s="62">
        <f t="shared" si="18"/>
        <v>0</v>
      </c>
      <c r="AP212" s="62">
        <v>0</v>
      </c>
      <c r="AQ212" s="62">
        <f t="shared" si="19"/>
        <v>0</v>
      </c>
      <c r="AR212" s="64">
        <f t="shared" si="20"/>
        <v>0</v>
      </c>
      <c r="AS212" s="65">
        <v>0</v>
      </c>
      <c r="AT212" s="65">
        <v>0</v>
      </c>
      <c r="AU212" s="66">
        <v>0</v>
      </c>
      <c r="AV212" s="58">
        <f>IF(ISNA(VLOOKUP($A212,'TT 2024 SS BA'!$P$4:$Z$46,2,FALSE)),0,(VLOOKUP($A212,'TT 2024 SS BA'!$P$4:$Z$46,2,FALSE)))</f>
        <v>0</v>
      </c>
      <c r="AW212" s="59">
        <f t="shared" si="21"/>
        <v>0</v>
      </c>
      <c r="AX212" s="58">
        <f>IF(ISNA(VLOOKUP($A212,'TT 2024 SS BA'!$P$77:$Q$128,2,FALSE)),0,(VLOOKUP($A212,'TT 2024 SS BA'!$P$77:$Q$128,2,FALSE)))</f>
        <v>0</v>
      </c>
      <c r="AY212" s="59">
        <f t="shared" si="22"/>
        <v>0</v>
      </c>
      <c r="AZ212" s="60">
        <f>IF(ISNA(VLOOKUP($A212,'TT 2024 SS BA'!$A$265:$H$332,2,FALSE)),0,(VLOOKUP($A212,'TT 2024 SS BA'!$A$265:$H$332,2,FALSE)))</f>
        <v>0</v>
      </c>
      <c r="BA212" s="59">
        <f t="shared" si="23"/>
        <v>0</v>
      </c>
      <c r="BB212" s="60">
        <f>IF(ISNA(VLOOKUP($A212,Worksheet!$A$278:$F$305,6,FALSE)),0,(VLOOKUP($A212,Worksheet!$A$278:$F$305,6,FALSE)))</f>
        <v>0</v>
      </c>
      <c r="BC212" s="59">
        <f t="shared" si="24"/>
        <v>0</v>
      </c>
      <c r="BD212" s="60">
        <f>IF(ISNA(VLOOKUP($A212,Worksheet!$G$4:$K$29,5,FALSE)),0,(VLOOKUP($A212,Worksheet!$G$4:$K$29,5,FALSE)))</f>
        <v>0</v>
      </c>
      <c r="BE212" s="59">
        <f t="shared" si="25"/>
        <v>0</v>
      </c>
      <c r="BF212" s="60">
        <f>IF(ISNA(VLOOKUP($A212,Worksheet!$A$160:$F$179,6,FALSE)),0,(VLOOKUP($A212,Worksheet!$A$160:$F$179,6,FALSE)))</f>
        <v>0</v>
      </c>
      <c r="BG212" s="59">
        <f t="shared" si="26"/>
        <v>0</v>
      </c>
      <c r="BH212" s="25"/>
      <c r="BI212" s="67"/>
      <c r="BJ212" s="60">
        <f>IF(ISNA(VLOOKUP($A212,Worksheet!$A$191:$F$202,6,FALSE)),0,(VLOOKUP($A212,Worksheet!$A$191:$F$202,6,FALSE)))</f>
        <v>0</v>
      </c>
      <c r="BK212" s="59">
        <f t="shared" si="27"/>
        <v>0</v>
      </c>
      <c r="BL212" s="60">
        <f>IF(ISNA(VLOOKUP($A212,Worksheet!$A$211:$G$237,6,FALSE)),0,(VLOOKUP($A212,Worksheet!$A$211:$G$237,6,FALSE)))</f>
        <v>0</v>
      </c>
      <c r="BM212" s="59">
        <f t="shared" si="28"/>
        <v>0</v>
      </c>
      <c r="BN212" s="59">
        <f>IF(ISNA(VLOOKUP($A212,Worksheet!$A$242:$G$274,6,FALSE)),0,(VLOOKUP($A212,Worksheet!$A$242:$G$274,6,FALSE)))</f>
        <v>0</v>
      </c>
      <c r="BO212" s="59">
        <f t="shared" si="29"/>
        <v>0</v>
      </c>
      <c r="BP212" s="67"/>
      <c r="BQ212" s="67"/>
      <c r="BR212" s="68">
        <v>0</v>
      </c>
      <c r="BS212" s="62">
        <f t="shared" si="30"/>
        <v>0</v>
      </c>
      <c r="BT212" s="62">
        <v>0</v>
      </c>
      <c r="BU212" s="62">
        <f t="shared" si="31"/>
        <v>0</v>
      </c>
      <c r="BV212" s="62">
        <v>0</v>
      </c>
      <c r="BW212" s="62">
        <f t="shared" si="32"/>
        <v>0</v>
      </c>
      <c r="BX212" s="62">
        <v>0</v>
      </c>
      <c r="BY212" s="62">
        <f t="shared" si="33"/>
        <v>0</v>
      </c>
      <c r="BZ212" s="62">
        <v>0</v>
      </c>
      <c r="CA212" s="62">
        <f t="shared" si="34"/>
        <v>0</v>
      </c>
      <c r="CB212" s="64">
        <f t="shared" si="35"/>
        <v>0</v>
      </c>
      <c r="CC212" s="66">
        <v>0</v>
      </c>
      <c r="CD212" s="25"/>
      <c r="CE212" s="67"/>
      <c r="CF212" s="67"/>
      <c r="CG212" s="67"/>
      <c r="CH212" s="59">
        <f>IF(ISNA(VLOOKUP($A212,Worksheet!$A$211:$G$237,7,FALSE)),0,(VLOOKUP($A212,Worksheet!$A$211:$G$237,7,FALSE)))</f>
        <v>0</v>
      </c>
      <c r="CI212" s="59">
        <f t="shared" si="36"/>
        <v>0</v>
      </c>
      <c r="CJ212" s="69">
        <f t="shared" si="37"/>
        <v>0</v>
      </c>
      <c r="CK212" s="65">
        <f t="shared" si="38"/>
        <v>0</v>
      </c>
      <c r="CL212" s="65">
        <v>0</v>
      </c>
      <c r="CM212" s="65">
        <v>0</v>
      </c>
      <c r="CN212" s="66">
        <v>0</v>
      </c>
      <c r="CO212" s="66">
        <f t="shared" si="39"/>
        <v>0</v>
      </c>
      <c r="CP212" s="70"/>
    </row>
    <row r="213" spans="1:94" ht="13">
      <c r="A213" s="53" t="str">
        <f t="shared" si="0"/>
        <v>LeeJordan</v>
      </c>
      <c r="B213" s="46">
        <f t="shared" si="1"/>
        <v>110</v>
      </c>
      <c r="C213" s="74" t="s">
        <v>418</v>
      </c>
      <c r="D213" s="74" t="s">
        <v>383</v>
      </c>
      <c r="E213" s="55">
        <v>15</v>
      </c>
      <c r="F213" s="56" t="s">
        <v>223</v>
      </c>
      <c r="G213" s="57" t="s">
        <v>70</v>
      </c>
      <c r="H213" s="58">
        <f>IF(ISNA(VLOOKUP($A213,'TT 2024 SS BA'!$A$4:$N$52,2,FALSE)),0,(VLOOKUP($A213,'TT 2024 SS BA'!$A$4:$N$52,2,FALSE)))</f>
        <v>0</v>
      </c>
      <c r="I213" s="59">
        <f t="shared" si="2"/>
        <v>0</v>
      </c>
      <c r="J213" s="58">
        <f>IF(ISNA(VLOOKUP($A213,'TT 2024 SS BA'!$A$69:$B$109,2,FALSE)),0,(VLOOKUP($A213,'TT 2024 SS BA'!$A$77:$C$126,2,FALSE)))</f>
        <v>0</v>
      </c>
      <c r="K213" s="59">
        <f t="shared" si="3"/>
        <v>0</v>
      </c>
      <c r="L213" s="60">
        <f>IF(ISNA(VLOOKUP($A213,'TT 2024 SS BA'!$A$157:$H$231,2,FALSE)),0,(VLOOKUP($A213,'TT 2024 SS BA'!$A$157:$H$231,2,FALSE)))</f>
        <v>0</v>
      </c>
      <c r="M213" s="59">
        <f t="shared" si="4"/>
        <v>0</v>
      </c>
      <c r="N213" s="60">
        <f>IF(ISNA(VLOOKUP($A213,Worksheet!$A$278:$E$305,5,FALSE)),0,(VLOOKUP($A213,Worksheet!$A$278:$E$305,5,FALSE)))</f>
        <v>0</v>
      </c>
      <c r="O213" s="59">
        <f t="shared" si="5"/>
        <v>0</v>
      </c>
      <c r="P213" s="60">
        <f>IF(ISNA(VLOOKUP($A213,Worksheet!$A$4:$F$29,5,FALSE)),0,(VLOOKUP($A213,Worksheet!$A$4:$F$29,5,FALSE)))</f>
        <v>0</v>
      </c>
      <c r="Q213" s="59">
        <f t="shared" si="6"/>
        <v>0</v>
      </c>
      <c r="R213" s="60">
        <f>IF(ISNA(VLOOKUP($A213,Worksheet!$A$160:$F$179,5,FALSE)),0,(VLOOKUP($A213,Worksheet!$A$160:$F$179,5,FALSE)))</f>
        <v>0</v>
      </c>
      <c r="S213" s="59">
        <f t="shared" si="7"/>
        <v>0</v>
      </c>
      <c r="T213" s="60">
        <f>IF(ISNA(VLOOKUP($A213,Worksheet!$A$103:$L$126,5,FALSE)),0,(VLOOKUP($A213,Worksheet!$A$103:$L$126,5,FALSE)))</f>
        <v>0</v>
      </c>
      <c r="U213" s="59">
        <f t="shared" si="8"/>
        <v>0</v>
      </c>
      <c r="V213" s="60">
        <f>IF(ISNA(VLOOKUP($A213,Worksheet!$A$39:$E$45,5,FALSE)),0,(VLOOKUP($A213,Worksheet!$A$39:$E$45,5,FALSE)))</f>
        <v>0</v>
      </c>
      <c r="W213" s="59">
        <f t="shared" si="9"/>
        <v>0</v>
      </c>
      <c r="X213" s="60">
        <f>IF(ISNA(VLOOKUP($A213,Worksheet!$A$182:$E$188,5,FALSE)),0,(VLOOKUP($A213,Worksheet!$A$182:$E$188,5,FALSE)))</f>
        <v>0</v>
      </c>
      <c r="Y213" s="59">
        <f t="shared" si="10"/>
        <v>0</v>
      </c>
      <c r="Z213" s="60">
        <f>IF(ISNA(VLOOKUP($A213,Worksheet!$A$191:$F$202,5,FALSE)),0,(VLOOKUP($A213,Worksheet!$A$191:$F$202,5,FALSE)))</f>
        <v>0</v>
      </c>
      <c r="AA213" s="59">
        <f t="shared" si="11"/>
        <v>0</v>
      </c>
      <c r="AB213" s="60">
        <f>IF(ISNA(VLOOKUP($A213,Worksheet!$A$211:$G$237,5,FALSE)),0,(VLOOKUP($A213,Worksheet!$A$211:$G$237,5,FALSE)))</f>
        <v>0</v>
      </c>
      <c r="AC213" s="59">
        <f t="shared" si="12"/>
        <v>0</v>
      </c>
      <c r="AD213" s="60">
        <f>IF(ISNA(VLOOKUP($A213,Worksheet!$A$242:$G$274,5,FALSE)),0,(VLOOKUP($A213,Worksheet!$A$242:$G$274,5,FALSE)))</f>
        <v>0</v>
      </c>
      <c r="AE213" s="59">
        <f t="shared" si="13"/>
        <v>0</v>
      </c>
      <c r="AF213" s="60">
        <f>IF(ISNA(VLOOKUP($A213,Worksheet!$A$205:$F$208,5,FALSE)),0,(VLOOKUP($A213,Worksheet!$A$205:$F$208,5,FALSE)))</f>
        <v>0</v>
      </c>
      <c r="AG213" s="59">
        <f t="shared" si="14"/>
        <v>0</v>
      </c>
      <c r="AH213" s="61">
        <v>0</v>
      </c>
      <c r="AI213" s="62">
        <f t="shared" si="15"/>
        <v>0</v>
      </c>
      <c r="AJ213" s="63">
        <v>0</v>
      </c>
      <c r="AK213" s="62">
        <f t="shared" si="16"/>
        <v>0</v>
      </c>
      <c r="AL213" s="63">
        <v>0</v>
      </c>
      <c r="AM213" s="62">
        <f t="shared" si="17"/>
        <v>0</v>
      </c>
      <c r="AN213" s="62">
        <v>0</v>
      </c>
      <c r="AO213" s="62">
        <f t="shared" si="18"/>
        <v>0</v>
      </c>
      <c r="AP213" s="62">
        <v>0</v>
      </c>
      <c r="AQ213" s="62">
        <f t="shared" si="19"/>
        <v>0</v>
      </c>
      <c r="AR213" s="64">
        <f t="shared" si="20"/>
        <v>0</v>
      </c>
      <c r="AS213" s="65">
        <v>0</v>
      </c>
      <c r="AT213" s="65">
        <v>0</v>
      </c>
      <c r="AU213" s="66">
        <v>0</v>
      </c>
      <c r="AV213" s="58">
        <f>IF(ISNA(VLOOKUP($A213,'TT 2024 SS BA'!$P$4:$Z$46,2,FALSE)),0,(VLOOKUP($A213,'TT 2024 SS BA'!$P$4:$Z$46,2,FALSE)))</f>
        <v>0</v>
      </c>
      <c r="AW213" s="59">
        <f t="shared" si="21"/>
        <v>0</v>
      </c>
      <c r="AX213" s="58">
        <f>IF(ISNA(VLOOKUP($A213,'TT 2024 SS BA'!$P$77:$Q$128,2,FALSE)),0,(VLOOKUP($A213,'TT 2024 SS BA'!$P$77:$Q$128,2,FALSE)))</f>
        <v>0</v>
      </c>
      <c r="AY213" s="59">
        <f t="shared" si="22"/>
        <v>0</v>
      </c>
      <c r="AZ213" s="60">
        <f>IF(ISNA(VLOOKUP($A213,'TT 2024 SS BA'!$A$265:$H$332,2,FALSE)),0,(VLOOKUP($A213,'TT 2024 SS BA'!$A$265:$H$332,2,FALSE)))</f>
        <v>0</v>
      </c>
      <c r="BA213" s="59">
        <f t="shared" si="23"/>
        <v>0</v>
      </c>
      <c r="BB213" s="60">
        <f>IF(ISNA(VLOOKUP($A213,Worksheet!$A$278:$F$305,6,FALSE)),0,(VLOOKUP($A213,Worksheet!$A$278:$F$305,6,FALSE)))</f>
        <v>0</v>
      </c>
      <c r="BC213" s="59">
        <f t="shared" si="24"/>
        <v>0</v>
      </c>
      <c r="BD213" s="60">
        <f>IF(ISNA(VLOOKUP($A213,Worksheet!$G$4:$K$29,5,FALSE)),0,(VLOOKUP($A213,Worksheet!$G$4:$K$29,5,FALSE)))</f>
        <v>0</v>
      </c>
      <c r="BE213" s="59">
        <f t="shared" si="25"/>
        <v>0</v>
      </c>
      <c r="BF213" s="60">
        <f>IF(ISNA(VLOOKUP($A213,Worksheet!$A$160:$F$179,6,FALSE)),0,(VLOOKUP($A213,Worksheet!$A$160:$F$179,6,FALSE)))</f>
        <v>0</v>
      </c>
      <c r="BG213" s="59">
        <f t="shared" si="26"/>
        <v>0</v>
      </c>
      <c r="BH213" s="25"/>
      <c r="BI213" s="67"/>
      <c r="BJ213" s="60">
        <f>IF(ISNA(VLOOKUP($A213,Worksheet!$A$191:$F$202,6,FALSE)),0,(VLOOKUP($A213,Worksheet!$A$191:$F$202,6,FALSE)))</f>
        <v>0</v>
      </c>
      <c r="BK213" s="59">
        <f t="shared" si="27"/>
        <v>0</v>
      </c>
      <c r="BL213" s="60">
        <f>IF(ISNA(VLOOKUP($A213,Worksheet!$A$211:$G$237,6,FALSE)),0,(VLOOKUP($A213,Worksheet!$A$211:$G$237,6,FALSE)))</f>
        <v>0</v>
      </c>
      <c r="BM213" s="59">
        <f t="shared" si="28"/>
        <v>0</v>
      </c>
      <c r="BN213" s="59">
        <f>IF(ISNA(VLOOKUP($A213,Worksheet!$A$242:$G$274,6,FALSE)),0,(VLOOKUP($A213,Worksheet!$A$242:$G$274,6,FALSE)))</f>
        <v>0</v>
      </c>
      <c r="BO213" s="59">
        <f t="shared" si="29"/>
        <v>0</v>
      </c>
      <c r="BP213" s="67"/>
      <c r="BQ213" s="67"/>
      <c r="BR213" s="68">
        <v>0</v>
      </c>
      <c r="BS213" s="62">
        <f t="shared" si="30"/>
        <v>0</v>
      </c>
      <c r="BT213" s="62">
        <v>0</v>
      </c>
      <c r="BU213" s="62">
        <f t="shared" si="31"/>
        <v>0</v>
      </c>
      <c r="BV213" s="62">
        <v>0</v>
      </c>
      <c r="BW213" s="62">
        <f t="shared" si="32"/>
        <v>0</v>
      </c>
      <c r="BX213" s="62">
        <v>0</v>
      </c>
      <c r="BY213" s="62">
        <f t="shared" si="33"/>
        <v>0</v>
      </c>
      <c r="BZ213" s="62">
        <v>0</v>
      </c>
      <c r="CA213" s="62">
        <f t="shared" si="34"/>
        <v>0</v>
      </c>
      <c r="CB213" s="64">
        <f t="shared" si="35"/>
        <v>0</v>
      </c>
      <c r="CC213" s="66">
        <v>0</v>
      </c>
      <c r="CD213" s="25"/>
      <c r="CE213" s="67"/>
      <c r="CF213" s="67"/>
      <c r="CG213" s="67"/>
      <c r="CH213" s="59">
        <f>IF(ISNA(VLOOKUP($A213,Worksheet!$A$211:$G$237,7,FALSE)),0,(VLOOKUP($A213,Worksheet!$A$211:$G$237,7,FALSE)))</f>
        <v>0</v>
      </c>
      <c r="CI213" s="59">
        <f t="shared" si="36"/>
        <v>0</v>
      </c>
      <c r="CJ213" s="69">
        <f t="shared" si="37"/>
        <v>0</v>
      </c>
      <c r="CK213" s="65">
        <f t="shared" si="38"/>
        <v>0</v>
      </c>
      <c r="CL213" s="65">
        <v>0</v>
      </c>
      <c r="CM213" s="65">
        <v>0</v>
      </c>
      <c r="CN213" s="66">
        <v>0</v>
      </c>
      <c r="CO213" s="66">
        <f t="shared" si="39"/>
        <v>0</v>
      </c>
      <c r="CP213" s="70"/>
    </row>
    <row r="214" spans="1:94" ht="13">
      <c r="A214" s="53" t="str">
        <f t="shared" si="0"/>
        <v>ParkerLEHMANN</v>
      </c>
      <c r="B214" s="46">
        <f t="shared" si="1"/>
        <v>110</v>
      </c>
      <c r="C214" s="71" t="s">
        <v>313</v>
      </c>
      <c r="D214" s="71" t="s">
        <v>354</v>
      </c>
      <c r="E214" s="55">
        <v>125</v>
      </c>
      <c r="F214" s="56">
        <v>0</v>
      </c>
      <c r="G214" s="57" t="s">
        <v>152</v>
      </c>
      <c r="H214" s="58">
        <f>IF(ISNA(VLOOKUP($A214,'TT 2024 SS BA'!$A$4:$N$52,2,FALSE)),0,(VLOOKUP($A214,'TT 2024 SS BA'!$A$4:$N$52,2,FALSE)))</f>
        <v>0</v>
      </c>
      <c r="I214" s="59">
        <f t="shared" si="2"/>
        <v>0</v>
      </c>
      <c r="J214" s="58">
        <f>IF(ISNA(VLOOKUP($A214,'TT 2024 SS BA'!$A$69:$B$109,2,FALSE)),0,(VLOOKUP($A214,'TT 2024 SS BA'!$A$77:$C$126,2,FALSE)))</f>
        <v>0</v>
      </c>
      <c r="K214" s="59">
        <f t="shared" si="3"/>
        <v>0</v>
      </c>
      <c r="L214" s="60">
        <f>IF(ISNA(VLOOKUP($A214,'TT 2024 SS BA'!$A$157:$H$231,2,FALSE)),0,(VLOOKUP($A214,'TT 2024 SS BA'!$A$157:$H$231,2,FALSE)))</f>
        <v>0</v>
      </c>
      <c r="M214" s="59">
        <f t="shared" si="4"/>
        <v>0</v>
      </c>
      <c r="N214" s="60">
        <f>IF(ISNA(VLOOKUP($A214,Worksheet!$A$278:$E$305,5,FALSE)),0,(VLOOKUP($A214,Worksheet!$A$278:$E$305,5,FALSE)))</f>
        <v>0</v>
      </c>
      <c r="O214" s="59">
        <f t="shared" si="5"/>
        <v>0</v>
      </c>
      <c r="P214" s="60">
        <f>IF(ISNA(VLOOKUP($A214,Worksheet!$A$4:$F$29,5,FALSE)),0,(VLOOKUP($A214,Worksheet!$A$4:$F$29,5,FALSE)))</f>
        <v>0</v>
      </c>
      <c r="Q214" s="59">
        <f t="shared" si="6"/>
        <v>0</v>
      </c>
      <c r="R214" s="60">
        <f>IF(ISNA(VLOOKUP($A214,Worksheet!$A$160:$F$179,5,FALSE)),0,(VLOOKUP($A214,Worksheet!$A$160:$F$179,5,FALSE)))</f>
        <v>0</v>
      </c>
      <c r="S214" s="59">
        <f t="shared" si="7"/>
        <v>0</v>
      </c>
      <c r="T214" s="60">
        <f>IF(ISNA(VLOOKUP($A214,Worksheet!$A$103:$L$126,5,FALSE)),0,(VLOOKUP($A214,Worksheet!$A$103:$L$126,5,FALSE)))</f>
        <v>0</v>
      </c>
      <c r="U214" s="59">
        <f t="shared" si="8"/>
        <v>0</v>
      </c>
      <c r="V214" s="60">
        <f>IF(ISNA(VLOOKUP($A214,Worksheet!$A$39:$E$45,5,FALSE)),0,(VLOOKUP($A214,Worksheet!$A$39:$E$45,5,FALSE)))</f>
        <v>0</v>
      </c>
      <c r="W214" s="59">
        <f t="shared" si="9"/>
        <v>0</v>
      </c>
      <c r="X214" s="60">
        <f>IF(ISNA(VLOOKUP($A214,Worksheet!$A$182:$E$188,5,FALSE)),0,(VLOOKUP($A214,Worksheet!$A$182:$E$188,5,FALSE)))</f>
        <v>0</v>
      </c>
      <c r="Y214" s="59">
        <f t="shared" si="10"/>
        <v>0</v>
      </c>
      <c r="Z214" s="60">
        <f>IF(ISNA(VLOOKUP($A214,Worksheet!$A$191:$F$202,5,FALSE)),0,(VLOOKUP($A214,Worksheet!$A$191:$F$202,5,FALSE)))</f>
        <v>0</v>
      </c>
      <c r="AA214" s="59">
        <f t="shared" si="11"/>
        <v>0</v>
      </c>
      <c r="AB214" s="60">
        <f>IF(ISNA(VLOOKUP($A214,Worksheet!$A$211:$G$237,5,FALSE)),0,(VLOOKUP($A214,Worksheet!$A$211:$G$237,5,FALSE)))</f>
        <v>0</v>
      </c>
      <c r="AC214" s="59">
        <f t="shared" si="12"/>
        <v>0</v>
      </c>
      <c r="AD214" s="60">
        <f>IF(ISNA(VLOOKUP($A214,Worksheet!$A$242:$G$274,5,FALSE)),0,(VLOOKUP($A214,Worksheet!$A$242:$G$274,5,FALSE)))</f>
        <v>0</v>
      </c>
      <c r="AE214" s="59">
        <f t="shared" si="13"/>
        <v>0</v>
      </c>
      <c r="AF214" s="60">
        <f>IF(ISNA(VLOOKUP($A214,Worksheet!$A$205:$F$208,5,FALSE)),0,(VLOOKUP($A214,Worksheet!$A$205:$F$208,5,FALSE)))</f>
        <v>0</v>
      </c>
      <c r="AG214" s="59">
        <f t="shared" si="14"/>
        <v>0</v>
      </c>
      <c r="AH214" s="61">
        <v>0</v>
      </c>
      <c r="AI214" s="62">
        <f t="shared" si="15"/>
        <v>0</v>
      </c>
      <c r="AJ214" s="63">
        <v>0</v>
      </c>
      <c r="AK214" s="62">
        <f t="shared" si="16"/>
        <v>0</v>
      </c>
      <c r="AL214" s="63">
        <v>0</v>
      </c>
      <c r="AM214" s="62">
        <f t="shared" si="17"/>
        <v>0</v>
      </c>
      <c r="AN214" s="62">
        <v>0</v>
      </c>
      <c r="AO214" s="62">
        <f t="shared" si="18"/>
        <v>0</v>
      </c>
      <c r="AP214" s="62">
        <v>0</v>
      </c>
      <c r="AQ214" s="62">
        <f t="shared" si="19"/>
        <v>0</v>
      </c>
      <c r="AR214" s="64">
        <f t="shared" si="20"/>
        <v>0</v>
      </c>
      <c r="AS214" s="65">
        <v>0</v>
      </c>
      <c r="AT214" s="65">
        <v>0</v>
      </c>
      <c r="AU214" s="66">
        <v>0</v>
      </c>
      <c r="AV214" s="58">
        <f>IF(ISNA(VLOOKUP($A214,'TT 2024 SS BA'!$P$4:$Z$46,2,FALSE)),0,(VLOOKUP($A214,'TT 2024 SS BA'!$P$4:$Z$46,2,FALSE)))</f>
        <v>0</v>
      </c>
      <c r="AW214" s="59">
        <f t="shared" si="21"/>
        <v>0</v>
      </c>
      <c r="AX214" s="58">
        <f>IF(ISNA(VLOOKUP($A214,'TT 2024 SS BA'!$P$77:$Q$128,2,FALSE)),0,(VLOOKUP($A214,'TT 2024 SS BA'!$P$77:$Q$128,2,FALSE)))</f>
        <v>0</v>
      </c>
      <c r="AY214" s="59">
        <f t="shared" si="22"/>
        <v>0</v>
      </c>
      <c r="AZ214" s="60">
        <f>IF(ISNA(VLOOKUP($A214,'TT 2024 SS BA'!$A$265:$H$332,2,FALSE)),0,(VLOOKUP($A214,'TT 2024 SS BA'!$A$265:$H$332,2,FALSE)))</f>
        <v>0</v>
      </c>
      <c r="BA214" s="59">
        <f t="shared" si="23"/>
        <v>0</v>
      </c>
      <c r="BB214" s="60">
        <f>IF(ISNA(VLOOKUP($A214,Worksheet!$A$278:$F$305,6,FALSE)),0,(VLOOKUP($A214,Worksheet!$A$278:$F$305,6,FALSE)))</f>
        <v>0</v>
      </c>
      <c r="BC214" s="59">
        <f t="shared" si="24"/>
        <v>0</v>
      </c>
      <c r="BD214" s="60">
        <f>IF(ISNA(VLOOKUP($A214,Worksheet!$G$4:$K$29,5,FALSE)),0,(VLOOKUP($A214,Worksheet!$G$4:$K$29,5,FALSE)))</f>
        <v>0</v>
      </c>
      <c r="BE214" s="59">
        <f t="shared" si="25"/>
        <v>0</v>
      </c>
      <c r="BF214" s="60">
        <f>IF(ISNA(VLOOKUP($A214,Worksheet!$A$160:$F$179,6,FALSE)),0,(VLOOKUP($A214,Worksheet!$A$160:$F$179,6,FALSE)))</f>
        <v>0</v>
      </c>
      <c r="BG214" s="59">
        <f t="shared" si="26"/>
        <v>0</v>
      </c>
      <c r="BH214" s="25"/>
      <c r="BI214" s="67"/>
      <c r="BJ214" s="60">
        <f>IF(ISNA(VLOOKUP($A214,Worksheet!$A$191:$F$202,6,FALSE)),0,(VLOOKUP($A214,Worksheet!$A$191:$F$202,6,FALSE)))</f>
        <v>0</v>
      </c>
      <c r="BK214" s="59">
        <f t="shared" si="27"/>
        <v>0</v>
      </c>
      <c r="BL214" s="60">
        <f>IF(ISNA(VLOOKUP($A214,Worksheet!$A$211:$G$237,6,FALSE)),0,(VLOOKUP($A214,Worksheet!$A$211:$G$237,6,FALSE)))</f>
        <v>0</v>
      </c>
      <c r="BM214" s="59">
        <f t="shared" si="28"/>
        <v>0</v>
      </c>
      <c r="BN214" s="59">
        <f>IF(ISNA(VLOOKUP($A214,Worksheet!$A$242:$G$274,6,FALSE)),0,(VLOOKUP($A214,Worksheet!$A$242:$G$274,6,FALSE)))</f>
        <v>0</v>
      </c>
      <c r="BO214" s="59">
        <f t="shared" si="29"/>
        <v>0</v>
      </c>
      <c r="BP214" s="67"/>
      <c r="BQ214" s="67"/>
      <c r="BR214" s="68">
        <v>0</v>
      </c>
      <c r="BS214" s="62">
        <f t="shared" si="30"/>
        <v>0</v>
      </c>
      <c r="BT214" s="62">
        <v>0</v>
      </c>
      <c r="BU214" s="62">
        <f t="shared" si="31"/>
        <v>0</v>
      </c>
      <c r="BV214" s="62">
        <v>0</v>
      </c>
      <c r="BW214" s="62">
        <f t="shared" si="32"/>
        <v>0</v>
      </c>
      <c r="BX214" s="62">
        <v>0</v>
      </c>
      <c r="BY214" s="62">
        <f t="shared" si="33"/>
        <v>0</v>
      </c>
      <c r="BZ214" s="62">
        <v>0</v>
      </c>
      <c r="CA214" s="62">
        <f t="shared" si="34"/>
        <v>0</v>
      </c>
      <c r="CB214" s="64">
        <f t="shared" si="35"/>
        <v>0</v>
      </c>
      <c r="CC214" s="66">
        <v>0</v>
      </c>
      <c r="CD214" s="25"/>
      <c r="CE214" s="67"/>
      <c r="CF214" s="67"/>
      <c r="CG214" s="67"/>
      <c r="CH214" s="59">
        <f>IF(ISNA(VLOOKUP($A214,Worksheet!$A$211:$G$237,7,FALSE)),0,(VLOOKUP($A214,Worksheet!$A$211:$G$237,7,FALSE)))</f>
        <v>0</v>
      </c>
      <c r="CI214" s="59">
        <f t="shared" si="36"/>
        <v>0</v>
      </c>
      <c r="CJ214" s="69">
        <f t="shared" si="37"/>
        <v>0</v>
      </c>
      <c r="CK214" s="65">
        <f t="shared" si="38"/>
        <v>0</v>
      </c>
      <c r="CL214" s="65">
        <v>0</v>
      </c>
      <c r="CM214" s="65">
        <v>0</v>
      </c>
      <c r="CN214" s="66">
        <v>0</v>
      </c>
      <c r="CO214" s="66">
        <f t="shared" si="39"/>
        <v>0</v>
      </c>
      <c r="CP214" s="70"/>
    </row>
    <row r="215" spans="1:94" ht="13">
      <c r="A215" s="53" t="str">
        <f t="shared" si="0"/>
        <v>RyanMannheimer</v>
      </c>
      <c r="B215" s="46">
        <f t="shared" si="1"/>
        <v>110</v>
      </c>
      <c r="C215" s="74" t="s">
        <v>208</v>
      </c>
      <c r="D215" s="74" t="s">
        <v>419</v>
      </c>
      <c r="E215" s="55">
        <v>10</v>
      </c>
      <c r="F215" s="56" t="s">
        <v>249</v>
      </c>
      <c r="G215" s="57" t="s">
        <v>270</v>
      </c>
      <c r="H215" s="58">
        <f>IF(ISNA(VLOOKUP($A215,'TT 2024 SS BA'!$A$4:$N$52,2,FALSE)),0,(VLOOKUP($A215,'TT 2024 SS BA'!$A$4:$N$52,2,FALSE)))</f>
        <v>0</v>
      </c>
      <c r="I215" s="59">
        <f t="shared" si="2"/>
        <v>0</v>
      </c>
      <c r="J215" s="58">
        <f>IF(ISNA(VLOOKUP($A215,'TT 2024 SS BA'!$A$69:$B$109,2,FALSE)),0,(VLOOKUP($A215,'TT 2024 SS BA'!$A$77:$C$126,2,FALSE)))</f>
        <v>0</v>
      </c>
      <c r="K215" s="59">
        <f t="shared" si="3"/>
        <v>0</v>
      </c>
      <c r="L215" s="60">
        <f>IF(ISNA(VLOOKUP($A215,'TT 2024 SS BA'!$A$157:$H$231,2,FALSE)),0,(VLOOKUP($A215,'TT 2024 SS BA'!$A$157:$H$231,2,FALSE)))</f>
        <v>0</v>
      </c>
      <c r="M215" s="59">
        <f t="shared" si="4"/>
        <v>0</v>
      </c>
      <c r="N215" s="60">
        <f>IF(ISNA(VLOOKUP($A215,Worksheet!$A$278:$E$305,5,FALSE)),0,(VLOOKUP($A215,Worksheet!$A$278:$E$305,5,FALSE)))</f>
        <v>0</v>
      </c>
      <c r="O215" s="59">
        <f t="shared" si="5"/>
        <v>0</v>
      </c>
      <c r="P215" s="60">
        <f>IF(ISNA(VLOOKUP($A215,Worksheet!$A$4:$F$29,5,FALSE)),0,(VLOOKUP($A215,Worksheet!$A$4:$F$29,5,FALSE)))</f>
        <v>0</v>
      </c>
      <c r="Q215" s="59">
        <f t="shared" si="6"/>
        <v>0</v>
      </c>
      <c r="R215" s="60">
        <f>IF(ISNA(VLOOKUP($A215,Worksheet!$A$160:$F$179,5,FALSE)),0,(VLOOKUP($A215,Worksheet!$A$160:$F$179,5,FALSE)))</f>
        <v>0</v>
      </c>
      <c r="S215" s="59">
        <f t="shared" si="7"/>
        <v>0</v>
      </c>
      <c r="T215" s="60">
        <f>IF(ISNA(VLOOKUP($A215,Worksheet!$A$103:$L$126,5,FALSE)),0,(VLOOKUP($A215,Worksheet!$A$103:$L$126,5,FALSE)))</f>
        <v>0</v>
      </c>
      <c r="U215" s="59">
        <f t="shared" si="8"/>
        <v>0</v>
      </c>
      <c r="V215" s="60">
        <f>IF(ISNA(VLOOKUP($A215,Worksheet!$A$39:$E$45,5,FALSE)),0,(VLOOKUP($A215,Worksheet!$A$39:$E$45,5,FALSE)))</f>
        <v>0</v>
      </c>
      <c r="W215" s="59">
        <f t="shared" si="9"/>
        <v>0</v>
      </c>
      <c r="X215" s="60">
        <f>IF(ISNA(VLOOKUP($A215,Worksheet!$A$182:$E$188,5,FALSE)),0,(VLOOKUP($A215,Worksheet!$A$182:$E$188,5,FALSE)))</f>
        <v>0</v>
      </c>
      <c r="Y215" s="59">
        <f t="shared" si="10"/>
        <v>0</v>
      </c>
      <c r="Z215" s="60">
        <f>IF(ISNA(VLOOKUP($A215,Worksheet!$A$191:$F$202,5,FALSE)),0,(VLOOKUP($A215,Worksheet!$A$191:$F$202,5,FALSE)))</f>
        <v>0</v>
      </c>
      <c r="AA215" s="59">
        <f t="shared" si="11"/>
        <v>0</v>
      </c>
      <c r="AB215" s="60">
        <f>IF(ISNA(VLOOKUP($A215,Worksheet!$A$211:$G$237,5,FALSE)),0,(VLOOKUP($A215,Worksheet!$A$211:$G$237,5,FALSE)))</f>
        <v>0</v>
      </c>
      <c r="AC215" s="59">
        <f t="shared" si="12"/>
        <v>0</v>
      </c>
      <c r="AD215" s="60">
        <f>IF(ISNA(VLOOKUP($A215,Worksheet!$A$242:$G$274,5,FALSE)),0,(VLOOKUP($A215,Worksheet!$A$242:$G$274,5,FALSE)))</f>
        <v>0</v>
      </c>
      <c r="AE215" s="59">
        <f t="shared" si="13"/>
        <v>0</v>
      </c>
      <c r="AF215" s="60">
        <f>IF(ISNA(VLOOKUP($A215,Worksheet!$A$205:$F$208,5,FALSE)),0,(VLOOKUP($A215,Worksheet!$A$205:$F$208,5,FALSE)))</f>
        <v>0</v>
      </c>
      <c r="AG215" s="59">
        <f t="shared" si="14"/>
        <v>0</v>
      </c>
      <c r="AH215" s="61">
        <v>0</v>
      </c>
      <c r="AI215" s="62">
        <f t="shared" si="15"/>
        <v>0</v>
      </c>
      <c r="AJ215" s="63">
        <v>0</v>
      </c>
      <c r="AK215" s="62">
        <f t="shared" si="16"/>
        <v>0</v>
      </c>
      <c r="AL215" s="63">
        <v>0</v>
      </c>
      <c r="AM215" s="62">
        <f t="shared" si="17"/>
        <v>0</v>
      </c>
      <c r="AN215" s="62">
        <v>0</v>
      </c>
      <c r="AO215" s="62">
        <f t="shared" si="18"/>
        <v>0</v>
      </c>
      <c r="AP215" s="62">
        <v>0</v>
      </c>
      <c r="AQ215" s="62">
        <f t="shared" si="19"/>
        <v>0</v>
      </c>
      <c r="AR215" s="64">
        <f t="shared" si="20"/>
        <v>0</v>
      </c>
      <c r="AS215" s="65">
        <v>0</v>
      </c>
      <c r="AT215" s="65">
        <v>0</v>
      </c>
      <c r="AU215" s="66">
        <v>0</v>
      </c>
      <c r="AV215" s="58">
        <f>IF(ISNA(VLOOKUP($A215,'TT 2024 SS BA'!$P$4:$Z$46,2,FALSE)),0,(VLOOKUP($A215,'TT 2024 SS BA'!$P$4:$Z$46,2,FALSE)))</f>
        <v>0</v>
      </c>
      <c r="AW215" s="59">
        <f t="shared" si="21"/>
        <v>0</v>
      </c>
      <c r="AX215" s="58">
        <f>IF(ISNA(VLOOKUP($A215,'TT 2024 SS BA'!$P$77:$Q$128,2,FALSE)),0,(VLOOKUP($A215,'TT 2024 SS BA'!$P$77:$Q$128,2,FALSE)))</f>
        <v>0</v>
      </c>
      <c r="AY215" s="59">
        <f t="shared" si="22"/>
        <v>0</v>
      </c>
      <c r="AZ215" s="60">
        <f>IF(ISNA(VLOOKUP($A215,'TT 2024 SS BA'!$A$265:$H$332,2,FALSE)),0,(VLOOKUP($A215,'TT 2024 SS BA'!$A$265:$H$332,2,FALSE)))</f>
        <v>0</v>
      </c>
      <c r="BA215" s="59">
        <f t="shared" si="23"/>
        <v>0</v>
      </c>
      <c r="BB215" s="60">
        <f>IF(ISNA(VLOOKUP($A215,Worksheet!$A$278:$F$305,6,FALSE)),0,(VLOOKUP($A215,Worksheet!$A$278:$F$305,6,FALSE)))</f>
        <v>0</v>
      </c>
      <c r="BC215" s="59">
        <f t="shared" si="24"/>
        <v>0</v>
      </c>
      <c r="BD215" s="60">
        <f>IF(ISNA(VLOOKUP($A215,Worksheet!$G$4:$K$29,5,FALSE)),0,(VLOOKUP($A215,Worksheet!$G$4:$K$29,5,FALSE)))</f>
        <v>0</v>
      </c>
      <c r="BE215" s="59">
        <f t="shared" si="25"/>
        <v>0</v>
      </c>
      <c r="BF215" s="60">
        <f>IF(ISNA(VLOOKUP($A215,Worksheet!$A$160:$F$179,6,FALSE)),0,(VLOOKUP($A215,Worksheet!$A$160:$F$179,6,FALSE)))</f>
        <v>0</v>
      </c>
      <c r="BG215" s="59">
        <f t="shared" si="26"/>
        <v>0</v>
      </c>
      <c r="BH215" s="25"/>
      <c r="BI215" s="67"/>
      <c r="BJ215" s="60">
        <f>IF(ISNA(VLOOKUP($A215,Worksheet!$A$191:$F$202,6,FALSE)),0,(VLOOKUP($A215,Worksheet!$A$191:$F$202,6,FALSE)))</f>
        <v>0</v>
      </c>
      <c r="BK215" s="59">
        <f t="shared" si="27"/>
        <v>0</v>
      </c>
      <c r="BL215" s="60">
        <f>IF(ISNA(VLOOKUP($A215,Worksheet!$A$211:$G$237,6,FALSE)),0,(VLOOKUP($A215,Worksheet!$A$211:$G$237,6,FALSE)))</f>
        <v>0</v>
      </c>
      <c r="BM215" s="59">
        <f t="shared" si="28"/>
        <v>0</v>
      </c>
      <c r="BN215" s="59">
        <f>IF(ISNA(VLOOKUP($A215,Worksheet!$A$242:$G$274,6,FALSE)),0,(VLOOKUP($A215,Worksheet!$A$242:$G$274,6,FALSE)))</f>
        <v>0</v>
      </c>
      <c r="BO215" s="59">
        <f t="shared" si="29"/>
        <v>0</v>
      </c>
      <c r="BP215" s="67"/>
      <c r="BQ215" s="67"/>
      <c r="BR215" s="68">
        <v>0</v>
      </c>
      <c r="BS215" s="62">
        <f t="shared" si="30"/>
        <v>0</v>
      </c>
      <c r="BT215" s="62">
        <v>0</v>
      </c>
      <c r="BU215" s="62">
        <f t="shared" si="31"/>
        <v>0</v>
      </c>
      <c r="BV215" s="62">
        <v>0</v>
      </c>
      <c r="BW215" s="62">
        <f t="shared" si="32"/>
        <v>0</v>
      </c>
      <c r="BX215" s="62">
        <v>0</v>
      </c>
      <c r="BY215" s="62">
        <f t="shared" si="33"/>
        <v>0</v>
      </c>
      <c r="BZ215" s="62">
        <v>0</v>
      </c>
      <c r="CA215" s="62">
        <f t="shared" si="34"/>
        <v>0</v>
      </c>
      <c r="CB215" s="64">
        <f t="shared" si="35"/>
        <v>0</v>
      </c>
      <c r="CC215" s="66">
        <v>0</v>
      </c>
      <c r="CD215" s="25"/>
      <c r="CE215" s="67"/>
      <c r="CF215" s="67"/>
      <c r="CG215" s="67"/>
      <c r="CH215" s="59">
        <f>IF(ISNA(VLOOKUP($A215,Worksheet!$A$211:$G$237,7,FALSE)),0,(VLOOKUP($A215,Worksheet!$A$211:$G$237,7,FALSE)))</f>
        <v>0</v>
      </c>
      <c r="CI215" s="59">
        <f t="shared" si="36"/>
        <v>0</v>
      </c>
      <c r="CJ215" s="69">
        <f t="shared" si="37"/>
        <v>0</v>
      </c>
      <c r="CK215" s="65">
        <f t="shared" si="38"/>
        <v>0</v>
      </c>
      <c r="CL215" s="65">
        <v>0</v>
      </c>
      <c r="CM215" s="65">
        <v>0</v>
      </c>
      <c r="CN215" s="66">
        <v>0</v>
      </c>
      <c r="CO215" s="66">
        <f t="shared" si="39"/>
        <v>0</v>
      </c>
      <c r="CP215" s="70"/>
    </row>
    <row r="216" spans="1:94" ht="13">
      <c r="A216" s="53" t="str">
        <f t="shared" si="0"/>
        <v>NicholasMCNALLY</v>
      </c>
      <c r="B216" s="46">
        <f t="shared" si="1"/>
        <v>110</v>
      </c>
      <c r="C216" s="71" t="s">
        <v>420</v>
      </c>
      <c r="D216" s="71" t="s">
        <v>421</v>
      </c>
      <c r="E216" s="55">
        <v>14</v>
      </c>
      <c r="F216" s="56" t="s">
        <v>249</v>
      </c>
      <c r="G216" s="57" t="s">
        <v>70</v>
      </c>
      <c r="H216" s="58">
        <f>IF(ISNA(VLOOKUP($A216,'TT 2024 SS BA'!$A$4:$N$52,2,FALSE)),0,(VLOOKUP($A216,'TT 2024 SS BA'!$A$4:$N$52,2,FALSE)))</f>
        <v>0</v>
      </c>
      <c r="I216" s="59">
        <f t="shared" si="2"/>
        <v>0</v>
      </c>
      <c r="J216" s="58">
        <f>IF(ISNA(VLOOKUP($A216,'TT 2024 SS BA'!$A$69:$B$109,2,FALSE)),0,(VLOOKUP($A216,'TT 2024 SS BA'!$A$77:$C$126,2,FALSE)))</f>
        <v>0</v>
      </c>
      <c r="K216" s="59">
        <f t="shared" si="3"/>
        <v>0</v>
      </c>
      <c r="L216" s="60">
        <f>IF(ISNA(VLOOKUP($A216,'TT 2024 SS BA'!$A$157:$H$231,2,FALSE)),0,(VLOOKUP($A216,'TT 2024 SS BA'!$A$157:$H$231,2,FALSE)))</f>
        <v>0</v>
      </c>
      <c r="M216" s="59">
        <f t="shared" si="4"/>
        <v>0</v>
      </c>
      <c r="N216" s="60">
        <f>IF(ISNA(VLOOKUP($A216,Worksheet!$A$278:$E$305,5,FALSE)),0,(VLOOKUP($A216,Worksheet!$A$278:$E$305,5,FALSE)))</f>
        <v>0</v>
      </c>
      <c r="O216" s="59">
        <f t="shared" si="5"/>
        <v>0</v>
      </c>
      <c r="P216" s="60">
        <f>IF(ISNA(VLOOKUP($A216,Worksheet!$A$4:$F$29,5,FALSE)),0,(VLOOKUP($A216,Worksheet!$A$4:$F$29,5,FALSE)))</f>
        <v>0</v>
      </c>
      <c r="Q216" s="59">
        <f t="shared" si="6"/>
        <v>0</v>
      </c>
      <c r="R216" s="60">
        <f>IF(ISNA(VLOOKUP($A216,Worksheet!$A$160:$F$179,5,FALSE)),0,(VLOOKUP($A216,Worksheet!$A$160:$F$179,5,FALSE)))</f>
        <v>0</v>
      </c>
      <c r="S216" s="59">
        <f t="shared" si="7"/>
        <v>0</v>
      </c>
      <c r="T216" s="60">
        <f>IF(ISNA(VLOOKUP($A216,Worksheet!$A$103:$L$126,5,FALSE)),0,(VLOOKUP($A216,Worksheet!$A$103:$L$126,5,FALSE)))</f>
        <v>0</v>
      </c>
      <c r="U216" s="59">
        <f t="shared" si="8"/>
        <v>0</v>
      </c>
      <c r="V216" s="60">
        <f>IF(ISNA(VLOOKUP($A216,Worksheet!$A$39:$E$45,5,FALSE)),0,(VLOOKUP($A216,Worksheet!$A$39:$E$45,5,FALSE)))</f>
        <v>0</v>
      </c>
      <c r="W216" s="59">
        <f t="shared" si="9"/>
        <v>0</v>
      </c>
      <c r="X216" s="60">
        <f>IF(ISNA(VLOOKUP($A216,Worksheet!$A$182:$E$188,5,FALSE)),0,(VLOOKUP($A216,Worksheet!$A$182:$E$188,5,FALSE)))</f>
        <v>0</v>
      </c>
      <c r="Y216" s="59">
        <f t="shared" si="10"/>
        <v>0</v>
      </c>
      <c r="Z216" s="60">
        <f>IF(ISNA(VLOOKUP($A216,Worksheet!$A$191:$F$202,5,FALSE)),0,(VLOOKUP($A216,Worksheet!$A$191:$F$202,5,FALSE)))</f>
        <v>0</v>
      </c>
      <c r="AA216" s="59">
        <f t="shared" si="11"/>
        <v>0</v>
      </c>
      <c r="AB216" s="60">
        <f>IF(ISNA(VLOOKUP($A216,Worksheet!$A$211:$G$237,5,FALSE)),0,(VLOOKUP($A216,Worksheet!$A$211:$G$237,5,FALSE)))</f>
        <v>0</v>
      </c>
      <c r="AC216" s="59">
        <f t="shared" si="12"/>
        <v>0</v>
      </c>
      <c r="AD216" s="60">
        <f>IF(ISNA(VLOOKUP($A216,Worksheet!$A$242:$G$274,5,FALSE)),0,(VLOOKUP($A216,Worksheet!$A$242:$G$274,5,FALSE)))</f>
        <v>0</v>
      </c>
      <c r="AE216" s="59">
        <f t="shared" si="13"/>
        <v>0</v>
      </c>
      <c r="AF216" s="60">
        <f>IF(ISNA(VLOOKUP($A216,Worksheet!$A$205:$F$208,5,FALSE)),0,(VLOOKUP($A216,Worksheet!$A$205:$F$208,5,FALSE)))</f>
        <v>0</v>
      </c>
      <c r="AG216" s="59">
        <f t="shared" si="14"/>
        <v>0</v>
      </c>
      <c r="AH216" s="61">
        <v>0</v>
      </c>
      <c r="AI216" s="62">
        <f t="shared" si="15"/>
        <v>0</v>
      </c>
      <c r="AJ216" s="63">
        <v>0</v>
      </c>
      <c r="AK216" s="62">
        <f t="shared" si="16"/>
        <v>0</v>
      </c>
      <c r="AL216" s="63">
        <v>0</v>
      </c>
      <c r="AM216" s="62">
        <f t="shared" si="17"/>
        <v>0</v>
      </c>
      <c r="AN216" s="62">
        <v>0</v>
      </c>
      <c r="AO216" s="62">
        <f t="shared" si="18"/>
        <v>0</v>
      </c>
      <c r="AP216" s="62">
        <v>0</v>
      </c>
      <c r="AQ216" s="62">
        <f t="shared" si="19"/>
        <v>0</v>
      </c>
      <c r="AR216" s="64">
        <f t="shared" si="20"/>
        <v>0</v>
      </c>
      <c r="AS216" s="65">
        <v>0</v>
      </c>
      <c r="AT216" s="65">
        <v>0</v>
      </c>
      <c r="AU216" s="66">
        <v>0</v>
      </c>
      <c r="AV216" s="58">
        <f>IF(ISNA(VLOOKUP($A216,'TT 2024 SS BA'!$P$4:$Z$46,2,FALSE)),0,(VLOOKUP($A216,'TT 2024 SS BA'!$P$4:$Z$46,2,FALSE)))</f>
        <v>0</v>
      </c>
      <c r="AW216" s="59">
        <f t="shared" si="21"/>
        <v>0</v>
      </c>
      <c r="AX216" s="58">
        <f>IF(ISNA(VLOOKUP($A216,'TT 2024 SS BA'!$P$77:$Q$128,2,FALSE)),0,(VLOOKUP($A216,'TT 2024 SS BA'!$P$77:$Q$128,2,FALSE)))</f>
        <v>0</v>
      </c>
      <c r="AY216" s="59">
        <f t="shared" si="22"/>
        <v>0</v>
      </c>
      <c r="AZ216" s="60">
        <f>IF(ISNA(VLOOKUP($A216,'TT 2024 SS BA'!$A$265:$H$332,2,FALSE)),0,(VLOOKUP($A216,'TT 2024 SS BA'!$A$265:$H$332,2,FALSE)))</f>
        <v>0</v>
      </c>
      <c r="BA216" s="59">
        <f t="shared" si="23"/>
        <v>0</v>
      </c>
      <c r="BB216" s="60">
        <f>IF(ISNA(VLOOKUP($A216,Worksheet!$A$278:$F$305,6,FALSE)),0,(VLOOKUP($A216,Worksheet!$A$278:$F$305,6,FALSE)))</f>
        <v>0</v>
      </c>
      <c r="BC216" s="59">
        <f t="shared" si="24"/>
        <v>0</v>
      </c>
      <c r="BD216" s="60">
        <f>IF(ISNA(VLOOKUP($A216,Worksheet!$G$4:$K$29,5,FALSE)),0,(VLOOKUP($A216,Worksheet!$G$4:$K$29,5,FALSE)))</f>
        <v>0</v>
      </c>
      <c r="BE216" s="59">
        <f t="shared" si="25"/>
        <v>0</v>
      </c>
      <c r="BF216" s="60">
        <f>IF(ISNA(VLOOKUP($A216,Worksheet!$A$160:$F$179,6,FALSE)),0,(VLOOKUP($A216,Worksheet!$A$160:$F$179,6,FALSE)))</f>
        <v>0</v>
      </c>
      <c r="BG216" s="59">
        <f t="shared" si="26"/>
        <v>0</v>
      </c>
      <c r="BH216" s="25"/>
      <c r="BI216" s="67"/>
      <c r="BJ216" s="60">
        <f>IF(ISNA(VLOOKUP($A216,Worksheet!$A$191:$F$202,6,FALSE)),0,(VLOOKUP($A216,Worksheet!$A$191:$F$202,6,FALSE)))</f>
        <v>0</v>
      </c>
      <c r="BK216" s="59">
        <f t="shared" si="27"/>
        <v>0</v>
      </c>
      <c r="BL216" s="60">
        <f>IF(ISNA(VLOOKUP($A216,Worksheet!$A$211:$G$237,6,FALSE)),0,(VLOOKUP($A216,Worksheet!$A$211:$G$237,6,FALSE)))</f>
        <v>0</v>
      </c>
      <c r="BM216" s="59">
        <f t="shared" si="28"/>
        <v>0</v>
      </c>
      <c r="BN216" s="59">
        <f>IF(ISNA(VLOOKUP($A216,Worksheet!$A$242:$G$274,6,FALSE)),0,(VLOOKUP($A216,Worksheet!$A$242:$G$274,6,FALSE)))</f>
        <v>0</v>
      </c>
      <c r="BO216" s="59">
        <f t="shared" si="29"/>
        <v>0</v>
      </c>
      <c r="BP216" s="67"/>
      <c r="BQ216" s="67"/>
      <c r="BR216" s="68">
        <v>0</v>
      </c>
      <c r="BS216" s="62">
        <f t="shared" si="30"/>
        <v>0</v>
      </c>
      <c r="BT216" s="62">
        <v>0</v>
      </c>
      <c r="BU216" s="62">
        <f t="shared" si="31"/>
        <v>0</v>
      </c>
      <c r="BV216" s="62">
        <v>0</v>
      </c>
      <c r="BW216" s="62">
        <f t="shared" si="32"/>
        <v>0</v>
      </c>
      <c r="BX216" s="62">
        <v>0</v>
      </c>
      <c r="BY216" s="62">
        <f t="shared" si="33"/>
        <v>0</v>
      </c>
      <c r="BZ216" s="62">
        <v>0</v>
      </c>
      <c r="CA216" s="62">
        <f t="shared" si="34"/>
        <v>0</v>
      </c>
      <c r="CB216" s="64">
        <f t="shared" si="35"/>
        <v>0</v>
      </c>
      <c r="CC216" s="66">
        <v>0</v>
      </c>
      <c r="CD216" s="25"/>
      <c r="CE216" s="67"/>
      <c r="CF216" s="67"/>
      <c r="CG216" s="67"/>
      <c r="CH216" s="59">
        <f>IF(ISNA(VLOOKUP($A216,Worksheet!$A$211:$G$237,7,FALSE)),0,(VLOOKUP($A216,Worksheet!$A$211:$G$237,7,FALSE)))</f>
        <v>0</v>
      </c>
      <c r="CI216" s="59">
        <f t="shared" si="36"/>
        <v>0</v>
      </c>
      <c r="CJ216" s="69">
        <f t="shared" si="37"/>
        <v>0</v>
      </c>
      <c r="CK216" s="65">
        <f t="shared" si="38"/>
        <v>0</v>
      </c>
      <c r="CL216" s="65">
        <v>0</v>
      </c>
      <c r="CM216" s="65">
        <v>0</v>
      </c>
      <c r="CN216" s="66">
        <v>0</v>
      </c>
      <c r="CO216" s="66">
        <f t="shared" si="39"/>
        <v>0</v>
      </c>
      <c r="CP216" s="70"/>
    </row>
    <row r="217" spans="1:94" ht="13">
      <c r="A217" s="53" t="str">
        <f t="shared" si="0"/>
        <v>OliverHelvoigt</v>
      </c>
      <c r="B217" s="46">
        <f t="shared" si="1"/>
        <v>110</v>
      </c>
      <c r="C217" s="71" t="s">
        <v>69</v>
      </c>
      <c r="D217" s="71" t="s">
        <v>422</v>
      </c>
      <c r="E217" s="55">
        <v>125</v>
      </c>
      <c r="F217" s="56">
        <v>0</v>
      </c>
      <c r="G217" s="57" t="s">
        <v>152</v>
      </c>
      <c r="H217" s="58">
        <f>IF(ISNA(VLOOKUP($A217,'TT 2024 SS BA'!$A$4:$N$52,2,FALSE)),0,(VLOOKUP($A217,'TT 2024 SS BA'!$A$4:$N$52,2,FALSE)))</f>
        <v>0</v>
      </c>
      <c r="I217" s="59">
        <f t="shared" si="2"/>
        <v>0</v>
      </c>
      <c r="J217" s="58">
        <f>IF(ISNA(VLOOKUP($A217,'TT 2024 SS BA'!$A$69:$B$109,2,FALSE)),0,(VLOOKUP($A217,'TT 2024 SS BA'!$A$77:$C$126,2,FALSE)))</f>
        <v>0</v>
      </c>
      <c r="K217" s="59">
        <f t="shared" si="3"/>
        <v>0</v>
      </c>
      <c r="L217" s="60">
        <f>IF(ISNA(VLOOKUP($A217,'TT 2024 SS BA'!$A$157:$H$231,2,FALSE)),0,(VLOOKUP($A217,'TT 2024 SS BA'!$A$157:$H$231,2,FALSE)))</f>
        <v>0</v>
      </c>
      <c r="M217" s="59">
        <f t="shared" si="4"/>
        <v>0</v>
      </c>
      <c r="N217" s="60">
        <f>IF(ISNA(VLOOKUP($A217,Worksheet!$A$278:$E$305,5,FALSE)),0,(VLOOKUP($A217,Worksheet!$A$278:$E$305,5,FALSE)))</f>
        <v>0</v>
      </c>
      <c r="O217" s="59">
        <f t="shared" si="5"/>
        <v>0</v>
      </c>
      <c r="P217" s="60">
        <f>IF(ISNA(VLOOKUP($A217,Worksheet!$A$4:$F$29,5,FALSE)),0,(VLOOKUP($A217,Worksheet!$A$4:$F$29,5,FALSE)))</f>
        <v>0</v>
      </c>
      <c r="Q217" s="59">
        <f t="shared" si="6"/>
        <v>0</v>
      </c>
      <c r="R217" s="60">
        <f>IF(ISNA(VLOOKUP($A217,Worksheet!$A$160:$F$179,5,FALSE)),0,(VLOOKUP($A217,Worksheet!$A$160:$F$179,5,FALSE)))</f>
        <v>0</v>
      </c>
      <c r="S217" s="59">
        <f t="shared" si="7"/>
        <v>0</v>
      </c>
      <c r="T217" s="60">
        <f>IF(ISNA(VLOOKUP($A217,Worksheet!$A$103:$L$126,5,FALSE)),0,(VLOOKUP($A217,Worksheet!$A$103:$L$126,5,FALSE)))</f>
        <v>0</v>
      </c>
      <c r="U217" s="59">
        <f t="shared" si="8"/>
        <v>0</v>
      </c>
      <c r="V217" s="60">
        <f>IF(ISNA(VLOOKUP($A217,Worksheet!$A$39:$E$45,5,FALSE)),0,(VLOOKUP($A217,Worksheet!$A$39:$E$45,5,FALSE)))</f>
        <v>0</v>
      </c>
      <c r="W217" s="59">
        <f t="shared" si="9"/>
        <v>0</v>
      </c>
      <c r="X217" s="60">
        <f>IF(ISNA(VLOOKUP($A217,Worksheet!$A$182:$E$188,5,FALSE)),0,(VLOOKUP($A217,Worksheet!$A$182:$E$188,5,FALSE)))</f>
        <v>0</v>
      </c>
      <c r="Y217" s="59">
        <f t="shared" si="10"/>
        <v>0</v>
      </c>
      <c r="Z217" s="60">
        <f>IF(ISNA(VLOOKUP($A217,Worksheet!$A$191:$F$202,5,FALSE)),0,(VLOOKUP($A217,Worksheet!$A$191:$F$202,5,FALSE)))</f>
        <v>0</v>
      </c>
      <c r="AA217" s="59">
        <f t="shared" si="11"/>
        <v>0</v>
      </c>
      <c r="AB217" s="60">
        <f>IF(ISNA(VLOOKUP($A217,Worksheet!$A$211:$G$237,5,FALSE)),0,(VLOOKUP($A217,Worksheet!$A$211:$G$237,5,FALSE)))</f>
        <v>0</v>
      </c>
      <c r="AC217" s="59">
        <f t="shared" si="12"/>
        <v>0</v>
      </c>
      <c r="AD217" s="60">
        <f>IF(ISNA(VLOOKUP($A217,Worksheet!$A$242:$G$274,5,FALSE)),0,(VLOOKUP($A217,Worksheet!$A$242:$G$274,5,FALSE)))</f>
        <v>0</v>
      </c>
      <c r="AE217" s="59">
        <f t="shared" si="13"/>
        <v>0</v>
      </c>
      <c r="AF217" s="60">
        <f>IF(ISNA(VLOOKUP($A217,Worksheet!$A$205:$F$208,5,FALSE)),0,(VLOOKUP($A217,Worksheet!$A$205:$F$208,5,FALSE)))</f>
        <v>0</v>
      </c>
      <c r="AG217" s="59">
        <f t="shared" si="14"/>
        <v>0</v>
      </c>
      <c r="AH217" s="61">
        <v>0</v>
      </c>
      <c r="AI217" s="62">
        <f t="shared" si="15"/>
        <v>0</v>
      </c>
      <c r="AJ217" s="63">
        <v>0</v>
      </c>
      <c r="AK217" s="62">
        <f t="shared" si="16"/>
        <v>0</v>
      </c>
      <c r="AL217" s="63">
        <v>0</v>
      </c>
      <c r="AM217" s="62">
        <f t="shared" si="17"/>
        <v>0</v>
      </c>
      <c r="AN217" s="62">
        <v>0</v>
      </c>
      <c r="AO217" s="62">
        <f t="shared" si="18"/>
        <v>0</v>
      </c>
      <c r="AP217" s="62">
        <v>0</v>
      </c>
      <c r="AQ217" s="62">
        <f t="shared" si="19"/>
        <v>0</v>
      </c>
      <c r="AR217" s="64">
        <f t="shared" si="20"/>
        <v>0</v>
      </c>
      <c r="AS217" s="65">
        <v>0</v>
      </c>
      <c r="AT217" s="65">
        <v>0</v>
      </c>
      <c r="AU217" s="66">
        <v>0</v>
      </c>
      <c r="AV217" s="58">
        <f>IF(ISNA(VLOOKUP($A217,'TT 2024 SS BA'!$P$4:$Z$46,2,FALSE)),0,(VLOOKUP($A217,'TT 2024 SS BA'!$P$4:$Z$46,2,FALSE)))</f>
        <v>0</v>
      </c>
      <c r="AW217" s="59">
        <f t="shared" si="21"/>
        <v>0</v>
      </c>
      <c r="AX217" s="58">
        <f>IF(ISNA(VLOOKUP($A217,'TT 2024 SS BA'!$P$77:$Q$128,2,FALSE)),0,(VLOOKUP($A217,'TT 2024 SS BA'!$P$77:$Q$128,2,FALSE)))</f>
        <v>0</v>
      </c>
      <c r="AY217" s="59">
        <f t="shared" si="22"/>
        <v>0</v>
      </c>
      <c r="AZ217" s="60">
        <f>IF(ISNA(VLOOKUP($A217,'TT 2024 SS BA'!$A$265:$H$332,2,FALSE)),0,(VLOOKUP($A217,'TT 2024 SS BA'!$A$265:$H$332,2,FALSE)))</f>
        <v>0</v>
      </c>
      <c r="BA217" s="59">
        <f t="shared" si="23"/>
        <v>0</v>
      </c>
      <c r="BB217" s="60">
        <f>IF(ISNA(VLOOKUP($A217,Worksheet!$A$278:$F$305,6,FALSE)),0,(VLOOKUP($A217,Worksheet!$A$278:$F$305,6,FALSE)))</f>
        <v>0</v>
      </c>
      <c r="BC217" s="59">
        <f t="shared" si="24"/>
        <v>0</v>
      </c>
      <c r="BD217" s="60">
        <f>IF(ISNA(VLOOKUP($A217,Worksheet!$G$4:$K$29,5,FALSE)),0,(VLOOKUP($A217,Worksheet!$G$4:$K$29,5,FALSE)))</f>
        <v>0</v>
      </c>
      <c r="BE217" s="59">
        <f t="shared" si="25"/>
        <v>0</v>
      </c>
      <c r="BF217" s="60">
        <f>IF(ISNA(VLOOKUP($A217,Worksheet!$A$160:$F$179,6,FALSE)),0,(VLOOKUP($A217,Worksheet!$A$160:$F$179,6,FALSE)))</f>
        <v>0</v>
      </c>
      <c r="BG217" s="59">
        <f t="shared" si="26"/>
        <v>0</v>
      </c>
      <c r="BH217" s="25"/>
      <c r="BI217" s="67"/>
      <c r="BJ217" s="60">
        <f>IF(ISNA(VLOOKUP($A217,Worksheet!$A$191:$F$202,6,FALSE)),0,(VLOOKUP($A217,Worksheet!$A$191:$F$202,6,FALSE)))</f>
        <v>0</v>
      </c>
      <c r="BK217" s="59">
        <f t="shared" si="27"/>
        <v>0</v>
      </c>
      <c r="BL217" s="60">
        <f>IF(ISNA(VLOOKUP($A217,Worksheet!$A$211:$G$237,6,FALSE)),0,(VLOOKUP($A217,Worksheet!$A$211:$G$237,6,FALSE)))</f>
        <v>0</v>
      </c>
      <c r="BM217" s="59">
        <f t="shared" si="28"/>
        <v>0</v>
      </c>
      <c r="BN217" s="59">
        <f>IF(ISNA(VLOOKUP($A217,Worksheet!$A$242:$G$274,6,FALSE)),0,(VLOOKUP($A217,Worksheet!$A$242:$G$274,6,FALSE)))</f>
        <v>0</v>
      </c>
      <c r="BO217" s="59">
        <f t="shared" si="29"/>
        <v>0</v>
      </c>
      <c r="BP217" s="67"/>
      <c r="BQ217" s="67"/>
      <c r="BR217" s="68">
        <v>0</v>
      </c>
      <c r="BS217" s="62">
        <f t="shared" si="30"/>
        <v>0</v>
      </c>
      <c r="BT217" s="62">
        <v>0</v>
      </c>
      <c r="BU217" s="62">
        <f t="shared" si="31"/>
        <v>0</v>
      </c>
      <c r="BV217" s="62">
        <v>0</v>
      </c>
      <c r="BW217" s="62">
        <f t="shared" si="32"/>
        <v>0</v>
      </c>
      <c r="BX217" s="62">
        <v>0</v>
      </c>
      <c r="BY217" s="62">
        <f t="shared" si="33"/>
        <v>0</v>
      </c>
      <c r="BZ217" s="62">
        <v>0</v>
      </c>
      <c r="CA217" s="62">
        <f t="shared" si="34"/>
        <v>0</v>
      </c>
      <c r="CB217" s="64">
        <f t="shared" si="35"/>
        <v>0</v>
      </c>
      <c r="CC217" s="66">
        <v>0</v>
      </c>
      <c r="CD217" s="25"/>
      <c r="CE217" s="67"/>
      <c r="CF217" s="67"/>
      <c r="CG217" s="67"/>
      <c r="CH217" s="59">
        <f>IF(ISNA(VLOOKUP($A217,Worksheet!$A$211:$G$237,7,FALSE)),0,(VLOOKUP($A217,Worksheet!$A$211:$G$237,7,FALSE)))</f>
        <v>0</v>
      </c>
      <c r="CI217" s="59">
        <f t="shared" si="36"/>
        <v>0</v>
      </c>
      <c r="CJ217" s="69">
        <f t="shared" si="37"/>
        <v>0</v>
      </c>
      <c r="CK217" s="65">
        <f t="shared" si="38"/>
        <v>0</v>
      </c>
      <c r="CL217" s="65">
        <v>0</v>
      </c>
      <c r="CM217" s="65">
        <v>0</v>
      </c>
      <c r="CN217" s="66">
        <v>0</v>
      </c>
      <c r="CO217" s="66">
        <f t="shared" si="39"/>
        <v>0</v>
      </c>
      <c r="CP217" s="70"/>
    </row>
    <row r="218" spans="1:94" ht="13">
      <c r="A218" s="53" t="str">
        <f t="shared" si="0"/>
        <v>SamuelBOUCHER</v>
      </c>
      <c r="B218" s="46">
        <f t="shared" si="1"/>
        <v>110</v>
      </c>
      <c r="C218" s="74" t="s">
        <v>423</v>
      </c>
      <c r="D218" s="74" t="s">
        <v>424</v>
      </c>
      <c r="E218" s="55">
        <v>125</v>
      </c>
      <c r="F218" s="56">
        <v>0</v>
      </c>
      <c r="G218" s="57" t="s">
        <v>152</v>
      </c>
      <c r="H218" s="58">
        <f>IF(ISNA(VLOOKUP($A218,'TT 2024 SS BA'!$A$4:$N$52,2,FALSE)),0,(VLOOKUP($A218,'TT 2024 SS BA'!$A$4:$N$52,2,FALSE)))</f>
        <v>0</v>
      </c>
      <c r="I218" s="59">
        <f t="shared" si="2"/>
        <v>0</v>
      </c>
      <c r="J218" s="58">
        <f>IF(ISNA(VLOOKUP($A218,'TT 2024 SS BA'!$A$69:$B$109,2,FALSE)),0,(VLOOKUP($A218,'TT 2024 SS BA'!$A$77:$C$126,2,FALSE)))</f>
        <v>0</v>
      </c>
      <c r="K218" s="59">
        <f t="shared" si="3"/>
        <v>0</v>
      </c>
      <c r="L218" s="60">
        <f>IF(ISNA(VLOOKUP($A218,'TT 2024 SS BA'!$A$157:$H$231,2,FALSE)),0,(VLOOKUP($A218,'TT 2024 SS BA'!$A$157:$H$231,2,FALSE)))</f>
        <v>0</v>
      </c>
      <c r="M218" s="59">
        <f t="shared" si="4"/>
        <v>0</v>
      </c>
      <c r="N218" s="60">
        <f>IF(ISNA(VLOOKUP($A218,Worksheet!$A$278:$E$305,5,FALSE)),0,(VLOOKUP($A218,Worksheet!$A$278:$E$305,5,FALSE)))</f>
        <v>0</v>
      </c>
      <c r="O218" s="59">
        <f t="shared" si="5"/>
        <v>0</v>
      </c>
      <c r="P218" s="60">
        <f>IF(ISNA(VLOOKUP($A218,Worksheet!$A$4:$F$29,5,FALSE)),0,(VLOOKUP($A218,Worksheet!$A$4:$F$29,5,FALSE)))</f>
        <v>0</v>
      </c>
      <c r="Q218" s="59">
        <f t="shared" si="6"/>
        <v>0</v>
      </c>
      <c r="R218" s="60">
        <f>IF(ISNA(VLOOKUP($A218,Worksheet!$A$160:$F$179,5,FALSE)),0,(VLOOKUP($A218,Worksheet!$A$160:$F$179,5,FALSE)))</f>
        <v>0</v>
      </c>
      <c r="S218" s="59">
        <f t="shared" si="7"/>
        <v>0</v>
      </c>
      <c r="T218" s="60">
        <f>IF(ISNA(VLOOKUP($A218,Worksheet!$A$103:$L$126,5,FALSE)),0,(VLOOKUP($A218,Worksheet!$A$103:$L$126,5,FALSE)))</f>
        <v>0</v>
      </c>
      <c r="U218" s="59">
        <f t="shared" si="8"/>
        <v>0</v>
      </c>
      <c r="V218" s="60">
        <f>IF(ISNA(VLOOKUP($A218,Worksheet!$A$39:$E$45,5,FALSE)),0,(VLOOKUP($A218,Worksheet!$A$39:$E$45,5,FALSE)))</f>
        <v>0</v>
      </c>
      <c r="W218" s="59">
        <f t="shared" si="9"/>
        <v>0</v>
      </c>
      <c r="X218" s="60">
        <f>IF(ISNA(VLOOKUP($A218,Worksheet!$A$182:$E$188,5,FALSE)),0,(VLOOKUP($A218,Worksheet!$A$182:$E$188,5,FALSE)))</f>
        <v>0</v>
      </c>
      <c r="Y218" s="59">
        <f t="shared" si="10"/>
        <v>0</v>
      </c>
      <c r="Z218" s="60">
        <f>IF(ISNA(VLOOKUP($A218,Worksheet!$A$191:$F$202,5,FALSE)),0,(VLOOKUP($A218,Worksheet!$A$191:$F$202,5,FALSE)))</f>
        <v>0</v>
      </c>
      <c r="AA218" s="59">
        <f t="shared" si="11"/>
        <v>0</v>
      </c>
      <c r="AB218" s="60">
        <f>IF(ISNA(VLOOKUP($A218,Worksheet!$A$211:$G$237,5,FALSE)),0,(VLOOKUP($A218,Worksheet!$A$211:$G$237,5,FALSE)))</f>
        <v>0</v>
      </c>
      <c r="AC218" s="59">
        <f t="shared" si="12"/>
        <v>0</v>
      </c>
      <c r="AD218" s="60">
        <f>IF(ISNA(VLOOKUP($A218,Worksheet!$A$242:$G$274,5,FALSE)),0,(VLOOKUP($A218,Worksheet!$A$242:$G$274,5,FALSE)))</f>
        <v>0</v>
      </c>
      <c r="AE218" s="59">
        <f t="shared" si="13"/>
        <v>0</v>
      </c>
      <c r="AF218" s="60">
        <f>IF(ISNA(VLOOKUP($A218,Worksheet!$A$205:$F$208,5,FALSE)),0,(VLOOKUP($A218,Worksheet!$A$205:$F$208,5,FALSE)))</f>
        <v>0</v>
      </c>
      <c r="AG218" s="59">
        <f t="shared" si="14"/>
        <v>0</v>
      </c>
      <c r="AH218" s="61">
        <v>0</v>
      </c>
      <c r="AI218" s="62">
        <f t="shared" si="15"/>
        <v>0</v>
      </c>
      <c r="AJ218" s="63">
        <v>0</v>
      </c>
      <c r="AK218" s="62">
        <f t="shared" si="16"/>
        <v>0</v>
      </c>
      <c r="AL218" s="63">
        <v>0</v>
      </c>
      <c r="AM218" s="62">
        <f t="shared" si="17"/>
        <v>0</v>
      </c>
      <c r="AN218" s="62">
        <v>0</v>
      </c>
      <c r="AO218" s="62">
        <f t="shared" si="18"/>
        <v>0</v>
      </c>
      <c r="AP218" s="62">
        <v>0</v>
      </c>
      <c r="AQ218" s="62">
        <f t="shared" si="19"/>
        <v>0</v>
      </c>
      <c r="AR218" s="64">
        <f t="shared" si="20"/>
        <v>0</v>
      </c>
      <c r="AS218" s="65">
        <v>0</v>
      </c>
      <c r="AT218" s="65">
        <v>0</v>
      </c>
      <c r="AU218" s="66">
        <v>0</v>
      </c>
      <c r="AV218" s="58">
        <f>IF(ISNA(VLOOKUP($A218,'TT 2024 SS BA'!$P$4:$Z$46,2,FALSE)),0,(VLOOKUP($A218,'TT 2024 SS BA'!$P$4:$Z$46,2,FALSE)))</f>
        <v>0</v>
      </c>
      <c r="AW218" s="59">
        <f t="shared" si="21"/>
        <v>0</v>
      </c>
      <c r="AX218" s="58">
        <f>IF(ISNA(VLOOKUP($A218,'TT 2024 SS BA'!$P$77:$Q$128,2,FALSE)),0,(VLOOKUP($A218,'TT 2024 SS BA'!$P$77:$Q$128,2,FALSE)))</f>
        <v>0</v>
      </c>
      <c r="AY218" s="59">
        <f t="shared" si="22"/>
        <v>0</v>
      </c>
      <c r="AZ218" s="60">
        <f>IF(ISNA(VLOOKUP($A218,'TT 2024 SS BA'!$A$265:$H$332,2,FALSE)),0,(VLOOKUP($A218,'TT 2024 SS BA'!$A$265:$H$332,2,FALSE)))</f>
        <v>0</v>
      </c>
      <c r="BA218" s="59">
        <f t="shared" si="23"/>
        <v>0</v>
      </c>
      <c r="BB218" s="60">
        <f>IF(ISNA(VLOOKUP($A218,Worksheet!$A$278:$F$305,6,FALSE)),0,(VLOOKUP($A218,Worksheet!$A$278:$F$305,6,FALSE)))</f>
        <v>0</v>
      </c>
      <c r="BC218" s="59">
        <f t="shared" si="24"/>
        <v>0</v>
      </c>
      <c r="BD218" s="60">
        <f>IF(ISNA(VLOOKUP($A218,Worksheet!$G$4:$K$29,5,FALSE)),0,(VLOOKUP($A218,Worksheet!$G$4:$K$29,5,FALSE)))</f>
        <v>0</v>
      </c>
      <c r="BE218" s="59">
        <f t="shared" si="25"/>
        <v>0</v>
      </c>
      <c r="BF218" s="60">
        <f>IF(ISNA(VLOOKUP($A218,Worksheet!$A$160:$F$179,6,FALSE)),0,(VLOOKUP($A218,Worksheet!$A$160:$F$179,6,FALSE)))</f>
        <v>0</v>
      </c>
      <c r="BG218" s="59">
        <f t="shared" si="26"/>
        <v>0</v>
      </c>
      <c r="BH218" s="25"/>
      <c r="BI218" s="67"/>
      <c r="BJ218" s="60">
        <f>IF(ISNA(VLOOKUP($A218,Worksheet!$A$191:$F$202,6,FALSE)),0,(VLOOKUP($A218,Worksheet!$A$191:$F$202,6,FALSE)))</f>
        <v>0</v>
      </c>
      <c r="BK218" s="59">
        <f t="shared" si="27"/>
        <v>0</v>
      </c>
      <c r="BL218" s="60">
        <f>IF(ISNA(VLOOKUP($A218,Worksheet!$A$211:$G$237,6,FALSE)),0,(VLOOKUP($A218,Worksheet!$A$211:$G$237,6,FALSE)))</f>
        <v>0</v>
      </c>
      <c r="BM218" s="59">
        <f t="shared" si="28"/>
        <v>0</v>
      </c>
      <c r="BN218" s="59">
        <f>IF(ISNA(VLOOKUP($A218,Worksheet!$A$242:$G$274,6,FALSE)),0,(VLOOKUP($A218,Worksheet!$A$242:$G$274,6,FALSE)))</f>
        <v>0</v>
      </c>
      <c r="BO218" s="59">
        <f t="shared" si="29"/>
        <v>0</v>
      </c>
      <c r="BP218" s="67"/>
      <c r="BQ218" s="67"/>
      <c r="BR218" s="68">
        <v>0</v>
      </c>
      <c r="BS218" s="62">
        <f t="shared" si="30"/>
        <v>0</v>
      </c>
      <c r="BT218" s="62">
        <v>0</v>
      </c>
      <c r="BU218" s="62">
        <f t="shared" si="31"/>
        <v>0</v>
      </c>
      <c r="BV218" s="62">
        <v>0</v>
      </c>
      <c r="BW218" s="62">
        <f t="shared" si="32"/>
        <v>0</v>
      </c>
      <c r="BX218" s="62">
        <v>0</v>
      </c>
      <c r="BY218" s="62">
        <f t="shared" si="33"/>
        <v>0</v>
      </c>
      <c r="BZ218" s="62">
        <v>0</v>
      </c>
      <c r="CA218" s="62">
        <f t="shared" si="34"/>
        <v>0</v>
      </c>
      <c r="CB218" s="64">
        <f t="shared" si="35"/>
        <v>0</v>
      </c>
      <c r="CC218" s="66">
        <v>0</v>
      </c>
      <c r="CD218" s="25"/>
      <c r="CE218" s="67"/>
      <c r="CF218" s="67"/>
      <c r="CG218" s="67"/>
      <c r="CH218" s="59">
        <f>IF(ISNA(VLOOKUP($A218,Worksheet!$A$211:$G$237,7,FALSE)),0,(VLOOKUP($A218,Worksheet!$A$211:$G$237,7,FALSE)))</f>
        <v>0</v>
      </c>
      <c r="CI218" s="59">
        <f t="shared" si="36"/>
        <v>0</v>
      </c>
      <c r="CJ218" s="69">
        <f t="shared" si="37"/>
        <v>0</v>
      </c>
      <c r="CK218" s="65">
        <f t="shared" si="38"/>
        <v>0</v>
      </c>
      <c r="CL218" s="65">
        <v>0</v>
      </c>
      <c r="CM218" s="65">
        <v>0</v>
      </c>
      <c r="CN218" s="66">
        <v>0</v>
      </c>
      <c r="CO218" s="66">
        <f t="shared" si="39"/>
        <v>0</v>
      </c>
      <c r="CP218" s="70"/>
    </row>
    <row r="219" spans="1:94" ht="13">
      <c r="A219" s="53" t="str">
        <f t="shared" si="0"/>
        <v>CameronTHOMPSON</v>
      </c>
      <c r="B219" s="46">
        <f t="shared" si="1"/>
        <v>110</v>
      </c>
      <c r="C219" s="71" t="s">
        <v>425</v>
      </c>
      <c r="D219" s="71" t="s">
        <v>271</v>
      </c>
      <c r="E219" s="55">
        <v>13</v>
      </c>
      <c r="F219" s="56" t="s">
        <v>223</v>
      </c>
      <c r="G219" s="57" t="s">
        <v>130</v>
      </c>
      <c r="H219" s="58">
        <f>IF(ISNA(VLOOKUP($A219,'TT 2024 SS BA'!$A$4:$N$52,2,FALSE)),0,(VLOOKUP($A219,'TT 2024 SS BA'!$A$4:$N$52,2,FALSE)))</f>
        <v>0</v>
      </c>
      <c r="I219" s="59">
        <f t="shared" si="2"/>
        <v>0</v>
      </c>
      <c r="J219" s="58">
        <f>IF(ISNA(VLOOKUP($A219,'TT 2024 SS BA'!$A$69:$B$109,2,FALSE)),0,(VLOOKUP($A219,'TT 2024 SS BA'!$A$77:$C$126,2,FALSE)))</f>
        <v>0</v>
      </c>
      <c r="K219" s="59">
        <f t="shared" si="3"/>
        <v>0</v>
      </c>
      <c r="L219" s="60">
        <f>IF(ISNA(VLOOKUP($A219,'TT 2024 SS BA'!$A$157:$H$231,2,FALSE)),0,(VLOOKUP($A219,'TT 2024 SS BA'!$A$157:$H$231,2,FALSE)))</f>
        <v>0</v>
      </c>
      <c r="M219" s="59">
        <f t="shared" si="4"/>
        <v>0</v>
      </c>
      <c r="N219" s="60">
        <f>IF(ISNA(VLOOKUP($A219,Worksheet!$A$278:$E$305,5,FALSE)),0,(VLOOKUP($A219,Worksheet!$A$278:$E$305,5,FALSE)))</f>
        <v>0</v>
      </c>
      <c r="O219" s="59">
        <f t="shared" si="5"/>
        <v>0</v>
      </c>
      <c r="P219" s="60">
        <f>IF(ISNA(VLOOKUP($A219,Worksheet!$A$4:$F$29,5,FALSE)),0,(VLOOKUP($A219,Worksheet!$A$4:$F$29,5,FALSE)))</f>
        <v>0</v>
      </c>
      <c r="Q219" s="59">
        <f t="shared" si="6"/>
        <v>0</v>
      </c>
      <c r="R219" s="60">
        <f>IF(ISNA(VLOOKUP($A219,Worksheet!$A$160:$F$179,5,FALSE)),0,(VLOOKUP($A219,Worksheet!$A$160:$F$179,5,FALSE)))</f>
        <v>0</v>
      </c>
      <c r="S219" s="59">
        <f t="shared" si="7"/>
        <v>0</v>
      </c>
      <c r="T219" s="60">
        <f>IF(ISNA(VLOOKUP($A219,Worksheet!$A$103:$L$126,5,FALSE)),0,(VLOOKUP($A219,Worksheet!$A$103:$L$126,5,FALSE)))</f>
        <v>0</v>
      </c>
      <c r="U219" s="59">
        <f t="shared" si="8"/>
        <v>0</v>
      </c>
      <c r="V219" s="60">
        <f>IF(ISNA(VLOOKUP($A219,Worksheet!$A$39:$E$45,5,FALSE)),0,(VLOOKUP($A219,Worksheet!$A$39:$E$45,5,FALSE)))</f>
        <v>0</v>
      </c>
      <c r="W219" s="59">
        <f t="shared" si="9"/>
        <v>0</v>
      </c>
      <c r="X219" s="60">
        <f>IF(ISNA(VLOOKUP($A219,Worksheet!$A$182:$E$188,5,FALSE)),0,(VLOOKUP($A219,Worksheet!$A$182:$E$188,5,FALSE)))</f>
        <v>0</v>
      </c>
      <c r="Y219" s="59">
        <f t="shared" si="10"/>
        <v>0</v>
      </c>
      <c r="Z219" s="60">
        <f>IF(ISNA(VLOOKUP($A219,Worksheet!$A$191:$F$202,5,FALSE)),0,(VLOOKUP($A219,Worksheet!$A$191:$F$202,5,FALSE)))</f>
        <v>0</v>
      </c>
      <c r="AA219" s="59">
        <f t="shared" si="11"/>
        <v>0</v>
      </c>
      <c r="AB219" s="60">
        <f>IF(ISNA(VLOOKUP($A219,Worksheet!$A$211:$G$237,5,FALSE)),0,(VLOOKUP($A219,Worksheet!$A$211:$G$237,5,FALSE)))</f>
        <v>0</v>
      </c>
      <c r="AC219" s="59">
        <f t="shared" si="12"/>
        <v>0</v>
      </c>
      <c r="AD219" s="60">
        <f>IF(ISNA(VLOOKUP($A219,Worksheet!$A$242:$G$274,5,FALSE)),0,(VLOOKUP($A219,Worksheet!$A$242:$G$274,5,FALSE)))</f>
        <v>0</v>
      </c>
      <c r="AE219" s="59">
        <f t="shared" si="13"/>
        <v>0</v>
      </c>
      <c r="AF219" s="60">
        <f>IF(ISNA(VLOOKUP($A219,Worksheet!$A$205:$F$208,5,FALSE)),0,(VLOOKUP($A219,Worksheet!$A$205:$F$208,5,FALSE)))</f>
        <v>0</v>
      </c>
      <c r="AG219" s="59">
        <f t="shared" si="14"/>
        <v>0</v>
      </c>
      <c r="AH219" s="61">
        <v>0</v>
      </c>
      <c r="AI219" s="62">
        <f t="shared" si="15"/>
        <v>0</v>
      </c>
      <c r="AJ219" s="63">
        <v>0</v>
      </c>
      <c r="AK219" s="62">
        <f t="shared" si="16"/>
        <v>0</v>
      </c>
      <c r="AL219" s="63">
        <v>0</v>
      </c>
      <c r="AM219" s="62">
        <f t="shared" si="17"/>
        <v>0</v>
      </c>
      <c r="AN219" s="62">
        <v>0</v>
      </c>
      <c r="AO219" s="62">
        <f t="shared" si="18"/>
        <v>0</v>
      </c>
      <c r="AP219" s="62">
        <v>0</v>
      </c>
      <c r="AQ219" s="62">
        <f t="shared" si="19"/>
        <v>0</v>
      </c>
      <c r="AR219" s="64">
        <f t="shared" si="20"/>
        <v>0</v>
      </c>
      <c r="AS219" s="65">
        <v>0</v>
      </c>
      <c r="AT219" s="65">
        <v>0</v>
      </c>
      <c r="AU219" s="66">
        <v>0</v>
      </c>
      <c r="AV219" s="58">
        <f>IF(ISNA(VLOOKUP($A219,'TT 2024 SS BA'!$P$4:$Z$46,2,FALSE)),0,(VLOOKUP($A219,'TT 2024 SS BA'!$P$4:$Z$46,2,FALSE)))</f>
        <v>0</v>
      </c>
      <c r="AW219" s="59">
        <f t="shared" si="21"/>
        <v>0</v>
      </c>
      <c r="AX219" s="58">
        <f>IF(ISNA(VLOOKUP($A219,'TT 2024 SS BA'!$P$77:$Q$128,2,FALSE)),0,(VLOOKUP($A219,'TT 2024 SS BA'!$P$77:$Q$128,2,FALSE)))</f>
        <v>0</v>
      </c>
      <c r="AY219" s="59">
        <f t="shared" si="22"/>
        <v>0</v>
      </c>
      <c r="AZ219" s="60">
        <f>IF(ISNA(VLOOKUP($A219,'TT 2024 SS BA'!$A$265:$H$332,2,FALSE)),0,(VLOOKUP($A219,'TT 2024 SS BA'!$A$265:$H$332,2,FALSE)))</f>
        <v>0</v>
      </c>
      <c r="BA219" s="59">
        <f t="shared" si="23"/>
        <v>0</v>
      </c>
      <c r="BB219" s="60">
        <f>IF(ISNA(VLOOKUP($A219,Worksheet!$A$278:$F$305,6,FALSE)),0,(VLOOKUP($A219,Worksheet!$A$278:$F$305,6,FALSE)))</f>
        <v>0</v>
      </c>
      <c r="BC219" s="59">
        <f t="shared" si="24"/>
        <v>0</v>
      </c>
      <c r="BD219" s="60">
        <f>IF(ISNA(VLOOKUP($A219,Worksheet!$G$4:$K$29,5,FALSE)),0,(VLOOKUP($A219,Worksheet!$G$4:$K$29,5,FALSE)))</f>
        <v>0</v>
      </c>
      <c r="BE219" s="59">
        <f t="shared" si="25"/>
        <v>0</v>
      </c>
      <c r="BF219" s="60">
        <f>IF(ISNA(VLOOKUP($A219,Worksheet!$A$160:$F$179,6,FALSE)),0,(VLOOKUP($A219,Worksheet!$A$160:$F$179,6,FALSE)))</f>
        <v>0</v>
      </c>
      <c r="BG219" s="59">
        <f t="shared" si="26"/>
        <v>0</v>
      </c>
      <c r="BH219" s="25"/>
      <c r="BI219" s="67"/>
      <c r="BJ219" s="60">
        <f>IF(ISNA(VLOOKUP($A219,Worksheet!$A$191:$F$202,6,FALSE)),0,(VLOOKUP($A219,Worksheet!$A$191:$F$202,6,FALSE)))</f>
        <v>0</v>
      </c>
      <c r="BK219" s="59">
        <f t="shared" si="27"/>
        <v>0</v>
      </c>
      <c r="BL219" s="60">
        <f>IF(ISNA(VLOOKUP($A219,Worksheet!$A$211:$G$237,6,FALSE)),0,(VLOOKUP($A219,Worksheet!$A$211:$G$237,6,FALSE)))</f>
        <v>0</v>
      </c>
      <c r="BM219" s="59">
        <f t="shared" si="28"/>
        <v>0</v>
      </c>
      <c r="BN219" s="59">
        <f>IF(ISNA(VLOOKUP($A219,Worksheet!$A$242:$G$274,6,FALSE)),0,(VLOOKUP($A219,Worksheet!$A$242:$G$274,6,FALSE)))</f>
        <v>0</v>
      </c>
      <c r="BO219" s="59">
        <f t="shared" si="29"/>
        <v>0</v>
      </c>
      <c r="BP219" s="67"/>
      <c r="BQ219" s="67"/>
      <c r="BR219" s="68">
        <v>0</v>
      </c>
      <c r="BS219" s="62">
        <f t="shared" si="30"/>
        <v>0</v>
      </c>
      <c r="BT219" s="62">
        <v>0</v>
      </c>
      <c r="BU219" s="62">
        <f t="shared" si="31"/>
        <v>0</v>
      </c>
      <c r="BV219" s="62">
        <v>0</v>
      </c>
      <c r="BW219" s="62">
        <f t="shared" si="32"/>
        <v>0</v>
      </c>
      <c r="BX219" s="62">
        <v>0</v>
      </c>
      <c r="BY219" s="62">
        <f t="shared" si="33"/>
        <v>0</v>
      </c>
      <c r="BZ219" s="62">
        <v>0</v>
      </c>
      <c r="CA219" s="62">
        <f t="shared" si="34"/>
        <v>0</v>
      </c>
      <c r="CB219" s="64">
        <f t="shared" si="35"/>
        <v>0</v>
      </c>
      <c r="CC219" s="66">
        <v>0</v>
      </c>
      <c r="CD219" s="25"/>
      <c r="CE219" s="67"/>
      <c r="CF219" s="67"/>
      <c r="CG219" s="67"/>
      <c r="CH219" s="59">
        <f>IF(ISNA(VLOOKUP($A219,Worksheet!$A$211:$G$237,7,FALSE)),0,(VLOOKUP($A219,Worksheet!$A$211:$G$237,7,FALSE)))</f>
        <v>0</v>
      </c>
      <c r="CI219" s="59">
        <f t="shared" si="36"/>
        <v>0</v>
      </c>
      <c r="CJ219" s="69">
        <f t="shared" si="37"/>
        <v>0</v>
      </c>
      <c r="CK219" s="65">
        <f t="shared" si="38"/>
        <v>0</v>
      </c>
      <c r="CL219" s="65">
        <v>0</v>
      </c>
      <c r="CM219" s="65">
        <v>0</v>
      </c>
      <c r="CN219" s="66">
        <v>0</v>
      </c>
      <c r="CO219" s="66">
        <f t="shared" si="39"/>
        <v>0</v>
      </c>
      <c r="CP219" s="70"/>
    </row>
    <row r="220" spans="1:94" ht="13">
      <c r="A220" s="53" t="str">
        <f t="shared" si="0"/>
        <v>EmmettTurner</v>
      </c>
      <c r="B220" s="46">
        <f t="shared" si="1"/>
        <v>110</v>
      </c>
      <c r="C220" s="74" t="s">
        <v>426</v>
      </c>
      <c r="D220" s="74" t="s">
        <v>427</v>
      </c>
      <c r="E220" s="55">
        <v>11</v>
      </c>
      <c r="F220" s="56" t="s">
        <v>249</v>
      </c>
      <c r="G220" s="57" t="s">
        <v>270</v>
      </c>
      <c r="H220" s="58">
        <f>IF(ISNA(VLOOKUP($A220,'TT 2024 SS BA'!$A$4:$N$52,2,FALSE)),0,(VLOOKUP($A220,'TT 2024 SS BA'!$A$4:$N$52,2,FALSE)))</f>
        <v>0</v>
      </c>
      <c r="I220" s="59">
        <f t="shared" si="2"/>
        <v>0</v>
      </c>
      <c r="J220" s="58">
        <f>IF(ISNA(VLOOKUP($A220,'TT 2024 SS BA'!$A$69:$B$109,2,FALSE)),0,(VLOOKUP($A220,'TT 2024 SS BA'!$A$77:$C$126,2,FALSE)))</f>
        <v>0</v>
      </c>
      <c r="K220" s="59">
        <f t="shared" si="3"/>
        <v>0</v>
      </c>
      <c r="L220" s="60">
        <f>IF(ISNA(VLOOKUP($A220,'TT 2024 SS BA'!$A$157:$H$231,2,FALSE)),0,(VLOOKUP($A220,'TT 2024 SS BA'!$A$157:$H$231,2,FALSE)))</f>
        <v>0</v>
      </c>
      <c r="M220" s="59">
        <f t="shared" si="4"/>
        <v>0</v>
      </c>
      <c r="N220" s="60">
        <f>IF(ISNA(VLOOKUP($A220,Worksheet!$A$278:$E$305,5,FALSE)),0,(VLOOKUP($A220,Worksheet!$A$278:$E$305,5,FALSE)))</f>
        <v>0</v>
      </c>
      <c r="O220" s="59">
        <f t="shared" si="5"/>
        <v>0</v>
      </c>
      <c r="P220" s="60">
        <f>IF(ISNA(VLOOKUP($A220,Worksheet!$A$4:$F$29,5,FALSE)),0,(VLOOKUP($A220,Worksheet!$A$4:$F$29,5,FALSE)))</f>
        <v>0</v>
      </c>
      <c r="Q220" s="59">
        <f t="shared" si="6"/>
        <v>0</v>
      </c>
      <c r="R220" s="60">
        <f>IF(ISNA(VLOOKUP($A220,Worksheet!$A$160:$F$179,5,FALSE)),0,(VLOOKUP($A220,Worksheet!$A$160:$F$179,5,FALSE)))</f>
        <v>0</v>
      </c>
      <c r="S220" s="59">
        <f t="shared" si="7"/>
        <v>0</v>
      </c>
      <c r="T220" s="60">
        <f>IF(ISNA(VLOOKUP($A220,Worksheet!$A$103:$L$126,5,FALSE)),0,(VLOOKUP($A220,Worksheet!$A$103:$L$126,5,FALSE)))</f>
        <v>0</v>
      </c>
      <c r="U220" s="59">
        <f t="shared" si="8"/>
        <v>0</v>
      </c>
      <c r="V220" s="60">
        <f>IF(ISNA(VLOOKUP($A220,Worksheet!$A$39:$E$45,5,FALSE)),0,(VLOOKUP($A220,Worksheet!$A$39:$E$45,5,FALSE)))</f>
        <v>0</v>
      </c>
      <c r="W220" s="59">
        <f t="shared" si="9"/>
        <v>0</v>
      </c>
      <c r="X220" s="60">
        <f>IF(ISNA(VLOOKUP($A220,Worksheet!$A$182:$E$188,5,FALSE)),0,(VLOOKUP($A220,Worksheet!$A$182:$E$188,5,FALSE)))</f>
        <v>0</v>
      </c>
      <c r="Y220" s="59">
        <f t="shared" si="10"/>
        <v>0</v>
      </c>
      <c r="Z220" s="60">
        <f>IF(ISNA(VLOOKUP($A220,Worksheet!$A$191:$F$202,5,FALSE)),0,(VLOOKUP($A220,Worksheet!$A$191:$F$202,5,FALSE)))</f>
        <v>0</v>
      </c>
      <c r="AA220" s="59">
        <f t="shared" si="11"/>
        <v>0</v>
      </c>
      <c r="AB220" s="60">
        <f>IF(ISNA(VLOOKUP($A220,Worksheet!$A$211:$G$237,5,FALSE)),0,(VLOOKUP($A220,Worksheet!$A$211:$G$237,5,FALSE)))</f>
        <v>0</v>
      </c>
      <c r="AC220" s="59">
        <f t="shared" si="12"/>
        <v>0</v>
      </c>
      <c r="AD220" s="60">
        <f>IF(ISNA(VLOOKUP($A220,Worksheet!$A$242:$G$274,5,FALSE)),0,(VLOOKUP($A220,Worksheet!$A$242:$G$274,5,FALSE)))</f>
        <v>0</v>
      </c>
      <c r="AE220" s="59">
        <f t="shared" si="13"/>
        <v>0</v>
      </c>
      <c r="AF220" s="60">
        <f>IF(ISNA(VLOOKUP($A220,Worksheet!$A$205:$F$208,5,FALSE)),0,(VLOOKUP($A220,Worksheet!$A$205:$F$208,5,FALSE)))</f>
        <v>0</v>
      </c>
      <c r="AG220" s="59">
        <f t="shared" si="14"/>
        <v>0</v>
      </c>
      <c r="AH220" s="61">
        <v>0</v>
      </c>
      <c r="AI220" s="62">
        <f t="shared" si="15"/>
        <v>0</v>
      </c>
      <c r="AJ220" s="63">
        <v>0</v>
      </c>
      <c r="AK220" s="62">
        <f t="shared" si="16"/>
        <v>0</v>
      </c>
      <c r="AL220" s="63">
        <v>0</v>
      </c>
      <c r="AM220" s="62">
        <f t="shared" si="17"/>
        <v>0</v>
      </c>
      <c r="AN220" s="62">
        <v>0</v>
      </c>
      <c r="AO220" s="62">
        <f t="shared" si="18"/>
        <v>0</v>
      </c>
      <c r="AP220" s="62">
        <v>0</v>
      </c>
      <c r="AQ220" s="62">
        <f t="shared" si="19"/>
        <v>0</v>
      </c>
      <c r="AR220" s="64">
        <f t="shared" si="20"/>
        <v>0</v>
      </c>
      <c r="AS220" s="65">
        <v>0</v>
      </c>
      <c r="AT220" s="65">
        <v>0</v>
      </c>
      <c r="AU220" s="66">
        <v>0</v>
      </c>
      <c r="AV220" s="58">
        <f>IF(ISNA(VLOOKUP($A220,'TT 2024 SS BA'!$P$4:$Z$46,2,FALSE)),0,(VLOOKUP($A220,'TT 2024 SS BA'!$P$4:$Z$46,2,FALSE)))</f>
        <v>0</v>
      </c>
      <c r="AW220" s="59">
        <f t="shared" si="21"/>
        <v>0</v>
      </c>
      <c r="AX220" s="58">
        <f>IF(ISNA(VLOOKUP($A220,'TT 2024 SS BA'!$P$77:$Q$128,2,FALSE)),0,(VLOOKUP($A220,'TT 2024 SS BA'!$P$77:$Q$128,2,FALSE)))</f>
        <v>0</v>
      </c>
      <c r="AY220" s="59">
        <f t="shared" si="22"/>
        <v>0</v>
      </c>
      <c r="AZ220" s="60">
        <f>IF(ISNA(VLOOKUP($A220,'TT 2024 SS BA'!$A$265:$H$332,2,FALSE)),0,(VLOOKUP($A220,'TT 2024 SS BA'!$A$265:$H$332,2,FALSE)))</f>
        <v>0</v>
      </c>
      <c r="BA220" s="59">
        <f t="shared" si="23"/>
        <v>0</v>
      </c>
      <c r="BB220" s="60">
        <f>IF(ISNA(VLOOKUP($A220,Worksheet!$A$278:$F$305,6,FALSE)),0,(VLOOKUP($A220,Worksheet!$A$278:$F$305,6,FALSE)))</f>
        <v>0</v>
      </c>
      <c r="BC220" s="59">
        <f t="shared" si="24"/>
        <v>0</v>
      </c>
      <c r="BD220" s="60">
        <f>IF(ISNA(VLOOKUP($A220,Worksheet!$G$4:$K$29,5,FALSE)),0,(VLOOKUP($A220,Worksheet!$G$4:$K$29,5,FALSE)))</f>
        <v>0</v>
      </c>
      <c r="BE220" s="59">
        <f t="shared" si="25"/>
        <v>0</v>
      </c>
      <c r="BF220" s="60">
        <f>IF(ISNA(VLOOKUP($A220,Worksheet!$A$160:$F$179,6,FALSE)),0,(VLOOKUP($A220,Worksheet!$A$160:$F$179,6,FALSE)))</f>
        <v>0</v>
      </c>
      <c r="BG220" s="59">
        <f t="shared" si="26"/>
        <v>0</v>
      </c>
      <c r="BH220" s="25"/>
      <c r="BI220" s="67"/>
      <c r="BJ220" s="60">
        <f>IF(ISNA(VLOOKUP($A220,Worksheet!$A$191:$F$202,6,FALSE)),0,(VLOOKUP($A220,Worksheet!$A$191:$F$202,6,FALSE)))</f>
        <v>0</v>
      </c>
      <c r="BK220" s="59">
        <f t="shared" si="27"/>
        <v>0</v>
      </c>
      <c r="BL220" s="60">
        <f>IF(ISNA(VLOOKUP($A220,Worksheet!$A$211:$G$237,6,FALSE)),0,(VLOOKUP($A220,Worksheet!$A$211:$G$237,6,FALSE)))</f>
        <v>0</v>
      </c>
      <c r="BM220" s="59">
        <f t="shared" si="28"/>
        <v>0</v>
      </c>
      <c r="BN220" s="59">
        <f>IF(ISNA(VLOOKUP($A220,Worksheet!$A$242:$G$274,6,FALSE)),0,(VLOOKUP($A220,Worksheet!$A$242:$G$274,6,FALSE)))</f>
        <v>0</v>
      </c>
      <c r="BO220" s="59">
        <f t="shared" si="29"/>
        <v>0</v>
      </c>
      <c r="BP220" s="67"/>
      <c r="BQ220" s="67"/>
      <c r="BR220" s="68">
        <v>0</v>
      </c>
      <c r="BS220" s="62">
        <f t="shared" si="30"/>
        <v>0</v>
      </c>
      <c r="BT220" s="62">
        <v>0</v>
      </c>
      <c r="BU220" s="62">
        <f t="shared" si="31"/>
        <v>0</v>
      </c>
      <c r="BV220" s="62">
        <v>0</v>
      </c>
      <c r="BW220" s="62">
        <f t="shared" si="32"/>
        <v>0</v>
      </c>
      <c r="BX220" s="62">
        <v>0</v>
      </c>
      <c r="BY220" s="62">
        <f t="shared" si="33"/>
        <v>0</v>
      </c>
      <c r="BZ220" s="62">
        <v>0</v>
      </c>
      <c r="CA220" s="62">
        <f t="shared" si="34"/>
        <v>0</v>
      </c>
      <c r="CB220" s="64">
        <f t="shared" si="35"/>
        <v>0</v>
      </c>
      <c r="CC220" s="66">
        <v>0</v>
      </c>
      <c r="CD220" s="25"/>
      <c r="CE220" s="67"/>
      <c r="CF220" s="67"/>
      <c r="CG220" s="67"/>
      <c r="CH220" s="59">
        <f>IF(ISNA(VLOOKUP($A220,Worksheet!$A$211:$G$237,7,FALSE)),0,(VLOOKUP($A220,Worksheet!$A$211:$G$237,7,FALSE)))</f>
        <v>0</v>
      </c>
      <c r="CI220" s="59">
        <f t="shared" si="36"/>
        <v>0</v>
      </c>
      <c r="CJ220" s="69">
        <f t="shared" si="37"/>
        <v>0</v>
      </c>
      <c r="CK220" s="65">
        <f t="shared" si="38"/>
        <v>0</v>
      </c>
      <c r="CL220" s="65">
        <v>0</v>
      </c>
      <c r="CM220" s="65">
        <v>0</v>
      </c>
      <c r="CN220" s="66">
        <v>0</v>
      </c>
      <c r="CO220" s="66">
        <f t="shared" si="39"/>
        <v>0</v>
      </c>
      <c r="CP220" s="70"/>
    </row>
    <row r="221" spans="1:94" ht="13">
      <c r="A221" s="53" t="str">
        <f t="shared" si="0"/>
        <v>AaronGRIFFITHS</v>
      </c>
      <c r="B221" s="46">
        <f t="shared" si="1"/>
        <v>110</v>
      </c>
      <c r="C221" s="71" t="s">
        <v>428</v>
      </c>
      <c r="D221" s="71" t="s">
        <v>429</v>
      </c>
      <c r="E221" s="55">
        <v>13</v>
      </c>
      <c r="F221" s="56" t="s">
        <v>112</v>
      </c>
      <c r="G221" s="57" t="s">
        <v>130</v>
      </c>
      <c r="H221" s="58">
        <f>IF(ISNA(VLOOKUP($A221,'TT 2024 SS BA'!$A$4:$N$52,2,FALSE)),0,(VLOOKUP($A221,'TT 2024 SS BA'!$A$4:$N$52,2,FALSE)))</f>
        <v>0</v>
      </c>
      <c r="I221" s="59">
        <f t="shared" si="2"/>
        <v>0</v>
      </c>
      <c r="J221" s="58">
        <f>IF(ISNA(VLOOKUP($A221,'TT 2024 SS BA'!$A$69:$B$109,2,FALSE)),0,(VLOOKUP($A221,'TT 2024 SS BA'!$A$77:$C$126,2,FALSE)))</f>
        <v>0</v>
      </c>
      <c r="K221" s="59">
        <f t="shared" si="3"/>
        <v>0</v>
      </c>
      <c r="L221" s="60">
        <f>IF(ISNA(VLOOKUP($A221,'TT 2024 SS BA'!$A$157:$H$231,2,FALSE)),0,(VLOOKUP($A221,'TT 2024 SS BA'!$A$157:$H$231,2,FALSE)))</f>
        <v>0</v>
      </c>
      <c r="M221" s="59">
        <f t="shared" si="4"/>
        <v>0</v>
      </c>
      <c r="N221" s="60">
        <f>IF(ISNA(VLOOKUP($A221,Worksheet!$A$278:$E$305,5,FALSE)),0,(VLOOKUP($A221,Worksheet!$A$278:$E$305,5,FALSE)))</f>
        <v>0</v>
      </c>
      <c r="O221" s="59">
        <f t="shared" si="5"/>
        <v>0</v>
      </c>
      <c r="P221" s="60">
        <f>IF(ISNA(VLOOKUP($A221,Worksheet!$A$4:$F$29,5,FALSE)),0,(VLOOKUP($A221,Worksheet!$A$4:$F$29,5,FALSE)))</f>
        <v>0</v>
      </c>
      <c r="Q221" s="59">
        <f t="shared" si="6"/>
        <v>0</v>
      </c>
      <c r="R221" s="60">
        <f>IF(ISNA(VLOOKUP($A221,Worksheet!$A$160:$F$179,5,FALSE)),0,(VLOOKUP($A221,Worksheet!$A$160:$F$179,5,FALSE)))</f>
        <v>0</v>
      </c>
      <c r="S221" s="59">
        <f t="shared" si="7"/>
        <v>0</v>
      </c>
      <c r="T221" s="60">
        <f>IF(ISNA(VLOOKUP($A221,Worksheet!$A$103:$L$126,5,FALSE)),0,(VLOOKUP($A221,Worksheet!$A$103:$L$126,5,FALSE)))</f>
        <v>0</v>
      </c>
      <c r="U221" s="59">
        <f t="shared" si="8"/>
        <v>0</v>
      </c>
      <c r="V221" s="60">
        <f>IF(ISNA(VLOOKUP($A221,Worksheet!$A$39:$E$45,5,FALSE)),0,(VLOOKUP($A221,Worksheet!$A$39:$E$45,5,FALSE)))</f>
        <v>0</v>
      </c>
      <c r="W221" s="59">
        <f t="shared" si="9"/>
        <v>0</v>
      </c>
      <c r="X221" s="60">
        <f>IF(ISNA(VLOOKUP($A221,Worksheet!$A$182:$E$188,5,FALSE)),0,(VLOOKUP($A221,Worksheet!$A$182:$E$188,5,FALSE)))</f>
        <v>0</v>
      </c>
      <c r="Y221" s="59">
        <f t="shared" si="10"/>
        <v>0</v>
      </c>
      <c r="Z221" s="60">
        <f>IF(ISNA(VLOOKUP($A221,Worksheet!$A$191:$F$202,5,FALSE)),0,(VLOOKUP($A221,Worksheet!$A$191:$F$202,5,FALSE)))</f>
        <v>0</v>
      </c>
      <c r="AA221" s="59">
        <f t="shared" si="11"/>
        <v>0</v>
      </c>
      <c r="AB221" s="60">
        <f>IF(ISNA(VLOOKUP($A221,Worksheet!$A$211:$G$237,5,FALSE)),0,(VLOOKUP($A221,Worksheet!$A$211:$G$237,5,FALSE)))</f>
        <v>0</v>
      </c>
      <c r="AC221" s="59">
        <f t="shared" si="12"/>
        <v>0</v>
      </c>
      <c r="AD221" s="60">
        <f>IF(ISNA(VLOOKUP($A221,Worksheet!$A$242:$G$274,5,FALSE)),0,(VLOOKUP($A221,Worksheet!$A$242:$G$274,5,FALSE)))</f>
        <v>0</v>
      </c>
      <c r="AE221" s="59">
        <f t="shared" si="13"/>
        <v>0</v>
      </c>
      <c r="AF221" s="60">
        <f>IF(ISNA(VLOOKUP($A221,Worksheet!$A$205:$F$208,5,FALSE)),0,(VLOOKUP($A221,Worksheet!$A$205:$F$208,5,FALSE)))</f>
        <v>0</v>
      </c>
      <c r="AG221" s="59">
        <f t="shared" si="14"/>
        <v>0</v>
      </c>
      <c r="AH221" s="61">
        <v>0</v>
      </c>
      <c r="AI221" s="62">
        <f t="shared" si="15"/>
        <v>0</v>
      </c>
      <c r="AJ221" s="63">
        <v>0</v>
      </c>
      <c r="AK221" s="62">
        <f t="shared" si="16"/>
        <v>0</v>
      </c>
      <c r="AL221" s="63">
        <v>0</v>
      </c>
      <c r="AM221" s="62">
        <f t="shared" si="17"/>
        <v>0</v>
      </c>
      <c r="AN221" s="62">
        <v>0</v>
      </c>
      <c r="AO221" s="62">
        <f t="shared" si="18"/>
        <v>0</v>
      </c>
      <c r="AP221" s="62">
        <v>0</v>
      </c>
      <c r="AQ221" s="62">
        <f t="shared" si="19"/>
        <v>0</v>
      </c>
      <c r="AR221" s="64">
        <f t="shared" si="20"/>
        <v>0</v>
      </c>
      <c r="AS221" s="65">
        <v>0</v>
      </c>
      <c r="AT221" s="65">
        <v>0</v>
      </c>
      <c r="AU221" s="66">
        <v>0</v>
      </c>
      <c r="AV221" s="58">
        <f>IF(ISNA(VLOOKUP($A221,'TT 2024 SS BA'!$P$4:$Z$46,2,FALSE)),0,(VLOOKUP($A221,'TT 2024 SS BA'!$P$4:$Z$46,2,FALSE)))</f>
        <v>0</v>
      </c>
      <c r="AW221" s="59">
        <f t="shared" si="21"/>
        <v>0</v>
      </c>
      <c r="AX221" s="58">
        <f>IF(ISNA(VLOOKUP($A221,'TT 2024 SS BA'!$P$77:$Q$128,2,FALSE)),0,(VLOOKUP($A221,'TT 2024 SS BA'!$P$77:$Q$128,2,FALSE)))</f>
        <v>0</v>
      </c>
      <c r="AY221" s="59">
        <f t="shared" si="22"/>
        <v>0</v>
      </c>
      <c r="AZ221" s="60">
        <f>IF(ISNA(VLOOKUP($A221,'TT 2024 SS BA'!$A$265:$H$332,2,FALSE)),0,(VLOOKUP($A221,'TT 2024 SS BA'!$A$265:$H$332,2,FALSE)))</f>
        <v>0</v>
      </c>
      <c r="BA221" s="59">
        <f t="shared" si="23"/>
        <v>0</v>
      </c>
      <c r="BB221" s="60">
        <f>IF(ISNA(VLOOKUP($A221,Worksheet!$A$278:$F$305,6,FALSE)),0,(VLOOKUP($A221,Worksheet!$A$278:$F$305,6,FALSE)))</f>
        <v>0</v>
      </c>
      <c r="BC221" s="59">
        <f t="shared" si="24"/>
        <v>0</v>
      </c>
      <c r="BD221" s="60">
        <f>IF(ISNA(VLOOKUP($A221,Worksheet!$G$4:$K$29,5,FALSE)),0,(VLOOKUP($A221,Worksheet!$G$4:$K$29,5,FALSE)))</f>
        <v>0</v>
      </c>
      <c r="BE221" s="59">
        <f t="shared" si="25"/>
        <v>0</v>
      </c>
      <c r="BF221" s="60">
        <f>IF(ISNA(VLOOKUP($A221,Worksheet!$A$160:$F$179,6,FALSE)),0,(VLOOKUP($A221,Worksheet!$A$160:$F$179,6,FALSE)))</f>
        <v>0</v>
      </c>
      <c r="BG221" s="59">
        <f t="shared" si="26"/>
        <v>0</v>
      </c>
      <c r="BH221" s="25"/>
      <c r="BI221" s="67"/>
      <c r="BJ221" s="60">
        <f>IF(ISNA(VLOOKUP($A221,Worksheet!$A$191:$F$202,6,FALSE)),0,(VLOOKUP($A221,Worksheet!$A$191:$F$202,6,FALSE)))</f>
        <v>0</v>
      </c>
      <c r="BK221" s="59">
        <f t="shared" si="27"/>
        <v>0</v>
      </c>
      <c r="BL221" s="60">
        <f>IF(ISNA(VLOOKUP($A221,Worksheet!$A$211:$G$237,6,FALSE)),0,(VLOOKUP($A221,Worksheet!$A$211:$G$237,6,FALSE)))</f>
        <v>0</v>
      </c>
      <c r="BM221" s="59">
        <f t="shared" si="28"/>
        <v>0</v>
      </c>
      <c r="BN221" s="59">
        <f>IF(ISNA(VLOOKUP($A221,Worksheet!$A$242:$G$274,6,FALSE)),0,(VLOOKUP($A221,Worksheet!$A$242:$G$274,6,FALSE)))</f>
        <v>0</v>
      </c>
      <c r="BO221" s="59">
        <f t="shared" si="29"/>
        <v>0</v>
      </c>
      <c r="BP221" s="67"/>
      <c r="BQ221" s="67"/>
      <c r="BR221" s="68">
        <v>0</v>
      </c>
      <c r="BS221" s="62">
        <f t="shared" si="30"/>
        <v>0</v>
      </c>
      <c r="BT221" s="62">
        <v>0</v>
      </c>
      <c r="BU221" s="62">
        <f t="shared" si="31"/>
        <v>0</v>
      </c>
      <c r="BV221" s="62">
        <v>0</v>
      </c>
      <c r="BW221" s="62">
        <f t="shared" si="32"/>
        <v>0</v>
      </c>
      <c r="BX221" s="62">
        <v>0</v>
      </c>
      <c r="BY221" s="62">
        <f t="shared" si="33"/>
        <v>0</v>
      </c>
      <c r="BZ221" s="62">
        <v>0</v>
      </c>
      <c r="CA221" s="62">
        <f t="shared" si="34"/>
        <v>0</v>
      </c>
      <c r="CB221" s="64">
        <f t="shared" si="35"/>
        <v>0</v>
      </c>
      <c r="CC221" s="66">
        <v>0</v>
      </c>
      <c r="CD221" s="25"/>
      <c r="CE221" s="67"/>
      <c r="CF221" s="67"/>
      <c r="CG221" s="67"/>
      <c r="CH221" s="59">
        <f>IF(ISNA(VLOOKUP($A221,Worksheet!$A$211:$G$237,7,FALSE)),0,(VLOOKUP($A221,Worksheet!$A$211:$G$237,7,FALSE)))</f>
        <v>0</v>
      </c>
      <c r="CI221" s="59">
        <f t="shared" si="36"/>
        <v>0</v>
      </c>
      <c r="CJ221" s="69">
        <f t="shared" si="37"/>
        <v>0</v>
      </c>
      <c r="CK221" s="65">
        <f t="shared" si="38"/>
        <v>0</v>
      </c>
      <c r="CL221" s="65">
        <v>0</v>
      </c>
      <c r="CM221" s="65">
        <v>0</v>
      </c>
      <c r="CN221" s="66">
        <v>0</v>
      </c>
      <c r="CO221" s="66">
        <f t="shared" si="39"/>
        <v>0</v>
      </c>
      <c r="CP221" s="70"/>
    </row>
    <row r="222" spans="1:94" ht="13">
      <c r="A222" s="53" t="str">
        <f t="shared" si="0"/>
        <v>AsahiFUKADA</v>
      </c>
      <c r="B222" s="46">
        <f t="shared" si="1"/>
        <v>110</v>
      </c>
      <c r="C222" s="71" t="s">
        <v>430</v>
      </c>
      <c r="D222" s="71" t="s">
        <v>431</v>
      </c>
      <c r="E222" s="55">
        <v>14</v>
      </c>
      <c r="F222" s="56" t="s">
        <v>112</v>
      </c>
      <c r="G222" s="57" t="s">
        <v>70</v>
      </c>
      <c r="H222" s="58">
        <f>IF(ISNA(VLOOKUP($A222,'TT 2024 SS BA'!$A$4:$N$52,2,FALSE)),0,(VLOOKUP($A222,'TT 2024 SS BA'!$A$4:$N$52,2,FALSE)))</f>
        <v>0</v>
      </c>
      <c r="I222" s="59">
        <f t="shared" si="2"/>
        <v>0</v>
      </c>
      <c r="J222" s="58">
        <f>IF(ISNA(VLOOKUP($A222,'TT 2024 SS BA'!$A$69:$B$109,2,FALSE)),0,(VLOOKUP($A222,'TT 2024 SS BA'!$A$77:$C$126,2,FALSE)))</f>
        <v>0</v>
      </c>
      <c r="K222" s="59">
        <f t="shared" si="3"/>
        <v>0</v>
      </c>
      <c r="L222" s="60">
        <f>IF(ISNA(VLOOKUP($A222,'TT 2024 SS BA'!$A$157:$H$231,2,FALSE)),0,(VLOOKUP($A222,'TT 2024 SS BA'!$A$157:$H$231,2,FALSE)))</f>
        <v>0</v>
      </c>
      <c r="M222" s="59">
        <f t="shared" si="4"/>
        <v>0</v>
      </c>
      <c r="N222" s="60">
        <f>IF(ISNA(VLOOKUP($A222,Worksheet!$A$278:$E$305,5,FALSE)),0,(VLOOKUP($A222,Worksheet!$A$278:$E$305,5,FALSE)))</f>
        <v>0</v>
      </c>
      <c r="O222" s="59">
        <f t="shared" si="5"/>
        <v>0</v>
      </c>
      <c r="P222" s="60">
        <f>IF(ISNA(VLOOKUP($A222,Worksheet!$A$4:$F$29,5,FALSE)),0,(VLOOKUP($A222,Worksheet!$A$4:$F$29,5,FALSE)))</f>
        <v>0</v>
      </c>
      <c r="Q222" s="59">
        <f t="shared" si="6"/>
        <v>0</v>
      </c>
      <c r="R222" s="60">
        <f>IF(ISNA(VLOOKUP($A222,Worksheet!$A$160:$F$179,5,FALSE)),0,(VLOOKUP($A222,Worksheet!$A$160:$F$179,5,FALSE)))</f>
        <v>0</v>
      </c>
      <c r="S222" s="59">
        <f t="shared" si="7"/>
        <v>0</v>
      </c>
      <c r="T222" s="60">
        <f>IF(ISNA(VLOOKUP($A222,Worksheet!$A$103:$L$126,5,FALSE)),0,(VLOOKUP($A222,Worksheet!$A$103:$L$126,5,FALSE)))</f>
        <v>0</v>
      </c>
      <c r="U222" s="59">
        <f t="shared" si="8"/>
        <v>0</v>
      </c>
      <c r="V222" s="60">
        <f>IF(ISNA(VLOOKUP($A222,Worksheet!$A$39:$E$45,5,FALSE)),0,(VLOOKUP($A222,Worksheet!$A$39:$E$45,5,FALSE)))</f>
        <v>0</v>
      </c>
      <c r="W222" s="59">
        <f t="shared" si="9"/>
        <v>0</v>
      </c>
      <c r="X222" s="60">
        <f>IF(ISNA(VLOOKUP($A222,Worksheet!$A$182:$E$188,5,FALSE)),0,(VLOOKUP($A222,Worksheet!$A$182:$E$188,5,FALSE)))</f>
        <v>0</v>
      </c>
      <c r="Y222" s="59">
        <f t="shared" si="10"/>
        <v>0</v>
      </c>
      <c r="Z222" s="60">
        <f>IF(ISNA(VLOOKUP($A222,Worksheet!$A$191:$F$202,5,FALSE)),0,(VLOOKUP($A222,Worksheet!$A$191:$F$202,5,FALSE)))</f>
        <v>0</v>
      </c>
      <c r="AA222" s="59">
        <f t="shared" si="11"/>
        <v>0</v>
      </c>
      <c r="AB222" s="60">
        <f>IF(ISNA(VLOOKUP($A222,Worksheet!$A$211:$G$237,5,FALSE)),0,(VLOOKUP($A222,Worksheet!$A$211:$G$237,5,FALSE)))</f>
        <v>0</v>
      </c>
      <c r="AC222" s="59">
        <f t="shared" si="12"/>
        <v>0</v>
      </c>
      <c r="AD222" s="60">
        <f>IF(ISNA(VLOOKUP($A222,Worksheet!$A$242:$G$274,5,FALSE)),0,(VLOOKUP($A222,Worksheet!$A$242:$G$274,5,FALSE)))</f>
        <v>0</v>
      </c>
      <c r="AE222" s="59">
        <f t="shared" si="13"/>
        <v>0</v>
      </c>
      <c r="AF222" s="60">
        <f>IF(ISNA(VLOOKUP($A222,Worksheet!$A$205:$F$208,5,FALSE)),0,(VLOOKUP($A222,Worksheet!$A$205:$F$208,5,FALSE)))</f>
        <v>0</v>
      </c>
      <c r="AG222" s="59">
        <f t="shared" si="14"/>
        <v>0</v>
      </c>
      <c r="AH222" s="61">
        <v>0</v>
      </c>
      <c r="AI222" s="62">
        <f t="shared" si="15"/>
        <v>0</v>
      </c>
      <c r="AJ222" s="63">
        <v>0</v>
      </c>
      <c r="AK222" s="62">
        <f t="shared" si="16"/>
        <v>0</v>
      </c>
      <c r="AL222" s="63">
        <v>0</v>
      </c>
      <c r="AM222" s="62">
        <f t="shared" si="17"/>
        <v>0</v>
      </c>
      <c r="AN222" s="62">
        <v>0</v>
      </c>
      <c r="AO222" s="62">
        <f t="shared" si="18"/>
        <v>0</v>
      </c>
      <c r="AP222" s="62">
        <v>0</v>
      </c>
      <c r="AQ222" s="62">
        <f t="shared" si="19"/>
        <v>0</v>
      </c>
      <c r="AR222" s="64">
        <f t="shared" si="20"/>
        <v>0</v>
      </c>
      <c r="AS222" s="65">
        <v>0</v>
      </c>
      <c r="AT222" s="65">
        <v>0</v>
      </c>
      <c r="AU222" s="66">
        <v>0</v>
      </c>
      <c r="AV222" s="58">
        <f>IF(ISNA(VLOOKUP($A222,'TT 2024 SS BA'!$P$4:$Z$46,2,FALSE)),0,(VLOOKUP($A222,'TT 2024 SS BA'!$P$4:$Z$46,2,FALSE)))</f>
        <v>0</v>
      </c>
      <c r="AW222" s="59">
        <f t="shared" si="21"/>
        <v>0</v>
      </c>
      <c r="AX222" s="58">
        <f>IF(ISNA(VLOOKUP($A222,'TT 2024 SS BA'!$P$77:$Q$128,2,FALSE)),0,(VLOOKUP($A222,'TT 2024 SS BA'!$P$77:$Q$128,2,FALSE)))</f>
        <v>0</v>
      </c>
      <c r="AY222" s="59">
        <f t="shared" si="22"/>
        <v>0</v>
      </c>
      <c r="AZ222" s="60">
        <f>IF(ISNA(VLOOKUP($A222,'TT 2024 SS BA'!$A$265:$H$332,2,FALSE)),0,(VLOOKUP($A222,'TT 2024 SS BA'!$A$265:$H$332,2,FALSE)))</f>
        <v>0</v>
      </c>
      <c r="BA222" s="59">
        <f t="shared" si="23"/>
        <v>0</v>
      </c>
      <c r="BB222" s="60">
        <f>IF(ISNA(VLOOKUP($A222,Worksheet!$A$278:$F$305,6,FALSE)),0,(VLOOKUP($A222,Worksheet!$A$278:$F$305,6,FALSE)))</f>
        <v>0</v>
      </c>
      <c r="BC222" s="59">
        <f t="shared" si="24"/>
        <v>0</v>
      </c>
      <c r="BD222" s="60">
        <f>IF(ISNA(VLOOKUP($A222,Worksheet!$G$4:$K$29,5,FALSE)),0,(VLOOKUP($A222,Worksheet!$G$4:$K$29,5,FALSE)))</f>
        <v>0</v>
      </c>
      <c r="BE222" s="59">
        <f t="shared" si="25"/>
        <v>0</v>
      </c>
      <c r="BF222" s="60">
        <f>IF(ISNA(VLOOKUP($A222,Worksheet!$A$160:$F$179,6,FALSE)),0,(VLOOKUP($A222,Worksheet!$A$160:$F$179,6,FALSE)))</f>
        <v>0</v>
      </c>
      <c r="BG222" s="59">
        <f t="shared" si="26"/>
        <v>0</v>
      </c>
      <c r="BH222" s="25"/>
      <c r="BI222" s="67"/>
      <c r="BJ222" s="60">
        <f>IF(ISNA(VLOOKUP($A222,Worksheet!$A$191:$F$202,6,FALSE)),0,(VLOOKUP($A222,Worksheet!$A$191:$F$202,6,FALSE)))</f>
        <v>0</v>
      </c>
      <c r="BK222" s="59">
        <f t="shared" si="27"/>
        <v>0</v>
      </c>
      <c r="BL222" s="60">
        <f>IF(ISNA(VLOOKUP($A222,Worksheet!$A$211:$G$237,6,FALSE)),0,(VLOOKUP($A222,Worksheet!$A$211:$G$237,6,FALSE)))</f>
        <v>0</v>
      </c>
      <c r="BM222" s="59">
        <f t="shared" si="28"/>
        <v>0</v>
      </c>
      <c r="BN222" s="59">
        <f>IF(ISNA(VLOOKUP($A222,Worksheet!$A$242:$G$274,6,FALSE)),0,(VLOOKUP($A222,Worksheet!$A$242:$G$274,6,FALSE)))</f>
        <v>0</v>
      </c>
      <c r="BO222" s="59">
        <f t="shared" si="29"/>
        <v>0</v>
      </c>
      <c r="BP222" s="67"/>
      <c r="BQ222" s="67"/>
      <c r="BR222" s="68">
        <v>0</v>
      </c>
      <c r="BS222" s="62">
        <f t="shared" si="30"/>
        <v>0</v>
      </c>
      <c r="BT222" s="62">
        <v>0</v>
      </c>
      <c r="BU222" s="62">
        <f t="shared" si="31"/>
        <v>0</v>
      </c>
      <c r="BV222" s="62">
        <v>0</v>
      </c>
      <c r="BW222" s="62">
        <f t="shared" si="32"/>
        <v>0</v>
      </c>
      <c r="BX222" s="62">
        <v>0</v>
      </c>
      <c r="BY222" s="62">
        <f t="shared" si="33"/>
        <v>0</v>
      </c>
      <c r="BZ222" s="62">
        <v>0</v>
      </c>
      <c r="CA222" s="62">
        <f t="shared" si="34"/>
        <v>0</v>
      </c>
      <c r="CB222" s="64">
        <f t="shared" si="35"/>
        <v>0</v>
      </c>
      <c r="CC222" s="66">
        <v>0</v>
      </c>
      <c r="CD222" s="25"/>
      <c r="CE222" s="67"/>
      <c r="CF222" s="67"/>
      <c r="CG222" s="67"/>
      <c r="CH222" s="59">
        <f>IF(ISNA(VLOOKUP($A222,Worksheet!$A$211:$G$237,7,FALSE)),0,(VLOOKUP($A222,Worksheet!$A$211:$G$237,7,FALSE)))</f>
        <v>0</v>
      </c>
      <c r="CI222" s="59">
        <f t="shared" si="36"/>
        <v>0</v>
      </c>
      <c r="CJ222" s="69">
        <f t="shared" si="37"/>
        <v>0</v>
      </c>
      <c r="CK222" s="65">
        <f t="shared" si="38"/>
        <v>0</v>
      </c>
      <c r="CL222" s="65">
        <v>0</v>
      </c>
      <c r="CM222" s="65">
        <v>0</v>
      </c>
      <c r="CN222" s="66">
        <v>0</v>
      </c>
      <c r="CO222" s="66">
        <f t="shared" si="39"/>
        <v>0</v>
      </c>
      <c r="CP222" s="70"/>
    </row>
    <row r="223" spans="1:94" ht="13">
      <c r="A223" s="53" t="str">
        <f t="shared" si="0"/>
        <v>TeddyCOOMBS</v>
      </c>
      <c r="B223" s="46">
        <f t="shared" si="1"/>
        <v>110</v>
      </c>
      <c r="C223" s="71" t="s">
        <v>432</v>
      </c>
      <c r="D223" s="71" t="s">
        <v>433</v>
      </c>
      <c r="E223" s="55">
        <v>125</v>
      </c>
      <c r="F223" s="56">
        <v>0</v>
      </c>
      <c r="G223" s="57" t="s">
        <v>152</v>
      </c>
      <c r="H223" s="58">
        <f>IF(ISNA(VLOOKUP($A223,'TT 2024 SS BA'!$A$4:$N$52,2,FALSE)),0,(VLOOKUP($A223,'TT 2024 SS BA'!$A$4:$N$52,2,FALSE)))</f>
        <v>0</v>
      </c>
      <c r="I223" s="59">
        <f t="shared" si="2"/>
        <v>0</v>
      </c>
      <c r="J223" s="58">
        <f>IF(ISNA(VLOOKUP($A223,'TT 2024 SS BA'!$A$69:$B$109,2,FALSE)),0,(VLOOKUP($A223,'TT 2024 SS BA'!$A$77:$C$126,2,FALSE)))</f>
        <v>0</v>
      </c>
      <c r="K223" s="59">
        <f t="shared" si="3"/>
        <v>0</v>
      </c>
      <c r="L223" s="60">
        <f>IF(ISNA(VLOOKUP($A223,'TT 2024 SS BA'!$A$157:$H$231,2,FALSE)),0,(VLOOKUP($A223,'TT 2024 SS BA'!$A$157:$H$231,2,FALSE)))</f>
        <v>0</v>
      </c>
      <c r="M223" s="59">
        <f t="shared" si="4"/>
        <v>0</v>
      </c>
      <c r="N223" s="60">
        <f>IF(ISNA(VLOOKUP($A223,Worksheet!$A$278:$E$305,5,FALSE)),0,(VLOOKUP($A223,Worksheet!$A$278:$E$305,5,FALSE)))</f>
        <v>0</v>
      </c>
      <c r="O223" s="59">
        <f t="shared" si="5"/>
        <v>0</v>
      </c>
      <c r="P223" s="60">
        <f>IF(ISNA(VLOOKUP($A223,Worksheet!$A$4:$F$29,5,FALSE)),0,(VLOOKUP($A223,Worksheet!$A$4:$F$29,5,FALSE)))</f>
        <v>0</v>
      </c>
      <c r="Q223" s="59">
        <f t="shared" si="6"/>
        <v>0</v>
      </c>
      <c r="R223" s="60">
        <f>IF(ISNA(VLOOKUP($A223,Worksheet!$A$160:$F$179,5,FALSE)),0,(VLOOKUP($A223,Worksheet!$A$160:$F$179,5,FALSE)))</f>
        <v>0</v>
      </c>
      <c r="S223" s="59">
        <f t="shared" si="7"/>
        <v>0</v>
      </c>
      <c r="T223" s="60">
        <f>IF(ISNA(VLOOKUP($A223,Worksheet!$A$103:$L$126,5,FALSE)),0,(VLOOKUP($A223,Worksheet!$A$103:$L$126,5,FALSE)))</f>
        <v>0</v>
      </c>
      <c r="U223" s="59">
        <f t="shared" si="8"/>
        <v>0</v>
      </c>
      <c r="V223" s="60">
        <f>IF(ISNA(VLOOKUP($A223,Worksheet!$A$39:$E$45,5,FALSE)),0,(VLOOKUP($A223,Worksheet!$A$39:$E$45,5,FALSE)))</f>
        <v>0</v>
      </c>
      <c r="W223" s="59">
        <f t="shared" si="9"/>
        <v>0</v>
      </c>
      <c r="X223" s="60">
        <f>IF(ISNA(VLOOKUP($A223,Worksheet!$A$182:$E$188,5,FALSE)),0,(VLOOKUP($A223,Worksheet!$A$182:$E$188,5,FALSE)))</f>
        <v>0</v>
      </c>
      <c r="Y223" s="59">
        <f t="shared" si="10"/>
        <v>0</v>
      </c>
      <c r="Z223" s="60">
        <f>IF(ISNA(VLOOKUP($A223,Worksheet!$A$191:$F$202,5,FALSE)),0,(VLOOKUP($A223,Worksheet!$A$191:$F$202,5,FALSE)))</f>
        <v>0</v>
      </c>
      <c r="AA223" s="59">
        <f t="shared" si="11"/>
        <v>0</v>
      </c>
      <c r="AB223" s="60">
        <f>IF(ISNA(VLOOKUP($A223,Worksheet!$A$211:$G$237,5,FALSE)),0,(VLOOKUP($A223,Worksheet!$A$211:$G$237,5,FALSE)))</f>
        <v>0</v>
      </c>
      <c r="AC223" s="59">
        <f t="shared" si="12"/>
        <v>0</v>
      </c>
      <c r="AD223" s="60">
        <f>IF(ISNA(VLOOKUP($A223,Worksheet!$A$242:$G$274,5,FALSE)),0,(VLOOKUP($A223,Worksheet!$A$242:$G$274,5,FALSE)))</f>
        <v>0</v>
      </c>
      <c r="AE223" s="59">
        <f t="shared" si="13"/>
        <v>0</v>
      </c>
      <c r="AF223" s="60">
        <f>IF(ISNA(VLOOKUP($A223,Worksheet!$A$205:$F$208,5,FALSE)),0,(VLOOKUP($A223,Worksheet!$A$205:$F$208,5,FALSE)))</f>
        <v>0</v>
      </c>
      <c r="AG223" s="59">
        <f t="shared" si="14"/>
        <v>0</v>
      </c>
      <c r="AH223" s="61">
        <v>0</v>
      </c>
      <c r="AI223" s="62">
        <f t="shared" si="15"/>
        <v>0</v>
      </c>
      <c r="AJ223" s="63">
        <v>0</v>
      </c>
      <c r="AK223" s="62">
        <f t="shared" si="16"/>
        <v>0</v>
      </c>
      <c r="AL223" s="63">
        <v>0</v>
      </c>
      <c r="AM223" s="62">
        <f t="shared" si="17"/>
        <v>0</v>
      </c>
      <c r="AN223" s="62">
        <v>0</v>
      </c>
      <c r="AO223" s="62">
        <f t="shared" si="18"/>
        <v>0</v>
      </c>
      <c r="AP223" s="62">
        <v>0</v>
      </c>
      <c r="AQ223" s="62">
        <f t="shared" si="19"/>
        <v>0</v>
      </c>
      <c r="AR223" s="64">
        <f t="shared" si="20"/>
        <v>0</v>
      </c>
      <c r="AS223" s="65">
        <v>0</v>
      </c>
      <c r="AT223" s="65">
        <v>0</v>
      </c>
      <c r="AU223" s="66">
        <v>0</v>
      </c>
      <c r="AV223" s="58">
        <f>IF(ISNA(VLOOKUP($A223,'TT 2024 SS BA'!$P$4:$Z$46,2,FALSE)),0,(VLOOKUP($A223,'TT 2024 SS BA'!$P$4:$Z$46,2,FALSE)))</f>
        <v>0</v>
      </c>
      <c r="AW223" s="59">
        <f t="shared" si="21"/>
        <v>0</v>
      </c>
      <c r="AX223" s="58">
        <f>IF(ISNA(VLOOKUP($A223,'TT 2024 SS BA'!$P$77:$Q$128,2,FALSE)),0,(VLOOKUP($A223,'TT 2024 SS BA'!$P$77:$Q$128,2,FALSE)))</f>
        <v>0</v>
      </c>
      <c r="AY223" s="59">
        <f t="shared" si="22"/>
        <v>0</v>
      </c>
      <c r="AZ223" s="60">
        <f>IF(ISNA(VLOOKUP($A223,'TT 2024 SS BA'!$A$265:$H$332,2,FALSE)),0,(VLOOKUP($A223,'TT 2024 SS BA'!$A$265:$H$332,2,FALSE)))</f>
        <v>0</v>
      </c>
      <c r="BA223" s="59">
        <f t="shared" si="23"/>
        <v>0</v>
      </c>
      <c r="BB223" s="60">
        <f>IF(ISNA(VLOOKUP($A223,Worksheet!$A$278:$F$305,6,FALSE)),0,(VLOOKUP($A223,Worksheet!$A$278:$F$305,6,FALSE)))</f>
        <v>0</v>
      </c>
      <c r="BC223" s="59">
        <f t="shared" si="24"/>
        <v>0</v>
      </c>
      <c r="BD223" s="60">
        <f>IF(ISNA(VLOOKUP($A223,Worksheet!$G$4:$K$29,5,FALSE)),0,(VLOOKUP($A223,Worksheet!$G$4:$K$29,5,FALSE)))</f>
        <v>0</v>
      </c>
      <c r="BE223" s="59">
        <f t="shared" si="25"/>
        <v>0</v>
      </c>
      <c r="BF223" s="60">
        <f>IF(ISNA(VLOOKUP($A223,Worksheet!$A$160:$F$179,6,FALSE)),0,(VLOOKUP($A223,Worksheet!$A$160:$F$179,6,FALSE)))</f>
        <v>0</v>
      </c>
      <c r="BG223" s="59">
        <f t="shared" si="26"/>
        <v>0</v>
      </c>
      <c r="BH223" s="25"/>
      <c r="BI223" s="67"/>
      <c r="BJ223" s="60">
        <f>IF(ISNA(VLOOKUP($A223,Worksheet!$A$191:$F$202,6,FALSE)),0,(VLOOKUP($A223,Worksheet!$A$191:$F$202,6,FALSE)))</f>
        <v>0</v>
      </c>
      <c r="BK223" s="59">
        <f t="shared" si="27"/>
        <v>0</v>
      </c>
      <c r="BL223" s="60">
        <f>IF(ISNA(VLOOKUP($A223,Worksheet!$A$211:$G$237,6,FALSE)),0,(VLOOKUP($A223,Worksheet!$A$211:$G$237,6,FALSE)))</f>
        <v>0</v>
      </c>
      <c r="BM223" s="59">
        <f t="shared" si="28"/>
        <v>0</v>
      </c>
      <c r="BN223" s="59">
        <f>IF(ISNA(VLOOKUP($A223,Worksheet!$A$242:$G$274,6,FALSE)),0,(VLOOKUP($A223,Worksheet!$A$242:$G$274,6,FALSE)))</f>
        <v>0</v>
      </c>
      <c r="BO223" s="59">
        <f t="shared" si="29"/>
        <v>0</v>
      </c>
      <c r="BP223" s="67"/>
      <c r="BQ223" s="67"/>
      <c r="BR223" s="68">
        <v>0</v>
      </c>
      <c r="BS223" s="62">
        <f t="shared" si="30"/>
        <v>0</v>
      </c>
      <c r="BT223" s="62">
        <v>0</v>
      </c>
      <c r="BU223" s="62">
        <f t="shared" si="31"/>
        <v>0</v>
      </c>
      <c r="BV223" s="62">
        <v>0</v>
      </c>
      <c r="BW223" s="62">
        <f t="shared" si="32"/>
        <v>0</v>
      </c>
      <c r="BX223" s="62">
        <v>0</v>
      </c>
      <c r="BY223" s="62">
        <f t="shared" si="33"/>
        <v>0</v>
      </c>
      <c r="BZ223" s="62">
        <v>0</v>
      </c>
      <c r="CA223" s="62">
        <f t="shared" si="34"/>
        <v>0</v>
      </c>
      <c r="CB223" s="64">
        <f t="shared" si="35"/>
        <v>0</v>
      </c>
      <c r="CC223" s="66">
        <v>0</v>
      </c>
      <c r="CD223" s="25"/>
      <c r="CE223" s="67"/>
      <c r="CF223" s="67"/>
      <c r="CG223" s="67"/>
      <c r="CH223" s="59">
        <f>IF(ISNA(VLOOKUP($A223,Worksheet!$A$211:$G$237,7,FALSE)),0,(VLOOKUP($A223,Worksheet!$A$211:$G$237,7,FALSE)))</f>
        <v>0</v>
      </c>
      <c r="CI223" s="59">
        <f t="shared" si="36"/>
        <v>0</v>
      </c>
      <c r="CJ223" s="69">
        <f t="shared" si="37"/>
        <v>0</v>
      </c>
      <c r="CK223" s="65">
        <f t="shared" si="38"/>
        <v>0</v>
      </c>
      <c r="CL223" s="65">
        <v>0</v>
      </c>
      <c r="CM223" s="65">
        <v>0</v>
      </c>
      <c r="CN223" s="66">
        <v>0</v>
      </c>
      <c r="CO223" s="66">
        <f t="shared" si="39"/>
        <v>0</v>
      </c>
      <c r="CP223" s="70"/>
    </row>
    <row r="224" spans="1:94" ht="13">
      <c r="A224" s="53" t="str">
        <f t="shared" si="0"/>
        <v>AndrewREYNOLDS</v>
      </c>
      <c r="B224" s="46">
        <f t="shared" si="1"/>
        <v>110</v>
      </c>
      <c r="C224" s="71" t="s">
        <v>110</v>
      </c>
      <c r="D224" s="71" t="s">
        <v>434</v>
      </c>
      <c r="E224" s="55">
        <v>14</v>
      </c>
      <c r="F224" s="56" t="s">
        <v>112</v>
      </c>
      <c r="G224" s="57" t="s">
        <v>70</v>
      </c>
      <c r="H224" s="58">
        <f>IF(ISNA(VLOOKUP($A224,'TT 2024 SS BA'!$A$4:$N$52,2,FALSE)),0,(VLOOKUP($A224,'TT 2024 SS BA'!$A$4:$N$52,2,FALSE)))</f>
        <v>0</v>
      </c>
      <c r="I224" s="59">
        <f t="shared" si="2"/>
        <v>0</v>
      </c>
      <c r="J224" s="58">
        <f>IF(ISNA(VLOOKUP($A224,'TT 2024 SS BA'!$A$69:$B$109,2,FALSE)),0,(VLOOKUP($A224,'TT 2024 SS BA'!$A$77:$C$126,2,FALSE)))</f>
        <v>0</v>
      </c>
      <c r="K224" s="59">
        <f t="shared" si="3"/>
        <v>0</v>
      </c>
      <c r="L224" s="60">
        <f>IF(ISNA(VLOOKUP($A224,'TT 2024 SS BA'!$A$157:$H$231,2,FALSE)),0,(VLOOKUP($A224,'TT 2024 SS BA'!$A$157:$H$231,2,FALSE)))</f>
        <v>0</v>
      </c>
      <c r="M224" s="59">
        <f t="shared" si="4"/>
        <v>0</v>
      </c>
      <c r="N224" s="60">
        <f>IF(ISNA(VLOOKUP($A224,Worksheet!$A$278:$E$305,5,FALSE)),0,(VLOOKUP($A224,Worksheet!$A$278:$E$305,5,FALSE)))</f>
        <v>0</v>
      </c>
      <c r="O224" s="59">
        <f t="shared" si="5"/>
        <v>0</v>
      </c>
      <c r="P224" s="60">
        <f>IF(ISNA(VLOOKUP($A224,Worksheet!$A$4:$F$29,5,FALSE)),0,(VLOOKUP($A224,Worksheet!$A$4:$F$29,5,FALSE)))</f>
        <v>0</v>
      </c>
      <c r="Q224" s="59">
        <f t="shared" si="6"/>
        <v>0</v>
      </c>
      <c r="R224" s="60">
        <f>IF(ISNA(VLOOKUP($A224,Worksheet!$A$160:$F$179,5,FALSE)),0,(VLOOKUP($A224,Worksheet!$A$160:$F$179,5,FALSE)))</f>
        <v>0</v>
      </c>
      <c r="S224" s="59">
        <f t="shared" si="7"/>
        <v>0</v>
      </c>
      <c r="T224" s="60">
        <f>IF(ISNA(VLOOKUP($A224,Worksheet!$A$103:$L$126,5,FALSE)),0,(VLOOKUP($A224,Worksheet!$A$103:$L$126,5,FALSE)))</f>
        <v>0</v>
      </c>
      <c r="U224" s="59">
        <f t="shared" si="8"/>
        <v>0</v>
      </c>
      <c r="V224" s="60">
        <f>IF(ISNA(VLOOKUP($A224,Worksheet!$A$39:$E$45,5,FALSE)),0,(VLOOKUP($A224,Worksheet!$A$39:$E$45,5,FALSE)))</f>
        <v>0</v>
      </c>
      <c r="W224" s="59">
        <f t="shared" si="9"/>
        <v>0</v>
      </c>
      <c r="X224" s="60">
        <f>IF(ISNA(VLOOKUP($A224,Worksheet!$A$182:$E$188,5,FALSE)),0,(VLOOKUP($A224,Worksheet!$A$182:$E$188,5,FALSE)))</f>
        <v>0</v>
      </c>
      <c r="Y224" s="59">
        <f t="shared" si="10"/>
        <v>0</v>
      </c>
      <c r="Z224" s="60">
        <f>IF(ISNA(VLOOKUP($A224,Worksheet!$A$191:$F$202,5,FALSE)),0,(VLOOKUP($A224,Worksheet!$A$191:$F$202,5,FALSE)))</f>
        <v>0</v>
      </c>
      <c r="AA224" s="59">
        <f t="shared" si="11"/>
        <v>0</v>
      </c>
      <c r="AB224" s="60">
        <f>IF(ISNA(VLOOKUP($A224,Worksheet!$A$211:$G$237,5,FALSE)),0,(VLOOKUP($A224,Worksheet!$A$211:$G$237,5,FALSE)))</f>
        <v>0</v>
      </c>
      <c r="AC224" s="59">
        <f t="shared" si="12"/>
        <v>0</v>
      </c>
      <c r="AD224" s="60">
        <f>IF(ISNA(VLOOKUP($A224,Worksheet!$A$242:$G$274,5,FALSE)),0,(VLOOKUP($A224,Worksheet!$A$242:$G$274,5,FALSE)))</f>
        <v>0</v>
      </c>
      <c r="AE224" s="59">
        <f t="shared" si="13"/>
        <v>0</v>
      </c>
      <c r="AF224" s="60">
        <f>IF(ISNA(VLOOKUP($A224,Worksheet!$A$205:$F$208,5,FALSE)),0,(VLOOKUP($A224,Worksheet!$A$205:$F$208,5,FALSE)))</f>
        <v>0</v>
      </c>
      <c r="AG224" s="59">
        <f t="shared" si="14"/>
        <v>0</v>
      </c>
      <c r="AH224" s="61">
        <v>0</v>
      </c>
      <c r="AI224" s="62">
        <f t="shared" si="15"/>
        <v>0</v>
      </c>
      <c r="AJ224" s="63">
        <v>0</v>
      </c>
      <c r="AK224" s="62">
        <f t="shared" si="16"/>
        <v>0</v>
      </c>
      <c r="AL224" s="63">
        <v>0</v>
      </c>
      <c r="AM224" s="62">
        <f t="shared" si="17"/>
        <v>0</v>
      </c>
      <c r="AN224" s="62">
        <v>0</v>
      </c>
      <c r="AO224" s="62">
        <f t="shared" si="18"/>
        <v>0</v>
      </c>
      <c r="AP224" s="62">
        <v>0</v>
      </c>
      <c r="AQ224" s="62">
        <f t="shared" si="19"/>
        <v>0</v>
      </c>
      <c r="AR224" s="64">
        <f t="shared" si="20"/>
        <v>0</v>
      </c>
      <c r="AS224" s="65">
        <v>0</v>
      </c>
      <c r="AT224" s="65">
        <v>0</v>
      </c>
      <c r="AU224" s="66">
        <v>0</v>
      </c>
      <c r="AV224" s="58">
        <f>IF(ISNA(VLOOKUP($A224,'TT 2024 SS BA'!$P$4:$Z$46,2,FALSE)),0,(VLOOKUP($A224,'TT 2024 SS BA'!$P$4:$Z$46,2,FALSE)))</f>
        <v>0</v>
      </c>
      <c r="AW224" s="59">
        <f t="shared" si="21"/>
        <v>0</v>
      </c>
      <c r="AX224" s="58">
        <f>IF(ISNA(VLOOKUP($A224,'TT 2024 SS BA'!$P$77:$Q$128,2,FALSE)),0,(VLOOKUP($A224,'TT 2024 SS BA'!$P$77:$Q$128,2,FALSE)))</f>
        <v>0</v>
      </c>
      <c r="AY224" s="59">
        <f t="shared" si="22"/>
        <v>0</v>
      </c>
      <c r="AZ224" s="60">
        <f>IF(ISNA(VLOOKUP($A224,'TT 2024 SS BA'!$A$265:$H$332,2,FALSE)),0,(VLOOKUP($A224,'TT 2024 SS BA'!$A$265:$H$332,2,FALSE)))</f>
        <v>0</v>
      </c>
      <c r="BA224" s="59">
        <f t="shared" si="23"/>
        <v>0</v>
      </c>
      <c r="BB224" s="60">
        <f>IF(ISNA(VLOOKUP($A224,Worksheet!$A$278:$F$305,6,FALSE)),0,(VLOOKUP($A224,Worksheet!$A$278:$F$305,6,FALSE)))</f>
        <v>0</v>
      </c>
      <c r="BC224" s="59">
        <f t="shared" si="24"/>
        <v>0</v>
      </c>
      <c r="BD224" s="60">
        <f>IF(ISNA(VLOOKUP($A224,Worksheet!$G$4:$K$29,5,FALSE)),0,(VLOOKUP($A224,Worksheet!$G$4:$K$29,5,FALSE)))</f>
        <v>0</v>
      </c>
      <c r="BE224" s="59">
        <f t="shared" si="25"/>
        <v>0</v>
      </c>
      <c r="BF224" s="60">
        <f>IF(ISNA(VLOOKUP($A224,Worksheet!$A$160:$F$179,6,FALSE)),0,(VLOOKUP($A224,Worksheet!$A$160:$F$179,6,FALSE)))</f>
        <v>0</v>
      </c>
      <c r="BG224" s="59">
        <f t="shared" si="26"/>
        <v>0</v>
      </c>
      <c r="BH224" s="25"/>
      <c r="BI224" s="67"/>
      <c r="BJ224" s="60">
        <f>IF(ISNA(VLOOKUP($A224,Worksheet!$A$191:$F$202,6,FALSE)),0,(VLOOKUP($A224,Worksheet!$A$191:$F$202,6,FALSE)))</f>
        <v>0</v>
      </c>
      <c r="BK224" s="59">
        <f t="shared" si="27"/>
        <v>0</v>
      </c>
      <c r="BL224" s="60">
        <f>IF(ISNA(VLOOKUP($A224,Worksheet!$A$211:$G$237,6,FALSE)),0,(VLOOKUP($A224,Worksheet!$A$211:$G$237,6,FALSE)))</f>
        <v>0</v>
      </c>
      <c r="BM224" s="59">
        <f t="shared" si="28"/>
        <v>0</v>
      </c>
      <c r="BN224" s="59">
        <f>IF(ISNA(VLOOKUP($A224,Worksheet!$A$242:$G$274,6,FALSE)),0,(VLOOKUP($A224,Worksheet!$A$242:$G$274,6,FALSE)))</f>
        <v>0</v>
      </c>
      <c r="BO224" s="59">
        <f t="shared" si="29"/>
        <v>0</v>
      </c>
      <c r="BP224" s="67"/>
      <c r="BQ224" s="67"/>
      <c r="BR224" s="68">
        <v>0</v>
      </c>
      <c r="BS224" s="62">
        <f t="shared" si="30"/>
        <v>0</v>
      </c>
      <c r="BT224" s="62">
        <v>0</v>
      </c>
      <c r="BU224" s="62">
        <f t="shared" si="31"/>
        <v>0</v>
      </c>
      <c r="BV224" s="62">
        <v>0</v>
      </c>
      <c r="BW224" s="62">
        <f t="shared" si="32"/>
        <v>0</v>
      </c>
      <c r="BX224" s="62">
        <v>0</v>
      </c>
      <c r="BY224" s="62">
        <f t="shared" si="33"/>
        <v>0</v>
      </c>
      <c r="BZ224" s="62">
        <v>0</v>
      </c>
      <c r="CA224" s="62">
        <f t="shared" si="34"/>
        <v>0</v>
      </c>
      <c r="CB224" s="64">
        <f t="shared" si="35"/>
        <v>0</v>
      </c>
      <c r="CC224" s="66">
        <v>0</v>
      </c>
      <c r="CD224" s="25"/>
      <c r="CE224" s="67"/>
      <c r="CF224" s="67"/>
      <c r="CG224" s="67"/>
      <c r="CH224" s="59">
        <f>IF(ISNA(VLOOKUP($A224,Worksheet!$A$211:$G$237,7,FALSE)),0,(VLOOKUP($A224,Worksheet!$A$211:$G$237,7,FALSE)))</f>
        <v>0</v>
      </c>
      <c r="CI224" s="59">
        <f t="shared" si="36"/>
        <v>0</v>
      </c>
      <c r="CJ224" s="69">
        <f t="shared" si="37"/>
        <v>0</v>
      </c>
      <c r="CK224" s="65">
        <f t="shared" si="38"/>
        <v>0</v>
      </c>
      <c r="CL224" s="65">
        <v>0</v>
      </c>
      <c r="CM224" s="65">
        <v>0</v>
      </c>
      <c r="CN224" s="66">
        <v>0</v>
      </c>
      <c r="CO224" s="66">
        <f t="shared" si="39"/>
        <v>0</v>
      </c>
      <c r="CP224" s="70"/>
    </row>
    <row r="225" spans="1:94" ht="13">
      <c r="A225" s="53" t="str">
        <f t="shared" si="0"/>
        <v>BenjaminShantz</v>
      </c>
      <c r="B225" s="46">
        <f t="shared" si="1"/>
        <v>110</v>
      </c>
      <c r="C225" s="71" t="s">
        <v>435</v>
      </c>
      <c r="D225" s="71" t="s">
        <v>436</v>
      </c>
      <c r="E225" s="55">
        <v>125</v>
      </c>
      <c r="F225" s="56">
        <v>0</v>
      </c>
      <c r="G225" s="57" t="s">
        <v>152</v>
      </c>
      <c r="H225" s="58">
        <f>IF(ISNA(VLOOKUP($A225,'TT 2024 SS BA'!$A$4:$N$52,2,FALSE)),0,(VLOOKUP($A225,'TT 2024 SS BA'!$A$4:$N$52,2,FALSE)))</f>
        <v>0</v>
      </c>
      <c r="I225" s="59">
        <f t="shared" si="2"/>
        <v>0</v>
      </c>
      <c r="J225" s="58">
        <f>IF(ISNA(VLOOKUP($A225,'TT 2024 SS BA'!$A$69:$B$109,2,FALSE)),0,(VLOOKUP($A225,'TT 2024 SS BA'!$A$77:$C$126,2,FALSE)))</f>
        <v>0</v>
      </c>
      <c r="K225" s="59">
        <f t="shared" si="3"/>
        <v>0</v>
      </c>
      <c r="L225" s="60">
        <f>IF(ISNA(VLOOKUP($A225,'TT 2024 SS BA'!$A$157:$H$231,2,FALSE)),0,(VLOOKUP($A225,'TT 2024 SS BA'!$A$157:$H$231,2,FALSE)))</f>
        <v>0</v>
      </c>
      <c r="M225" s="59">
        <f t="shared" si="4"/>
        <v>0</v>
      </c>
      <c r="N225" s="60">
        <f>IF(ISNA(VLOOKUP($A225,Worksheet!$A$278:$E$305,5,FALSE)),0,(VLOOKUP($A225,Worksheet!$A$278:$E$305,5,FALSE)))</f>
        <v>0</v>
      </c>
      <c r="O225" s="59">
        <f t="shared" si="5"/>
        <v>0</v>
      </c>
      <c r="P225" s="60">
        <f>IF(ISNA(VLOOKUP($A225,Worksheet!$A$4:$F$29,5,FALSE)),0,(VLOOKUP($A225,Worksheet!$A$4:$F$29,5,FALSE)))</f>
        <v>0</v>
      </c>
      <c r="Q225" s="59">
        <f t="shared" si="6"/>
        <v>0</v>
      </c>
      <c r="R225" s="60">
        <f>IF(ISNA(VLOOKUP($A225,Worksheet!$A$160:$F$179,5,FALSE)),0,(VLOOKUP($A225,Worksheet!$A$160:$F$179,5,FALSE)))</f>
        <v>0</v>
      </c>
      <c r="S225" s="59">
        <f t="shared" si="7"/>
        <v>0</v>
      </c>
      <c r="T225" s="60">
        <f>IF(ISNA(VLOOKUP($A225,Worksheet!$A$103:$L$126,5,FALSE)),0,(VLOOKUP($A225,Worksheet!$A$103:$L$126,5,FALSE)))</f>
        <v>0</v>
      </c>
      <c r="U225" s="59">
        <f t="shared" si="8"/>
        <v>0</v>
      </c>
      <c r="V225" s="60">
        <f>IF(ISNA(VLOOKUP($A225,Worksheet!$A$39:$E$45,5,FALSE)),0,(VLOOKUP($A225,Worksheet!$A$39:$E$45,5,FALSE)))</f>
        <v>0</v>
      </c>
      <c r="W225" s="59">
        <f t="shared" si="9"/>
        <v>0</v>
      </c>
      <c r="X225" s="60">
        <f>IF(ISNA(VLOOKUP($A225,Worksheet!$A$182:$E$188,5,FALSE)),0,(VLOOKUP($A225,Worksheet!$A$182:$E$188,5,FALSE)))</f>
        <v>0</v>
      </c>
      <c r="Y225" s="59">
        <f t="shared" si="10"/>
        <v>0</v>
      </c>
      <c r="Z225" s="60">
        <f>IF(ISNA(VLOOKUP($A225,Worksheet!$A$191:$F$202,5,FALSE)),0,(VLOOKUP($A225,Worksheet!$A$191:$F$202,5,FALSE)))</f>
        <v>0</v>
      </c>
      <c r="AA225" s="59">
        <f t="shared" si="11"/>
        <v>0</v>
      </c>
      <c r="AB225" s="60">
        <f>IF(ISNA(VLOOKUP($A225,Worksheet!$A$211:$G$237,5,FALSE)),0,(VLOOKUP($A225,Worksheet!$A$211:$G$237,5,FALSE)))</f>
        <v>0</v>
      </c>
      <c r="AC225" s="59">
        <f t="shared" si="12"/>
        <v>0</v>
      </c>
      <c r="AD225" s="60">
        <f>IF(ISNA(VLOOKUP($A225,Worksheet!$A$242:$G$274,5,FALSE)),0,(VLOOKUP($A225,Worksheet!$A$242:$G$274,5,FALSE)))</f>
        <v>0</v>
      </c>
      <c r="AE225" s="59">
        <f t="shared" si="13"/>
        <v>0</v>
      </c>
      <c r="AF225" s="60">
        <f>IF(ISNA(VLOOKUP($A225,Worksheet!$A$205:$F$208,5,FALSE)),0,(VLOOKUP($A225,Worksheet!$A$205:$F$208,5,FALSE)))</f>
        <v>0</v>
      </c>
      <c r="AG225" s="59">
        <f t="shared" si="14"/>
        <v>0</v>
      </c>
      <c r="AH225" s="61">
        <v>0</v>
      </c>
      <c r="AI225" s="62">
        <f t="shared" si="15"/>
        <v>0</v>
      </c>
      <c r="AJ225" s="63">
        <v>0</v>
      </c>
      <c r="AK225" s="62">
        <f t="shared" si="16"/>
        <v>0</v>
      </c>
      <c r="AL225" s="63">
        <v>0</v>
      </c>
      <c r="AM225" s="62">
        <f t="shared" si="17"/>
        <v>0</v>
      </c>
      <c r="AN225" s="62">
        <v>0</v>
      </c>
      <c r="AO225" s="62">
        <f t="shared" si="18"/>
        <v>0</v>
      </c>
      <c r="AP225" s="62">
        <v>0</v>
      </c>
      <c r="AQ225" s="62">
        <f t="shared" si="19"/>
        <v>0</v>
      </c>
      <c r="AR225" s="64">
        <f t="shared" si="20"/>
        <v>0</v>
      </c>
      <c r="AS225" s="65">
        <v>0</v>
      </c>
      <c r="AT225" s="65">
        <v>0</v>
      </c>
      <c r="AU225" s="66">
        <v>0</v>
      </c>
      <c r="AV225" s="58">
        <f>IF(ISNA(VLOOKUP($A225,'TT 2024 SS BA'!$P$4:$Z$46,2,FALSE)),0,(VLOOKUP($A225,'TT 2024 SS BA'!$P$4:$Z$46,2,FALSE)))</f>
        <v>0</v>
      </c>
      <c r="AW225" s="59">
        <f t="shared" si="21"/>
        <v>0</v>
      </c>
      <c r="AX225" s="58">
        <f>IF(ISNA(VLOOKUP($A225,'TT 2024 SS BA'!$P$77:$Q$128,2,FALSE)),0,(VLOOKUP($A225,'TT 2024 SS BA'!$P$77:$Q$128,2,FALSE)))</f>
        <v>0</v>
      </c>
      <c r="AY225" s="59">
        <f t="shared" si="22"/>
        <v>0</v>
      </c>
      <c r="AZ225" s="60">
        <f>IF(ISNA(VLOOKUP($A225,'TT 2024 SS BA'!$A$265:$H$332,2,FALSE)),0,(VLOOKUP($A225,'TT 2024 SS BA'!$A$265:$H$332,2,FALSE)))</f>
        <v>0</v>
      </c>
      <c r="BA225" s="59">
        <f t="shared" si="23"/>
        <v>0</v>
      </c>
      <c r="BB225" s="60">
        <f>IF(ISNA(VLOOKUP($A225,Worksheet!$A$278:$F$305,6,FALSE)),0,(VLOOKUP($A225,Worksheet!$A$278:$F$305,6,FALSE)))</f>
        <v>0</v>
      </c>
      <c r="BC225" s="59">
        <f t="shared" si="24"/>
        <v>0</v>
      </c>
      <c r="BD225" s="60">
        <f>IF(ISNA(VLOOKUP($A225,Worksheet!$G$4:$K$29,5,FALSE)),0,(VLOOKUP($A225,Worksheet!$G$4:$K$29,5,FALSE)))</f>
        <v>0</v>
      </c>
      <c r="BE225" s="59">
        <f t="shared" si="25"/>
        <v>0</v>
      </c>
      <c r="BF225" s="60">
        <f>IF(ISNA(VLOOKUP($A225,Worksheet!$A$160:$F$179,6,FALSE)),0,(VLOOKUP($A225,Worksheet!$A$160:$F$179,6,FALSE)))</f>
        <v>0</v>
      </c>
      <c r="BG225" s="59">
        <f t="shared" si="26"/>
        <v>0</v>
      </c>
      <c r="BH225" s="25"/>
      <c r="BI225" s="67"/>
      <c r="BJ225" s="60">
        <f>IF(ISNA(VLOOKUP($A225,Worksheet!$A$191:$F$202,6,FALSE)),0,(VLOOKUP($A225,Worksheet!$A$191:$F$202,6,FALSE)))</f>
        <v>0</v>
      </c>
      <c r="BK225" s="59">
        <f t="shared" si="27"/>
        <v>0</v>
      </c>
      <c r="BL225" s="60">
        <f>IF(ISNA(VLOOKUP($A225,Worksheet!$A$211:$G$237,6,FALSE)),0,(VLOOKUP($A225,Worksheet!$A$211:$G$237,6,FALSE)))</f>
        <v>0</v>
      </c>
      <c r="BM225" s="59">
        <f t="shared" si="28"/>
        <v>0</v>
      </c>
      <c r="BN225" s="59">
        <f>IF(ISNA(VLOOKUP($A225,Worksheet!$A$242:$G$274,6,FALSE)),0,(VLOOKUP($A225,Worksheet!$A$242:$G$274,6,FALSE)))</f>
        <v>0</v>
      </c>
      <c r="BO225" s="59">
        <f t="shared" si="29"/>
        <v>0</v>
      </c>
      <c r="BP225" s="67"/>
      <c r="BQ225" s="67"/>
      <c r="BR225" s="68">
        <v>0</v>
      </c>
      <c r="BS225" s="62">
        <f t="shared" si="30"/>
        <v>0</v>
      </c>
      <c r="BT225" s="62">
        <v>0</v>
      </c>
      <c r="BU225" s="62">
        <f t="shared" si="31"/>
        <v>0</v>
      </c>
      <c r="BV225" s="62">
        <v>0</v>
      </c>
      <c r="BW225" s="62">
        <f t="shared" si="32"/>
        <v>0</v>
      </c>
      <c r="BX225" s="62">
        <v>0</v>
      </c>
      <c r="BY225" s="62">
        <f t="shared" si="33"/>
        <v>0</v>
      </c>
      <c r="BZ225" s="62">
        <v>0</v>
      </c>
      <c r="CA225" s="62">
        <f t="shared" si="34"/>
        <v>0</v>
      </c>
      <c r="CB225" s="64">
        <f t="shared" si="35"/>
        <v>0</v>
      </c>
      <c r="CC225" s="66">
        <v>0</v>
      </c>
      <c r="CD225" s="25"/>
      <c r="CE225" s="67"/>
      <c r="CF225" s="67"/>
      <c r="CG225" s="67"/>
      <c r="CH225" s="59">
        <f>IF(ISNA(VLOOKUP($A225,Worksheet!$A$211:$G$237,7,FALSE)),0,(VLOOKUP($A225,Worksheet!$A$211:$G$237,7,FALSE)))</f>
        <v>0</v>
      </c>
      <c r="CI225" s="59">
        <f t="shared" si="36"/>
        <v>0</v>
      </c>
      <c r="CJ225" s="69">
        <f t="shared" si="37"/>
        <v>0</v>
      </c>
      <c r="CK225" s="65">
        <f t="shared" si="38"/>
        <v>0</v>
      </c>
      <c r="CL225" s="65">
        <v>0</v>
      </c>
      <c r="CM225" s="65">
        <v>0</v>
      </c>
      <c r="CN225" s="66">
        <v>0</v>
      </c>
      <c r="CO225" s="66">
        <f t="shared" si="39"/>
        <v>0</v>
      </c>
      <c r="CP225" s="70"/>
    </row>
    <row r="226" spans="1:94" ht="13">
      <c r="A226" s="53" t="str">
        <f t="shared" si="0"/>
        <v>JoelOUELLET</v>
      </c>
      <c r="B226" s="46">
        <f t="shared" si="1"/>
        <v>110</v>
      </c>
      <c r="C226" s="71" t="s">
        <v>62</v>
      </c>
      <c r="D226" s="71" t="s">
        <v>437</v>
      </c>
      <c r="E226" s="55">
        <v>14</v>
      </c>
      <c r="F226" s="56" t="s">
        <v>112</v>
      </c>
      <c r="G226" s="57" t="s">
        <v>70</v>
      </c>
      <c r="H226" s="58">
        <f>IF(ISNA(VLOOKUP($A226,'TT 2024 SS BA'!$A$4:$N$52,2,FALSE)),0,(VLOOKUP($A226,'TT 2024 SS BA'!$A$4:$N$52,2,FALSE)))</f>
        <v>0</v>
      </c>
      <c r="I226" s="59">
        <f t="shared" si="2"/>
        <v>0</v>
      </c>
      <c r="J226" s="58">
        <f>IF(ISNA(VLOOKUP($A226,'TT 2024 SS BA'!$A$69:$B$109,2,FALSE)),0,(VLOOKUP($A226,'TT 2024 SS BA'!$A$77:$C$126,2,FALSE)))</f>
        <v>0</v>
      </c>
      <c r="K226" s="59">
        <f t="shared" si="3"/>
        <v>0</v>
      </c>
      <c r="L226" s="60">
        <f>IF(ISNA(VLOOKUP($A226,'TT 2024 SS BA'!$A$157:$H$231,2,FALSE)),0,(VLOOKUP($A226,'TT 2024 SS BA'!$A$157:$H$231,2,FALSE)))</f>
        <v>0</v>
      </c>
      <c r="M226" s="59">
        <f t="shared" si="4"/>
        <v>0</v>
      </c>
      <c r="N226" s="60">
        <f>IF(ISNA(VLOOKUP($A226,Worksheet!$A$278:$E$305,5,FALSE)),0,(VLOOKUP($A226,Worksheet!$A$278:$E$305,5,FALSE)))</f>
        <v>0</v>
      </c>
      <c r="O226" s="59">
        <f t="shared" si="5"/>
        <v>0</v>
      </c>
      <c r="P226" s="60">
        <f>IF(ISNA(VLOOKUP($A226,Worksheet!$A$4:$F$29,5,FALSE)),0,(VLOOKUP($A226,Worksheet!$A$4:$F$29,5,FALSE)))</f>
        <v>0</v>
      </c>
      <c r="Q226" s="59">
        <f t="shared" si="6"/>
        <v>0</v>
      </c>
      <c r="R226" s="60">
        <f>IF(ISNA(VLOOKUP($A226,Worksheet!$A$160:$F$179,5,FALSE)),0,(VLOOKUP($A226,Worksheet!$A$160:$F$179,5,FALSE)))</f>
        <v>0</v>
      </c>
      <c r="S226" s="59">
        <f t="shared" si="7"/>
        <v>0</v>
      </c>
      <c r="T226" s="60">
        <f>IF(ISNA(VLOOKUP($A226,Worksheet!$A$103:$L$126,5,FALSE)),0,(VLOOKUP($A226,Worksheet!$A$103:$L$126,5,FALSE)))</f>
        <v>0</v>
      </c>
      <c r="U226" s="59">
        <f t="shared" si="8"/>
        <v>0</v>
      </c>
      <c r="V226" s="60">
        <f>IF(ISNA(VLOOKUP($A226,Worksheet!$A$39:$E$45,5,FALSE)),0,(VLOOKUP($A226,Worksheet!$A$39:$E$45,5,FALSE)))</f>
        <v>0</v>
      </c>
      <c r="W226" s="59">
        <f t="shared" si="9"/>
        <v>0</v>
      </c>
      <c r="X226" s="60">
        <f>IF(ISNA(VLOOKUP($A226,Worksheet!$A$182:$E$188,5,FALSE)),0,(VLOOKUP($A226,Worksheet!$A$182:$E$188,5,FALSE)))</f>
        <v>0</v>
      </c>
      <c r="Y226" s="59">
        <f t="shared" si="10"/>
        <v>0</v>
      </c>
      <c r="Z226" s="60">
        <f>IF(ISNA(VLOOKUP($A226,Worksheet!$A$191:$F$202,5,FALSE)),0,(VLOOKUP($A226,Worksheet!$A$191:$F$202,5,FALSE)))</f>
        <v>0</v>
      </c>
      <c r="AA226" s="59">
        <f t="shared" si="11"/>
        <v>0</v>
      </c>
      <c r="AB226" s="60">
        <f>IF(ISNA(VLOOKUP($A226,Worksheet!$A$211:$G$237,5,FALSE)),0,(VLOOKUP($A226,Worksheet!$A$211:$G$237,5,FALSE)))</f>
        <v>0</v>
      </c>
      <c r="AC226" s="59">
        <f t="shared" si="12"/>
        <v>0</v>
      </c>
      <c r="AD226" s="60">
        <f>IF(ISNA(VLOOKUP($A226,Worksheet!$A$242:$G$274,5,FALSE)),0,(VLOOKUP($A226,Worksheet!$A$242:$G$274,5,FALSE)))</f>
        <v>0</v>
      </c>
      <c r="AE226" s="59">
        <f t="shared" si="13"/>
        <v>0</v>
      </c>
      <c r="AF226" s="60">
        <f>IF(ISNA(VLOOKUP($A226,Worksheet!$A$205:$F$208,5,FALSE)),0,(VLOOKUP($A226,Worksheet!$A$205:$F$208,5,FALSE)))</f>
        <v>0</v>
      </c>
      <c r="AG226" s="59">
        <f t="shared" si="14"/>
        <v>0</v>
      </c>
      <c r="AH226" s="61">
        <v>0</v>
      </c>
      <c r="AI226" s="62">
        <f t="shared" si="15"/>
        <v>0</v>
      </c>
      <c r="AJ226" s="63">
        <v>0</v>
      </c>
      <c r="AK226" s="62">
        <f t="shared" si="16"/>
        <v>0</v>
      </c>
      <c r="AL226" s="63">
        <v>0</v>
      </c>
      <c r="AM226" s="62">
        <f t="shared" si="17"/>
        <v>0</v>
      </c>
      <c r="AN226" s="62">
        <v>0</v>
      </c>
      <c r="AO226" s="62">
        <f t="shared" si="18"/>
        <v>0</v>
      </c>
      <c r="AP226" s="62">
        <v>0</v>
      </c>
      <c r="AQ226" s="62">
        <f t="shared" si="19"/>
        <v>0</v>
      </c>
      <c r="AR226" s="64">
        <f t="shared" si="20"/>
        <v>0</v>
      </c>
      <c r="AS226" s="65">
        <v>0</v>
      </c>
      <c r="AT226" s="65">
        <v>0</v>
      </c>
      <c r="AU226" s="66">
        <v>0</v>
      </c>
      <c r="AV226" s="58">
        <f>IF(ISNA(VLOOKUP($A226,'TT 2024 SS BA'!$P$4:$Z$46,2,FALSE)),0,(VLOOKUP($A226,'TT 2024 SS BA'!$P$4:$Z$46,2,FALSE)))</f>
        <v>0</v>
      </c>
      <c r="AW226" s="59">
        <f t="shared" si="21"/>
        <v>0</v>
      </c>
      <c r="AX226" s="58">
        <f>IF(ISNA(VLOOKUP($A226,'TT 2024 SS BA'!$P$77:$Q$128,2,FALSE)),0,(VLOOKUP($A226,'TT 2024 SS BA'!$P$77:$Q$128,2,FALSE)))</f>
        <v>0</v>
      </c>
      <c r="AY226" s="59">
        <f t="shared" si="22"/>
        <v>0</v>
      </c>
      <c r="AZ226" s="60">
        <f>IF(ISNA(VLOOKUP($A226,'TT 2024 SS BA'!$A$265:$H$332,2,FALSE)),0,(VLOOKUP($A226,'TT 2024 SS BA'!$A$265:$H$332,2,FALSE)))</f>
        <v>0</v>
      </c>
      <c r="BA226" s="59">
        <f t="shared" si="23"/>
        <v>0</v>
      </c>
      <c r="BB226" s="60">
        <f>IF(ISNA(VLOOKUP($A226,Worksheet!$A$278:$F$305,6,FALSE)),0,(VLOOKUP($A226,Worksheet!$A$278:$F$305,6,FALSE)))</f>
        <v>0</v>
      </c>
      <c r="BC226" s="59">
        <f t="shared" si="24"/>
        <v>0</v>
      </c>
      <c r="BD226" s="60">
        <f>IF(ISNA(VLOOKUP($A226,Worksheet!$G$4:$K$29,5,FALSE)),0,(VLOOKUP($A226,Worksheet!$G$4:$K$29,5,FALSE)))</f>
        <v>0</v>
      </c>
      <c r="BE226" s="59">
        <f t="shared" si="25"/>
        <v>0</v>
      </c>
      <c r="BF226" s="60">
        <f>IF(ISNA(VLOOKUP($A226,Worksheet!$A$160:$F$179,6,FALSE)),0,(VLOOKUP($A226,Worksheet!$A$160:$F$179,6,FALSE)))</f>
        <v>0</v>
      </c>
      <c r="BG226" s="59">
        <f t="shared" si="26"/>
        <v>0</v>
      </c>
      <c r="BH226" s="25"/>
      <c r="BI226" s="67"/>
      <c r="BJ226" s="60">
        <f>IF(ISNA(VLOOKUP($A226,Worksheet!$A$191:$F$202,6,FALSE)),0,(VLOOKUP($A226,Worksheet!$A$191:$F$202,6,FALSE)))</f>
        <v>0</v>
      </c>
      <c r="BK226" s="59">
        <f t="shared" si="27"/>
        <v>0</v>
      </c>
      <c r="BL226" s="60">
        <f>IF(ISNA(VLOOKUP($A226,Worksheet!$A$211:$G$237,6,FALSE)),0,(VLOOKUP($A226,Worksheet!$A$211:$G$237,6,FALSE)))</f>
        <v>0</v>
      </c>
      <c r="BM226" s="59">
        <f t="shared" si="28"/>
        <v>0</v>
      </c>
      <c r="BN226" s="59">
        <f>IF(ISNA(VLOOKUP($A226,Worksheet!$A$242:$G$274,6,FALSE)),0,(VLOOKUP($A226,Worksheet!$A$242:$G$274,6,FALSE)))</f>
        <v>0</v>
      </c>
      <c r="BO226" s="59">
        <f t="shared" si="29"/>
        <v>0</v>
      </c>
      <c r="BP226" s="67"/>
      <c r="BQ226" s="67"/>
      <c r="BR226" s="68">
        <v>0</v>
      </c>
      <c r="BS226" s="62">
        <f t="shared" si="30"/>
        <v>0</v>
      </c>
      <c r="BT226" s="62">
        <v>0</v>
      </c>
      <c r="BU226" s="62">
        <f t="shared" si="31"/>
        <v>0</v>
      </c>
      <c r="BV226" s="62">
        <v>0</v>
      </c>
      <c r="BW226" s="62">
        <f t="shared" si="32"/>
        <v>0</v>
      </c>
      <c r="BX226" s="62">
        <v>0</v>
      </c>
      <c r="BY226" s="62">
        <f t="shared" si="33"/>
        <v>0</v>
      </c>
      <c r="BZ226" s="62">
        <v>0</v>
      </c>
      <c r="CA226" s="62">
        <f t="shared" si="34"/>
        <v>0</v>
      </c>
      <c r="CB226" s="64">
        <f t="shared" si="35"/>
        <v>0</v>
      </c>
      <c r="CC226" s="66">
        <v>0</v>
      </c>
      <c r="CD226" s="25"/>
      <c r="CE226" s="67"/>
      <c r="CF226" s="67"/>
      <c r="CG226" s="67"/>
      <c r="CH226" s="59">
        <f>IF(ISNA(VLOOKUP($A226,Worksheet!$A$211:$G$237,7,FALSE)),0,(VLOOKUP($A226,Worksheet!$A$211:$G$237,7,FALSE)))</f>
        <v>0</v>
      </c>
      <c r="CI226" s="59">
        <f t="shared" si="36"/>
        <v>0</v>
      </c>
      <c r="CJ226" s="69">
        <f t="shared" si="37"/>
        <v>0</v>
      </c>
      <c r="CK226" s="65">
        <f t="shared" si="38"/>
        <v>0</v>
      </c>
      <c r="CL226" s="65">
        <v>0</v>
      </c>
      <c r="CM226" s="65">
        <v>0</v>
      </c>
      <c r="CN226" s="66">
        <v>0</v>
      </c>
      <c r="CO226" s="66">
        <f t="shared" si="39"/>
        <v>0</v>
      </c>
      <c r="CP226" s="70"/>
    </row>
    <row r="227" spans="1:94" ht="13">
      <c r="A227" s="53" t="str">
        <f t="shared" si="0"/>
        <v>JackSEWARD</v>
      </c>
      <c r="B227" s="46">
        <f t="shared" si="1"/>
        <v>110</v>
      </c>
      <c r="C227" s="71" t="s">
        <v>158</v>
      </c>
      <c r="D227" s="71" t="s">
        <v>438</v>
      </c>
      <c r="E227" s="55">
        <v>125</v>
      </c>
      <c r="F227" s="56">
        <v>0</v>
      </c>
      <c r="G227" s="57" t="s">
        <v>152</v>
      </c>
      <c r="H227" s="58">
        <f>IF(ISNA(VLOOKUP($A227,'TT 2024 SS BA'!$A$4:$N$52,2,FALSE)),0,(VLOOKUP($A227,'TT 2024 SS BA'!$A$4:$N$52,2,FALSE)))</f>
        <v>0</v>
      </c>
      <c r="I227" s="59">
        <f t="shared" si="2"/>
        <v>0</v>
      </c>
      <c r="J227" s="58">
        <f>IF(ISNA(VLOOKUP($A227,'TT 2024 SS BA'!$A$69:$B$109,2,FALSE)),0,(VLOOKUP($A227,'TT 2024 SS BA'!$A$77:$C$126,2,FALSE)))</f>
        <v>0</v>
      </c>
      <c r="K227" s="59">
        <f t="shared" si="3"/>
        <v>0</v>
      </c>
      <c r="L227" s="60">
        <f>IF(ISNA(VLOOKUP($A227,'TT 2024 SS BA'!$A$157:$H$231,2,FALSE)),0,(VLOOKUP($A227,'TT 2024 SS BA'!$A$157:$H$231,2,FALSE)))</f>
        <v>0</v>
      </c>
      <c r="M227" s="59">
        <f t="shared" si="4"/>
        <v>0</v>
      </c>
      <c r="N227" s="60">
        <f>IF(ISNA(VLOOKUP($A227,Worksheet!$A$278:$E$305,5,FALSE)),0,(VLOOKUP($A227,Worksheet!$A$278:$E$305,5,FALSE)))</f>
        <v>0</v>
      </c>
      <c r="O227" s="59">
        <f t="shared" si="5"/>
        <v>0</v>
      </c>
      <c r="P227" s="60">
        <f>IF(ISNA(VLOOKUP($A227,Worksheet!$A$4:$F$29,5,FALSE)),0,(VLOOKUP($A227,Worksheet!$A$4:$F$29,5,FALSE)))</f>
        <v>0</v>
      </c>
      <c r="Q227" s="59">
        <f t="shared" si="6"/>
        <v>0</v>
      </c>
      <c r="R227" s="60">
        <f>IF(ISNA(VLOOKUP($A227,Worksheet!$A$160:$F$179,5,FALSE)),0,(VLOOKUP($A227,Worksheet!$A$160:$F$179,5,FALSE)))</f>
        <v>0</v>
      </c>
      <c r="S227" s="59">
        <f t="shared" si="7"/>
        <v>0</v>
      </c>
      <c r="T227" s="60">
        <f>IF(ISNA(VLOOKUP($A227,Worksheet!$A$103:$L$126,5,FALSE)),0,(VLOOKUP($A227,Worksheet!$A$103:$L$126,5,FALSE)))</f>
        <v>0</v>
      </c>
      <c r="U227" s="59">
        <f t="shared" si="8"/>
        <v>0</v>
      </c>
      <c r="V227" s="60">
        <f>IF(ISNA(VLOOKUP($A227,Worksheet!$A$39:$E$45,5,FALSE)),0,(VLOOKUP($A227,Worksheet!$A$39:$E$45,5,FALSE)))</f>
        <v>0</v>
      </c>
      <c r="W227" s="59">
        <f t="shared" si="9"/>
        <v>0</v>
      </c>
      <c r="X227" s="60">
        <f>IF(ISNA(VLOOKUP($A227,Worksheet!$A$182:$E$188,5,FALSE)),0,(VLOOKUP($A227,Worksheet!$A$182:$E$188,5,FALSE)))</f>
        <v>0</v>
      </c>
      <c r="Y227" s="59">
        <f t="shared" si="10"/>
        <v>0</v>
      </c>
      <c r="Z227" s="60">
        <f>IF(ISNA(VLOOKUP($A227,Worksheet!$A$191:$F$202,5,FALSE)),0,(VLOOKUP($A227,Worksheet!$A$191:$F$202,5,FALSE)))</f>
        <v>0</v>
      </c>
      <c r="AA227" s="59">
        <f t="shared" si="11"/>
        <v>0</v>
      </c>
      <c r="AB227" s="60">
        <f>IF(ISNA(VLOOKUP($A227,Worksheet!$A$211:$G$237,5,FALSE)),0,(VLOOKUP($A227,Worksheet!$A$211:$G$237,5,FALSE)))</f>
        <v>0</v>
      </c>
      <c r="AC227" s="59">
        <f t="shared" si="12"/>
        <v>0</v>
      </c>
      <c r="AD227" s="60">
        <f>IF(ISNA(VLOOKUP($A227,Worksheet!$A$242:$G$274,5,FALSE)),0,(VLOOKUP($A227,Worksheet!$A$242:$G$274,5,FALSE)))</f>
        <v>0</v>
      </c>
      <c r="AE227" s="59">
        <f t="shared" si="13"/>
        <v>0</v>
      </c>
      <c r="AF227" s="60">
        <f>IF(ISNA(VLOOKUP($A227,Worksheet!$A$205:$F$208,5,FALSE)),0,(VLOOKUP($A227,Worksheet!$A$205:$F$208,5,FALSE)))</f>
        <v>0</v>
      </c>
      <c r="AG227" s="59">
        <f t="shared" si="14"/>
        <v>0</v>
      </c>
      <c r="AH227" s="61">
        <v>0</v>
      </c>
      <c r="AI227" s="62">
        <f t="shared" si="15"/>
        <v>0</v>
      </c>
      <c r="AJ227" s="63">
        <v>0</v>
      </c>
      <c r="AK227" s="62">
        <f t="shared" si="16"/>
        <v>0</v>
      </c>
      <c r="AL227" s="63">
        <v>0</v>
      </c>
      <c r="AM227" s="62">
        <f t="shared" si="17"/>
        <v>0</v>
      </c>
      <c r="AN227" s="62">
        <v>0</v>
      </c>
      <c r="AO227" s="62">
        <f t="shared" si="18"/>
        <v>0</v>
      </c>
      <c r="AP227" s="62">
        <v>0</v>
      </c>
      <c r="AQ227" s="62">
        <f t="shared" si="19"/>
        <v>0</v>
      </c>
      <c r="AR227" s="64">
        <f t="shared" si="20"/>
        <v>0</v>
      </c>
      <c r="AS227" s="65">
        <v>0</v>
      </c>
      <c r="AT227" s="65">
        <v>0</v>
      </c>
      <c r="AU227" s="66">
        <v>0</v>
      </c>
      <c r="AV227" s="58">
        <f>IF(ISNA(VLOOKUP($A227,'TT 2024 SS BA'!$P$4:$Z$46,2,FALSE)),0,(VLOOKUP($A227,'TT 2024 SS BA'!$P$4:$Z$46,2,FALSE)))</f>
        <v>0</v>
      </c>
      <c r="AW227" s="59">
        <f t="shared" si="21"/>
        <v>0</v>
      </c>
      <c r="AX227" s="58">
        <f>IF(ISNA(VLOOKUP($A227,'TT 2024 SS BA'!$P$77:$Q$128,2,FALSE)),0,(VLOOKUP($A227,'TT 2024 SS BA'!$P$77:$Q$128,2,FALSE)))</f>
        <v>0</v>
      </c>
      <c r="AY227" s="59">
        <f t="shared" si="22"/>
        <v>0</v>
      </c>
      <c r="AZ227" s="60">
        <f>IF(ISNA(VLOOKUP($A227,'TT 2024 SS BA'!$A$265:$H$332,2,FALSE)),0,(VLOOKUP($A227,'TT 2024 SS BA'!$A$265:$H$332,2,FALSE)))</f>
        <v>0</v>
      </c>
      <c r="BA227" s="59">
        <f t="shared" si="23"/>
        <v>0</v>
      </c>
      <c r="BB227" s="60">
        <f>IF(ISNA(VLOOKUP($A227,Worksheet!$A$278:$F$305,6,FALSE)),0,(VLOOKUP($A227,Worksheet!$A$278:$F$305,6,FALSE)))</f>
        <v>0</v>
      </c>
      <c r="BC227" s="59">
        <f t="shared" si="24"/>
        <v>0</v>
      </c>
      <c r="BD227" s="60">
        <f>IF(ISNA(VLOOKUP($A227,Worksheet!$G$4:$K$29,5,FALSE)),0,(VLOOKUP($A227,Worksheet!$G$4:$K$29,5,FALSE)))</f>
        <v>0</v>
      </c>
      <c r="BE227" s="59">
        <f t="shared" si="25"/>
        <v>0</v>
      </c>
      <c r="BF227" s="60">
        <f>IF(ISNA(VLOOKUP($A227,Worksheet!$A$160:$F$179,6,FALSE)),0,(VLOOKUP($A227,Worksheet!$A$160:$F$179,6,FALSE)))</f>
        <v>0</v>
      </c>
      <c r="BG227" s="59">
        <f t="shared" si="26"/>
        <v>0</v>
      </c>
      <c r="BH227" s="25"/>
      <c r="BI227" s="67"/>
      <c r="BJ227" s="60">
        <f>IF(ISNA(VLOOKUP($A227,Worksheet!$A$191:$F$202,6,FALSE)),0,(VLOOKUP($A227,Worksheet!$A$191:$F$202,6,FALSE)))</f>
        <v>0</v>
      </c>
      <c r="BK227" s="59">
        <f t="shared" si="27"/>
        <v>0</v>
      </c>
      <c r="BL227" s="60">
        <f>IF(ISNA(VLOOKUP($A227,Worksheet!$A$211:$G$237,6,FALSE)),0,(VLOOKUP($A227,Worksheet!$A$211:$G$237,6,FALSE)))</f>
        <v>0</v>
      </c>
      <c r="BM227" s="59">
        <f t="shared" si="28"/>
        <v>0</v>
      </c>
      <c r="BN227" s="59">
        <f>IF(ISNA(VLOOKUP($A227,Worksheet!$A$242:$G$274,6,FALSE)),0,(VLOOKUP($A227,Worksheet!$A$242:$G$274,6,FALSE)))</f>
        <v>0</v>
      </c>
      <c r="BO227" s="59">
        <f t="shared" si="29"/>
        <v>0</v>
      </c>
      <c r="BP227" s="67"/>
      <c r="BQ227" s="67"/>
      <c r="BR227" s="68">
        <v>0</v>
      </c>
      <c r="BS227" s="62">
        <f t="shared" si="30"/>
        <v>0</v>
      </c>
      <c r="BT227" s="62">
        <v>0</v>
      </c>
      <c r="BU227" s="62">
        <f t="shared" si="31"/>
        <v>0</v>
      </c>
      <c r="BV227" s="62">
        <v>0</v>
      </c>
      <c r="BW227" s="62">
        <f t="shared" si="32"/>
        <v>0</v>
      </c>
      <c r="BX227" s="62">
        <v>0</v>
      </c>
      <c r="BY227" s="62">
        <f t="shared" si="33"/>
        <v>0</v>
      </c>
      <c r="BZ227" s="62">
        <v>0</v>
      </c>
      <c r="CA227" s="62">
        <f t="shared" si="34"/>
        <v>0</v>
      </c>
      <c r="CB227" s="64">
        <f t="shared" si="35"/>
        <v>0</v>
      </c>
      <c r="CC227" s="66">
        <v>0</v>
      </c>
      <c r="CD227" s="25"/>
      <c r="CE227" s="67"/>
      <c r="CF227" s="67"/>
      <c r="CG227" s="67"/>
      <c r="CH227" s="59">
        <f>IF(ISNA(VLOOKUP($A227,Worksheet!$A$211:$G$237,7,FALSE)),0,(VLOOKUP($A227,Worksheet!$A$211:$G$237,7,FALSE)))</f>
        <v>0</v>
      </c>
      <c r="CI227" s="59">
        <f t="shared" si="36"/>
        <v>0</v>
      </c>
      <c r="CJ227" s="69">
        <f t="shared" si="37"/>
        <v>0</v>
      </c>
      <c r="CK227" s="65">
        <f t="shared" si="38"/>
        <v>0</v>
      </c>
      <c r="CL227" s="65">
        <v>0</v>
      </c>
      <c r="CM227" s="65">
        <v>0</v>
      </c>
      <c r="CN227" s="66">
        <v>0</v>
      </c>
      <c r="CO227" s="66">
        <f t="shared" si="39"/>
        <v>0</v>
      </c>
      <c r="CP227" s="70"/>
    </row>
    <row r="228" spans="1:94" ht="13">
      <c r="A228" s="53" t="str">
        <f t="shared" si="0"/>
        <v>DrakeGRANT</v>
      </c>
      <c r="B228" s="46">
        <f t="shared" si="1"/>
        <v>110</v>
      </c>
      <c r="C228" s="71" t="s">
        <v>439</v>
      </c>
      <c r="D228" s="71" t="s">
        <v>415</v>
      </c>
      <c r="E228" s="55">
        <v>125</v>
      </c>
      <c r="F228" s="56">
        <v>0</v>
      </c>
      <c r="G228" s="57" t="s">
        <v>152</v>
      </c>
      <c r="H228" s="58">
        <f>IF(ISNA(VLOOKUP($A228,'TT 2024 SS BA'!$A$4:$N$52,2,FALSE)),0,(VLOOKUP($A228,'TT 2024 SS BA'!$A$4:$N$52,2,FALSE)))</f>
        <v>0</v>
      </c>
      <c r="I228" s="59">
        <f t="shared" si="2"/>
        <v>0</v>
      </c>
      <c r="J228" s="58">
        <f>IF(ISNA(VLOOKUP($A228,'TT 2024 SS BA'!$A$69:$B$109,2,FALSE)),0,(VLOOKUP($A228,'TT 2024 SS BA'!$A$77:$C$126,2,FALSE)))</f>
        <v>0</v>
      </c>
      <c r="K228" s="59">
        <f t="shared" si="3"/>
        <v>0</v>
      </c>
      <c r="L228" s="60">
        <f>IF(ISNA(VLOOKUP($A228,'TT 2024 SS BA'!$A$157:$H$231,2,FALSE)),0,(VLOOKUP($A228,'TT 2024 SS BA'!$A$157:$H$231,2,FALSE)))</f>
        <v>0</v>
      </c>
      <c r="M228" s="59">
        <f t="shared" si="4"/>
        <v>0</v>
      </c>
      <c r="N228" s="60">
        <f>IF(ISNA(VLOOKUP($A228,Worksheet!$A$278:$E$305,5,FALSE)),0,(VLOOKUP($A228,Worksheet!$A$278:$E$305,5,FALSE)))</f>
        <v>0</v>
      </c>
      <c r="O228" s="59">
        <f t="shared" si="5"/>
        <v>0</v>
      </c>
      <c r="P228" s="60">
        <f>IF(ISNA(VLOOKUP($A228,Worksheet!$A$4:$F$29,5,FALSE)),0,(VLOOKUP($A228,Worksheet!$A$4:$F$29,5,FALSE)))</f>
        <v>0</v>
      </c>
      <c r="Q228" s="59">
        <f t="shared" si="6"/>
        <v>0</v>
      </c>
      <c r="R228" s="60">
        <f>IF(ISNA(VLOOKUP($A228,Worksheet!$A$160:$F$179,5,FALSE)),0,(VLOOKUP($A228,Worksheet!$A$160:$F$179,5,FALSE)))</f>
        <v>0</v>
      </c>
      <c r="S228" s="59">
        <f t="shared" si="7"/>
        <v>0</v>
      </c>
      <c r="T228" s="60">
        <f>IF(ISNA(VLOOKUP($A228,Worksheet!$A$103:$L$126,5,FALSE)),0,(VLOOKUP($A228,Worksheet!$A$103:$L$126,5,FALSE)))</f>
        <v>0</v>
      </c>
      <c r="U228" s="59">
        <f t="shared" si="8"/>
        <v>0</v>
      </c>
      <c r="V228" s="60">
        <f>IF(ISNA(VLOOKUP($A228,Worksheet!$A$39:$E$45,5,FALSE)),0,(VLOOKUP($A228,Worksheet!$A$39:$E$45,5,FALSE)))</f>
        <v>0</v>
      </c>
      <c r="W228" s="59">
        <f t="shared" si="9"/>
        <v>0</v>
      </c>
      <c r="X228" s="60">
        <f>IF(ISNA(VLOOKUP($A228,Worksheet!$A$182:$E$188,5,FALSE)),0,(VLOOKUP($A228,Worksheet!$A$182:$E$188,5,FALSE)))</f>
        <v>0</v>
      </c>
      <c r="Y228" s="59">
        <f t="shared" si="10"/>
        <v>0</v>
      </c>
      <c r="Z228" s="60">
        <f>IF(ISNA(VLOOKUP($A228,Worksheet!$A$191:$F$202,5,FALSE)),0,(VLOOKUP($A228,Worksheet!$A$191:$F$202,5,FALSE)))</f>
        <v>0</v>
      </c>
      <c r="AA228" s="59">
        <f t="shared" si="11"/>
        <v>0</v>
      </c>
      <c r="AB228" s="60">
        <f>IF(ISNA(VLOOKUP($A228,Worksheet!$A$211:$G$237,5,FALSE)),0,(VLOOKUP($A228,Worksheet!$A$211:$G$237,5,FALSE)))</f>
        <v>0</v>
      </c>
      <c r="AC228" s="59">
        <f t="shared" si="12"/>
        <v>0</v>
      </c>
      <c r="AD228" s="60">
        <f>IF(ISNA(VLOOKUP($A228,Worksheet!$A$242:$G$274,5,FALSE)),0,(VLOOKUP($A228,Worksheet!$A$242:$G$274,5,FALSE)))</f>
        <v>0</v>
      </c>
      <c r="AE228" s="59">
        <f t="shared" si="13"/>
        <v>0</v>
      </c>
      <c r="AF228" s="60">
        <f>IF(ISNA(VLOOKUP($A228,Worksheet!$A$205:$F$208,5,FALSE)),0,(VLOOKUP($A228,Worksheet!$A$205:$F$208,5,FALSE)))</f>
        <v>0</v>
      </c>
      <c r="AG228" s="59">
        <f t="shared" si="14"/>
        <v>0</v>
      </c>
      <c r="AH228" s="61">
        <v>0</v>
      </c>
      <c r="AI228" s="62">
        <f t="shared" si="15"/>
        <v>0</v>
      </c>
      <c r="AJ228" s="63">
        <v>0</v>
      </c>
      <c r="AK228" s="62">
        <f t="shared" si="16"/>
        <v>0</v>
      </c>
      <c r="AL228" s="63">
        <v>0</v>
      </c>
      <c r="AM228" s="62">
        <f t="shared" si="17"/>
        <v>0</v>
      </c>
      <c r="AN228" s="62">
        <v>0</v>
      </c>
      <c r="AO228" s="62">
        <f t="shared" si="18"/>
        <v>0</v>
      </c>
      <c r="AP228" s="62">
        <v>0</v>
      </c>
      <c r="AQ228" s="62">
        <f t="shared" si="19"/>
        <v>0</v>
      </c>
      <c r="AR228" s="64">
        <f t="shared" si="20"/>
        <v>0</v>
      </c>
      <c r="AS228" s="65">
        <v>0</v>
      </c>
      <c r="AT228" s="65">
        <v>0</v>
      </c>
      <c r="AU228" s="66">
        <v>0</v>
      </c>
      <c r="AV228" s="58">
        <f>IF(ISNA(VLOOKUP($A228,'TT 2024 SS BA'!$P$4:$Z$46,2,FALSE)),0,(VLOOKUP($A228,'TT 2024 SS BA'!$P$4:$Z$46,2,FALSE)))</f>
        <v>0</v>
      </c>
      <c r="AW228" s="59">
        <f t="shared" si="21"/>
        <v>0</v>
      </c>
      <c r="AX228" s="58">
        <f>IF(ISNA(VLOOKUP($A228,'TT 2024 SS BA'!$P$77:$Q$128,2,FALSE)),0,(VLOOKUP($A228,'TT 2024 SS BA'!$P$77:$Q$128,2,FALSE)))</f>
        <v>0</v>
      </c>
      <c r="AY228" s="59">
        <f t="shared" si="22"/>
        <v>0</v>
      </c>
      <c r="AZ228" s="60">
        <f>IF(ISNA(VLOOKUP($A228,'TT 2024 SS BA'!$A$265:$H$332,2,FALSE)),0,(VLOOKUP($A228,'TT 2024 SS BA'!$A$265:$H$332,2,FALSE)))</f>
        <v>0</v>
      </c>
      <c r="BA228" s="59">
        <f t="shared" si="23"/>
        <v>0</v>
      </c>
      <c r="BB228" s="60">
        <f>IF(ISNA(VLOOKUP($A228,Worksheet!$A$278:$F$305,6,FALSE)),0,(VLOOKUP($A228,Worksheet!$A$278:$F$305,6,FALSE)))</f>
        <v>0</v>
      </c>
      <c r="BC228" s="59">
        <f t="shared" si="24"/>
        <v>0</v>
      </c>
      <c r="BD228" s="60">
        <f>IF(ISNA(VLOOKUP($A228,Worksheet!$G$4:$K$29,5,FALSE)),0,(VLOOKUP($A228,Worksheet!$G$4:$K$29,5,FALSE)))</f>
        <v>0</v>
      </c>
      <c r="BE228" s="59">
        <f t="shared" si="25"/>
        <v>0</v>
      </c>
      <c r="BF228" s="60">
        <f>IF(ISNA(VLOOKUP($A228,Worksheet!$A$160:$F$179,6,FALSE)),0,(VLOOKUP($A228,Worksheet!$A$160:$F$179,6,FALSE)))</f>
        <v>0</v>
      </c>
      <c r="BG228" s="59">
        <f t="shared" si="26"/>
        <v>0</v>
      </c>
      <c r="BH228" s="25"/>
      <c r="BI228" s="67"/>
      <c r="BJ228" s="60">
        <f>IF(ISNA(VLOOKUP($A228,Worksheet!$A$191:$F$202,6,FALSE)),0,(VLOOKUP($A228,Worksheet!$A$191:$F$202,6,FALSE)))</f>
        <v>0</v>
      </c>
      <c r="BK228" s="59">
        <f t="shared" si="27"/>
        <v>0</v>
      </c>
      <c r="BL228" s="60">
        <f>IF(ISNA(VLOOKUP($A228,Worksheet!$A$211:$G$237,6,FALSE)),0,(VLOOKUP($A228,Worksheet!$A$211:$G$237,6,FALSE)))</f>
        <v>0</v>
      </c>
      <c r="BM228" s="59">
        <f t="shared" si="28"/>
        <v>0</v>
      </c>
      <c r="BN228" s="59">
        <f>IF(ISNA(VLOOKUP($A228,Worksheet!$A$242:$G$274,6,FALSE)),0,(VLOOKUP($A228,Worksheet!$A$242:$G$274,6,FALSE)))</f>
        <v>0</v>
      </c>
      <c r="BO228" s="59">
        <f t="shared" si="29"/>
        <v>0</v>
      </c>
      <c r="BP228" s="67"/>
      <c r="BQ228" s="67"/>
      <c r="BR228" s="68">
        <v>0</v>
      </c>
      <c r="BS228" s="62">
        <f t="shared" si="30"/>
        <v>0</v>
      </c>
      <c r="BT228" s="62">
        <v>0</v>
      </c>
      <c r="BU228" s="62">
        <f t="shared" si="31"/>
        <v>0</v>
      </c>
      <c r="BV228" s="62">
        <v>0</v>
      </c>
      <c r="BW228" s="62">
        <f t="shared" si="32"/>
        <v>0</v>
      </c>
      <c r="BX228" s="62">
        <v>0</v>
      </c>
      <c r="BY228" s="62">
        <f t="shared" si="33"/>
        <v>0</v>
      </c>
      <c r="BZ228" s="62">
        <v>0</v>
      </c>
      <c r="CA228" s="62">
        <f t="shared" si="34"/>
        <v>0</v>
      </c>
      <c r="CB228" s="64">
        <f t="shared" si="35"/>
        <v>0</v>
      </c>
      <c r="CC228" s="66">
        <v>0</v>
      </c>
      <c r="CD228" s="25"/>
      <c r="CE228" s="67"/>
      <c r="CF228" s="67"/>
      <c r="CG228" s="67"/>
      <c r="CH228" s="59">
        <f>IF(ISNA(VLOOKUP($A228,Worksheet!$A$211:$G$237,7,FALSE)),0,(VLOOKUP($A228,Worksheet!$A$211:$G$237,7,FALSE)))</f>
        <v>0</v>
      </c>
      <c r="CI228" s="59">
        <f t="shared" si="36"/>
        <v>0</v>
      </c>
      <c r="CJ228" s="69">
        <f t="shared" si="37"/>
        <v>0</v>
      </c>
      <c r="CK228" s="65">
        <f t="shared" si="38"/>
        <v>0</v>
      </c>
      <c r="CL228" s="65">
        <v>0</v>
      </c>
      <c r="CM228" s="65">
        <v>0</v>
      </c>
      <c r="CN228" s="66">
        <v>0</v>
      </c>
      <c r="CO228" s="66">
        <f t="shared" si="39"/>
        <v>0</v>
      </c>
      <c r="CP228" s="70"/>
    </row>
    <row r="229" spans="1:94" ht="13">
      <c r="A229" s="53" t="str">
        <f t="shared" si="0"/>
        <v>WynnCOLBECK</v>
      </c>
      <c r="B229" s="46">
        <f t="shared" si="1"/>
        <v>110</v>
      </c>
      <c r="C229" s="71" t="s">
        <v>440</v>
      </c>
      <c r="D229" s="71" t="s">
        <v>441</v>
      </c>
      <c r="E229" s="55">
        <v>12</v>
      </c>
      <c r="F229" s="56" t="s">
        <v>247</v>
      </c>
      <c r="G229" s="57" t="s">
        <v>130</v>
      </c>
      <c r="H229" s="58">
        <f>IF(ISNA(VLOOKUP($A229,'TT 2024 SS BA'!$A$4:$N$52,2,FALSE)),0,(VLOOKUP($A229,'TT 2024 SS BA'!$A$4:$N$52,2,FALSE)))</f>
        <v>0</v>
      </c>
      <c r="I229" s="59">
        <f t="shared" si="2"/>
        <v>0</v>
      </c>
      <c r="J229" s="58">
        <f>IF(ISNA(VLOOKUP($A229,'TT 2024 SS BA'!$A$69:$B$109,2,FALSE)),0,(VLOOKUP($A229,'TT 2024 SS BA'!$A$77:$C$126,2,FALSE)))</f>
        <v>0</v>
      </c>
      <c r="K229" s="59">
        <f t="shared" si="3"/>
        <v>0</v>
      </c>
      <c r="L229" s="60">
        <f>IF(ISNA(VLOOKUP($A229,'TT 2024 SS BA'!$A$157:$H$231,2,FALSE)),0,(VLOOKUP($A229,'TT 2024 SS BA'!$A$157:$H$231,2,FALSE)))</f>
        <v>0</v>
      </c>
      <c r="M229" s="59">
        <f t="shared" si="4"/>
        <v>0</v>
      </c>
      <c r="N229" s="60">
        <f>IF(ISNA(VLOOKUP($A229,Worksheet!$A$278:$E$305,5,FALSE)),0,(VLOOKUP($A229,Worksheet!$A$278:$E$305,5,FALSE)))</f>
        <v>0</v>
      </c>
      <c r="O229" s="59">
        <f t="shared" si="5"/>
        <v>0</v>
      </c>
      <c r="P229" s="60">
        <f>IF(ISNA(VLOOKUP($A229,Worksheet!$A$4:$F$29,5,FALSE)),0,(VLOOKUP($A229,Worksheet!$A$4:$F$29,5,FALSE)))</f>
        <v>0</v>
      </c>
      <c r="Q229" s="59">
        <f t="shared" si="6"/>
        <v>0</v>
      </c>
      <c r="R229" s="60">
        <f>IF(ISNA(VLOOKUP($A229,Worksheet!$A$160:$F$179,5,FALSE)),0,(VLOOKUP($A229,Worksheet!$A$160:$F$179,5,FALSE)))</f>
        <v>0</v>
      </c>
      <c r="S229" s="59">
        <f t="shared" si="7"/>
        <v>0</v>
      </c>
      <c r="T229" s="60">
        <f>IF(ISNA(VLOOKUP($A229,Worksheet!$A$103:$L$126,5,FALSE)),0,(VLOOKUP($A229,Worksheet!$A$103:$L$126,5,FALSE)))</f>
        <v>0</v>
      </c>
      <c r="U229" s="59">
        <f t="shared" si="8"/>
        <v>0</v>
      </c>
      <c r="V229" s="60">
        <f>IF(ISNA(VLOOKUP($A229,Worksheet!$A$39:$E$45,5,FALSE)),0,(VLOOKUP($A229,Worksheet!$A$39:$E$45,5,FALSE)))</f>
        <v>0</v>
      </c>
      <c r="W229" s="59">
        <f t="shared" si="9"/>
        <v>0</v>
      </c>
      <c r="X229" s="60">
        <f>IF(ISNA(VLOOKUP($A229,Worksheet!$A$182:$E$188,5,FALSE)),0,(VLOOKUP($A229,Worksheet!$A$182:$E$188,5,FALSE)))</f>
        <v>0</v>
      </c>
      <c r="Y229" s="59">
        <f t="shared" si="10"/>
        <v>0</v>
      </c>
      <c r="Z229" s="60">
        <f>IF(ISNA(VLOOKUP($A229,Worksheet!$A$191:$F$202,5,FALSE)),0,(VLOOKUP($A229,Worksheet!$A$191:$F$202,5,FALSE)))</f>
        <v>0</v>
      </c>
      <c r="AA229" s="59">
        <f t="shared" si="11"/>
        <v>0</v>
      </c>
      <c r="AB229" s="60">
        <f>IF(ISNA(VLOOKUP($A229,Worksheet!$A$211:$G$237,5,FALSE)),0,(VLOOKUP($A229,Worksheet!$A$211:$G$237,5,FALSE)))</f>
        <v>0</v>
      </c>
      <c r="AC229" s="59">
        <f t="shared" si="12"/>
        <v>0</v>
      </c>
      <c r="AD229" s="60">
        <f>IF(ISNA(VLOOKUP($A229,Worksheet!$A$242:$G$274,5,FALSE)),0,(VLOOKUP($A229,Worksheet!$A$242:$G$274,5,FALSE)))</f>
        <v>0</v>
      </c>
      <c r="AE229" s="59">
        <f t="shared" si="13"/>
        <v>0</v>
      </c>
      <c r="AF229" s="60">
        <f>IF(ISNA(VLOOKUP($A229,Worksheet!$A$205:$F$208,5,FALSE)),0,(VLOOKUP($A229,Worksheet!$A$205:$F$208,5,FALSE)))</f>
        <v>0</v>
      </c>
      <c r="AG229" s="59">
        <f t="shared" si="14"/>
        <v>0</v>
      </c>
      <c r="AH229" s="61">
        <v>0</v>
      </c>
      <c r="AI229" s="62">
        <f t="shared" si="15"/>
        <v>0</v>
      </c>
      <c r="AJ229" s="63">
        <v>0</v>
      </c>
      <c r="AK229" s="62">
        <f t="shared" si="16"/>
        <v>0</v>
      </c>
      <c r="AL229" s="63">
        <v>0</v>
      </c>
      <c r="AM229" s="62">
        <f t="shared" si="17"/>
        <v>0</v>
      </c>
      <c r="AN229" s="62">
        <v>0</v>
      </c>
      <c r="AO229" s="62">
        <f t="shared" si="18"/>
        <v>0</v>
      </c>
      <c r="AP229" s="62">
        <v>0</v>
      </c>
      <c r="AQ229" s="62">
        <f t="shared" si="19"/>
        <v>0</v>
      </c>
      <c r="AR229" s="64">
        <f t="shared" si="20"/>
        <v>0</v>
      </c>
      <c r="AS229" s="65">
        <v>0</v>
      </c>
      <c r="AT229" s="65">
        <v>0</v>
      </c>
      <c r="AU229" s="66">
        <v>0</v>
      </c>
      <c r="AV229" s="58">
        <f>IF(ISNA(VLOOKUP($A229,'TT 2024 SS BA'!$P$4:$Z$46,2,FALSE)),0,(VLOOKUP($A229,'TT 2024 SS BA'!$P$4:$Z$46,2,FALSE)))</f>
        <v>0</v>
      </c>
      <c r="AW229" s="59">
        <f t="shared" si="21"/>
        <v>0</v>
      </c>
      <c r="AX229" s="58">
        <f>IF(ISNA(VLOOKUP($A229,'TT 2024 SS BA'!$P$77:$Q$128,2,FALSE)),0,(VLOOKUP($A229,'TT 2024 SS BA'!$P$77:$Q$128,2,FALSE)))</f>
        <v>0</v>
      </c>
      <c r="AY229" s="59">
        <f t="shared" si="22"/>
        <v>0</v>
      </c>
      <c r="AZ229" s="60">
        <f>IF(ISNA(VLOOKUP($A229,'TT 2024 SS BA'!$A$265:$H$332,2,FALSE)),0,(VLOOKUP($A229,'TT 2024 SS BA'!$A$265:$H$332,2,FALSE)))</f>
        <v>0</v>
      </c>
      <c r="BA229" s="59">
        <f t="shared" si="23"/>
        <v>0</v>
      </c>
      <c r="BB229" s="60">
        <f>IF(ISNA(VLOOKUP($A229,Worksheet!$A$278:$F$305,6,FALSE)),0,(VLOOKUP($A229,Worksheet!$A$278:$F$305,6,FALSE)))</f>
        <v>0</v>
      </c>
      <c r="BC229" s="59">
        <f t="shared" si="24"/>
        <v>0</v>
      </c>
      <c r="BD229" s="60">
        <f>IF(ISNA(VLOOKUP($A229,Worksheet!$G$4:$K$29,5,FALSE)),0,(VLOOKUP($A229,Worksheet!$G$4:$K$29,5,FALSE)))</f>
        <v>0</v>
      </c>
      <c r="BE229" s="59">
        <f t="shared" si="25"/>
        <v>0</v>
      </c>
      <c r="BF229" s="60">
        <f>IF(ISNA(VLOOKUP($A229,Worksheet!$A$160:$F$179,6,FALSE)),0,(VLOOKUP($A229,Worksheet!$A$160:$F$179,6,FALSE)))</f>
        <v>0</v>
      </c>
      <c r="BG229" s="59">
        <f t="shared" si="26"/>
        <v>0</v>
      </c>
      <c r="BH229" s="25"/>
      <c r="BI229" s="67"/>
      <c r="BJ229" s="60">
        <f>IF(ISNA(VLOOKUP($A229,Worksheet!$A$191:$F$202,6,FALSE)),0,(VLOOKUP($A229,Worksheet!$A$191:$F$202,6,FALSE)))</f>
        <v>0</v>
      </c>
      <c r="BK229" s="59">
        <f t="shared" si="27"/>
        <v>0</v>
      </c>
      <c r="BL229" s="60">
        <f>IF(ISNA(VLOOKUP($A229,Worksheet!$A$211:$G$237,6,FALSE)),0,(VLOOKUP($A229,Worksheet!$A$211:$G$237,6,FALSE)))</f>
        <v>0</v>
      </c>
      <c r="BM229" s="59">
        <f t="shared" si="28"/>
        <v>0</v>
      </c>
      <c r="BN229" s="59">
        <f>IF(ISNA(VLOOKUP($A229,Worksheet!$A$242:$G$274,6,FALSE)),0,(VLOOKUP($A229,Worksheet!$A$242:$G$274,6,FALSE)))</f>
        <v>0</v>
      </c>
      <c r="BO229" s="59">
        <f t="shared" si="29"/>
        <v>0</v>
      </c>
      <c r="BP229" s="67"/>
      <c r="BQ229" s="67"/>
      <c r="BR229" s="68">
        <v>0</v>
      </c>
      <c r="BS229" s="62">
        <f t="shared" si="30"/>
        <v>0</v>
      </c>
      <c r="BT229" s="62">
        <v>0</v>
      </c>
      <c r="BU229" s="62">
        <f t="shared" si="31"/>
        <v>0</v>
      </c>
      <c r="BV229" s="62">
        <v>0</v>
      </c>
      <c r="BW229" s="62">
        <f t="shared" si="32"/>
        <v>0</v>
      </c>
      <c r="BX229" s="62">
        <v>0</v>
      </c>
      <c r="BY229" s="62">
        <f t="shared" si="33"/>
        <v>0</v>
      </c>
      <c r="BZ229" s="62">
        <v>0</v>
      </c>
      <c r="CA229" s="62">
        <f t="shared" si="34"/>
        <v>0</v>
      </c>
      <c r="CB229" s="64">
        <f t="shared" si="35"/>
        <v>0</v>
      </c>
      <c r="CC229" s="66">
        <v>0</v>
      </c>
      <c r="CD229" s="25"/>
      <c r="CE229" s="67"/>
      <c r="CF229" s="67"/>
      <c r="CG229" s="67"/>
      <c r="CH229" s="59">
        <f>IF(ISNA(VLOOKUP($A229,Worksheet!$A$211:$G$237,7,FALSE)),0,(VLOOKUP($A229,Worksheet!$A$211:$G$237,7,FALSE)))</f>
        <v>0</v>
      </c>
      <c r="CI229" s="59">
        <f t="shared" si="36"/>
        <v>0</v>
      </c>
      <c r="CJ229" s="69">
        <f t="shared" si="37"/>
        <v>0</v>
      </c>
      <c r="CK229" s="65">
        <f t="shared" si="38"/>
        <v>0</v>
      </c>
      <c r="CL229" s="65">
        <v>0</v>
      </c>
      <c r="CM229" s="65">
        <v>0</v>
      </c>
      <c r="CN229" s="66">
        <v>0</v>
      </c>
      <c r="CO229" s="66">
        <f t="shared" si="39"/>
        <v>0</v>
      </c>
      <c r="CP229" s="70"/>
    </row>
    <row r="230" spans="1:94" ht="13">
      <c r="A230" s="53" t="str">
        <f t="shared" si="0"/>
        <v>ConnorGRIFFITHS</v>
      </c>
      <c r="B230" s="46">
        <f t="shared" si="1"/>
        <v>110</v>
      </c>
      <c r="C230" s="71" t="s">
        <v>92</v>
      </c>
      <c r="D230" s="71" t="s">
        <v>429</v>
      </c>
      <c r="E230" s="55">
        <v>15</v>
      </c>
      <c r="F230" s="56" t="s">
        <v>112</v>
      </c>
      <c r="G230" s="57" t="s">
        <v>70</v>
      </c>
      <c r="H230" s="58">
        <f>IF(ISNA(VLOOKUP($A230,'TT 2024 SS BA'!$A$4:$N$52,2,FALSE)),0,(VLOOKUP($A230,'TT 2024 SS BA'!$A$4:$N$52,2,FALSE)))</f>
        <v>0</v>
      </c>
      <c r="I230" s="59">
        <f t="shared" si="2"/>
        <v>0</v>
      </c>
      <c r="J230" s="58">
        <f>IF(ISNA(VLOOKUP($A230,'TT 2024 SS BA'!$A$69:$B$109,2,FALSE)),0,(VLOOKUP($A230,'TT 2024 SS BA'!$A$77:$C$126,2,FALSE)))</f>
        <v>0</v>
      </c>
      <c r="K230" s="59">
        <f t="shared" si="3"/>
        <v>0</v>
      </c>
      <c r="L230" s="60">
        <f>IF(ISNA(VLOOKUP($A230,'TT 2024 SS BA'!$A$157:$H$231,2,FALSE)),0,(VLOOKUP($A230,'TT 2024 SS BA'!$A$157:$H$231,2,FALSE)))</f>
        <v>0</v>
      </c>
      <c r="M230" s="59">
        <f t="shared" si="4"/>
        <v>0</v>
      </c>
      <c r="N230" s="60">
        <f>IF(ISNA(VLOOKUP($A230,Worksheet!$A$278:$E$305,5,FALSE)),0,(VLOOKUP($A230,Worksheet!$A$278:$E$305,5,FALSE)))</f>
        <v>0</v>
      </c>
      <c r="O230" s="59">
        <f t="shared" si="5"/>
        <v>0</v>
      </c>
      <c r="P230" s="60">
        <f>IF(ISNA(VLOOKUP($A230,Worksheet!$A$4:$F$29,5,FALSE)),0,(VLOOKUP($A230,Worksheet!$A$4:$F$29,5,FALSE)))</f>
        <v>0</v>
      </c>
      <c r="Q230" s="59">
        <f t="shared" si="6"/>
        <v>0</v>
      </c>
      <c r="R230" s="60">
        <f>IF(ISNA(VLOOKUP($A230,Worksheet!$A$160:$F$179,5,FALSE)),0,(VLOOKUP($A230,Worksheet!$A$160:$F$179,5,FALSE)))</f>
        <v>0</v>
      </c>
      <c r="S230" s="59">
        <f t="shared" si="7"/>
        <v>0</v>
      </c>
      <c r="T230" s="60">
        <f>IF(ISNA(VLOOKUP($A230,Worksheet!$A$103:$L$126,5,FALSE)),0,(VLOOKUP($A230,Worksheet!$A$103:$L$126,5,FALSE)))</f>
        <v>0</v>
      </c>
      <c r="U230" s="59">
        <f t="shared" si="8"/>
        <v>0</v>
      </c>
      <c r="V230" s="60">
        <f>IF(ISNA(VLOOKUP($A230,Worksheet!$A$39:$E$45,5,FALSE)),0,(VLOOKUP($A230,Worksheet!$A$39:$E$45,5,FALSE)))</f>
        <v>0</v>
      </c>
      <c r="W230" s="59">
        <f t="shared" si="9"/>
        <v>0</v>
      </c>
      <c r="X230" s="60">
        <f>IF(ISNA(VLOOKUP($A230,Worksheet!$A$182:$E$188,5,FALSE)),0,(VLOOKUP($A230,Worksheet!$A$182:$E$188,5,FALSE)))</f>
        <v>0</v>
      </c>
      <c r="Y230" s="59">
        <f t="shared" si="10"/>
        <v>0</v>
      </c>
      <c r="Z230" s="60">
        <f>IF(ISNA(VLOOKUP($A230,Worksheet!$A$191:$F$202,5,FALSE)),0,(VLOOKUP($A230,Worksheet!$A$191:$F$202,5,FALSE)))</f>
        <v>0</v>
      </c>
      <c r="AA230" s="59">
        <f t="shared" si="11"/>
        <v>0</v>
      </c>
      <c r="AB230" s="60">
        <f>IF(ISNA(VLOOKUP($A230,Worksheet!$A$211:$G$237,5,FALSE)),0,(VLOOKUP($A230,Worksheet!$A$211:$G$237,5,FALSE)))</f>
        <v>0</v>
      </c>
      <c r="AC230" s="59">
        <f t="shared" si="12"/>
        <v>0</v>
      </c>
      <c r="AD230" s="60">
        <f>IF(ISNA(VLOOKUP($A230,Worksheet!$A$242:$G$274,5,FALSE)),0,(VLOOKUP($A230,Worksheet!$A$242:$G$274,5,FALSE)))</f>
        <v>0</v>
      </c>
      <c r="AE230" s="59">
        <f t="shared" si="13"/>
        <v>0</v>
      </c>
      <c r="AF230" s="60">
        <f>IF(ISNA(VLOOKUP($A230,Worksheet!$A$205:$F$208,5,FALSE)),0,(VLOOKUP($A230,Worksheet!$A$205:$F$208,5,FALSE)))</f>
        <v>0</v>
      </c>
      <c r="AG230" s="59">
        <f t="shared" si="14"/>
        <v>0</v>
      </c>
      <c r="AH230" s="61">
        <v>0</v>
      </c>
      <c r="AI230" s="62">
        <f t="shared" si="15"/>
        <v>0</v>
      </c>
      <c r="AJ230" s="63">
        <v>0</v>
      </c>
      <c r="AK230" s="62">
        <f t="shared" si="16"/>
        <v>0</v>
      </c>
      <c r="AL230" s="63">
        <v>0</v>
      </c>
      <c r="AM230" s="62">
        <f t="shared" si="17"/>
        <v>0</v>
      </c>
      <c r="AN230" s="62">
        <v>0</v>
      </c>
      <c r="AO230" s="62">
        <f t="shared" si="18"/>
        <v>0</v>
      </c>
      <c r="AP230" s="62">
        <v>0</v>
      </c>
      <c r="AQ230" s="62">
        <f t="shared" si="19"/>
        <v>0</v>
      </c>
      <c r="AR230" s="64">
        <f t="shared" si="20"/>
        <v>0</v>
      </c>
      <c r="AS230" s="65">
        <v>0</v>
      </c>
      <c r="AT230" s="65">
        <v>0</v>
      </c>
      <c r="AU230" s="66">
        <v>0</v>
      </c>
      <c r="AV230" s="58">
        <f>IF(ISNA(VLOOKUP($A230,'TT 2024 SS BA'!$P$4:$Z$46,2,FALSE)),0,(VLOOKUP($A230,'TT 2024 SS BA'!$P$4:$Z$46,2,FALSE)))</f>
        <v>0</v>
      </c>
      <c r="AW230" s="59">
        <f t="shared" si="21"/>
        <v>0</v>
      </c>
      <c r="AX230" s="58">
        <f>IF(ISNA(VLOOKUP($A230,'TT 2024 SS BA'!$P$77:$Q$128,2,FALSE)),0,(VLOOKUP($A230,'TT 2024 SS BA'!$P$77:$Q$128,2,FALSE)))</f>
        <v>0</v>
      </c>
      <c r="AY230" s="59">
        <f t="shared" si="22"/>
        <v>0</v>
      </c>
      <c r="AZ230" s="60">
        <f>IF(ISNA(VLOOKUP($A230,'TT 2024 SS BA'!$A$265:$H$332,2,FALSE)),0,(VLOOKUP($A230,'TT 2024 SS BA'!$A$265:$H$332,2,FALSE)))</f>
        <v>0</v>
      </c>
      <c r="BA230" s="59">
        <f t="shared" si="23"/>
        <v>0</v>
      </c>
      <c r="BB230" s="60">
        <f>IF(ISNA(VLOOKUP($A230,Worksheet!$A$278:$F$305,6,FALSE)),0,(VLOOKUP($A230,Worksheet!$A$278:$F$305,6,FALSE)))</f>
        <v>0</v>
      </c>
      <c r="BC230" s="59">
        <f t="shared" si="24"/>
        <v>0</v>
      </c>
      <c r="BD230" s="60">
        <f>IF(ISNA(VLOOKUP($A230,Worksheet!$G$4:$K$29,5,FALSE)),0,(VLOOKUP($A230,Worksheet!$G$4:$K$29,5,FALSE)))</f>
        <v>0</v>
      </c>
      <c r="BE230" s="59">
        <f t="shared" si="25"/>
        <v>0</v>
      </c>
      <c r="BF230" s="60">
        <f>IF(ISNA(VLOOKUP($A230,Worksheet!$A$160:$F$179,6,FALSE)),0,(VLOOKUP($A230,Worksheet!$A$160:$F$179,6,FALSE)))</f>
        <v>0</v>
      </c>
      <c r="BG230" s="59">
        <f t="shared" si="26"/>
        <v>0</v>
      </c>
      <c r="BH230" s="25"/>
      <c r="BI230" s="67"/>
      <c r="BJ230" s="60">
        <f>IF(ISNA(VLOOKUP($A230,Worksheet!$A$191:$F$202,6,FALSE)),0,(VLOOKUP($A230,Worksheet!$A$191:$F$202,6,FALSE)))</f>
        <v>0</v>
      </c>
      <c r="BK230" s="59">
        <f t="shared" si="27"/>
        <v>0</v>
      </c>
      <c r="BL230" s="60">
        <f>IF(ISNA(VLOOKUP($A230,Worksheet!$A$211:$G$237,6,FALSE)),0,(VLOOKUP($A230,Worksheet!$A$211:$G$237,6,FALSE)))</f>
        <v>0</v>
      </c>
      <c r="BM230" s="59">
        <f t="shared" si="28"/>
        <v>0</v>
      </c>
      <c r="BN230" s="59">
        <f>IF(ISNA(VLOOKUP($A230,Worksheet!$A$242:$G$274,6,FALSE)),0,(VLOOKUP($A230,Worksheet!$A$242:$G$274,6,FALSE)))</f>
        <v>0</v>
      </c>
      <c r="BO230" s="59">
        <f t="shared" si="29"/>
        <v>0</v>
      </c>
      <c r="BP230" s="67"/>
      <c r="BQ230" s="67"/>
      <c r="BR230" s="68">
        <v>0</v>
      </c>
      <c r="BS230" s="62">
        <f t="shared" si="30"/>
        <v>0</v>
      </c>
      <c r="BT230" s="62">
        <v>0</v>
      </c>
      <c r="BU230" s="62">
        <f t="shared" si="31"/>
        <v>0</v>
      </c>
      <c r="BV230" s="62">
        <v>0</v>
      </c>
      <c r="BW230" s="62">
        <f t="shared" si="32"/>
        <v>0</v>
      </c>
      <c r="BX230" s="62">
        <v>0</v>
      </c>
      <c r="BY230" s="62">
        <f t="shared" si="33"/>
        <v>0</v>
      </c>
      <c r="BZ230" s="62">
        <v>0</v>
      </c>
      <c r="CA230" s="62">
        <f t="shared" si="34"/>
        <v>0</v>
      </c>
      <c r="CB230" s="64">
        <f t="shared" si="35"/>
        <v>0</v>
      </c>
      <c r="CC230" s="66">
        <v>0</v>
      </c>
      <c r="CD230" s="25"/>
      <c r="CE230" s="67"/>
      <c r="CF230" s="67"/>
      <c r="CG230" s="67"/>
      <c r="CH230" s="59">
        <f>IF(ISNA(VLOOKUP($A230,Worksheet!$A$211:$G$237,7,FALSE)),0,(VLOOKUP($A230,Worksheet!$A$211:$G$237,7,FALSE)))</f>
        <v>0</v>
      </c>
      <c r="CI230" s="59">
        <f t="shared" si="36"/>
        <v>0</v>
      </c>
      <c r="CJ230" s="69">
        <f t="shared" si="37"/>
        <v>0</v>
      </c>
      <c r="CK230" s="65">
        <f t="shared" si="38"/>
        <v>0</v>
      </c>
      <c r="CL230" s="65">
        <v>0</v>
      </c>
      <c r="CM230" s="65">
        <v>0</v>
      </c>
      <c r="CN230" s="66">
        <v>0</v>
      </c>
      <c r="CO230" s="66">
        <f t="shared" si="39"/>
        <v>0</v>
      </c>
      <c r="CP230" s="70"/>
    </row>
    <row r="231" spans="1:94" ht="13">
      <c r="A231" s="53" t="str">
        <f t="shared" si="0"/>
        <v>CooperDUNCAN</v>
      </c>
      <c r="B231" s="46">
        <f t="shared" si="1"/>
        <v>110</v>
      </c>
      <c r="C231" s="71" t="s">
        <v>96</v>
      </c>
      <c r="D231" s="71" t="s">
        <v>298</v>
      </c>
      <c r="E231" s="55">
        <v>125</v>
      </c>
      <c r="F231" s="56">
        <v>0</v>
      </c>
      <c r="G231" s="57" t="s">
        <v>152</v>
      </c>
      <c r="H231" s="58">
        <f>IF(ISNA(VLOOKUP($A231,'TT 2024 SS BA'!$A$4:$N$52,2,FALSE)),0,(VLOOKUP($A231,'TT 2024 SS BA'!$A$4:$N$52,2,FALSE)))</f>
        <v>0</v>
      </c>
      <c r="I231" s="59">
        <f t="shared" si="2"/>
        <v>0</v>
      </c>
      <c r="J231" s="58">
        <f>IF(ISNA(VLOOKUP($A231,'TT 2024 SS BA'!$A$69:$B$109,2,FALSE)),0,(VLOOKUP($A231,'TT 2024 SS BA'!$A$77:$C$126,2,FALSE)))</f>
        <v>0</v>
      </c>
      <c r="K231" s="59">
        <f t="shared" si="3"/>
        <v>0</v>
      </c>
      <c r="L231" s="60">
        <f>IF(ISNA(VLOOKUP($A231,'TT 2024 SS BA'!$A$157:$H$231,2,FALSE)),0,(VLOOKUP($A231,'TT 2024 SS BA'!$A$157:$H$231,2,FALSE)))</f>
        <v>0</v>
      </c>
      <c r="M231" s="59">
        <f t="shared" si="4"/>
        <v>0</v>
      </c>
      <c r="N231" s="60">
        <f>IF(ISNA(VLOOKUP($A231,Worksheet!$A$278:$E$305,5,FALSE)),0,(VLOOKUP($A231,Worksheet!$A$278:$E$305,5,FALSE)))</f>
        <v>0</v>
      </c>
      <c r="O231" s="59">
        <f t="shared" si="5"/>
        <v>0</v>
      </c>
      <c r="P231" s="60">
        <f>IF(ISNA(VLOOKUP($A231,Worksheet!$A$4:$F$29,5,FALSE)),0,(VLOOKUP($A231,Worksheet!$A$4:$F$29,5,FALSE)))</f>
        <v>0</v>
      </c>
      <c r="Q231" s="59">
        <f t="shared" si="6"/>
        <v>0</v>
      </c>
      <c r="R231" s="60">
        <f>IF(ISNA(VLOOKUP($A231,Worksheet!$A$160:$F$179,5,FALSE)),0,(VLOOKUP($A231,Worksheet!$A$160:$F$179,5,FALSE)))</f>
        <v>0</v>
      </c>
      <c r="S231" s="59">
        <f t="shared" si="7"/>
        <v>0</v>
      </c>
      <c r="T231" s="60">
        <f>IF(ISNA(VLOOKUP($A231,Worksheet!$A$103:$L$126,5,FALSE)),0,(VLOOKUP($A231,Worksheet!$A$103:$L$126,5,FALSE)))</f>
        <v>0</v>
      </c>
      <c r="U231" s="59">
        <f t="shared" si="8"/>
        <v>0</v>
      </c>
      <c r="V231" s="60">
        <f>IF(ISNA(VLOOKUP($A231,Worksheet!$A$39:$E$45,5,FALSE)),0,(VLOOKUP($A231,Worksheet!$A$39:$E$45,5,FALSE)))</f>
        <v>0</v>
      </c>
      <c r="W231" s="59">
        <f t="shared" si="9"/>
        <v>0</v>
      </c>
      <c r="X231" s="60">
        <f>IF(ISNA(VLOOKUP($A231,Worksheet!$A$182:$E$188,5,FALSE)),0,(VLOOKUP($A231,Worksheet!$A$182:$E$188,5,FALSE)))</f>
        <v>0</v>
      </c>
      <c r="Y231" s="59">
        <f t="shared" si="10"/>
        <v>0</v>
      </c>
      <c r="Z231" s="60">
        <f>IF(ISNA(VLOOKUP($A231,Worksheet!$A$191:$F$202,5,FALSE)),0,(VLOOKUP($A231,Worksheet!$A$191:$F$202,5,FALSE)))</f>
        <v>0</v>
      </c>
      <c r="AA231" s="59">
        <f t="shared" si="11"/>
        <v>0</v>
      </c>
      <c r="AB231" s="60">
        <f>IF(ISNA(VLOOKUP($A231,Worksheet!$A$211:$G$237,5,FALSE)),0,(VLOOKUP($A231,Worksheet!$A$211:$G$237,5,FALSE)))</f>
        <v>0</v>
      </c>
      <c r="AC231" s="59">
        <f t="shared" si="12"/>
        <v>0</v>
      </c>
      <c r="AD231" s="60">
        <f>IF(ISNA(VLOOKUP($A231,Worksheet!$A$242:$G$274,5,FALSE)),0,(VLOOKUP($A231,Worksheet!$A$242:$G$274,5,FALSE)))</f>
        <v>0</v>
      </c>
      <c r="AE231" s="59">
        <f t="shared" si="13"/>
        <v>0</v>
      </c>
      <c r="AF231" s="60">
        <f>IF(ISNA(VLOOKUP($A231,Worksheet!$A$205:$F$208,5,FALSE)),0,(VLOOKUP($A231,Worksheet!$A$205:$F$208,5,FALSE)))</f>
        <v>0</v>
      </c>
      <c r="AG231" s="59">
        <f t="shared" si="14"/>
        <v>0</v>
      </c>
      <c r="AH231" s="61">
        <v>0</v>
      </c>
      <c r="AI231" s="62">
        <f t="shared" si="15"/>
        <v>0</v>
      </c>
      <c r="AJ231" s="63">
        <v>0</v>
      </c>
      <c r="AK231" s="62">
        <f t="shared" si="16"/>
        <v>0</v>
      </c>
      <c r="AL231" s="63">
        <v>0</v>
      </c>
      <c r="AM231" s="62">
        <f t="shared" si="17"/>
        <v>0</v>
      </c>
      <c r="AN231" s="62">
        <v>0</v>
      </c>
      <c r="AO231" s="62">
        <f t="shared" si="18"/>
        <v>0</v>
      </c>
      <c r="AP231" s="62">
        <v>0</v>
      </c>
      <c r="AQ231" s="62">
        <f t="shared" si="19"/>
        <v>0</v>
      </c>
      <c r="AR231" s="64">
        <f t="shared" si="20"/>
        <v>0</v>
      </c>
      <c r="AS231" s="65">
        <v>0</v>
      </c>
      <c r="AT231" s="65">
        <v>0</v>
      </c>
      <c r="AU231" s="66">
        <v>0</v>
      </c>
      <c r="AV231" s="58">
        <f>IF(ISNA(VLOOKUP($A231,'TT 2024 SS BA'!$P$4:$Z$46,2,FALSE)),0,(VLOOKUP($A231,'TT 2024 SS BA'!$P$4:$Z$46,2,FALSE)))</f>
        <v>0</v>
      </c>
      <c r="AW231" s="59">
        <f t="shared" si="21"/>
        <v>0</v>
      </c>
      <c r="AX231" s="58">
        <f>IF(ISNA(VLOOKUP($A231,'TT 2024 SS BA'!$P$77:$Q$128,2,FALSE)),0,(VLOOKUP($A231,'TT 2024 SS BA'!$P$77:$Q$128,2,FALSE)))</f>
        <v>0</v>
      </c>
      <c r="AY231" s="59">
        <f t="shared" si="22"/>
        <v>0</v>
      </c>
      <c r="AZ231" s="60">
        <f>IF(ISNA(VLOOKUP($A231,'TT 2024 SS BA'!$A$265:$H$332,2,FALSE)),0,(VLOOKUP($A231,'TT 2024 SS BA'!$A$265:$H$332,2,FALSE)))</f>
        <v>0</v>
      </c>
      <c r="BA231" s="59">
        <f t="shared" si="23"/>
        <v>0</v>
      </c>
      <c r="BB231" s="60">
        <f>IF(ISNA(VLOOKUP($A231,Worksheet!$A$278:$F$305,6,FALSE)),0,(VLOOKUP($A231,Worksheet!$A$278:$F$305,6,FALSE)))</f>
        <v>0</v>
      </c>
      <c r="BC231" s="59">
        <f t="shared" si="24"/>
        <v>0</v>
      </c>
      <c r="BD231" s="60">
        <f>IF(ISNA(VLOOKUP($A231,Worksheet!$G$4:$K$29,5,FALSE)),0,(VLOOKUP($A231,Worksheet!$G$4:$K$29,5,FALSE)))</f>
        <v>0</v>
      </c>
      <c r="BE231" s="59">
        <f t="shared" si="25"/>
        <v>0</v>
      </c>
      <c r="BF231" s="60">
        <f>IF(ISNA(VLOOKUP($A231,Worksheet!$A$160:$F$179,6,FALSE)),0,(VLOOKUP($A231,Worksheet!$A$160:$F$179,6,FALSE)))</f>
        <v>0</v>
      </c>
      <c r="BG231" s="59">
        <f t="shared" si="26"/>
        <v>0</v>
      </c>
      <c r="BH231" s="25"/>
      <c r="BI231" s="67"/>
      <c r="BJ231" s="60">
        <f>IF(ISNA(VLOOKUP($A231,Worksheet!$A$191:$F$202,6,FALSE)),0,(VLOOKUP($A231,Worksheet!$A$191:$F$202,6,FALSE)))</f>
        <v>0</v>
      </c>
      <c r="BK231" s="59">
        <f t="shared" si="27"/>
        <v>0</v>
      </c>
      <c r="BL231" s="60">
        <f>IF(ISNA(VLOOKUP($A231,Worksheet!$A$211:$G$237,6,FALSE)),0,(VLOOKUP($A231,Worksheet!$A$211:$G$237,6,FALSE)))</f>
        <v>0</v>
      </c>
      <c r="BM231" s="59">
        <f t="shared" si="28"/>
        <v>0</v>
      </c>
      <c r="BN231" s="59">
        <f>IF(ISNA(VLOOKUP($A231,Worksheet!$A$242:$G$274,6,FALSE)),0,(VLOOKUP($A231,Worksheet!$A$242:$G$274,6,FALSE)))</f>
        <v>0</v>
      </c>
      <c r="BO231" s="59">
        <f t="shared" si="29"/>
        <v>0</v>
      </c>
      <c r="BP231" s="67"/>
      <c r="BQ231" s="67"/>
      <c r="BR231" s="68">
        <v>0</v>
      </c>
      <c r="BS231" s="62">
        <f t="shared" si="30"/>
        <v>0</v>
      </c>
      <c r="BT231" s="62">
        <v>0</v>
      </c>
      <c r="BU231" s="62">
        <f t="shared" si="31"/>
        <v>0</v>
      </c>
      <c r="BV231" s="62">
        <v>0</v>
      </c>
      <c r="BW231" s="62">
        <f t="shared" si="32"/>
        <v>0</v>
      </c>
      <c r="BX231" s="62">
        <v>0</v>
      </c>
      <c r="BY231" s="62">
        <f t="shared" si="33"/>
        <v>0</v>
      </c>
      <c r="BZ231" s="62">
        <v>0</v>
      </c>
      <c r="CA231" s="62">
        <f t="shared" si="34"/>
        <v>0</v>
      </c>
      <c r="CB231" s="64">
        <f t="shared" si="35"/>
        <v>0</v>
      </c>
      <c r="CC231" s="66">
        <v>0</v>
      </c>
      <c r="CD231" s="25"/>
      <c r="CE231" s="67"/>
      <c r="CF231" s="67"/>
      <c r="CG231" s="67"/>
      <c r="CH231" s="59">
        <f>IF(ISNA(VLOOKUP($A231,Worksheet!$A$211:$G$237,7,FALSE)),0,(VLOOKUP($A231,Worksheet!$A$211:$G$237,7,FALSE)))</f>
        <v>0</v>
      </c>
      <c r="CI231" s="59">
        <f t="shared" si="36"/>
        <v>0</v>
      </c>
      <c r="CJ231" s="69">
        <f t="shared" si="37"/>
        <v>0</v>
      </c>
      <c r="CK231" s="65">
        <f t="shared" si="38"/>
        <v>0</v>
      </c>
      <c r="CL231" s="65">
        <v>0</v>
      </c>
      <c r="CM231" s="65">
        <v>0</v>
      </c>
      <c r="CN231" s="66">
        <v>0</v>
      </c>
      <c r="CO231" s="66">
        <f t="shared" si="39"/>
        <v>0</v>
      </c>
      <c r="CP231" s="70"/>
    </row>
    <row r="232" spans="1:94" ht="13">
      <c r="A232" s="53" t="str">
        <f t="shared" si="0"/>
        <v>KaiMURCUTT</v>
      </c>
      <c r="B232" s="46">
        <f t="shared" si="1"/>
        <v>110</v>
      </c>
      <c r="C232" s="71" t="s">
        <v>407</v>
      </c>
      <c r="D232" s="71" t="s">
        <v>442</v>
      </c>
      <c r="E232" s="55">
        <v>125</v>
      </c>
      <c r="F232" s="56">
        <v>0</v>
      </c>
      <c r="G232" s="57" t="s">
        <v>152</v>
      </c>
      <c r="H232" s="58">
        <f>IF(ISNA(VLOOKUP($A232,'TT 2024 SS BA'!$A$4:$N$52,2,FALSE)),0,(VLOOKUP($A232,'TT 2024 SS BA'!$A$4:$N$52,2,FALSE)))</f>
        <v>0</v>
      </c>
      <c r="I232" s="59">
        <f t="shared" si="2"/>
        <v>0</v>
      </c>
      <c r="J232" s="58">
        <f>IF(ISNA(VLOOKUP($A232,'TT 2024 SS BA'!$A$69:$B$109,2,FALSE)),0,(VLOOKUP($A232,'TT 2024 SS BA'!$A$77:$C$126,2,FALSE)))</f>
        <v>0</v>
      </c>
      <c r="K232" s="59">
        <f t="shared" si="3"/>
        <v>0</v>
      </c>
      <c r="L232" s="60">
        <f>IF(ISNA(VLOOKUP($A232,'TT 2024 SS BA'!$A$157:$H$231,2,FALSE)),0,(VLOOKUP($A232,'TT 2024 SS BA'!$A$157:$H$231,2,FALSE)))</f>
        <v>0</v>
      </c>
      <c r="M232" s="59">
        <f t="shared" si="4"/>
        <v>0</v>
      </c>
      <c r="N232" s="60">
        <f>IF(ISNA(VLOOKUP($A232,Worksheet!$A$278:$E$305,5,FALSE)),0,(VLOOKUP($A232,Worksheet!$A$278:$E$305,5,FALSE)))</f>
        <v>0</v>
      </c>
      <c r="O232" s="59">
        <f t="shared" si="5"/>
        <v>0</v>
      </c>
      <c r="P232" s="60">
        <f>IF(ISNA(VLOOKUP($A232,Worksheet!$A$4:$F$29,5,FALSE)),0,(VLOOKUP($A232,Worksheet!$A$4:$F$29,5,FALSE)))</f>
        <v>0</v>
      </c>
      <c r="Q232" s="59">
        <f t="shared" si="6"/>
        <v>0</v>
      </c>
      <c r="R232" s="60">
        <f>IF(ISNA(VLOOKUP($A232,Worksheet!$A$160:$F$179,5,FALSE)),0,(VLOOKUP($A232,Worksheet!$A$160:$F$179,5,FALSE)))</f>
        <v>0</v>
      </c>
      <c r="S232" s="59">
        <f t="shared" si="7"/>
        <v>0</v>
      </c>
      <c r="T232" s="60">
        <f>IF(ISNA(VLOOKUP($A232,Worksheet!$A$103:$L$126,5,FALSE)),0,(VLOOKUP($A232,Worksheet!$A$103:$L$126,5,FALSE)))</f>
        <v>0</v>
      </c>
      <c r="U232" s="59">
        <f t="shared" si="8"/>
        <v>0</v>
      </c>
      <c r="V232" s="60">
        <f>IF(ISNA(VLOOKUP($A232,Worksheet!$A$39:$E$45,5,FALSE)),0,(VLOOKUP($A232,Worksheet!$A$39:$E$45,5,FALSE)))</f>
        <v>0</v>
      </c>
      <c r="W232" s="59">
        <f t="shared" si="9"/>
        <v>0</v>
      </c>
      <c r="X232" s="60">
        <f>IF(ISNA(VLOOKUP($A232,Worksheet!$A$182:$E$188,5,FALSE)),0,(VLOOKUP($A232,Worksheet!$A$182:$E$188,5,FALSE)))</f>
        <v>0</v>
      </c>
      <c r="Y232" s="59">
        <f t="shared" si="10"/>
        <v>0</v>
      </c>
      <c r="Z232" s="60">
        <f>IF(ISNA(VLOOKUP($A232,Worksheet!$A$191:$F$202,5,FALSE)),0,(VLOOKUP($A232,Worksheet!$A$191:$F$202,5,FALSE)))</f>
        <v>0</v>
      </c>
      <c r="AA232" s="59">
        <f t="shared" si="11"/>
        <v>0</v>
      </c>
      <c r="AB232" s="60">
        <f>IF(ISNA(VLOOKUP($A232,Worksheet!$A$211:$G$237,5,FALSE)),0,(VLOOKUP($A232,Worksheet!$A$211:$G$237,5,FALSE)))</f>
        <v>0</v>
      </c>
      <c r="AC232" s="59">
        <f t="shared" si="12"/>
        <v>0</v>
      </c>
      <c r="AD232" s="60">
        <f>IF(ISNA(VLOOKUP($A232,Worksheet!$A$242:$G$274,5,FALSE)),0,(VLOOKUP($A232,Worksheet!$A$242:$G$274,5,FALSE)))</f>
        <v>0</v>
      </c>
      <c r="AE232" s="59">
        <f t="shared" si="13"/>
        <v>0</v>
      </c>
      <c r="AF232" s="60">
        <f>IF(ISNA(VLOOKUP($A232,Worksheet!$A$205:$F$208,5,FALSE)),0,(VLOOKUP($A232,Worksheet!$A$205:$F$208,5,FALSE)))</f>
        <v>0</v>
      </c>
      <c r="AG232" s="59">
        <f t="shared" si="14"/>
        <v>0</v>
      </c>
      <c r="AH232" s="61">
        <v>0</v>
      </c>
      <c r="AI232" s="62">
        <f t="shared" si="15"/>
        <v>0</v>
      </c>
      <c r="AJ232" s="63">
        <v>0</v>
      </c>
      <c r="AK232" s="62">
        <f t="shared" si="16"/>
        <v>0</v>
      </c>
      <c r="AL232" s="63">
        <v>0</v>
      </c>
      <c r="AM232" s="62">
        <f t="shared" si="17"/>
        <v>0</v>
      </c>
      <c r="AN232" s="62">
        <v>0</v>
      </c>
      <c r="AO232" s="62">
        <f t="shared" si="18"/>
        <v>0</v>
      </c>
      <c r="AP232" s="62">
        <v>0</v>
      </c>
      <c r="AQ232" s="62">
        <f t="shared" si="19"/>
        <v>0</v>
      </c>
      <c r="AR232" s="64">
        <f t="shared" si="20"/>
        <v>0</v>
      </c>
      <c r="AS232" s="65">
        <v>0</v>
      </c>
      <c r="AT232" s="65">
        <v>0</v>
      </c>
      <c r="AU232" s="66">
        <v>0</v>
      </c>
      <c r="AV232" s="58">
        <f>IF(ISNA(VLOOKUP($A232,'TT 2024 SS BA'!$P$4:$Z$46,2,FALSE)),0,(VLOOKUP($A232,'TT 2024 SS BA'!$P$4:$Z$46,2,FALSE)))</f>
        <v>0</v>
      </c>
      <c r="AW232" s="59">
        <f t="shared" si="21"/>
        <v>0</v>
      </c>
      <c r="AX232" s="58">
        <f>IF(ISNA(VLOOKUP($A232,'TT 2024 SS BA'!$P$77:$Q$128,2,FALSE)),0,(VLOOKUP($A232,'TT 2024 SS BA'!$P$77:$Q$128,2,FALSE)))</f>
        <v>0</v>
      </c>
      <c r="AY232" s="59">
        <f t="shared" si="22"/>
        <v>0</v>
      </c>
      <c r="AZ232" s="60">
        <f>IF(ISNA(VLOOKUP($A232,'TT 2024 SS BA'!$A$265:$H$332,2,FALSE)),0,(VLOOKUP($A232,'TT 2024 SS BA'!$A$265:$H$332,2,FALSE)))</f>
        <v>0</v>
      </c>
      <c r="BA232" s="59">
        <f t="shared" si="23"/>
        <v>0</v>
      </c>
      <c r="BB232" s="60">
        <f>IF(ISNA(VLOOKUP($A232,Worksheet!$A$278:$F$305,6,FALSE)),0,(VLOOKUP($A232,Worksheet!$A$278:$F$305,6,FALSE)))</f>
        <v>0</v>
      </c>
      <c r="BC232" s="59">
        <f t="shared" si="24"/>
        <v>0</v>
      </c>
      <c r="BD232" s="60">
        <f>IF(ISNA(VLOOKUP($A232,Worksheet!$G$4:$K$29,5,FALSE)),0,(VLOOKUP($A232,Worksheet!$G$4:$K$29,5,FALSE)))</f>
        <v>0</v>
      </c>
      <c r="BE232" s="59">
        <f t="shared" si="25"/>
        <v>0</v>
      </c>
      <c r="BF232" s="60">
        <f>IF(ISNA(VLOOKUP($A232,Worksheet!$A$160:$F$179,6,FALSE)),0,(VLOOKUP($A232,Worksheet!$A$160:$F$179,6,FALSE)))</f>
        <v>0</v>
      </c>
      <c r="BG232" s="59">
        <f t="shared" si="26"/>
        <v>0</v>
      </c>
      <c r="BH232" s="25"/>
      <c r="BI232" s="67"/>
      <c r="BJ232" s="60">
        <f>IF(ISNA(VLOOKUP($A232,Worksheet!$A$191:$F$202,6,FALSE)),0,(VLOOKUP($A232,Worksheet!$A$191:$F$202,6,FALSE)))</f>
        <v>0</v>
      </c>
      <c r="BK232" s="59">
        <f t="shared" si="27"/>
        <v>0</v>
      </c>
      <c r="BL232" s="60">
        <f>IF(ISNA(VLOOKUP($A232,Worksheet!$A$211:$G$237,6,FALSE)),0,(VLOOKUP($A232,Worksheet!$A$211:$G$237,6,FALSE)))</f>
        <v>0</v>
      </c>
      <c r="BM232" s="59">
        <f t="shared" si="28"/>
        <v>0</v>
      </c>
      <c r="BN232" s="59">
        <f>IF(ISNA(VLOOKUP($A232,Worksheet!$A$242:$G$274,6,FALSE)),0,(VLOOKUP($A232,Worksheet!$A$242:$G$274,6,FALSE)))</f>
        <v>0</v>
      </c>
      <c r="BO232" s="59">
        <f t="shared" si="29"/>
        <v>0</v>
      </c>
      <c r="BP232" s="67"/>
      <c r="BQ232" s="67"/>
      <c r="BR232" s="68">
        <v>0</v>
      </c>
      <c r="BS232" s="62">
        <f t="shared" si="30"/>
        <v>0</v>
      </c>
      <c r="BT232" s="62">
        <v>0</v>
      </c>
      <c r="BU232" s="62">
        <f t="shared" si="31"/>
        <v>0</v>
      </c>
      <c r="BV232" s="62">
        <v>0</v>
      </c>
      <c r="BW232" s="62">
        <f t="shared" si="32"/>
        <v>0</v>
      </c>
      <c r="BX232" s="62">
        <v>0</v>
      </c>
      <c r="BY232" s="62">
        <f t="shared" si="33"/>
        <v>0</v>
      </c>
      <c r="BZ232" s="62">
        <v>0</v>
      </c>
      <c r="CA232" s="62">
        <f t="shared" si="34"/>
        <v>0</v>
      </c>
      <c r="CB232" s="64">
        <f t="shared" si="35"/>
        <v>0</v>
      </c>
      <c r="CC232" s="66">
        <v>0</v>
      </c>
      <c r="CD232" s="25"/>
      <c r="CE232" s="67"/>
      <c r="CF232" s="67"/>
      <c r="CG232" s="67"/>
      <c r="CH232" s="59">
        <f>IF(ISNA(VLOOKUP($A232,Worksheet!$A$211:$G$237,7,FALSE)),0,(VLOOKUP($A232,Worksheet!$A$211:$G$237,7,FALSE)))</f>
        <v>0</v>
      </c>
      <c r="CI232" s="59">
        <f t="shared" si="36"/>
        <v>0</v>
      </c>
      <c r="CJ232" s="69">
        <f t="shared" si="37"/>
        <v>0</v>
      </c>
      <c r="CK232" s="65">
        <f t="shared" si="38"/>
        <v>0</v>
      </c>
      <c r="CL232" s="65">
        <v>0</v>
      </c>
      <c r="CM232" s="65">
        <v>0</v>
      </c>
      <c r="CN232" s="66">
        <v>0</v>
      </c>
      <c r="CO232" s="66">
        <f t="shared" si="39"/>
        <v>0</v>
      </c>
      <c r="CP232" s="70"/>
    </row>
    <row r="233" spans="1:94" ht="13">
      <c r="A233" s="53" t="str">
        <f t="shared" si="0"/>
        <v>JoeGELLIS</v>
      </c>
      <c r="B233" s="46">
        <f t="shared" si="1"/>
        <v>110</v>
      </c>
      <c r="C233" s="71" t="s">
        <v>443</v>
      </c>
      <c r="D233" s="71" t="s">
        <v>261</v>
      </c>
      <c r="E233" s="55">
        <v>11</v>
      </c>
      <c r="F233" s="56" t="s">
        <v>223</v>
      </c>
      <c r="G233" s="57" t="s">
        <v>270</v>
      </c>
      <c r="H233" s="58">
        <f>IF(ISNA(VLOOKUP($A233,'TT 2024 SS BA'!$A$4:$N$52,2,FALSE)),0,(VLOOKUP($A233,'TT 2024 SS BA'!$A$4:$N$52,2,FALSE)))</f>
        <v>0</v>
      </c>
      <c r="I233" s="59">
        <f t="shared" si="2"/>
        <v>0</v>
      </c>
      <c r="J233" s="58">
        <f>IF(ISNA(VLOOKUP($A233,'TT 2024 SS BA'!$A$69:$B$109,2,FALSE)),0,(VLOOKUP($A233,'TT 2024 SS BA'!$A$77:$C$126,2,FALSE)))</f>
        <v>0</v>
      </c>
      <c r="K233" s="59">
        <f t="shared" si="3"/>
        <v>0</v>
      </c>
      <c r="L233" s="60">
        <f>IF(ISNA(VLOOKUP($A233,'TT 2024 SS BA'!$A$157:$H$231,2,FALSE)),0,(VLOOKUP($A233,'TT 2024 SS BA'!$A$157:$H$231,2,FALSE)))</f>
        <v>0</v>
      </c>
      <c r="M233" s="59">
        <f t="shared" si="4"/>
        <v>0</v>
      </c>
      <c r="N233" s="60">
        <f>IF(ISNA(VLOOKUP($A233,Worksheet!$A$278:$E$305,5,FALSE)),0,(VLOOKUP($A233,Worksheet!$A$278:$E$305,5,FALSE)))</f>
        <v>0</v>
      </c>
      <c r="O233" s="59">
        <f t="shared" si="5"/>
        <v>0</v>
      </c>
      <c r="P233" s="60">
        <f>IF(ISNA(VLOOKUP($A233,Worksheet!$A$4:$F$29,5,FALSE)),0,(VLOOKUP($A233,Worksheet!$A$4:$F$29,5,FALSE)))</f>
        <v>0</v>
      </c>
      <c r="Q233" s="59">
        <f t="shared" si="6"/>
        <v>0</v>
      </c>
      <c r="R233" s="60">
        <f>IF(ISNA(VLOOKUP($A233,Worksheet!$A$160:$F$179,5,FALSE)),0,(VLOOKUP($A233,Worksheet!$A$160:$F$179,5,FALSE)))</f>
        <v>0</v>
      </c>
      <c r="S233" s="59">
        <f t="shared" si="7"/>
        <v>0</v>
      </c>
      <c r="T233" s="60">
        <f>IF(ISNA(VLOOKUP($A233,Worksheet!$A$103:$L$126,5,FALSE)),0,(VLOOKUP($A233,Worksheet!$A$103:$L$126,5,FALSE)))</f>
        <v>0</v>
      </c>
      <c r="U233" s="59">
        <f t="shared" si="8"/>
        <v>0</v>
      </c>
      <c r="V233" s="60">
        <f>IF(ISNA(VLOOKUP($A233,Worksheet!$A$39:$E$45,5,FALSE)),0,(VLOOKUP($A233,Worksheet!$A$39:$E$45,5,FALSE)))</f>
        <v>0</v>
      </c>
      <c r="W233" s="59">
        <f t="shared" si="9"/>
        <v>0</v>
      </c>
      <c r="X233" s="60">
        <f>IF(ISNA(VLOOKUP($A233,Worksheet!$A$182:$E$188,5,FALSE)),0,(VLOOKUP($A233,Worksheet!$A$182:$E$188,5,FALSE)))</f>
        <v>0</v>
      </c>
      <c r="Y233" s="59">
        <f t="shared" si="10"/>
        <v>0</v>
      </c>
      <c r="Z233" s="60">
        <f>IF(ISNA(VLOOKUP($A233,Worksheet!$A$191:$F$202,5,FALSE)),0,(VLOOKUP($A233,Worksheet!$A$191:$F$202,5,FALSE)))</f>
        <v>0</v>
      </c>
      <c r="AA233" s="59">
        <f t="shared" si="11"/>
        <v>0</v>
      </c>
      <c r="AB233" s="60">
        <f>IF(ISNA(VLOOKUP($A233,Worksheet!$A$211:$G$237,5,FALSE)),0,(VLOOKUP($A233,Worksheet!$A$211:$G$237,5,FALSE)))</f>
        <v>0</v>
      </c>
      <c r="AC233" s="59">
        <f t="shared" si="12"/>
        <v>0</v>
      </c>
      <c r="AD233" s="60">
        <f>IF(ISNA(VLOOKUP($A233,Worksheet!$A$242:$G$274,5,FALSE)),0,(VLOOKUP($A233,Worksheet!$A$242:$G$274,5,FALSE)))</f>
        <v>0</v>
      </c>
      <c r="AE233" s="59">
        <f t="shared" si="13"/>
        <v>0</v>
      </c>
      <c r="AF233" s="60">
        <f>IF(ISNA(VLOOKUP($A233,Worksheet!$A$205:$F$208,5,FALSE)),0,(VLOOKUP($A233,Worksheet!$A$205:$F$208,5,FALSE)))</f>
        <v>0</v>
      </c>
      <c r="AG233" s="59">
        <f t="shared" si="14"/>
        <v>0</v>
      </c>
      <c r="AH233" s="61">
        <v>0</v>
      </c>
      <c r="AI233" s="62">
        <f t="shared" si="15"/>
        <v>0</v>
      </c>
      <c r="AJ233" s="63">
        <v>0</v>
      </c>
      <c r="AK233" s="62">
        <f t="shared" si="16"/>
        <v>0</v>
      </c>
      <c r="AL233" s="63">
        <v>0</v>
      </c>
      <c r="AM233" s="62">
        <f t="shared" si="17"/>
        <v>0</v>
      </c>
      <c r="AN233" s="62">
        <v>0</v>
      </c>
      <c r="AO233" s="62">
        <f t="shared" si="18"/>
        <v>0</v>
      </c>
      <c r="AP233" s="62">
        <v>0</v>
      </c>
      <c r="AQ233" s="62">
        <f t="shared" si="19"/>
        <v>0</v>
      </c>
      <c r="AR233" s="64">
        <f t="shared" si="20"/>
        <v>0</v>
      </c>
      <c r="AS233" s="65">
        <v>0</v>
      </c>
      <c r="AT233" s="65">
        <v>0</v>
      </c>
      <c r="AU233" s="66">
        <v>0</v>
      </c>
      <c r="AV233" s="58">
        <f>IF(ISNA(VLOOKUP($A233,'TT 2024 SS BA'!$P$4:$Z$46,2,FALSE)),0,(VLOOKUP($A233,'TT 2024 SS BA'!$P$4:$Z$46,2,FALSE)))</f>
        <v>0</v>
      </c>
      <c r="AW233" s="59">
        <f t="shared" si="21"/>
        <v>0</v>
      </c>
      <c r="AX233" s="58">
        <f>IF(ISNA(VLOOKUP($A233,'TT 2024 SS BA'!$P$77:$Q$128,2,FALSE)),0,(VLOOKUP($A233,'TT 2024 SS BA'!$P$77:$Q$128,2,FALSE)))</f>
        <v>0</v>
      </c>
      <c r="AY233" s="59">
        <f t="shared" si="22"/>
        <v>0</v>
      </c>
      <c r="AZ233" s="60">
        <f>IF(ISNA(VLOOKUP($A233,'TT 2024 SS BA'!$A$265:$H$332,2,FALSE)),0,(VLOOKUP($A233,'TT 2024 SS BA'!$A$265:$H$332,2,FALSE)))</f>
        <v>0</v>
      </c>
      <c r="BA233" s="59">
        <f t="shared" si="23"/>
        <v>0</v>
      </c>
      <c r="BB233" s="60">
        <f>IF(ISNA(VLOOKUP($A233,Worksheet!$A$278:$F$305,6,FALSE)),0,(VLOOKUP($A233,Worksheet!$A$278:$F$305,6,FALSE)))</f>
        <v>0</v>
      </c>
      <c r="BC233" s="59">
        <f t="shared" si="24"/>
        <v>0</v>
      </c>
      <c r="BD233" s="60">
        <f>IF(ISNA(VLOOKUP($A233,Worksheet!$G$4:$K$29,5,FALSE)),0,(VLOOKUP($A233,Worksheet!$G$4:$K$29,5,FALSE)))</f>
        <v>0</v>
      </c>
      <c r="BE233" s="59">
        <f t="shared" si="25"/>
        <v>0</v>
      </c>
      <c r="BF233" s="60">
        <f>IF(ISNA(VLOOKUP($A233,Worksheet!$A$160:$F$179,6,FALSE)),0,(VLOOKUP($A233,Worksheet!$A$160:$F$179,6,FALSE)))</f>
        <v>0</v>
      </c>
      <c r="BG233" s="59">
        <f t="shared" si="26"/>
        <v>0</v>
      </c>
      <c r="BH233" s="25"/>
      <c r="BI233" s="67"/>
      <c r="BJ233" s="60">
        <f>IF(ISNA(VLOOKUP($A233,Worksheet!$A$191:$F$202,6,FALSE)),0,(VLOOKUP($A233,Worksheet!$A$191:$F$202,6,FALSE)))</f>
        <v>0</v>
      </c>
      <c r="BK233" s="59">
        <f t="shared" si="27"/>
        <v>0</v>
      </c>
      <c r="BL233" s="60">
        <f>IF(ISNA(VLOOKUP($A233,Worksheet!$A$211:$G$237,6,FALSE)),0,(VLOOKUP($A233,Worksheet!$A$211:$G$237,6,FALSE)))</f>
        <v>0</v>
      </c>
      <c r="BM233" s="59">
        <f t="shared" si="28"/>
        <v>0</v>
      </c>
      <c r="BN233" s="59">
        <f>IF(ISNA(VLOOKUP($A233,Worksheet!$A$242:$G$274,6,FALSE)),0,(VLOOKUP($A233,Worksheet!$A$242:$G$274,6,FALSE)))</f>
        <v>0</v>
      </c>
      <c r="BO233" s="59">
        <f t="shared" si="29"/>
        <v>0</v>
      </c>
      <c r="BP233" s="67"/>
      <c r="BQ233" s="67"/>
      <c r="BR233" s="68">
        <v>0</v>
      </c>
      <c r="BS233" s="62">
        <f t="shared" si="30"/>
        <v>0</v>
      </c>
      <c r="BT233" s="62">
        <v>0</v>
      </c>
      <c r="BU233" s="62">
        <f t="shared" si="31"/>
        <v>0</v>
      </c>
      <c r="BV233" s="62">
        <v>0</v>
      </c>
      <c r="BW233" s="62">
        <f t="shared" si="32"/>
        <v>0</v>
      </c>
      <c r="BX233" s="62">
        <v>0</v>
      </c>
      <c r="BY233" s="62">
        <f t="shared" si="33"/>
        <v>0</v>
      </c>
      <c r="BZ233" s="62">
        <v>0</v>
      </c>
      <c r="CA233" s="62">
        <f t="shared" si="34"/>
        <v>0</v>
      </c>
      <c r="CB233" s="64">
        <f t="shared" si="35"/>
        <v>0</v>
      </c>
      <c r="CC233" s="66">
        <v>0</v>
      </c>
      <c r="CD233" s="25"/>
      <c r="CE233" s="67"/>
      <c r="CF233" s="67"/>
      <c r="CG233" s="67"/>
      <c r="CH233" s="59">
        <f>IF(ISNA(VLOOKUP($A233,Worksheet!$A$211:$G$237,7,FALSE)),0,(VLOOKUP($A233,Worksheet!$A$211:$G$237,7,FALSE)))</f>
        <v>0</v>
      </c>
      <c r="CI233" s="59">
        <f t="shared" si="36"/>
        <v>0</v>
      </c>
      <c r="CJ233" s="69">
        <f t="shared" si="37"/>
        <v>0</v>
      </c>
      <c r="CK233" s="65">
        <f t="shared" si="38"/>
        <v>0</v>
      </c>
      <c r="CL233" s="65">
        <v>0</v>
      </c>
      <c r="CM233" s="65">
        <v>0</v>
      </c>
      <c r="CN233" s="66">
        <v>0</v>
      </c>
      <c r="CO233" s="66">
        <f t="shared" si="39"/>
        <v>0</v>
      </c>
      <c r="CP233" s="70"/>
    </row>
    <row r="234" spans="1:94" ht="13">
      <c r="A234" s="53" t="str">
        <f t="shared" si="0"/>
        <v>LoganOUELLET</v>
      </c>
      <c r="B234" s="46">
        <f t="shared" si="1"/>
        <v>110</v>
      </c>
      <c r="C234" s="74" t="s">
        <v>177</v>
      </c>
      <c r="D234" s="74" t="s">
        <v>437</v>
      </c>
      <c r="E234" s="55">
        <v>125</v>
      </c>
      <c r="F234" s="56">
        <v>0</v>
      </c>
      <c r="G234" s="57" t="s">
        <v>152</v>
      </c>
      <c r="H234" s="58">
        <f>IF(ISNA(VLOOKUP($A234,'TT 2024 SS BA'!$A$4:$N$52,2,FALSE)),0,(VLOOKUP($A234,'TT 2024 SS BA'!$A$4:$N$52,2,FALSE)))</f>
        <v>0</v>
      </c>
      <c r="I234" s="59">
        <f t="shared" si="2"/>
        <v>0</v>
      </c>
      <c r="J234" s="58">
        <f>IF(ISNA(VLOOKUP($A234,'TT 2024 SS BA'!$A$69:$B$109,2,FALSE)),0,(VLOOKUP($A234,'TT 2024 SS BA'!$A$77:$C$126,2,FALSE)))</f>
        <v>0</v>
      </c>
      <c r="K234" s="59">
        <f t="shared" si="3"/>
        <v>0</v>
      </c>
      <c r="L234" s="60">
        <f>IF(ISNA(VLOOKUP($A234,'TT 2024 SS BA'!$A$157:$H$231,2,FALSE)),0,(VLOOKUP($A234,'TT 2024 SS BA'!$A$157:$H$231,2,FALSE)))</f>
        <v>0</v>
      </c>
      <c r="M234" s="59">
        <f t="shared" si="4"/>
        <v>0</v>
      </c>
      <c r="N234" s="60">
        <f>IF(ISNA(VLOOKUP($A234,Worksheet!$A$278:$E$305,5,FALSE)),0,(VLOOKUP($A234,Worksheet!$A$278:$E$305,5,FALSE)))</f>
        <v>0</v>
      </c>
      <c r="O234" s="59">
        <f t="shared" si="5"/>
        <v>0</v>
      </c>
      <c r="P234" s="60">
        <f>IF(ISNA(VLOOKUP($A234,Worksheet!$A$4:$F$29,5,FALSE)),0,(VLOOKUP($A234,Worksheet!$A$4:$F$29,5,FALSE)))</f>
        <v>0</v>
      </c>
      <c r="Q234" s="59">
        <f t="shared" si="6"/>
        <v>0</v>
      </c>
      <c r="R234" s="60">
        <f>IF(ISNA(VLOOKUP($A234,Worksheet!$A$160:$F$179,5,FALSE)),0,(VLOOKUP($A234,Worksheet!$A$160:$F$179,5,FALSE)))</f>
        <v>0</v>
      </c>
      <c r="S234" s="59">
        <f t="shared" si="7"/>
        <v>0</v>
      </c>
      <c r="T234" s="60">
        <f>IF(ISNA(VLOOKUP($A234,Worksheet!$A$103:$L$126,5,FALSE)),0,(VLOOKUP($A234,Worksheet!$A$103:$L$126,5,FALSE)))</f>
        <v>0</v>
      </c>
      <c r="U234" s="59">
        <f t="shared" si="8"/>
        <v>0</v>
      </c>
      <c r="V234" s="60">
        <f>IF(ISNA(VLOOKUP($A234,Worksheet!$A$39:$E$45,5,FALSE)),0,(VLOOKUP($A234,Worksheet!$A$39:$E$45,5,FALSE)))</f>
        <v>0</v>
      </c>
      <c r="W234" s="59">
        <f t="shared" si="9"/>
        <v>0</v>
      </c>
      <c r="X234" s="60">
        <f>IF(ISNA(VLOOKUP($A234,Worksheet!$A$182:$E$188,5,FALSE)),0,(VLOOKUP($A234,Worksheet!$A$182:$E$188,5,FALSE)))</f>
        <v>0</v>
      </c>
      <c r="Y234" s="59">
        <f t="shared" si="10"/>
        <v>0</v>
      </c>
      <c r="Z234" s="60">
        <f>IF(ISNA(VLOOKUP($A234,Worksheet!$A$191:$F$202,5,FALSE)),0,(VLOOKUP($A234,Worksheet!$A$191:$F$202,5,FALSE)))</f>
        <v>0</v>
      </c>
      <c r="AA234" s="59">
        <f t="shared" si="11"/>
        <v>0</v>
      </c>
      <c r="AB234" s="60">
        <f>IF(ISNA(VLOOKUP($A234,Worksheet!$A$211:$G$237,5,FALSE)),0,(VLOOKUP($A234,Worksheet!$A$211:$G$237,5,FALSE)))</f>
        <v>0</v>
      </c>
      <c r="AC234" s="59">
        <f t="shared" si="12"/>
        <v>0</v>
      </c>
      <c r="AD234" s="60">
        <f>IF(ISNA(VLOOKUP($A234,Worksheet!$A$242:$G$274,5,FALSE)),0,(VLOOKUP($A234,Worksheet!$A$242:$G$274,5,FALSE)))</f>
        <v>0</v>
      </c>
      <c r="AE234" s="59">
        <f t="shared" si="13"/>
        <v>0</v>
      </c>
      <c r="AF234" s="60">
        <f>IF(ISNA(VLOOKUP($A234,Worksheet!$A$205:$F$208,5,FALSE)),0,(VLOOKUP($A234,Worksheet!$A$205:$F$208,5,FALSE)))</f>
        <v>0</v>
      </c>
      <c r="AG234" s="59">
        <f t="shared" si="14"/>
        <v>0</v>
      </c>
      <c r="AH234" s="61">
        <v>0</v>
      </c>
      <c r="AI234" s="62">
        <f t="shared" si="15"/>
        <v>0</v>
      </c>
      <c r="AJ234" s="63">
        <v>0</v>
      </c>
      <c r="AK234" s="62">
        <f t="shared" si="16"/>
        <v>0</v>
      </c>
      <c r="AL234" s="63">
        <v>0</v>
      </c>
      <c r="AM234" s="62">
        <f t="shared" si="17"/>
        <v>0</v>
      </c>
      <c r="AN234" s="62">
        <v>0</v>
      </c>
      <c r="AO234" s="62">
        <f t="shared" si="18"/>
        <v>0</v>
      </c>
      <c r="AP234" s="62">
        <v>0</v>
      </c>
      <c r="AQ234" s="62">
        <f t="shared" si="19"/>
        <v>0</v>
      </c>
      <c r="AR234" s="64">
        <f t="shared" si="20"/>
        <v>0</v>
      </c>
      <c r="AS234" s="65">
        <v>0</v>
      </c>
      <c r="AT234" s="65">
        <v>0</v>
      </c>
      <c r="AU234" s="66">
        <v>0</v>
      </c>
      <c r="AV234" s="58">
        <f>IF(ISNA(VLOOKUP($A234,'TT 2024 SS BA'!$P$4:$Z$46,2,FALSE)),0,(VLOOKUP($A234,'TT 2024 SS BA'!$P$4:$Z$46,2,FALSE)))</f>
        <v>0</v>
      </c>
      <c r="AW234" s="59">
        <f t="shared" si="21"/>
        <v>0</v>
      </c>
      <c r="AX234" s="58">
        <f>IF(ISNA(VLOOKUP($A234,'TT 2024 SS BA'!$P$77:$Q$128,2,FALSE)),0,(VLOOKUP($A234,'TT 2024 SS BA'!$P$77:$Q$128,2,FALSE)))</f>
        <v>0</v>
      </c>
      <c r="AY234" s="59">
        <f t="shared" si="22"/>
        <v>0</v>
      </c>
      <c r="AZ234" s="60">
        <f>IF(ISNA(VLOOKUP($A234,'TT 2024 SS BA'!$A$265:$H$332,2,FALSE)),0,(VLOOKUP($A234,'TT 2024 SS BA'!$A$265:$H$332,2,FALSE)))</f>
        <v>0</v>
      </c>
      <c r="BA234" s="59">
        <f t="shared" si="23"/>
        <v>0</v>
      </c>
      <c r="BB234" s="60">
        <f>IF(ISNA(VLOOKUP($A234,Worksheet!$A$278:$F$305,6,FALSE)),0,(VLOOKUP($A234,Worksheet!$A$278:$F$305,6,FALSE)))</f>
        <v>0</v>
      </c>
      <c r="BC234" s="59">
        <f t="shared" si="24"/>
        <v>0</v>
      </c>
      <c r="BD234" s="60">
        <f>IF(ISNA(VLOOKUP($A234,Worksheet!$G$4:$K$29,5,FALSE)),0,(VLOOKUP($A234,Worksheet!$G$4:$K$29,5,FALSE)))</f>
        <v>0</v>
      </c>
      <c r="BE234" s="59">
        <f t="shared" si="25"/>
        <v>0</v>
      </c>
      <c r="BF234" s="60">
        <f>IF(ISNA(VLOOKUP($A234,Worksheet!$A$160:$F$179,6,FALSE)),0,(VLOOKUP($A234,Worksheet!$A$160:$F$179,6,FALSE)))</f>
        <v>0</v>
      </c>
      <c r="BG234" s="59">
        <f t="shared" si="26"/>
        <v>0</v>
      </c>
      <c r="BH234" s="25"/>
      <c r="BI234" s="67"/>
      <c r="BJ234" s="60">
        <f>IF(ISNA(VLOOKUP($A234,Worksheet!$A$191:$F$202,6,FALSE)),0,(VLOOKUP($A234,Worksheet!$A$191:$F$202,6,FALSE)))</f>
        <v>0</v>
      </c>
      <c r="BK234" s="59">
        <f t="shared" si="27"/>
        <v>0</v>
      </c>
      <c r="BL234" s="60">
        <f>IF(ISNA(VLOOKUP($A234,Worksheet!$A$211:$G$237,6,FALSE)),0,(VLOOKUP($A234,Worksheet!$A$211:$G$237,6,FALSE)))</f>
        <v>0</v>
      </c>
      <c r="BM234" s="59">
        <f t="shared" si="28"/>
        <v>0</v>
      </c>
      <c r="BN234" s="59">
        <f>IF(ISNA(VLOOKUP($A234,Worksheet!$A$242:$G$274,6,FALSE)),0,(VLOOKUP($A234,Worksheet!$A$242:$G$274,6,FALSE)))</f>
        <v>0</v>
      </c>
      <c r="BO234" s="59">
        <f t="shared" si="29"/>
        <v>0</v>
      </c>
      <c r="BP234" s="67"/>
      <c r="BQ234" s="67"/>
      <c r="BR234" s="68">
        <v>0</v>
      </c>
      <c r="BS234" s="62">
        <f t="shared" si="30"/>
        <v>0</v>
      </c>
      <c r="BT234" s="62">
        <v>0</v>
      </c>
      <c r="BU234" s="62">
        <f t="shared" si="31"/>
        <v>0</v>
      </c>
      <c r="BV234" s="62">
        <v>0</v>
      </c>
      <c r="BW234" s="62">
        <f t="shared" si="32"/>
        <v>0</v>
      </c>
      <c r="BX234" s="62">
        <v>0</v>
      </c>
      <c r="BY234" s="62">
        <f t="shared" si="33"/>
        <v>0</v>
      </c>
      <c r="BZ234" s="62">
        <v>0</v>
      </c>
      <c r="CA234" s="62">
        <f t="shared" si="34"/>
        <v>0</v>
      </c>
      <c r="CB234" s="64">
        <f t="shared" si="35"/>
        <v>0</v>
      </c>
      <c r="CC234" s="66">
        <v>0</v>
      </c>
      <c r="CD234" s="25"/>
      <c r="CE234" s="67"/>
      <c r="CF234" s="67"/>
      <c r="CG234" s="67"/>
      <c r="CH234" s="59">
        <f>IF(ISNA(VLOOKUP($A234,Worksheet!$A$211:$G$237,7,FALSE)),0,(VLOOKUP($A234,Worksheet!$A$211:$G$237,7,FALSE)))</f>
        <v>0</v>
      </c>
      <c r="CI234" s="59">
        <f t="shared" si="36"/>
        <v>0</v>
      </c>
      <c r="CJ234" s="69">
        <f t="shared" si="37"/>
        <v>0</v>
      </c>
      <c r="CK234" s="65">
        <f t="shared" si="38"/>
        <v>0</v>
      </c>
      <c r="CL234" s="65">
        <v>0</v>
      </c>
      <c r="CM234" s="65">
        <v>0</v>
      </c>
      <c r="CN234" s="66">
        <v>0</v>
      </c>
      <c r="CO234" s="66">
        <f t="shared" si="39"/>
        <v>0</v>
      </c>
      <c r="CP234" s="70"/>
    </row>
    <row r="235" spans="1:94" ht="13">
      <c r="A235" s="53" t="str">
        <f t="shared" si="0"/>
        <v>NicholasBROWN-GANZERT</v>
      </c>
      <c r="B235" s="46">
        <f t="shared" si="1"/>
        <v>110</v>
      </c>
      <c r="C235" s="71" t="s">
        <v>420</v>
      </c>
      <c r="D235" s="71" t="s">
        <v>444</v>
      </c>
      <c r="E235" s="55">
        <v>125</v>
      </c>
      <c r="F235" s="56">
        <v>0</v>
      </c>
      <c r="G235" s="57" t="s">
        <v>152</v>
      </c>
      <c r="H235" s="58">
        <f>IF(ISNA(VLOOKUP($A235,'TT 2024 SS BA'!$A$4:$N$52,2,FALSE)),0,(VLOOKUP($A235,'TT 2024 SS BA'!$A$4:$N$52,2,FALSE)))</f>
        <v>0</v>
      </c>
      <c r="I235" s="59">
        <f t="shared" si="2"/>
        <v>0</v>
      </c>
      <c r="J235" s="58">
        <f>IF(ISNA(VLOOKUP($A235,'TT 2024 SS BA'!$A$69:$B$109,2,FALSE)),0,(VLOOKUP($A235,'TT 2024 SS BA'!$A$77:$C$126,2,FALSE)))</f>
        <v>0</v>
      </c>
      <c r="K235" s="59">
        <f t="shared" si="3"/>
        <v>0</v>
      </c>
      <c r="L235" s="60">
        <f>IF(ISNA(VLOOKUP($A235,'TT 2024 SS BA'!$A$157:$H$231,2,FALSE)),0,(VLOOKUP($A235,'TT 2024 SS BA'!$A$157:$H$231,2,FALSE)))</f>
        <v>0</v>
      </c>
      <c r="M235" s="59">
        <f t="shared" si="4"/>
        <v>0</v>
      </c>
      <c r="N235" s="60">
        <f>IF(ISNA(VLOOKUP($A235,Worksheet!$A$278:$E$305,5,FALSE)),0,(VLOOKUP($A235,Worksheet!$A$278:$E$305,5,FALSE)))</f>
        <v>0</v>
      </c>
      <c r="O235" s="59">
        <f t="shared" si="5"/>
        <v>0</v>
      </c>
      <c r="P235" s="60">
        <f>IF(ISNA(VLOOKUP($A235,Worksheet!$A$4:$F$29,5,FALSE)),0,(VLOOKUP($A235,Worksheet!$A$4:$F$29,5,FALSE)))</f>
        <v>0</v>
      </c>
      <c r="Q235" s="59">
        <f t="shared" si="6"/>
        <v>0</v>
      </c>
      <c r="R235" s="60">
        <f>IF(ISNA(VLOOKUP($A235,Worksheet!$A$160:$F$179,5,FALSE)),0,(VLOOKUP($A235,Worksheet!$A$160:$F$179,5,FALSE)))</f>
        <v>0</v>
      </c>
      <c r="S235" s="59">
        <f t="shared" si="7"/>
        <v>0</v>
      </c>
      <c r="T235" s="60">
        <f>IF(ISNA(VLOOKUP($A235,Worksheet!$A$103:$L$126,5,FALSE)),0,(VLOOKUP($A235,Worksheet!$A$103:$L$126,5,FALSE)))</f>
        <v>0</v>
      </c>
      <c r="U235" s="59">
        <f t="shared" si="8"/>
        <v>0</v>
      </c>
      <c r="V235" s="60">
        <f>IF(ISNA(VLOOKUP($A235,Worksheet!$A$39:$E$45,5,FALSE)),0,(VLOOKUP($A235,Worksheet!$A$39:$E$45,5,FALSE)))</f>
        <v>0</v>
      </c>
      <c r="W235" s="59">
        <f t="shared" si="9"/>
        <v>0</v>
      </c>
      <c r="X235" s="60">
        <f>IF(ISNA(VLOOKUP($A235,Worksheet!$A$182:$E$188,5,FALSE)),0,(VLOOKUP($A235,Worksheet!$A$182:$E$188,5,FALSE)))</f>
        <v>0</v>
      </c>
      <c r="Y235" s="59">
        <f t="shared" si="10"/>
        <v>0</v>
      </c>
      <c r="Z235" s="60">
        <f>IF(ISNA(VLOOKUP($A235,Worksheet!$A$191:$F$202,5,FALSE)),0,(VLOOKUP($A235,Worksheet!$A$191:$F$202,5,FALSE)))</f>
        <v>0</v>
      </c>
      <c r="AA235" s="59">
        <f t="shared" si="11"/>
        <v>0</v>
      </c>
      <c r="AB235" s="60">
        <f>IF(ISNA(VLOOKUP($A235,Worksheet!$A$211:$G$237,5,FALSE)),0,(VLOOKUP($A235,Worksheet!$A$211:$G$237,5,FALSE)))</f>
        <v>0</v>
      </c>
      <c r="AC235" s="59">
        <f t="shared" si="12"/>
        <v>0</v>
      </c>
      <c r="AD235" s="60">
        <f>IF(ISNA(VLOOKUP($A235,Worksheet!$A$242:$G$274,5,FALSE)),0,(VLOOKUP($A235,Worksheet!$A$242:$G$274,5,FALSE)))</f>
        <v>0</v>
      </c>
      <c r="AE235" s="59">
        <f t="shared" si="13"/>
        <v>0</v>
      </c>
      <c r="AF235" s="60">
        <f>IF(ISNA(VLOOKUP($A235,Worksheet!$A$205:$F$208,5,FALSE)),0,(VLOOKUP($A235,Worksheet!$A$205:$F$208,5,FALSE)))</f>
        <v>0</v>
      </c>
      <c r="AG235" s="59">
        <f t="shared" si="14"/>
        <v>0</v>
      </c>
      <c r="AH235" s="61">
        <v>0</v>
      </c>
      <c r="AI235" s="62">
        <f t="shared" si="15"/>
        <v>0</v>
      </c>
      <c r="AJ235" s="63">
        <v>0</v>
      </c>
      <c r="AK235" s="62">
        <f t="shared" si="16"/>
        <v>0</v>
      </c>
      <c r="AL235" s="63">
        <v>0</v>
      </c>
      <c r="AM235" s="62">
        <f t="shared" si="17"/>
        <v>0</v>
      </c>
      <c r="AN235" s="62">
        <v>0</v>
      </c>
      <c r="AO235" s="62">
        <f t="shared" si="18"/>
        <v>0</v>
      </c>
      <c r="AP235" s="62">
        <v>0</v>
      </c>
      <c r="AQ235" s="62">
        <f t="shared" si="19"/>
        <v>0</v>
      </c>
      <c r="AR235" s="64">
        <f t="shared" si="20"/>
        <v>0</v>
      </c>
      <c r="AS235" s="65">
        <v>0</v>
      </c>
      <c r="AT235" s="65">
        <v>0</v>
      </c>
      <c r="AU235" s="66">
        <v>0</v>
      </c>
      <c r="AV235" s="58">
        <f>IF(ISNA(VLOOKUP($A235,'TT 2024 SS BA'!$P$4:$Z$46,2,FALSE)),0,(VLOOKUP($A235,'TT 2024 SS BA'!$P$4:$Z$46,2,FALSE)))</f>
        <v>0</v>
      </c>
      <c r="AW235" s="59">
        <f t="shared" si="21"/>
        <v>0</v>
      </c>
      <c r="AX235" s="58">
        <f>IF(ISNA(VLOOKUP($A235,'TT 2024 SS BA'!$P$77:$Q$128,2,FALSE)),0,(VLOOKUP($A235,'TT 2024 SS BA'!$P$77:$Q$128,2,FALSE)))</f>
        <v>0</v>
      </c>
      <c r="AY235" s="59">
        <f t="shared" si="22"/>
        <v>0</v>
      </c>
      <c r="AZ235" s="60">
        <f>IF(ISNA(VLOOKUP($A235,'TT 2024 SS BA'!$A$265:$H$332,2,FALSE)),0,(VLOOKUP($A235,'TT 2024 SS BA'!$A$265:$H$332,2,FALSE)))</f>
        <v>0</v>
      </c>
      <c r="BA235" s="59">
        <f t="shared" si="23"/>
        <v>0</v>
      </c>
      <c r="BB235" s="60">
        <f>IF(ISNA(VLOOKUP($A235,Worksheet!$A$278:$F$305,6,FALSE)),0,(VLOOKUP($A235,Worksheet!$A$278:$F$305,6,FALSE)))</f>
        <v>0</v>
      </c>
      <c r="BC235" s="59">
        <f t="shared" si="24"/>
        <v>0</v>
      </c>
      <c r="BD235" s="60">
        <f>IF(ISNA(VLOOKUP($A235,Worksheet!$G$4:$K$29,5,FALSE)),0,(VLOOKUP($A235,Worksheet!$G$4:$K$29,5,FALSE)))</f>
        <v>0</v>
      </c>
      <c r="BE235" s="59">
        <f t="shared" si="25"/>
        <v>0</v>
      </c>
      <c r="BF235" s="60">
        <f>IF(ISNA(VLOOKUP($A235,Worksheet!$A$160:$F$179,6,FALSE)),0,(VLOOKUP($A235,Worksheet!$A$160:$F$179,6,FALSE)))</f>
        <v>0</v>
      </c>
      <c r="BG235" s="59">
        <f t="shared" si="26"/>
        <v>0</v>
      </c>
      <c r="BH235" s="25"/>
      <c r="BI235" s="67"/>
      <c r="BJ235" s="60">
        <f>IF(ISNA(VLOOKUP($A235,Worksheet!$A$191:$F$202,6,FALSE)),0,(VLOOKUP($A235,Worksheet!$A$191:$F$202,6,FALSE)))</f>
        <v>0</v>
      </c>
      <c r="BK235" s="59">
        <f t="shared" si="27"/>
        <v>0</v>
      </c>
      <c r="BL235" s="60">
        <f>IF(ISNA(VLOOKUP($A235,Worksheet!$A$211:$G$237,6,FALSE)),0,(VLOOKUP($A235,Worksheet!$A$211:$G$237,6,FALSE)))</f>
        <v>0</v>
      </c>
      <c r="BM235" s="59">
        <f t="shared" si="28"/>
        <v>0</v>
      </c>
      <c r="BN235" s="59">
        <f>IF(ISNA(VLOOKUP($A235,Worksheet!$A$242:$G$274,6,FALSE)),0,(VLOOKUP($A235,Worksheet!$A$242:$G$274,6,FALSE)))</f>
        <v>0</v>
      </c>
      <c r="BO235" s="59">
        <f t="shared" si="29"/>
        <v>0</v>
      </c>
      <c r="BP235" s="67"/>
      <c r="BQ235" s="67"/>
      <c r="BR235" s="68">
        <v>0</v>
      </c>
      <c r="BS235" s="62">
        <f t="shared" si="30"/>
        <v>0</v>
      </c>
      <c r="BT235" s="62">
        <v>0</v>
      </c>
      <c r="BU235" s="62">
        <f t="shared" si="31"/>
        <v>0</v>
      </c>
      <c r="BV235" s="62">
        <v>0</v>
      </c>
      <c r="BW235" s="62">
        <f t="shared" si="32"/>
        <v>0</v>
      </c>
      <c r="BX235" s="62">
        <v>0</v>
      </c>
      <c r="BY235" s="62">
        <f t="shared" si="33"/>
        <v>0</v>
      </c>
      <c r="BZ235" s="62">
        <v>0</v>
      </c>
      <c r="CA235" s="62">
        <f t="shared" si="34"/>
        <v>0</v>
      </c>
      <c r="CB235" s="64">
        <f t="shared" si="35"/>
        <v>0</v>
      </c>
      <c r="CC235" s="66">
        <v>0</v>
      </c>
      <c r="CD235" s="25"/>
      <c r="CE235" s="67"/>
      <c r="CF235" s="67"/>
      <c r="CG235" s="67"/>
      <c r="CH235" s="59">
        <f>IF(ISNA(VLOOKUP($A235,Worksheet!$A$211:$G$237,7,FALSE)),0,(VLOOKUP($A235,Worksheet!$A$211:$G$237,7,FALSE)))</f>
        <v>0</v>
      </c>
      <c r="CI235" s="59">
        <f t="shared" si="36"/>
        <v>0</v>
      </c>
      <c r="CJ235" s="69">
        <f t="shared" si="37"/>
        <v>0</v>
      </c>
      <c r="CK235" s="65">
        <f t="shared" si="38"/>
        <v>0</v>
      </c>
      <c r="CL235" s="65">
        <v>0</v>
      </c>
      <c r="CM235" s="65">
        <v>0</v>
      </c>
      <c r="CN235" s="66">
        <v>0</v>
      </c>
      <c r="CO235" s="66">
        <f t="shared" si="39"/>
        <v>0</v>
      </c>
      <c r="CP235" s="70"/>
    </row>
    <row r="236" spans="1:94" ht="13">
      <c r="A236" s="53" t="str">
        <f t="shared" si="0"/>
        <v>DylanStevenson</v>
      </c>
      <c r="B236" s="46">
        <f t="shared" si="1"/>
        <v>110</v>
      </c>
      <c r="C236" s="74" t="s">
        <v>295</v>
      </c>
      <c r="D236" s="74" t="s">
        <v>445</v>
      </c>
      <c r="E236" s="55">
        <v>125</v>
      </c>
      <c r="F236" s="56">
        <v>0</v>
      </c>
      <c r="G236" s="57" t="s">
        <v>152</v>
      </c>
      <c r="H236" s="58">
        <f>IF(ISNA(VLOOKUP($A236,'TT 2024 SS BA'!$A$4:$N$52,2,FALSE)),0,(VLOOKUP($A236,'TT 2024 SS BA'!$A$4:$N$52,2,FALSE)))</f>
        <v>0</v>
      </c>
      <c r="I236" s="59">
        <f t="shared" si="2"/>
        <v>0</v>
      </c>
      <c r="J236" s="58">
        <f>IF(ISNA(VLOOKUP($A236,'TT 2024 SS BA'!$A$69:$B$109,2,FALSE)),0,(VLOOKUP($A236,'TT 2024 SS BA'!$A$77:$C$126,2,FALSE)))</f>
        <v>0</v>
      </c>
      <c r="K236" s="59">
        <f t="shared" si="3"/>
        <v>0</v>
      </c>
      <c r="L236" s="60">
        <f>IF(ISNA(VLOOKUP($A236,'TT 2024 SS BA'!$A$157:$H$231,2,FALSE)),0,(VLOOKUP($A236,'TT 2024 SS BA'!$A$157:$H$231,2,FALSE)))</f>
        <v>0</v>
      </c>
      <c r="M236" s="59">
        <f t="shared" si="4"/>
        <v>0</v>
      </c>
      <c r="N236" s="60">
        <f>IF(ISNA(VLOOKUP($A236,Worksheet!$A$278:$E$305,5,FALSE)),0,(VLOOKUP($A236,Worksheet!$A$278:$E$305,5,FALSE)))</f>
        <v>0</v>
      </c>
      <c r="O236" s="59">
        <f t="shared" si="5"/>
        <v>0</v>
      </c>
      <c r="P236" s="60">
        <f>IF(ISNA(VLOOKUP($A236,Worksheet!$A$4:$F$29,5,FALSE)),0,(VLOOKUP($A236,Worksheet!$A$4:$F$29,5,FALSE)))</f>
        <v>0</v>
      </c>
      <c r="Q236" s="59">
        <f t="shared" si="6"/>
        <v>0</v>
      </c>
      <c r="R236" s="60">
        <f>IF(ISNA(VLOOKUP($A236,Worksheet!$A$160:$F$179,5,FALSE)),0,(VLOOKUP($A236,Worksheet!$A$160:$F$179,5,FALSE)))</f>
        <v>0</v>
      </c>
      <c r="S236" s="59">
        <f t="shared" si="7"/>
        <v>0</v>
      </c>
      <c r="T236" s="60">
        <f>IF(ISNA(VLOOKUP($A236,Worksheet!$A$103:$L$126,5,FALSE)),0,(VLOOKUP($A236,Worksheet!$A$103:$L$126,5,FALSE)))</f>
        <v>0</v>
      </c>
      <c r="U236" s="59">
        <f t="shared" si="8"/>
        <v>0</v>
      </c>
      <c r="V236" s="60">
        <f>IF(ISNA(VLOOKUP($A236,Worksheet!$A$39:$E$45,5,FALSE)),0,(VLOOKUP($A236,Worksheet!$A$39:$E$45,5,FALSE)))</f>
        <v>0</v>
      </c>
      <c r="W236" s="59">
        <f t="shared" si="9"/>
        <v>0</v>
      </c>
      <c r="X236" s="60">
        <f>IF(ISNA(VLOOKUP($A236,Worksheet!$A$182:$E$188,5,FALSE)),0,(VLOOKUP($A236,Worksheet!$A$182:$E$188,5,FALSE)))</f>
        <v>0</v>
      </c>
      <c r="Y236" s="59">
        <f t="shared" si="10"/>
        <v>0</v>
      </c>
      <c r="Z236" s="60">
        <f>IF(ISNA(VLOOKUP($A236,Worksheet!$A$191:$F$202,5,FALSE)),0,(VLOOKUP($A236,Worksheet!$A$191:$F$202,5,FALSE)))</f>
        <v>0</v>
      </c>
      <c r="AA236" s="59">
        <f t="shared" si="11"/>
        <v>0</v>
      </c>
      <c r="AB236" s="60">
        <f>IF(ISNA(VLOOKUP($A236,Worksheet!$A$211:$G$237,5,FALSE)),0,(VLOOKUP($A236,Worksheet!$A$211:$G$237,5,FALSE)))</f>
        <v>0</v>
      </c>
      <c r="AC236" s="59">
        <f t="shared" si="12"/>
        <v>0</v>
      </c>
      <c r="AD236" s="60">
        <f>IF(ISNA(VLOOKUP($A236,Worksheet!$A$242:$G$274,5,FALSE)),0,(VLOOKUP($A236,Worksheet!$A$242:$G$274,5,FALSE)))</f>
        <v>0</v>
      </c>
      <c r="AE236" s="59">
        <f t="shared" si="13"/>
        <v>0</v>
      </c>
      <c r="AF236" s="60">
        <f>IF(ISNA(VLOOKUP($A236,Worksheet!$A$205:$F$208,5,FALSE)),0,(VLOOKUP($A236,Worksheet!$A$205:$F$208,5,FALSE)))</f>
        <v>0</v>
      </c>
      <c r="AG236" s="59">
        <f t="shared" si="14"/>
        <v>0</v>
      </c>
      <c r="AH236" s="61">
        <v>0</v>
      </c>
      <c r="AI236" s="62">
        <f t="shared" si="15"/>
        <v>0</v>
      </c>
      <c r="AJ236" s="63">
        <v>0</v>
      </c>
      <c r="AK236" s="62">
        <f t="shared" si="16"/>
        <v>0</v>
      </c>
      <c r="AL236" s="63">
        <v>0</v>
      </c>
      <c r="AM236" s="62">
        <f t="shared" si="17"/>
        <v>0</v>
      </c>
      <c r="AN236" s="62">
        <v>0</v>
      </c>
      <c r="AO236" s="62">
        <f t="shared" si="18"/>
        <v>0</v>
      </c>
      <c r="AP236" s="62">
        <v>0</v>
      </c>
      <c r="AQ236" s="62">
        <f t="shared" si="19"/>
        <v>0</v>
      </c>
      <c r="AR236" s="64">
        <f t="shared" si="20"/>
        <v>0</v>
      </c>
      <c r="AS236" s="65">
        <v>0</v>
      </c>
      <c r="AT236" s="65">
        <v>0</v>
      </c>
      <c r="AU236" s="66">
        <v>0</v>
      </c>
      <c r="AV236" s="58">
        <f>IF(ISNA(VLOOKUP($A236,'TT 2024 SS BA'!$P$4:$Z$46,2,FALSE)),0,(VLOOKUP($A236,'TT 2024 SS BA'!$P$4:$Z$46,2,FALSE)))</f>
        <v>0</v>
      </c>
      <c r="AW236" s="59">
        <f t="shared" si="21"/>
        <v>0</v>
      </c>
      <c r="AX236" s="58">
        <f>IF(ISNA(VLOOKUP($A236,'TT 2024 SS BA'!$P$77:$Q$128,2,FALSE)),0,(VLOOKUP($A236,'TT 2024 SS BA'!$P$77:$Q$128,2,FALSE)))</f>
        <v>0</v>
      </c>
      <c r="AY236" s="59">
        <f t="shared" si="22"/>
        <v>0</v>
      </c>
      <c r="AZ236" s="60">
        <f>IF(ISNA(VLOOKUP($A236,'TT 2024 SS BA'!$A$265:$H$332,2,FALSE)),0,(VLOOKUP($A236,'TT 2024 SS BA'!$A$265:$H$332,2,FALSE)))</f>
        <v>0</v>
      </c>
      <c r="BA236" s="59">
        <f t="shared" si="23"/>
        <v>0</v>
      </c>
      <c r="BB236" s="60">
        <f>IF(ISNA(VLOOKUP($A236,Worksheet!$A$278:$F$305,6,FALSE)),0,(VLOOKUP($A236,Worksheet!$A$278:$F$305,6,FALSE)))</f>
        <v>0</v>
      </c>
      <c r="BC236" s="59">
        <f t="shared" si="24"/>
        <v>0</v>
      </c>
      <c r="BD236" s="60">
        <f>IF(ISNA(VLOOKUP($A236,Worksheet!$G$4:$K$29,5,FALSE)),0,(VLOOKUP($A236,Worksheet!$G$4:$K$29,5,FALSE)))</f>
        <v>0</v>
      </c>
      <c r="BE236" s="59">
        <f t="shared" si="25"/>
        <v>0</v>
      </c>
      <c r="BF236" s="60">
        <f>IF(ISNA(VLOOKUP($A236,Worksheet!$A$160:$F$179,6,FALSE)),0,(VLOOKUP($A236,Worksheet!$A$160:$F$179,6,FALSE)))</f>
        <v>0</v>
      </c>
      <c r="BG236" s="59">
        <f t="shared" si="26"/>
        <v>0</v>
      </c>
      <c r="BH236" s="25"/>
      <c r="BI236" s="67"/>
      <c r="BJ236" s="60">
        <f>IF(ISNA(VLOOKUP($A236,Worksheet!$A$191:$F$202,6,FALSE)),0,(VLOOKUP($A236,Worksheet!$A$191:$F$202,6,FALSE)))</f>
        <v>0</v>
      </c>
      <c r="BK236" s="59">
        <f t="shared" si="27"/>
        <v>0</v>
      </c>
      <c r="BL236" s="60">
        <f>IF(ISNA(VLOOKUP($A236,Worksheet!$A$211:$G$237,6,FALSE)),0,(VLOOKUP($A236,Worksheet!$A$211:$G$237,6,FALSE)))</f>
        <v>0</v>
      </c>
      <c r="BM236" s="59">
        <f t="shared" si="28"/>
        <v>0</v>
      </c>
      <c r="BN236" s="59">
        <f>IF(ISNA(VLOOKUP($A236,Worksheet!$A$242:$G$274,6,FALSE)),0,(VLOOKUP($A236,Worksheet!$A$242:$G$274,6,FALSE)))</f>
        <v>0</v>
      </c>
      <c r="BO236" s="59">
        <f t="shared" si="29"/>
        <v>0</v>
      </c>
      <c r="BP236" s="67"/>
      <c r="BQ236" s="67"/>
      <c r="BR236" s="68">
        <v>0</v>
      </c>
      <c r="BS236" s="62">
        <f t="shared" si="30"/>
        <v>0</v>
      </c>
      <c r="BT236" s="62">
        <v>0</v>
      </c>
      <c r="BU236" s="62">
        <f t="shared" si="31"/>
        <v>0</v>
      </c>
      <c r="BV236" s="62">
        <v>0</v>
      </c>
      <c r="BW236" s="62">
        <f t="shared" si="32"/>
        <v>0</v>
      </c>
      <c r="BX236" s="62">
        <v>0</v>
      </c>
      <c r="BY236" s="62">
        <f t="shared" si="33"/>
        <v>0</v>
      </c>
      <c r="BZ236" s="62">
        <v>0</v>
      </c>
      <c r="CA236" s="62">
        <f t="shared" si="34"/>
        <v>0</v>
      </c>
      <c r="CB236" s="64">
        <f t="shared" si="35"/>
        <v>0</v>
      </c>
      <c r="CC236" s="66">
        <v>0</v>
      </c>
      <c r="CD236" s="25"/>
      <c r="CE236" s="67"/>
      <c r="CF236" s="67"/>
      <c r="CG236" s="67"/>
      <c r="CH236" s="59">
        <f>IF(ISNA(VLOOKUP($A236,Worksheet!$A$211:$G$237,7,FALSE)),0,(VLOOKUP($A236,Worksheet!$A$211:$G$237,7,FALSE)))</f>
        <v>0</v>
      </c>
      <c r="CI236" s="59">
        <f t="shared" si="36"/>
        <v>0</v>
      </c>
      <c r="CJ236" s="69">
        <f t="shared" si="37"/>
        <v>0</v>
      </c>
      <c r="CK236" s="65">
        <f t="shared" si="38"/>
        <v>0</v>
      </c>
      <c r="CL236" s="65">
        <v>0</v>
      </c>
      <c r="CM236" s="65">
        <v>0</v>
      </c>
      <c r="CN236" s="66">
        <v>0</v>
      </c>
      <c r="CO236" s="66">
        <f t="shared" si="39"/>
        <v>0</v>
      </c>
      <c r="CP236" s="70"/>
    </row>
    <row r="237" spans="1:94" ht="13">
      <c r="A237" s="53" t="str">
        <f t="shared" si="0"/>
        <v>JaggerCRUIKSHANK</v>
      </c>
      <c r="B237" s="46">
        <f t="shared" si="1"/>
        <v>110</v>
      </c>
      <c r="C237" s="71" t="s">
        <v>446</v>
      </c>
      <c r="D237" s="71" t="s">
        <v>447</v>
      </c>
      <c r="E237" s="55">
        <v>12</v>
      </c>
      <c r="F237" s="56" t="s">
        <v>112</v>
      </c>
      <c r="G237" s="57" t="s">
        <v>130</v>
      </c>
      <c r="H237" s="58">
        <f>IF(ISNA(VLOOKUP($A237,'TT 2024 SS BA'!$A$4:$N$52,2,FALSE)),0,(VLOOKUP($A237,'TT 2024 SS BA'!$A$4:$N$52,2,FALSE)))</f>
        <v>0</v>
      </c>
      <c r="I237" s="59">
        <f t="shared" si="2"/>
        <v>0</v>
      </c>
      <c r="J237" s="58">
        <f>IF(ISNA(VLOOKUP($A237,'TT 2024 SS BA'!$A$69:$B$109,2,FALSE)),0,(VLOOKUP($A237,'TT 2024 SS BA'!$A$77:$C$126,2,FALSE)))</f>
        <v>0</v>
      </c>
      <c r="K237" s="59">
        <f t="shared" si="3"/>
        <v>0</v>
      </c>
      <c r="L237" s="60">
        <f>IF(ISNA(VLOOKUP($A237,'TT 2024 SS BA'!$A$157:$H$231,2,FALSE)),0,(VLOOKUP($A237,'TT 2024 SS BA'!$A$157:$H$231,2,FALSE)))</f>
        <v>0</v>
      </c>
      <c r="M237" s="59">
        <f t="shared" si="4"/>
        <v>0</v>
      </c>
      <c r="N237" s="60">
        <f>IF(ISNA(VLOOKUP($A237,Worksheet!$A$278:$E$305,5,FALSE)),0,(VLOOKUP($A237,Worksheet!$A$278:$E$305,5,FALSE)))</f>
        <v>0</v>
      </c>
      <c r="O237" s="59">
        <f t="shared" si="5"/>
        <v>0</v>
      </c>
      <c r="P237" s="60">
        <f>IF(ISNA(VLOOKUP($A237,Worksheet!$A$4:$F$29,5,FALSE)),0,(VLOOKUP($A237,Worksheet!$A$4:$F$29,5,FALSE)))</f>
        <v>0</v>
      </c>
      <c r="Q237" s="59">
        <f t="shared" si="6"/>
        <v>0</v>
      </c>
      <c r="R237" s="60">
        <f>IF(ISNA(VLOOKUP($A237,Worksheet!$A$160:$F$179,5,FALSE)),0,(VLOOKUP($A237,Worksheet!$A$160:$F$179,5,FALSE)))</f>
        <v>0</v>
      </c>
      <c r="S237" s="59">
        <f t="shared" si="7"/>
        <v>0</v>
      </c>
      <c r="T237" s="60">
        <f>IF(ISNA(VLOOKUP($A237,Worksheet!$A$103:$L$126,5,FALSE)),0,(VLOOKUP($A237,Worksheet!$A$103:$L$126,5,FALSE)))</f>
        <v>0</v>
      </c>
      <c r="U237" s="59">
        <f t="shared" si="8"/>
        <v>0</v>
      </c>
      <c r="V237" s="60">
        <f>IF(ISNA(VLOOKUP($A237,Worksheet!$A$39:$E$45,5,FALSE)),0,(VLOOKUP($A237,Worksheet!$A$39:$E$45,5,FALSE)))</f>
        <v>0</v>
      </c>
      <c r="W237" s="59">
        <f t="shared" si="9"/>
        <v>0</v>
      </c>
      <c r="X237" s="60">
        <f>IF(ISNA(VLOOKUP($A237,Worksheet!$A$182:$E$188,5,FALSE)),0,(VLOOKUP($A237,Worksheet!$A$182:$E$188,5,FALSE)))</f>
        <v>0</v>
      </c>
      <c r="Y237" s="59">
        <f t="shared" si="10"/>
        <v>0</v>
      </c>
      <c r="Z237" s="60">
        <f>IF(ISNA(VLOOKUP($A237,Worksheet!$A$191:$F$202,5,FALSE)),0,(VLOOKUP($A237,Worksheet!$A$191:$F$202,5,FALSE)))</f>
        <v>0</v>
      </c>
      <c r="AA237" s="59">
        <f t="shared" si="11"/>
        <v>0</v>
      </c>
      <c r="AB237" s="60">
        <f>IF(ISNA(VLOOKUP($A237,Worksheet!$A$211:$G$237,5,FALSE)),0,(VLOOKUP($A237,Worksheet!$A$211:$G$237,5,FALSE)))</f>
        <v>0</v>
      </c>
      <c r="AC237" s="59">
        <f t="shared" si="12"/>
        <v>0</v>
      </c>
      <c r="AD237" s="60">
        <f>IF(ISNA(VLOOKUP($A237,Worksheet!$A$242:$G$274,5,FALSE)),0,(VLOOKUP($A237,Worksheet!$A$242:$G$274,5,FALSE)))</f>
        <v>0</v>
      </c>
      <c r="AE237" s="59">
        <f t="shared" si="13"/>
        <v>0</v>
      </c>
      <c r="AF237" s="60">
        <f>IF(ISNA(VLOOKUP($A237,Worksheet!$A$205:$F$208,5,FALSE)),0,(VLOOKUP($A237,Worksheet!$A$205:$F$208,5,FALSE)))</f>
        <v>0</v>
      </c>
      <c r="AG237" s="59">
        <f t="shared" si="14"/>
        <v>0</v>
      </c>
      <c r="AH237" s="61">
        <v>0</v>
      </c>
      <c r="AI237" s="62">
        <f t="shared" si="15"/>
        <v>0</v>
      </c>
      <c r="AJ237" s="63">
        <v>0</v>
      </c>
      <c r="AK237" s="62">
        <f t="shared" si="16"/>
        <v>0</v>
      </c>
      <c r="AL237" s="63">
        <v>0</v>
      </c>
      <c r="AM237" s="62">
        <f t="shared" si="17"/>
        <v>0</v>
      </c>
      <c r="AN237" s="62">
        <v>0</v>
      </c>
      <c r="AO237" s="62">
        <f t="shared" si="18"/>
        <v>0</v>
      </c>
      <c r="AP237" s="62">
        <v>0</v>
      </c>
      <c r="AQ237" s="62">
        <f t="shared" si="19"/>
        <v>0</v>
      </c>
      <c r="AR237" s="64">
        <f t="shared" si="20"/>
        <v>0</v>
      </c>
      <c r="AS237" s="65">
        <v>0</v>
      </c>
      <c r="AT237" s="65">
        <v>0</v>
      </c>
      <c r="AU237" s="66">
        <v>0</v>
      </c>
      <c r="AV237" s="58">
        <f>IF(ISNA(VLOOKUP($A237,'TT 2024 SS BA'!$P$4:$Z$46,2,FALSE)),0,(VLOOKUP($A237,'TT 2024 SS BA'!$P$4:$Z$46,2,FALSE)))</f>
        <v>0</v>
      </c>
      <c r="AW237" s="59">
        <f t="shared" si="21"/>
        <v>0</v>
      </c>
      <c r="AX237" s="58">
        <f>IF(ISNA(VLOOKUP($A237,'TT 2024 SS BA'!$P$77:$Q$128,2,FALSE)),0,(VLOOKUP($A237,'TT 2024 SS BA'!$P$77:$Q$128,2,FALSE)))</f>
        <v>0</v>
      </c>
      <c r="AY237" s="59">
        <f t="shared" si="22"/>
        <v>0</v>
      </c>
      <c r="AZ237" s="60">
        <f>IF(ISNA(VLOOKUP($A237,'TT 2024 SS BA'!$A$265:$H$332,2,FALSE)),0,(VLOOKUP($A237,'TT 2024 SS BA'!$A$265:$H$332,2,FALSE)))</f>
        <v>0</v>
      </c>
      <c r="BA237" s="59">
        <f t="shared" si="23"/>
        <v>0</v>
      </c>
      <c r="BB237" s="60">
        <f>IF(ISNA(VLOOKUP($A237,Worksheet!$A$278:$F$305,6,FALSE)),0,(VLOOKUP($A237,Worksheet!$A$278:$F$305,6,FALSE)))</f>
        <v>0</v>
      </c>
      <c r="BC237" s="59">
        <f t="shared" si="24"/>
        <v>0</v>
      </c>
      <c r="BD237" s="60">
        <f>IF(ISNA(VLOOKUP($A237,Worksheet!$G$4:$K$29,5,FALSE)),0,(VLOOKUP($A237,Worksheet!$G$4:$K$29,5,FALSE)))</f>
        <v>0</v>
      </c>
      <c r="BE237" s="59">
        <f t="shared" si="25"/>
        <v>0</v>
      </c>
      <c r="BF237" s="60">
        <f>IF(ISNA(VLOOKUP($A237,Worksheet!$A$160:$F$179,6,FALSE)),0,(VLOOKUP($A237,Worksheet!$A$160:$F$179,6,FALSE)))</f>
        <v>0</v>
      </c>
      <c r="BG237" s="59">
        <f t="shared" si="26"/>
        <v>0</v>
      </c>
      <c r="BH237" s="25"/>
      <c r="BI237" s="67"/>
      <c r="BJ237" s="60">
        <f>IF(ISNA(VLOOKUP($A237,Worksheet!$A$191:$F$202,6,FALSE)),0,(VLOOKUP($A237,Worksheet!$A$191:$F$202,6,FALSE)))</f>
        <v>0</v>
      </c>
      <c r="BK237" s="59">
        <f t="shared" si="27"/>
        <v>0</v>
      </c>
      <c r="BL237" s="60">
        <f>IF(ISNA(VLOOKUP($A237,Worksheet!$A$211:$G$237,6,FALSE)),0,(VLOOKUP($A237,Worksheet!$A$211:$G$237,6,FALSE)))</f>
        <v>0</v>
      </c>
      <c r="BM237" s="59">
        <f t="shared" si="28"/>
        <v>0</v>
      </c>
      <c r="BN237" s="59">
        <f>IF(ISNA(VLOOKUP($A237,Worksheet!$A$242:$G$274,6,FALSE)),0,(VLOOKUP($A237,Worksheet!$A$242:$G$274,6,FALSE)))</f>
        <v>0</v>
      </c>
      <c r="BO237" s="59">
        <f t="shared" si="29"/>
        <v>0</v>
      </c>
      <c r="BP237" s="67"/>
      <c r="BQ237" s="67"/>
      <c r="BR237" s="68">
        <v>0</v>
      </c>
      <c r="BS237" s="62">
        <f t="shared" si="30"/>
        <v>0</v>
      </c>
      <c r="BT237" s="62">
        <v>0</v>
      </c>
      <c r="BU237" s="62">
        <f t="shared" si="31"/>
        <v>0</v>
      </c>
      <c r="BV237" s="62">
        <v>0</v>
      </c>
      <c r="BW237" s="62">
        <f t="shared" si="32"/>
        <v>0</v>
      </c>
      <c r="BX237" s="62">
        <v>0</v>
      </c>
      <c r="BY237" s="62">
        <f t="shared" si="33"/>
        <v>0</v>
      </c>
      <c r="BZ237" s="62">
        <v>0</v>
      </c>
      <c r="CA237" s="62">
        <f t="shared" si="34"/>
        <v>0</v>
      </c>
      <c r="CB237" s="64">
        <f t="shared" si="35"/>
        <v>0</v>
      </c>
      <c r="CC237" s="66">
        <v>0</v>
      </c>
      <c r="CD237" s="25"/>
      <c r="CE237" s="67"/>
      <c r="CF237" s="67"/>
      <c r="CG237" s="67"/>
      <c r="CH237" s="59">
        <f>IF(ISNA(VLOOKUP($A237,Worksheet!$A$211:$G$237,7,FALSE)),0,(VLOOKUP($A237,Worksheet!$A$211:$G$237,7,FALSE)))</f>
        <v>0</v>
      </c>
      <c r="CI237" s="59">
        <f t="shared" si="36"/>
        <v>0</v>
      </c>
      <c r="CJ237" s="69">
        <f t="shared" si="37"/>
        <v>0</v>
      </c>
      <c r="CK237" s="65">
        <f t="shared" si="38"/>
        <v>0</v>
      </c>
      <c r="CL237" s="65">
        <v>0</v>
      </c>
      <c r="CM237" s="65">
        <v>0</v>
      </c>
      <c r="CN237" s="66">
        <v>0</v>
      </c>
      <c r="CO237" s="66">
        <f t="shared" si="39"/>
        <v>0</v>
      </c>
      <c r="CP237" s="70"/>
    </row>
    <row r="238" spans="1:94" ht="13">
      <c r="A238" s="53" t="str">
        <f t="shared" si="0"/>
        <v>CobyLEDOUX</v>
      </c>
      <c r="B238" s="46">
        <f t="shared" si="1"/>
        <v>110</v>
      </c>
      <c r="C238" s="71" t="s">
        <v>448</v>
      </c>
      <c r="D238" s="71" t="s">
        <v>449</v>
      </c>
      <c r="E238" s="55">
        <v>125</v>
      </c>
      <c r="F238" s="56">
        <v>0</v>
      </c>
      <c r="G238" s="57" t="s">
        <v>152</v>
      </c>
      <c r="H238" s="58">
        <f>IF(ISNA(VLOOKUP($A238,'TT 2024 SS BA'!$A$4:$N$52,2,FALSE)),0,(VLOOKUP($A238,'TT 2024 SS BA'!$A$4:$N$52,2,FALSE)))</f>
        <v>0</v>
      </c>
      <c r="I238" s="59">
        <f t="shared" si="2"/>
        <v>0</v>
      </c>
      <c r="J238" s="58">
        <f>IF(ISNA(VLOOKUP($A238,'TT 2024 SS BA'!$A$69:$B$109,2,FALSE)),0,(VLOOKUP($A238,'TT 2024 SS BA'!$A$77:$C$126,2,FALSE)))</f>
        <v>0</v>
      </c>
      <c r="K238" s="59">
        <f t="shared" si="3"/>
        <v>0</v>
      </c>
      <c r="L238" s="60">
        <f>IF(ISNA(VLOOKUP($A238,'TT 2024 SS BA'!$A$157:$H$231,2,FALSE)),0,(VLOOKUP($A238,'TT 2024 SS BA'!$A$157:$H$231,2,FALSE)))</f>
        <v>0</v>
      </c>
      <c r="M238" s="59">
        <f t="shared" si="4"/>
        <v>0</v>
      </c>
      <c r="N238" s="60">
        <f>IF(ISNA(VLOOKUP($A238,Worksheet!$A$278:$E$305,5,FALSE)),0,(VLOOKUP($A238,Worksheet!$A$278:$E$305,5,FALSE)))</f>
        <v>0</v>
      </c>
      <c r="O238" s="59">
        <f t="shared" si="5"/>
        <v>0</v>
      </c>
      <c r="P238" s="60">
        <f>IF(ISNA(VLOOKUP($A238,Worksheet!$A$4:$F$29,5,FALSE)),0,(VLOOKUP($A238,Worksheet!$A$4:$F$29,5,FALSE)))</f>
        <v>0</v>
      </c>
      <c r="Q238" s="59">
        <f t="shared" si="6"/>
        <v>0</v>
      </c>
      <c r="R238" s="60">
        <f>IF(ISNA(VLOOKUP($A238,Worksheet!$A$160:$F$179,5,FALSE)),0,(VLOOKUP($A238,Worksheet!$A$160:$F$179,5,FALSE)))</f>
        <v>0</v>
      </c>
      <c r="S238" s="59">
        <f t="shared" si="7"/>
        <v>0</v>
      </c>
      <c r="T238" s="60">
        <f>IF(ISNA(VLOOKUP($A238,Worksheet!$A$103:$L$126,5,FALSE)),0,(VLOOKUP($A238,Worksheet!$A$103:$L$126,5,FALSE)))</f>
        <v>0</v>
      </c>
      <c r="U238" s="59">
        <f t="shared" si="8"/>
        <v>0</v>
      </c>
      <c r="V238" s="60">
        <f>IF(ISNA(VLOOKUP($A238,Worksheet!$A$39:$E$45,5,FALSE)),0,(VLOOKUP($A238,Worksheet!$A$39:$E$45,5,FALSE)))</f>
        <v>0</v>
      </c>
      <c r="W238" s="59">
        <f t="shared" si="9"/>
        <v>0</v>
      </c>
      <c r="X238" s="60">
        <f>IF(ISNA(VLOOKUP($A238,Worksheet!$A$182:$E$188,5,FALSE)),0,(VLOOKUP($A238,Worksheet!$A$182:$E$188,5,FALSE)))</f>
        <v>0</v>
      </c>
      <c r="Y238" s="59">
        <f t="shared" si="10"/>
        <v>0</v>
      </c>
      <c r="Z238" s="60">
        <f>IF(ISNA(VLOOKUP($A238,Worksheet!$A$191:$F$202,5,FALSE)),0,(VLOOKUP($A238,Worksheet!$A$191:$F$202,5,FALSE)))</f>
        <v>0</v>
      </c>
      <c r="AA238" s="59">
        <f t="shared" si="11"/>
        <v>0</v>
      </c>
      <c r="AB238" s="60">
        <f>IF(ISNA(VLOOKUP($A238,Worksheet!$A$211:$G$237,5,FALSE)),0,(VLOOKUP($A238,Worksheet!$A$211:$G$237,5,FALSE)))</f>
        <v>0</v>
      </c>
      <c r="AC238" s="59">
        <f t="shared" si="12"/>
        <v>0</v>
      </c>
      <c r="AD238" s="60">
        <f>IF(ISNA(VLOOKUP($A238,Worksheet!$A$242:$G$274,5,FALSE)),0,(VLOOKUP($A238,Worksheet!$A$242:$G$274,5,FALSE)))</f>
        <v>0</v>
      </c>
      <c r="AE238" s="59">
        <f t="shared" si="13"/>
        <v>0</v>
      </c>
      <c r="AF238" s="60">
        <f>IF(ISNA(VLOOKUP($A238,Worksheet!$A$205:$F$208,5,FALSE)),0,(VLOOKUP($A238,Worksheet!$A$205:$F$208,5,FALSE)))</f>
        <v>0</v>
      </c>
      <c r="AG238" s="59">
        <f t="shared" si="14"/>
        <v>0</v>
      </c>
      <c r="AH238" s="61">
        <v>0</v>
      </c>
      <c r="AI238" s="62">
        <f t="shared" si="15"/>
        <v>0</v>
      </c>
      <c r="AJ238" s="63">
        <v>0</v>
      </c>
      <c r="AK238" s="62">
        <f t="shared" si="16"/>
        <v>0</v>
      </c>
      <c r="AL238" s="63">
        <v>0</v>
      </c>
      <c r="AM238" s="62">
        <f t="shared" si="17"/>
        <v>0</v>
      </c>
      <c r="AN238" s="62">
        <v>0</v>
      </c>
      <c r="AO238" s="62">
        <f t="shared" si="18"/>
        <v>0</v>
      </c>
      <c r="AP238" s="62">
        <v>0</v>
      </c>
      <c r="AQ238" s="62">
        <f t="shared" si="19"/>
        <v>0</v>
      </c>
      <c r="AR238" s="64">
        <f t="shared" si="20"/>
        <v>0</v>
      </c>
      <c r="AS238" s="65">
        <v>0</v>
      </c>
      <c r="AT238" s="65">
        <v>0</v>
      </c>
      <c r="AU238" s="66">
        <v>0</v>
      </c>
      <c r="AV238" s="58">
        <f>IF(ISNA(VLOOKUP($A238,'TT 2024 SS BA'!$P$4:$Z$46,2,FALSE)),0,(VLOOKUP($A238,'TT 2024 SS BA'!$P$4:$Z$46,2,FALSE)))</f>
        <v>0</v>
      </c>
      <c r="AW238" s="59">
        <f t="shared" si="21"/>
        <v>0</v>
      </c>
      <c r="AX238" s="58">
        <f>IF(ISNA(VLOOKUP($A238,'TT 2024 SS BA'!$P$77:$Q$128,2,FALSE)),0,(VLOOKUP($A238,'TT 2024 SS BA'!$P$77:$Q$128,2,FALSE)))</f>
        <v>0</v>
      </c>
      <c r="AY238" s="59">
        <f t="shared" si="22"/>
        <v>0</v>
      </c>
      <c r="AZ238" s="60">
        <f>IF(ISNA(VLOOKUP($A238,'TT 2024 SS BA'!$A$265:$H$332,2,FALSE)),0,(VLOOKUP($A238,'TT 2024 SS BA'!$A$265:$H$332,2,FALSE)))</f>
        <v>0</v>
      </c>
      <c r="BA238" s="59">
        <f t="shared" si="23"/>
        <v>0</v>
      </c>
      <c r="BB238" s="60">
        <f>IF(ISNA(VLOOKUP($A238,Worksheet!$A$278:$F$305,6,FALSE)),0,(VLOOKUP($A238,Worksheet!$A$278:$F$305,6,FALSE)))</f>
        <v>0</v>
      </c>
      <c r="BC238" s="59">
        <f t="shared" si="24"/>
        <v>0</v>
      </c>
      <c r="BD238" s="60">
        <f>IF(ISNA(VLOOKUP($A238,Worksheet!$G$4:$K$29,5,FALSE)),0,(VLOOKUP($A238,Worksheet!$G$4:$K$29,5,FALSE)))</f>
        <v>0</v>
      </c>
      <c r="BE238" s="59">
        <f t="shared" si="25"/>
        <v>0</v>
      </c>
      <c r="BF238" s="60">
        <f>IF(ISNA(VLOOKUP($A238,Worksheet!$A$160:$F$179,6,FALSE)),0,(VLOOKUP($A238,Worksheet!$A$160:$F$179,6,FALSE)))</f>
        <v>0</v>
      </c>
      <c r="BG238" s="59">
        <f t="shared" si="26"/>
        <v>0</v>
      </c>
      <c r="BH238" s="25"/>
      <c r="BI238" s="67"/>
      <c r="BJ238" s="60">
        <f>IF(ISNA(VLOOKUP($A238,Worksheet!$A$191:$F$202,6,FALSE)),0,(VLOOKUP($A238,Worksheet!$A$191:$F$202,6,FALSE)))</f>
        <v>0</v>
      </c>
      <c r="BK238" s="59">
        <f t="shared" si="27"/>
        <v>0</v>
      </c>
      <c r="BL238" s="60">
        <f>IF(ISNA(VLOOKUP($A238,Worksheet!$A$211:$G$237,6,FALSE)),0,(VLOOKUP($A238,Worksheet!$A$211:$G$237,6,FALSE)))</f>
        <v>0</v>
      </c>
      <c r="BM238" s="59">
        <f t="shared" si="28"/>
        <v>0</v>
      </c>
      <c r="BN238" s="59">
        <f>IF(ISNA(VLOOKUP($A238,Worksheet!$A$242:$G$274,6,FALSE)),0,(VLOOKUP($A238,Worksheet!$A$242:$G$274,6,FALSE)))</f>
        <v>0</v>
      </c>
      <c r="BO238" s="59">
        <f t="shared" si="29"/>
        <v>0</v>
      </c>
      <c r="BP238" s="67"/>
      <c r="BQ238" s="67"/>
      <c r="BR238" s="68">
        <v>0</v>
      </c>
      <c r="BS238" s="62">
        <f t="shared" si="30"/>
        <v>0</v>
      </c>
      <c r="BT238" s="62">
        <v>0</v>
      </c>
      <c r="BU238" s="62">
        <f t="shared" si="31"/>
        <v>0</v>
      </c>
      <c r="BV238" s="62">
        <v>0</v>
      </c>
      <c r="BW238" s="62">
        <f t="shared" si="32"/>
        <v>0</v>
      </c>
      <c r="BX238" s="62">
        <v>0</v>
      </c>
      <c r="BY238" s="62">
        <f t="shared" si="33"/>
        <v>0</v>
      </c>
      <c r="BZ238" s="62">
        <v>0</v>
      </c>
      <c r="CA238" s="62">
        <f t="shared" si="34"/>
        <v>0</v>
      </c>
      <c r="CB238" s="64">
        <f t="shared" si="35"/>
        <v>0</v>
      </c>
      <c r="CC238" s="66">
        <v>0</v>
      </c>
      <c r="CD238" s="25"/>
      <c r="CE238" s="67"/>
      <c r="CF238" s="67"/>
      <c r="CG238" s="67"/>
      <c r="CH238" s="59">
        <f>IF(ISNA(VLOOKUP($A238,Worksheet!$A$211:$G$237,7,FALSE)),0,(VLOOKUP($A238,Worksheet!$A$211:$G$237,7,FALSE)))</f>
        <v>0</v>
      </c>
      <c r="CI238" s="59">
        <f t="shared" si="36"/>
        <v>0</v>
      </c>
      <c r="CJ238" s="69">
        <f t="shared" si="37"/>
        <v>0</v>
      </c>
      <c r="CK238" s="65">
        <f t="shared" si="38"/>
        <v>0</v>
      </c>
      <c r="CL238" s="65">
        <v>0</v>
      </c>
      <c r="CM238" s="65">
        <v>0</v>
      </c>
      <c r="CN238" s="66">
        <v>0</v>
      </c>
      <c r="CO238" s="66">
        <f t="shared" si="39"/>
        <v>0</v>
      </c>
      <c r="CP238" s="70"/>
    </row>
    <row r="239" spans="1:94" ht="13">
      <c r="A239" s="53" t="str">
        <f t="shared" si="0"/>
        <v>OwenBURNS</v>
      </c>
      <c r="B239" s="46">
        <f t="shared" si="1"/>
        <v>110</v>
      </c>
      <c r="C239" s="71" t="s">
        <v>411</v>
      </c>
      <c r="D239" s="71" t="s">
        <v>358</v>
      </c>
      <c r="E239" s="55">
        <v>125</v>
      </c>
      <c r="F239" s="56">
        <v>0</v>
      </c>
      <c r="G239" s="57" t="s">
        <v>152</v>
      </c>
      <c r="H239" s="58">
        <f>IF(ISNA(VLOOKUP($A239,'TT 2024 SS BA'!$A$4:$N$52,2,FALSE)),0,(VLOOKUP($A239,'TT 2024 SS BA'!$A$4:$N$52,2,FALSE)))</f>
        <v>0</v>
      </c>
      <c r="I239" s="59">
        <f t="shared" si="2"/>
        <v>0</v>
      </c>
      <c r="J239" s="58">
        <f>IF(ISNA(VLOOKUP($A239,'TT 2024 SS BA'!$A$69:$B$109,2,FALSE)),0,(VLOOKUP($A239,'TT 2024 SS BA'!$A$77:$C$126,2,FALSE)))</f>
        <v>0</v>
      </c>
      <c r="K239" s="59">
        <f t="shared" si="3"/>
        <v>0</v>
      </c>
      <c r="L239" s="60">
        <f>IF(ISNA(VLOOKUP($A239,'TT 2024 SS BA'!$A$157:$H$231,2,FALSE)),0,(VLOOKUP($A239,'TT 2024 SS BA'!$A$157:$H$231,2,FALSE)))</f>
        <v>0</v>
      </c>
      <c r="M239" s="59">
        <f t="shared" si="4"/>
        <v>0</v>
      </c>
      <c r="N239" s="60">
        <f>IF(ISNA(VLOOKUP($A239,Worksheet!$A$278:$E$305,5,FALSE)),0,(VLOOKUP($A239,Worksheet!$A$278:$E$305,5,FALSE)))</f>
        <v>0</v>
      </c>
      <c r="O239" s="59">
        <f t="shared" si="5"/>
        <v>0</v>
      </c>
      <c r="P239" s="60">
        <f>IF(ISNA(VLOOKUP($A239,Worksheet!$A$4:$F$29,5,FALSE)),0,(VLOOKUP($A239,Worksheet!$A$4:$F$29,5,FALSE)))</f>
        <v>0</v>
      </c>
      <c r="Q239" s="59">
        <f t="shared" si="6"/>
        <v>0</v>
      </c>
      <c r="R239" s="60">
        <f>IF(ISNA(VLOOKUP($A239,Worksheet!$A$160:$F$179,5,FALSE)),0,(VLOOKUP($A239,Worksheet!$A$160:$F$179,5,FALSE)))</f>
        <v>0</v>
      </c>
      <c r="S239" s="59">
        <f t="shared" si="7"/>
        <v>0</v>
      </c>
      <c r="T239" s="60">
        <f>IF(ISNA(VLOOKUP($A239,Worksheet!$A$103:$L$126,5,FALSE)),0,(VLOOKUP($A239,Worksheet!$A$103:$L$126,5,FALSE)))</f>
        <v>0</v>
      </c>
      <c r="U239" s="59">
        <f t="shared" si="8"/>
        <v>0</v>
      </c>
      <c r="V239" s="60">
        <f>IF(ISNA(VLOOKUP($A239,Worksheet!$A$39:$E$45,5,FALSE)),0,(VLOOKUP($A239,Worksheet!$A$39:$E$45,5,FALSE)))</f>
        <v>0</v>
      </c>
      <c r="W239" s="59">
        <f t="shared" si="9"/>
        <v>0</v>
      </c>
      <c r="X239" s="60">
        <f>IF(ISNA(VLOOKUP($A239,Worksheet!$A$182:$E$188,5,FALSE)),0,(VLOOKUP($A239,Worksheet!$A$182:$E$188,5,FALSE)))</f>
        <v>0</v>
      </c>
      <c r="Y239" s="59">
        <f t="shared" si="10"/>
        <v>0</v>
      </c>
      <c r="Z239" s="60">
        <f>IF(ISNA(VLOOKUP($A239,Worksheet!$A$191:$F$202,5,FALSE)),0,(VLOOKUP($A239,Worksheet!$A$191:$F$202,5,FALSE)))</f>
        <v>0</v>
      </c>
      <c r="AA239" s="59">
        <f t="shared" si="11"/>
        <v>0</v>
      </c>
      <c r="AB239" s="60">
        <f>IF(ISNA(VLOOKUP($A239,Worksheet!$A$211:$G$237,5,FALSE)),0,(VLOOKUP($A239,Worksheet!$A$211:$G$237,5,FALSE)))</f>
        <v>0</v>
      </c>
      <c r="AC239" s="59">
        <f t="shared" si="12"/>
        <v>0</v>
      </c>
      <c r="AD239" s="60">
        <f>IF(ISNA(VLOOKUP($A239,Worksheet!$A$242:$G$274,5,FALSE)),0,(VLOOKUP($A239,Worksheet!$A$242:$G$274,5,FALSE)))</f>
        <v>0</v>
      </c>
      <c r="AE239" s="59">
        <f t="shared" si="13"/>
        <v>0</v>
      </c>
      <c r="AF239" s="60">
        <f>IF(ISNA(VLOOKUP($A239,Worksheet!$A$205:$F$208,5,FALSE)),0,(VLOOKUP($A239,Worksheet!$A$205:$F$208,5,FALSE)))</f>
        <v>0</v>
      </c>
      <c r="AG239" s="59">
        <f t="shared" si="14"/>
        <v>0</v>
      </c>
      <c r="AH239" s="61">
        <v>0</v>
      </c>
      <c r="AI239" s="62">
        <f t="shared" si="15"/>
        <v>0</v>
      </c>
      <c r="AJ239" s="63">
        <v>0</v>
      </c>
      <c r="AK239" s="62">
        <f t="shared" si="16"/>
        <v>0</v>
      </c>
      <c r="AL239" s="63">
        <v>0</v>
      </c>
      <c r="AM239" s="62">
        <f t="shared" si="17"/>
        <v>0</v>
      </c>
      <c r="AN239" s="62">
        <v>0</v>
      </c>
      <c r="AO239" s="62">
        <f t="shared" si="18"/>
        <v>0</v>
      </c>
      <c r="AP239" s="62">
        <v>0</v>
      </c>
      <c r="AQ239" s="62">
        <f t="shared" si="19"/>
        <v>0</v>
      </c>
      <c r="AR239" s="64">
        <f t="shared" si="20"/>
        <v>0</v>
      </c>
      <c r="AS239" s="65">
        <v>0</v>
      </c>
      <c r="AT239" s="65">
        <v>0</v>
      </c>
      <c r="AU239" s="66">
        <v>0</v>
      </c>
      <c r="AV239" s="58">
        <f>IF(ISNA(VLOOKUP($A239,'TT 2024 SS BA'!$P$4:$Z$46,2,FALSE)),0,(VLOOKUP($A239,'TT 2024 SS BA'!$P$4:$Z$46,2,FALSE)))</f>
        <v>0</v>
      </c>
      <c r="AW239" s="59">
        <f t="shared" si="21"/>
        <v>0</v>
      </c>
      <c r="AX239" s="58">
        <f>IF(ISNA(VLOOKUP($A239,'TT 2024 SS BA'!$P$77:$Q$128,2,FALSE)),0,(VLOOKUP($A239,'TT 2024 SS BA'!$P$77:$Q$128,2,FALSE)))</f>
        <v>0</v>
      </c>
      <c r="AY239" s="59">
        <f t="shared" si="22"/>
        <v>0</v>
      </c>
      <c r="AZ239" s="60">
        <f>IF(ISNA(VLOOKUP($A239,'TT 2024 SS BA'!$A$265:$H$332,2,FALSE)),0,(VLOOKUP($A239,'TT 2024 SS BA'!$A$265:$H$332,2,FALSE)))</f>
        <v>0</v>
      </c>
      <c r="BA239" s="59">
        <f t="shared" si="23"/>
        <v>0</v>
      </c>
      <c r="BB239" s="60">
        <f>IF(ISNA(VLOOKUP($A239,Worksheet!$A$278:$F$305,6,FALSE)),0,(VLOOKUP($A239,Worksheet!$A$278:$F$305,6,FALSE)))</f>
        <v>0</v>
      </c>
      <c r="BC239" s="59">
        <f t="shared" si="24"/>
        <v>0</v>
      </c>
      <c r="BD239" s="60">
        <f>IF(ISNA(VLOOKUP($A239,Worksheet!$G$4:$K$29,5,FALSE)),0,(VLOOKUP($A239,Worksheet!$G$4:$K$29,5,FALSE)))</f>
        <v>0</v>
      </c>
      <c r="BE239" s="59">
        <f t="shared" si="25"/>
        <v>0</v>
      </c>
      <c r="BF239" s="60">
        <f>IF(ISNA(VLOOKUP($A239,Worksheet!$A$160:$F$179,6,FALSE)),0,(VLOOKUP($A239,Worksheet!$A$160:$F$179,6,FALSE)))</f>
        <v>0</v>
      </c>
      <c r="BG239" s="59">
        <f t="shared" si="26"/>
        <v>0</v>
      </c>
      <c r="BH239" s="25"/>
      <c r="BI239" s="67"/>
      <c r="BJ239" s="60">
        <f>IF(ISNA(VLOOKUP($A239,Worksheet!$A$191:$F$202,6,FALSE)),0,(VLOOKUP($A239,Worksheet!$A$191:$F$202,6,FALSE)))</f>
        <v>0</v>
      </c>
      <c r="BK239" s="59">
        <f t="shared" si="27"/>
        <v>0</v>
      </c>
      <c r="BL239" s="60">
        <f>IF(ISNA(VLOOKUP($A239,Worksheet!$A$211:$G$237,6,FALSE)),0,(VLOOKUP($A239,Worksheet!$A$211:$G$237,6,FALSE)))</f>
        <v>0</v>
      </c>
      <c r="BM239" s="59">
        <f t="shared" si="28"/>
        <v>0</v>
      </c>
      <c r="BN239" s="59">
        <f>IF(ISNA(VLOOKUP($A239,Worksheet!$A$242:$G$274,6,FALSE)),0,(VLOOKUP($A239,Worksheet!$A$242:$G$274,6,FALSE)))</f>
        <v>0</v>
      </c>
      <c r="BO239" s="59">
        <f t="shared" si="29"/>
        <v>0</v>
      </c>
      <c r="BP239" s="67"/>
      <c r="BQ239" s="67"/>
      <c r="BR239" s="68">
        <v>0</v>
      </c>
      <c r="BS239" s="62">
        <f t="shared" si="30"/>
        <v>0</v>
      </c>
      <c r="BT239" s="62">
        <v>0</v>
      </c>
      <c r="BU239" s="62">
        <f t="shared" si="31"/>
        <v>0</v>
      </c>
      <c r="BV239" s="62">
        <v>0</v>
      </c>
      <c r="BW239" s="62">
        <f t="shared" si="32"/>
        <v>0</v>
      </c>
      <c r="BX239" s="62">
        <v>0</v>
      </c>
      <c r="BY239" s="62">
        <f t="shared" si="33"/>
        <v>0</v>
      </c>
      <c r="BZ239" s="62">
        <v>0</v>
      </c>
      <c r="CA239" s="62">
        <f t="shared" si="34"/>
        <v>0</v>
      </c>
      <c r="CB239" s="64">
        <f t="shared" si="35"/>
        <v>0</v>
      </c>
      <c r="CC239" s="66">
        <v>0</v>
      </c>
      <c r="CD239" s="25"/>
      <c r="CE239" s="67"/>
      <c r="CF239" s="67"/>
      <c r="CG239" s="67"/>
      <c r="CH239" s="59">
        <f>IF(ISNA(VLOOKUP($A239,Worksheet!$A$211:$G$237,7,FALSE)),0,(VLOOKUP($A239,Worksheet!$A$211:$G$237,7,FALSE)))</f>
        <v>0</v>
      </c>
      <c r="CI239" s="59">
        <f t="shared" si="36"/>
        <v>0</v>
      </c>
      <c r="CJ239" s="69">
        <f t="shared" si="37"/>
        <v>0</v>
      </c>
      <c r="CK239" s="65">
        <f t="shared" si="38"/>
        <v>0</v>
      </c>
      <c r="CL239" s="65">
        <v>0</v>
      </c>
      <c r="CM239" s="65">
        <v>0</v>
      </c>
      <c r="CN239" s="66">
        <v>0</v>
      </c>
      <c r="CO239" s="66">
        <f t="shared" si="39"/>
        <v>0</v>
      </c>
      <c r="CP239" s="70"/>
    </row>
    <row r="240" spans="1:94" ht="13">
      <c r="A240" s="53" t="str">
        <f t="shared" si="0"/>
        <v>NoahGILL</v>
      </c>
      <c r="B240" s="46">
        <f t="shared" si="1"/>
        <v>110</v>
      </c>
      <c r="C240" s="71" t="s">
        <v>228</v>
      </c>
      <c r="D240" s="71" t="s">
        <v>450</v>
      </c>
      <c r="E240" s="55">
        <v>11</v>
      </c>
      <c r="F240" s="56" t="s">
        <v>81</v>
      </c>
      <c r="G240" s="57" t="s">
        <v>270</v>
      </c>
      <c r="H240" s="58">
        <f>IF(ISNA(VLOOKUP($A240,'TT 2024 SS BA'!$A$4:$N$52,2,FALSE)),0,(VLOOKUP($A240,'TT 2024 SS BA'!$A$4:$N$52,2,FALSE)))</f>
        <v>0</v>
      </c>
      <c r="I240" s="59">
        <f t="shared" si="2"/>
        <v>0</v>
      </c>
      <c r="J240" s="58">
        <f>IF(ISNA(VLOOKUP($A240,'TT 2024 SS BA'!$A$69:$B$109,2,FALSE)),0,(VLOOKUP($A240,'TT 2024 SS BA'!$A$77:$C$126,2,FALSE)))</f>
        <v>0</v>
      </c>
      <c r="K240" s="59">
        <f t="shared" si="3"/>
        <v>0</v>
      </c>
      <c r="L240" s="60">
        <f>IF(ISNA(VLOOKUP($A240,'TT 2024 SS BA'!$A$157:$H$231,2,FALSE)),0,(VLOOKUP($A240,'TT 2024 SS BA'!$A$157:$H$231,2,FALSE)))</f>
        <v>0</v>
      </c>
      <c r="M240" s="59">
        <f t="shared" si="4"/>
        <v>0</v>
      </c>
      <c r="N240" s="60">
        <f>IF(ISNA(VLOOKUP($A240,Worksheet!$A$278:$E$305,5,FALSE)),0,(VLOOKUP($A240,Worksheet!$A$278:$E$305,5,FALSE)))</f>
        <v>0</v>
      </c>
      <c r="O240" s="59">
        <f t="shared" si="5"/>
        <v>0</v>
      </c>
      <c r="P240" s="60">
        <f>IF(ISNA(VLOOKUP($A240,Worksheet!$A$4:$F$29,5,FALSE)),0,(VLOOKUP($A240,Worksheet!$A$4:$F$29,5,FALSE)))</f>
        <v>0</v>
      </c>
      <c r="Q240" s="59">
        <f t="shared" si="6"/>
        <v>0</v>
      </c>
      <c r="R240" s="60">
        <f>IF(ISNA(VLOOKUP($A240,Worksheet!$A$160:$F$179,5,FALSE)),0,(VLOOKUP($A240,Worksheet!$A$160:$F$179,5,FALSE)))</f>
        <v>0</v>
      </c>
      <c r="S240" s="59">
        <f t="shared" si="7"/>
        <v>0</v>
      </c>
      <c r="T240" s="60">
        <f>IF(ISNA(VLOOKUP($A240,Worksheet!$A$103:$L$126,5,FALSE)),0,(VLOOKUP($A240,Worksheet!$A$103:$L$126,5,FALSE)))</f>
        <v>0</v>
      </c>
      <c r="U240" s="59">
        <f t="shared" si="8"/>
        <v>0</v>
      </c>
      <c r="V240" s="60">
        <f>IF(ISNA(VLOOKUP($A240,Worksheet!$A$39:$E$45,5,FALSE)),0,(VLOOKUP($A240,Worksheet!$A$39:$E$45,5,FALSE)))</f>
        <v>0</v>
      </c>
      <c r="W240" s="59">
        <f t="shared" si="9"/>
        <v>0</v>
      </c>
      <c r="X240" s="60">
        <f>IF(ISNA(VLOOKUP($A240,Worksheet!$A$182:$E$188,5,FALSE)),0,(VLOOKUP($A240,Worksheet!$A$182:$E$188,5,FALSE)))</f>
        <v>0</v>
      </c>
      <c r="Y240" s="59">
        <f t="shared" si="10"/>
        <v>0</v>
      </c>
      <c r="Z240" s="60">
        <f>IF(ISNA(VLOOKUP($A240,Worksheet!$A$191:$F$202,5,FALSE)),0,(VLOOKUP($A240,Worksheet!$A$191:$F$202,5,FALSE)))</f>
        <v>0</v>
      </c>
      <c r="AA240" s="59">
        <f t="shared" si="11"/>
        <v>0</v>
      </c>
      <c r="AB240" s="60">
        <f>IF(ISNA(VLOOKUP($A240,Worksheet!$A$211:$G$237,5,FALSE)),0,(VLOOKUP($A240,Worksheet!$A$211:$G$237,5,FALSE)))</f>
        <v>0</v>
      </c>
      <c r="AC240" s="59">
        <f t="shared" si="12"/>
        <v>0</v>
      </c>
      <c r="AD240" s="60">
        <f>IF(ISNA(VLOOKUP($A240,Worksheet!$A$242:$G$274,5,FALSE)),0,(VLOOKUP($A240,Worksheet!$A$242:$G$274,5,FALSE)))</f>
        <v>0</v>
      </c>
      <c r="AE240" s="59">
        <f t="shared" si="13"/>
        <v>0</v>
      </c>
      <c r="AF240" s="60">
        <f>IF(ISNA(VLOOKUP($A240,Worksheet!$A$205:$F$208,5,FALSE)),0,(VLOOKUP($A240,Worksheet!$A$205:$F$208,5,FALSE)))</f>
        <v>0</v>
      </c>
      <c r="AG240" s="59">
        <f t="shared" si="14"/>
        <v>0</v>
      </c>
      <c r="AH240" s="61">
        <v>0</v>
      </c>
      <c r="AI240" s="62">
        <f t="shared" si="15"/>
        <v>0</v>
      </c>
      <c r="AJ240" s="63">
        <v>0</v>
      </c>
      <c r="AK240" s="62">
        <f t="shared" si="16"/>
        <v>0</v>
      </c>
      <c r="AL240" s="63">
        <v>0</v>
      </c>
      <c r="AM240" s="62">
        <f t="shared" si="17"/>
        <v>0</v>
      </c>
      <c r="AN240" s="62">
        <v>0</v>
      </c>
      <c r="AO240" s="62">
        <f t="shared" si="18"/>
        <v>0</v>
      </c>
      <c r="AP240" s="62">
        <v>0</v>
      </c>
      <c r="AQ240" s="62">
        <f t="shared" si="19"/>
        <v>0</v>
      </c>
      <c r="AR240" s="64">
        <f t="shared" si="20"/>
        <v>0</v>
      </c>
      <c r="AS240" s="65">
        <v>0</v>
      </c>
      <c r="AT240" s="65">
        <v>0</v>
      </c>
      <c r="AU240" s="66">
        <v>0</v>
      </c>
      <c r="AV240" s="58">
        <f>IF(ISNA(VLOOKUP($A240,'TT 2024 SS BA'!$P$4:$Z$46,2,FALSE)),0,(VLOOKUP($A240,'TT 2024 SS BA'!$P$4:$Z$46,2,FALSE)))</f>
        <v>0</v>
      </c>
      <c r="AW240" s="59">
        <f t="shared" si="21"/>
        <v>0</v>
      </c>
      <c r="AX240" s="58">
        <f>IF(ISNA(VLOOKUP($A240,'TT 2024 SS BA'!$P$77:$Q$128,2,FALSE)),0,(VLOOKUP($A240,'TT 2024 SS BA'!$P$77:$Q$128,2,FALSE)))</f>
        <v>0</v>
      </c>
      <c r="AY240" s="59">
        <f t="shared" si="22"/>
        <v>0</v>
      </c>
      <c r="AZ240" s="60">
        <f>IF(ISNA(VLOOKUP($A240,'TT 2024 SS BA'!$A$265:$H$332,2,FALSE)),0,(VLOOKUP($A240,'TT 2024 SS BA'!$A$265:$H$332,2,FALSE)))</f>
        <v>0</v>
      </c>
      <c r="BA240" s="59">
        <f t="shared" si="23"/>
        <v>0</v>
      </c>
      <c r="BB240" s="60">
        <f>IF(ISNA(VLOOKUP($A240,Worksheet!$A$278:$F$305,6,FALSE)),0,(VLOOKUP($A240,Worksheet!$A$278:$F$305,6,FALSE)))</f>
        <v>0</v>
      </c>
      <c r="BC240" s="59">
        <f t="shared" si="24"/>
        <v>0</v>
      </c>
      <c r="BD240" s="60">
        <f>IF(ISNA(VLOOKUP($A240,Worksheet!$G$4:$K$29,5,FALSE)),0,(VLOOKUP($A240,Worksheet!$G$4:$K$29,5,FALSE)))</f>
        <v>0</v>
      </c>
      <c r="BE240" s="59">
        <f t="shared" si="25"/>
        <v>0</v>
      </c>
      <c r="BF240" s="60">
        <f>IF(ISNA(VLOOKUP($A240,Worksheet!$A$160:$F$179,6,FALSE)),0,(VLOOKUP($A240,Worksheet!$A$160:$F$179,6,FALSE)))</f>
        <v>0</v>
      </c>
      <c r="BG240" s="59">
        <f t="shared" si="26"/>
        <v>0</v>
      </c>
      <c r="BH240" s="25"/>
      <c r="BI240" s="67"/>
      <c r="BJ240" s="60">
        <f>IF(ISNA(VLOOKUP($A240,Worksheet!$A$191:$F$202,6,FALSE)),0,(VLOOKUP($A240,Worksheet!$A$191:$F$202,6,FALSE)))</f>
        <v>0</v>
      </c>
      <c r="BK240" s="59">
        <f t="shared" si="27"/>
        <v>0</v>
      </c>
      <c r="BL240" s="60">
        <f>IF(ISNA(VLOOKUP($A240,Worksheet!$A$211:$G$237,6,FALSE)),0,(VLOOKUP($A240,Worksheet!$A$211:$G$237,6,FALSE)))</f>
        <v>0</v>
      </c>
      <c r="BM240" s="59">
        <f t="shared" si="28"/>
        <v>0</v>
      </c>
      <c r="BN240" s="59">
        <f>IF(ISNA(VLOOKUP($A240,Worksheet!$A$242:$G$274,6,FALSE)),0,(VLOOKUP($A240,Worksheet!$A$242:$G$274,6,FALSE)))</f>
        <v>0</v>
      </c>
      <c r="BO240" s="59">
        <f t="shared" si="29"/>
        <v>0</v>
      </c>
      <c r="BP240" s="67"/>
      <c r="BQ240" s="67"/>
      <c r="BR240" s="68">
        <v>0</v>
      </c>
      <c r="BS240" s="62">
        <f t="shared" si="30"/>
        <v>0</v>
      </c>
      <c r="BT240" s="62">
        <v>0</v>
      </c>
      <c r="BU240" s="62">
        <f t="shared" si="31"/>
        <v>0</v>
      </c>
      <c r="BV240" s="62">
        <v>0</v>
      </c>
      <c r="BW240" s="62">
        <f t="shared" si="32"/>
        <v>0</v>
      </c>
      <c r="BX240" s="62">
        <v>0</v>
      </c>
      <c r="BY240" s="62">
        <f t="shared" si="33"/>
        <v>0</v>
      </c>
      <c r="BZ240" s="62">
        <v>0</v>
      </c>
      <c r="CA240" s="62">
        <f t="shared" si="34"/>
        <v>0</v>
      </c>
      <c r="CB240" s="64">
        <f t="shared" si="35"/>
        <v>0</v>
      </c>
      <c r="CC240" s="66">
        <v>0</v>
      </c>
      <c r="CD240" s="25"/>
      <c r="CE240" s="67"/>
      <c r="CF240" s="67"/>
      <c r="CG240" s="67"/>
      <c r="CH240" s="59">
        <f>IF(ISNA(VLOOKUP($A240,Worksheet!$A$211:$G$237,7,FALSE)),0,(VLOOKUP($A240,Worksheet!$A$211:$G$237,7,FALSE)))</f>
        <v>0</v>
      </c>
      <c r="CI240" s="59">
        <f t="shared" si="36"/>
        <v>0</v>
      </c>
      <c r="CJ240" s="69">
        <f t="shared" si="37"/>
        <v>0</v>
      </c>
      <c r="CK240" s="65">
        <f t="shared" si="38"/>
        <v>0</v>
      </c>
      <c r="CL240" s="65">
        <v>0</v>
      </c>
      <c r="CM240" s="65">
        <v>0</v>
      </c>
      <c r="CN240" s="66">
        <v>0</v>
      </c>
      <c r="CO240" s="66">
        <f t="shared" si="39"/>
        <v>0</v>
      </c>
      <c r="CP240" s="70"/>
    </row>
    <row r="241" spans="1:94" ht="13">
      <c r="A241" s="53" t="str">
        <f t="shared" si="0"/>
        <v>MerekVESELY</v>
      </c>
      <c r="B241" s="46">
        <f t="shared" si="1"/>
        <v>110</v>
      </c>
      <c r="C241" s="71" t="s">
        <v>451</v>
      </c>
      <c r="D241" s="71" t="s">
        <v>452</v>
      </c>
      <c r="E241" s="55">
        <v>12</v>
      </c>
      <c r="F241" s="56" t="s">
        <v>112</v>
      </c>
      <c r="G241" s="57" t="s">
        <v>130</v>
      </c>
      <c r="H241" s="58">
        <f>IF(ISNA(VLOOKUP($A241,'TT 2024 SS BA'!$A$4:$N$52,2,FALSE)),0,(VLOOKUP($A241,'TT 2024 SS BA'!$A$4:$N$52,2,FALSE)))</f>
        <v>0</v>
      </c>
      <c r="I241" s="59">
        <f t="shared" si="2"/>
        <v>0</v>
      </c>
      <c r="J241" s="58">
        <f>IF(ISNA(VLOOKUP($A241,'TT 2024 SS BA'!$A$69:$B$109,2,FALSE)),0,(VLOOKUP($A241,'TT 2024 SS BA'!$A$77:$C$126,2,FALSE)))</f>
        <v>0</v>
      </c>
      <c r="K241" s="59">
        <f t="shared" si="3"/>
        <v>0</v>
      </c>
      <c r="L241" s="60">
        <f>IF(ISNA(VLOOKUP($A241,'TT 2024 SS BA'!$A$157:$H$231,2,FALSE)),0,(VLOOKUP($A241,'TT 2024 SS BA'!$A$157:$H$231,2,FALSE)))</f>
        <v>0</v>
      </c>
      <c r="M241" s="59">
        <f t="shared" si="4"/>
        <v>0</v>
      </c>
      <c r="N241" s="60">
        <f>IF(ISNA(VLOOKUP($A241,Worksheet!$A$278:$E$305,5,FALSE)),0,(VLOOKUP($A241,Worksheet!$A$278:$E$305,5,FALSE)))</f>
        <v>0</v>
      </c>
      <c r="O241" s="59">
        <f t="shared" si="5"/>
        <v>0</v>
      </c>
      <c r="P241" s="60">
        <f>IF(ISNA(VLOOKUP($A241,Worksheet!$A$4:$F$29,5,FALSE)),0,(VLOOKUP($A241,Worksheet!$A$4:$F$29,5,FALSE)))</f>
        <v>0</v>
      </c>
      <c r="Q241" s="59">
        <f t="shared" si="6"/>
        <v>0</v>
      </c>
      <c r="R241" s="60">
        <f>IF(ISNA(VLOOKUP($A241,Worksheet!$A$160:$F$179,5,FALSE)),0,(VLOOKUP($A241,Worksheet!$A$160:$F$179,5,FALSE)))</f>
        <v>0</v>
      </c>
      <c r="S241" s="59">
        <f t="shared" si="7"/>
        <v>0</v>
      </c>
      <c r="T241" s="60">
        <f>IF(ISNA(VLOOKUP($A241,Worksheet!$A$103:$L$126,5,FALSE)),0,(VLOOKUP($A241,Worksheet!$A$103:$L$126,5,FALSE)))</f>
        <v>0</v>
      </c>
      <c r="U241" s="59">
        <f t="shared" si="8"/>
        <v>0</v>
      </c>
      <c r="V241" s="60">
        <f>IF(ISNA(VLOOKUP($A241,Worksheet!$A$39:$E$45,5,FALSE)),0,(VLOOKUP($A241,Worksheet!$A$39:$E$45,5,FALSE)))</f>
        <v>0</v>
      </c>
      <c r="W241" s="59">
        <f t="shared" si="9"/>
        <v>0</v>
      </c>
      <c r="X241" s="60">
        <f>IF(ISNA(VLOOKUP($A241,Worksheet!$A$182:$E$188,5,FALSE)),0,(VLOOKUP($A241,Worksheet!$A$182:$E$188,5,FALSE)))</f>
        <v>0</v>
      </c>
      <c r="Y241" s="59">
        <f t="shared" si="10"/>
        <v>0</v>
      </c>
      <c r="Z241" s="60">
        <f>IF(ISNA(VLOOKUP($A241,Worksheet!$A$191:$F$202,5,FALSE)),0,(VLOOKUP($A241,Worksheet!$A$191:$F$202,5,FALSE)))</f>
        <v>0</v>
      </c>
      <c r="AA241" s="59">
        <f t="shared" si="11"/>
        <v>0</v>
      </c>
      <c r="AB241" s="60">
        <f>IF(ISNA(VLOOKUP($A241,Worksheet!$A$211:$G$237,5,FALSE)),0,(VLOOKUP($A241,Worksheet!$A$211:$G$237,5,FALSE)))</f>
        <v>0</v>
      </c>
      <c r="AC241" s="59">
        <f t="shared" si="12"/>
        <v>0</v>
      </c>
      <c r="AD241" s="60">
        <f>IF(ISNA(VLOOKUP($A241,Worksheet!$A$242:$G$274,5,FALSE)),0,(VLOOKUP($A241,Worksheet!$A$242:$G$274,5,FALSE)))</f>
        <v>0</v>
      </c>
      <c r="AE241" s="59">
        <f t="shared" si="13"/>
        <v>0</v>
      </c>
      <c r="AF241" s="60">
        <f>IF(ISNA(VLOOKUP($A241,Worksheet!$A$205:$F$208,5,FALSE)),0,(VLOOKUP($A241,Worksheet!$A$205:$F$208,5,FALSE)))</f>
        <v>0</v>
      </c>
      <c r="AG241" s="59">
        <f t="shared" si="14"/>
        <v>0</v>
      </c>
      <c r="AH241" s="61">
        <v>0</v>
      </c>
      <c r="AI241" s="62">
        <f t="shared" si="15"/>
        <v>0</v>
      </c>
      <c r="AJ241" s="63">
        <v>0</v>
      </c>
      <c r="AK241" s="62">
        <f t="shared" si="16"/>
        <v>0</v>
      </c>
      <c r="AL241" s="63">
        <v>0</v>
      </c>
      <c r="AM241" s="62">
        <f t="shared" si="17"/>
        <v>0</v>
      </c>
      <c r="AN241" s="62">
        <v>0</v>
      </c>
      <c r="AO241" s="62">
        <f t="shared" si="18"/>
        <v>0</v>
      </c>
      <c r="AP241" s="62">
        <v>0</v>
      </c>
      <c r="AQ241" s="62">
        <f t="shared" si="19"/>
        <v>0</v>
      </c>
      <c r="AR241" s="64">
        <f t="shared" si="20"/>
        <v>0</v>
      </c>
      <c r="AS241" s="65">
        <v>0</v>
      </c>
      <c r="AT241" s="65">
        <v>0</v>
      </c>
      <c r="AU241" s="66">
        <v>0</v>
      </c>
      <c r="AV241" s="58">
        <f>IF(ISNA(VLOOKUP($A241,'TT 2024 SS BA'!$P$4:$Z$46,2,FALSE)),0,(VLOOKUP($A241,'TT 2024 SS BA'!$P$4:$Z$46,2,FALSE)))</f>
        <v>0</v>
      </c>
      <c r="AW241" s="59">
        <f t="shared" si="21"/>
        <v>0</v>
      </c>
      <c r="AX241" s="58">
        <f>IF(ISNA(VLOOKUP($A241,'TT 2024 SS BA'!$P$77:$Q$128,2,FALSE)),0,(VLOOKUP($A241,'TT 2024 SS BA'!$P$77:$Q$128,2,FALSE)))</f>
        <v>0</v>
      </c>
      <c r="AY241" s="59">
        <f t="shared" si="22"/>
        <v>0</v>
      </c>
      <c r="AZ241" s="60">
        <f>IF(ISNA(VLOOKUP($A241,'TT 2024 SS BA'!$A$265:$H$332,2,FALSE)),0,(VLOOKUP($A241,'TT 2024 SS BA'!$A$265:$H$332,2,FALSE)))</f>
        <v>0</v>
      </c>
      <c r="BA241" s="59">
        <f t="shared" si="23"/>
        <v>0</v>
      </c>
      <c r="BB241" s="60">
        <f>IF(ISNA(VLOOKUP($A241,Worksheet!$A$278:$F$305,6,FALSE)),0,(VLOOKUP($A241,Worksheet!$A$278:$F$305,6,FALSE)))</f>
        <v>0</v>
      </c>
      <c r="BC241" s="59">
        <f t="shared" si="24"/>
        <v>0</v>
      </c>
      <c r="BD241" s="60">
        <f>IF(ISNA(VLOOKUP($A241,Worksheet!$G$4:$K$29,5,FALSE)),0,(VLOOKUP($A241,Worksheet!$G$4:$K$29,5,FALSE)))</f>
        <v>0</v>
      </c>
      <c r="BE241" s="59">
        <f t="shared" si="25"/>
        <v>0</v>
      </c>
      <c r="BF241" s="60">
        <f>IF(ISNA(VLOOKUP($A241,Worksheet!$A$160:$F$179,6,FALSE)),0,(VLOOKUP($A241,Worksheet!$A$160:$F$179,6,FALSE)))</f>
        <v>0</v>
      </c>
      <c r="BG241" s="59">
        <f t="shared" si="26"/>
        <v>0</v>
      </c>
      <c r="BH241" s="25"/>
      <c r="BI241" s="67"/>
      <c r="BJ241" s="60">
        <f>IF(ISNA(VLOOKUP($A241,Worksheet!$A$191:$F$202,6,FALSE)),0,(VLOOKUP($A241,Worksheet!$A$191:$F$202,6,FALSE)))</f>
        <v>0</v>
      </c>
      <c r="BK241" s="59">
        <f t="shared" si="27"/>
        <v>0</v>
      </c>
      <c r="BL241" s="60">
        <f>IF(ISNA(VLOOKUP($A241,Worksheet!$A$211:$G$237,6,FALSE)),0,(VLOOKUP($A241,Worksheet!$A$211:$G$237,6,FALSE)))</f>
        <v>0</v>
      </c>
      <c r="BM241" s="59">
        <f t="shared" si="28"/>
        <v>0</v>
      </c>
      <c r="BN241" s="59">
        <f>IF(ISNA(VLOOKUP($A241,Worksheet!$A$242:$G$274,6,FALSE)),0,(VLOOKUP($A241,Worksheet!$A$242:$G$274,6,FALSE)))</f>
        <v>0</v>
      </c>
      <c r="BO241" s="59">
        <f t="shared" si="29"/>
        <v>0</v>
      </c>
      <c r="BP241" s="67"/>
      <c r="BQ241" s="67"/>
      <c r="BR241" s="68">
        <v>0</v>
      </c>
      <c r="BS241" s="62">
        <f t="shared" si="30"/>
        <v>0</v>
      </c>
      <c r="BT241" s="62">
        <v>0</v>
      </c>
      <c r="BU241" s="62">
        <f t="shared" si="31"/>
        <v>0</v>
      </c>
      <c r="BV241" s="62">
        <v>0</v>
      </c>
      <c r="BW241" s="62">
        <f t="shared" si="32"/>
        <v>0</v>
      </c>
      <c r="BX241" s="62">
        <v>0</v>
      </c>
      <c r="BY241" s="62">
        <f t="shared" si="33"/>
        <v>0</v>
      </c>
      <c r="BZ241" s="62">
        <v>0</v>
      </c>
      <c r="CA241" s="62">
        <f t="shared" si="34"/>
        <v>0</v>
      </c>
      <c r="CB241" s="64">
        <f t="shared" si="35"/>
        <v>0</v>
      </c>
      <c r="CC241" s="66">
        <v>0</v>
      </c>
      <c r="CD241" s="25"/>
      <c r="CE241" s="67"/>
      <c r="CF241" s="67"/>
      <c r="CG241" s="67"/>
      <c r="CH241" s="59">
        <f>IF(ISNA(VLOOKUP($A241,Worksheet!$A$211:$G$237,7,FALSE)),0,(VLOOKUP($A241,Worksheet!$A$211:$G$237,7,FALSE)))</f>
        <v>0</v>
      </c>
      <c r="CI241" s="59">
        <f t="shared" si="36"/>
        <v>0</v>
      </c>
      <c r="CJ241" s="69">
        <f t="shared" si="37"/>
        <v>0</v>
      </c>
      <c r="CK241" s="65">
        <f t="shared" si="38"/>
        <v>0</v>
      </c>
      <c r="CL241" s="65">
        <v>0</v>
      </c>
      <c r="CM241" s="65">
        <v>0</v>
      </c>
      <c r="CN241" s="66">
        <v>0</v>
      </c>
      <c r="CO241" s="66">
        <f t="shared" si="39"/>
        <v>0</v>
      </c>
      <c r="CP241" s="70"/>
    </row>
    <row r="242" spans="1:94" ht="13">
      <c r="A242" s="53" t="str">
        <f t="shared" si="0"/>
        <v>DexterLENNOX</v>
      </c>
      <c r="B242" s="46">
        <f t="shared" si="1"/>
        <v>110</v>
      </c>
      <c r="C242" s="71" t="s">
        <v>88</v>
      </c>
      <c r="D242" s="71" t="s">
        <v>453</v>
      </c>
      <c r="E242" s="55">
        <v>13</v>
      </c>
      <c r="F242" s="56" t="s">
        <v>112</v>
      </c>
      <c r="G242" s="57" t="s">
        <v>130</v>
      </c>
      <c r="H242" s="58">
        <f>IF(ISNA(VLOOKUP($A242,'TT 2024 SS BA'!$A$4:$N$52,2,FALSE)),0,(VLOOKUP($A242,'TT 2024 SS BA'!$A$4:$N$52,2,FALSE)))</f>
        <v>0</v>
      </c>
      <c r="I242" s="59">
        <f t="shared" si="2"/>
        <v>0</v>
      </c>
      <c r="J242" s="58">
        <f>IF(ISNA(VLOOKUP($A242,'TT 2024 SS BA'!$A$69:$B$109,2,FALSE)),0,(VLOOKUP($A242,'TT 2024 SS BA'!$A$77:$C$126,2,FALSE)))</f>
        <v>0</v>
      </c>
      <c r="K242" s="59">
        <f t="shared" si="3"/>
        <v>0</v>
      </c>
      <c r="L242" s="60">
        <f>IF(ISNA(VLOOKUP($A242,'TT 2024 SS BA'!$A$157:$H$231,2,FALSE)),0,(VLOOKUP($A242,'TT 2024 SS BA'!$A$157:$H$231,2,FALSE)))</f>
        <v>0</v>
      </c>
      <c r="M242" s="59">
        <f t="shared" si="4"/>
        <v>0</v>
      </c>
      <c r="N242" s="60">
        <f>IF(ISNA(VLOOKUP($A242,Worksheet!$A$278:$E$305,5,FALSE)),0,(VLOOKUP($A242,Worksheet!$A$278:$E$305,5,FALSE)))</f>
        <v>0</v>
      </c>
      <c r="O242" s="59">
        <f t="shared" si="5"/>
        <v>0</v>
      </c>
      <c r="P242" s="60">
        <f>IF(ISNA(VLOOKUP($A242,Worksheet!$A$4:$F$29,5,FALSE)),0,(VLOOKUP($A242,Worksheet!$A$4:$F$29,5,FALSE)))</f>
        <v>0</v>
      </c>
      <c r="Q242" s="59">
        <f t="shared" si="6"/>
        <v>0</v>
      </c>
      <c r="R242" s="60">
        <f>IF(ISNA(VLOOKUP($A242,Worksheet!$A$160:$F$179,5,FALSE)),0,(VLOOKUP($A242,Worksheet!$A$160:$F$179,5,FALSE)))</f>
        <v>0</v>
      </c>
      <c r="S242" s="59">
        <f t="shared" si="7"/>
        <v>0</v>
      </c>
      <c r="T242" s="60">
        <f>IF(ISNA(VLOOKUP($A242,Worksheet!$A$103:$L$126,5,FALSE)),0,(VLOOKUP($A242,Worksheet!$A$103:$L$126,5,FALSE)))</f>
        <v>0</v>
      </c>
      <c r="U242" s="59">
        <f t="shared" si="8"/>
        <v>0</v>
      </c>
      <c r="V242" s="60">
        <f>IF(ISNA(VLOOKUP($A242,Worksheet!$A$39:$E$45,5,FALSE)),0,(VLOOKUP($A242,Worksheet!$A$39:$E$45,5,FALSE)))</f>
        <v>0</v>
      </c>
      <c r="W242" s="59">
        <f t="shared" si="9"/>
        <v>0</v>
      </c>
      <c r="X242" s="60">
        <f>IF(ISNA(VLOOKUP($A242,Worksheet!$A$182:$E$188,5,FALSE)),0,(VLOOKUP($A242,Worksheet!$A$182:$E$188,5,FALSE)))</f>
        <v>0</v>
      </c>
      <c r="Y242" s="59">
        <f t="shared" si="10"/>
        <v>0</v>
      </c>
      <c r="Z242" s="60">
        <f>IF(ISNA(VLOOKUP($A242,Worksheet!$A$191:$F$202,5,FALSE)),0,(VLOOKUP($A242,Worksheet!$A$191:$F$202,5,FALSE)))</f>
        <v>0</v>
      </c>
      <c r="AA242" s="59">
        <f t="shared" si="11"/>
        <v>0</v>
      </c>
      <c r="AB242" s="60">
        <f>IF(ISNA(VLOOKUP($A242,Worksheet!$A$211:$G$237,5,FALSE)),0,(VLOOKUP($A242,Worksheet!$A$211:$G$237,5,FALSE)))</f>
        <v>0</v>
      </c>
      <c r="AC242" s="59">
        <f t="shared" si="12"/>
        <v>0</v>
      </c>
      <c r="AD242" s="60">
        <f>IF(ISNA(VLOOKUP($A242,Worksheet!$A$242:$G$274,5,FALSE)),0,(VLOOKUP($A242,Worksheet!$A$242:$G$274,5,FALSE)))</f>
        <v>0</v>
      </c>
      <c r="AE242" s="59">
        <f t="shared" si="13"/>
        <v>0</v>
      </c>
      <c r="AF242" s="60">
        <f>IF(ISNA(VLOOKUP($A242,Worksheet!$A$205:$F$208,5,FALSE)),0,(VLOOKUP($A242,Worksheet!$A$205:$F$208,5,FALSE)))</f>
        <v>0</v>
      </c>
      <c r="AG242" s="59">
        <f t="shared" si="14"/>
        <v>0</v>
      </c>
      <c r="AH242" s="61">
        <v>0</v>
      </c>
      <c r="AI242" s="62">
        <f t="shared" si="15"/>
        <v>0</v>
      </c>
      <c r="AJ242" s="63">
        <v>0</v>
      </c>
      <c r="AK242" s="62">
        <f t="shared" si="16"/>
        <v>0</v>
      </c>
      <c r="AL242" s="63">
        <v>0</v>
      </c>
      <c r="AM242" s="62">
        <f t="shared" si="17"/>
        <v>0</v>
      </c>
      <c r="AN242" s="62">
        <v>0</v>
      </c>
      <c r="AO242" s="62">
        <f t="shared" si="18"/>
        <v>0</v>
      </c>
      <c r="AP242" s="62">
        <v>0</v>
      </c>
      <c r="AQ242" s="62">
        <f t="shared" si="19"/>
        <v>0</v>
      </c>
      <c r="AR242" s="64">
        <f t="shared" si="20"/>
        <v>0</v>
      </c>
      <c r="AS242" s="65">
        <v>0</v>
      </c>
      <c r="AT242" s="65">
        <v>0</v>
      </c>
      <c r="AU242" s="66">
        <v>0</v>
      </c>
      <c r="AV242" s="58">
        <f>IF(ISNA(VLOOKUP($A242,'TT 2024 SS BA'!$P$4:$Z$46,2,FALSE)),0,(VLOOKUP($A242,'TT 2024 SS BA'!$P$4:$Z$46,2,FALSE)))</f>
        <v>0</v>
      </c>
      <c r="AW242" s="59">
        <f t="shared" si="21"/>
        <v>0</v>
      </c>
      <c r="AX242" s="58">
        <f>IF(ISNA(VLOOKUP($A242,'TT 2024 SS BA'!$P$77:$Q$128,2,FALSE)),0,(VLOOKUP($A242,'TT 2024 SS BA'!$P$77:$Q$128,2,FALSE)))</f>
        <v>0</v>
      </c>
      <c r="AY242" s="59">
        <f t="shared" si="22"/>
        <v>0</v>
      </c>
      <c r="AZ242" s="60">
        <f>IF(ISNA(VLOOKUP($A242,'TT 2024 SS BA'!$A$265:$H$332,2,FALSE)),0,(VLOOKUP($A242,'TT 2024 SS BA'!$A$265:$H$332,2,FALSE)))</f>
        <v>0</v>
      </c>
      <c r="BA242" s="59">
        <f t="shared" si="23"/>
        <v>0</v>
      </c>
      <c r="BB242" s="60">
        <f>IF(ISNA(VLOOKUP($A242,Worksheet!$A$278:$F$305,6,FALSE)),0,(VLOOKUP($A242,Worksheet!$A$278:$F$305,6,FALSE)))</f>
        <v>0</v>
      </c>
      <c r="BC242" s="59">
        <f t="shared" si="24"/>
        <v>0</v>
      </c>
      <c r="BD242" s="60">
        <f>IF(ISNA(VLOOKUP($A242,Worksheet!$G$4:$K$29,5,FALSE)),0,(VLOOKUP($A242,Worksheet!$G$4:$K$29,5,FALSE)))</f>
        <v>0</v>
      </c>
      <c r="BE242" s="59">
        <f t="shared" si="25"/>
        <v>0</v>
      </c>
      <c r="BF242" s="60">
        <f>IF(ISNA(VLOOKUP($A242,Worksheet!$A$160:$F$179,6,FALSE)),0,(VLOOKUP($A242,Worksheet!$A$160:$F$179,6,FALSE)))</f>
        <v>0</v>
      </c>
      <c r="BG242" s="59">
        <f t="shared" si="26"/>
        <v>0</v>
      </c>
      <c r="BH242" s="25"/>
      <c r="BI242" s="67"/>
      <c r="BJ242" s="60">
        <f>IF(ISNA(VLOOKUP($A242,Worksheet!$A$191:$F$202,6,FALSE)),0,(VLOOKUP($A242,Worksheet!$A$191:$F$202,6,FALSE)))</f>
        <v>0</v>
      </c>
      <c r="BK242" s="59">
        <f t="shared" si="27"/>
        <v>0</v>
      </c>
      <c r="BL242" s="60">
        <f>IF(ISNA(VLOOKUP($A242,Worksheet!$A$211:$G$237,6,FALSE)),0,(VLOOKUP($A242,Worksheet!$A$211:$G$237,6,FALSE)))</f>
        <v>0</v>
      </c>
      <c r="BM242" s="59">
        <f t="shared" si="28"/>
        <v>0</v>
      </c>
      <c r="BN242" s="59">
        <f>IF(ISNA(VLOOKUP($A242,Worksheet!$A$242:$G$274,6,FALSE)),0,(VLOOKUP($A242,Worksheet!$A$242:$G$274,6,FALSE)))</f>
        <v>0</v>
      </c>
      <c r="BO242" s="59">
        <f t="shared" si="29"/>
        <v>0</v>
      </c>
      <c r="BP242" s="67"/>
      <c r="BQ242" s="67"/>
      <c r="BR242" s="68">
        <v>0</v>
      </c>
      <c r="BS242" s="62">
        <f t="shared" si="30"/>
        <v>0</v>
      </c>
      <c r="BT242" s="62">
        <v>0</v>
      </c>
      <c r="BU242" s="62">
        <f t="shared" si="31"/>
        <v>0</v>
      </c>
      <c r="BV242" s="62">
        <v>0</v>
      </c>
      <c r="BW242" s="62">
        <f t="shared" si="32"/>
        <v>0</v>
      </c>
      <c r="BX242" s="62">
        <v>0</v>
      </c>
      <c r="BY242" s="62">
        <f t="shared" si="33"/>
        <v>0</v>
      </c>
      <c r="BZ242" s="62">
        <v>0</v>
      </c>
      <c r="CA242" s="62">
        <f t="shared" si="34"/>
        <v>0</v>
      </c>
      <c r="CB242" s="64">
        <f t="shared" si="35"/>
        <v>0</v>
      </c>
      <c r="CC242" s="66">
        <v>0</v>
      </c>
      <c r="CD242" s="25"/>
      <c r="CE242" s="67"/>
      <c r="CF242" s="67"/>
      <c r="CG242" s="67"/>
      <c r="CH242" s="59">
        <f>IF(ISNA(VLOOKUP($A242,Worksheet!$A$211:$G$237,7,FALSE)),0,(VLOOKUP($A242,Worksheet!$A$211:$G$237,7,FALSE)))</f>
        <v>0</v>
      </c>
      <c r="CI242" s="59">
        <f t="shared" si="36"/>
        <v>0</v>
      </c>
      <c r="CJ242" s="69">
        <f t="shared" si="37"/>
        <v>0</v>
      </c>
      <c r="CK242" s="65">
        <f t="shared" si="38"/>
        <v>0</v>
      </c>
      <c r="CL242" s="65">
        <v>0</v>
      </c>
      <c r="CM242" s="65">
        <v>0</v>
      </c>
      <c r="CN242" s="66">
        <v>0</v>
      </c>
      <c r="CO242" s="66">
        <f t="shared" si="39"/>
        <v>0</v>
      </c>
      <c r="CP242" s="70"/>
    </row>
    <row r="243" spans="1:94" ht="13">
      <c r="A243" s="53" t="str">
        <f t="shared" si="0"/>
        <v>JettHAMILTON</v>
      </c>
      <c r="B243" s="46">
        <f t="shared" si="1"/>
        <v>110</v>
      </c>
      <c r="C243" s="71" t="s">
        <v>454</v>
      </c>
      <c r="D243" s="71" t="s">
        <v>455</v>
      </c>
      <c r="E243" s="55">
        <v>125</v>
      </c>
      <c r="F243" s="56">
        <v>0</v>
      </c>
      <c r="G243" s="57" t="s">
        <v>152</v>
      </c>
      <c r="H243" s="58">
        <f>IF(ISNA(VLOOKUP($A243,'TT 2024 SS BA'!$A$4:$N$52,2,FALSE)),0,(VLOOKUP($A243,'TT 2024 SS BA'!$A$4:$N$52,2,FALSE)))</f>
        <v>0</v>
      </c>
      <c r="I243" s="59">
        <f t="shared" si="2"/>
        <v>0</v>
      </c>
      <c r="J243" s="58">
        <f>IF(ISNA(VLOOKUP($A243,'TT 2024 SS BA'!$A$69:$B$109,2,FALSE)),0,(VLOOKUP($A243,'TT 2024 SS BA'!$A$77:$C$126,2,FALSE)))</f>
        <v>0</v>
      </c>
      <c r="K243" s="59">
        <f t="shared" si="3"/>
        <v>0</v>
      </c>
      <c r="L243" s="60">
        <f>IF(ISNA(VLOOKUP($A243,'TT 2024 SS BA'!$A$157:$H$231,2,FALSE)),0,(VLOOKUP($A243,'TT 2024 SS BA'!$A$157:$H$231,2,FALSE)))</f>
        <v>0</v>
      </c>
      <c r="M243" s="59">
        <f t="shared" si="4"/>
        <v>0</v>
      </c>
      <c r="N243" s="60">
        <f>IF(ISNA(VLOOKUP($A243,Worksheet!$A$278:$E$305,5,FALSE)),0,(VLOOKUP($A243,Worksheet!$A$278:$E$305,5,FALSE)))</f>
        <v>0</v>
      </c>
      <c r="O243" s="59">
        <f t="shared" si="5"/>
        <v>0</v>
      </c>
      <c r="P243" s="60">
        <f>IF(ISNA(VLOOKUP($A243,Worksheet!$A$4:$F$29,5,FALSE)),0,(VLOOKUP($A243,Worksheet!$A$4:$F$29,5,FALSE)))</f>
        <v>0</v>
      </c>
      <c r="Q243" s="59">
        <f t="shared" si="6"/>
        <v>0</v>
      </c>
      <c r="R243" s="60">
        <f>IF(ISNA(VLOOKUP($A243,Worksheet!$A$160:$F$179,5,FALSE)),0,(VLOOKUP($A243,Worksheet!$A$160:$F$179,5,FALSE)))</f>
        <v>0</v>
      </c>
      <c r="S243" s="59">
        <f t="shared" si="7"/>
        <v>0</v>
      </c>
      <c r="T243" s="60">
        <f>IF(ISNA(VLOOKUP($A243,Worksheet!$A$103:$L$126,5,FALSE)),0,(VLOOKUP($A243,Worksheet!$A$103:$L$126,5,FALSE)))</f>
        <v>0</v>
      </c>
      <c r="U243" s="59">
        <f t="shared" si="8"/>
        <v>0</v>
      </c>
      <c r="V243" s="60">
        <f>IF(ISNA(VLOOKUP($A243,Worksheet!$A$39:$E$45,5,FALSE)),0,(VLOOKUP($A243,Worksheet!$A$39:$E$45,5,FALSE)))</f>
        <v>0</v>
      </c>
      <c r="W243" s="59">
        <f t="shared" si="9"/>
        <v>0</v>
      </c>
      <c r="X243" s="60">
        <f>IF(ISNA(VLOOKUP($A243,Worksheet!$A$182:$E$188,5,FALSE)),0,(VLOOKUP($A243,Worksheet!$A$182:$E$188,5,FALSE)))</f>
        <v>0</v>
      </c>
      <c r="Y243" s="59">
        <f t="shared" si="10"/>
        <v>0</v>
      </c>
      <c r="Z243" s="60">
        <f>IF(ISNA(VLOOKUP($A243,Worksheet!$A$191:$F$202,5,FALSE)),0,(VLOOKUP($A243,Worksheet!$A$191:$F$202,5,FALSE)))</f>
        <v>0</v>
      </c>
      <c r="AA243" s="59">
        <f t="shared" si="11"/>
        <v>0</v>
      </c>
      <c r="AB243" s="60">
        <f>IF(ISNA(VLOOKUP($A243,Worksheet!$A$211:$G$237,5,FALSE)),0,(VLOOKUP($A243,Worksheet!$A$211:$G$237,5,FALSE)))</f>
        <v>0</v>
      </c>
      <c r="AC243" s="59">
        <f t="shared" si="12"/>
        <v>0</v>
      </c>
      <c r="AD243" s="60">
        <f>IF(ISNA(VLOOKUP($A243,Worksheet!$A$242:$G$274,5,FALSE)),0,(VLOOKUP($A243,Worksheet!$A$242:$G$274,5,FALSE)))</f>
        <v>0</v>
      </c>
      <c r="AE243" s="59">
        <f t="shared" si="13"/>
        <v>0</v>
      </c>
      <c r="AF243" s="60">
        <f>IF(ISNA(VLOOKUP($A243,Worksheet!$A$205:$F$208,5,FALSE)),0,(VLOOKUP($A243,Worksheet!$A$205:$F$208,5,FALSE)))</f>
        <v>0</v>
      </c>
      <c r="AG243" s="59">
        <f t="shared" si="14"/>
        <v>0</v>
      </c>
      <c r="AH243" s="61">
        <v>0</v>
      </c>
      <c r="AI243" s="62">
        <f t="shared" si="15"/>
        <v>0</v>
      </c>
      <c r="AJ243" s="63">
        <v>0</v>
      </c>
      <c r="AK243" s="62">
        <f t="shared" si="16"/>
        <v>0</v>
      </c>
      <c r="AL243" s="63">
        <v>0</v>
      </c>
      <c r="AM243" s="62">
        <f t="shared" si="17"/>
        <v>0</v>
      </c>
      <c r="AN243" s="62">
        <v>0</v>
      </c>
      <c r="AO243" s="62">
        <f t="shared" si="18"/>
        <v>0</v>
      </c>
      <c r="AP243" s="62">
        <v>0</v>
      </c>
      <c r="AQ243" s="62">
        <f t="shared" si="19"/>
        <v>0</v>
      </c>
      <c r="AR243" s="64">
        <f t="shared" si="20"/>
        <v>0</v>
      </c>
      <c r="AS243" s="65">
        <v>0</v>
      </c>
      <c r="AT243" s="65">
        <v>0</v>
      </c>
      <c r="AU243" s="66">
        <v>0</v>
      </c>
      <c r="AV243" s="58">
        <f>IF(ISNA(VLOOKUP($A243,'TT 2024 SS BA'!$P$4:$Z$46,2,FALSE)),0,(VLOOKUP($A243,'TT 2024 SS BA'!$P$4:$Z$46,2,FALSE)))</f>
        <v>0</v>
      </c>
      <c r="AW243" s="59">
        <f t="shared" si="21"/>
        <v>0</v>
      </c>
      <c r="AX243" s="58">
        <f>IF(ISNA(VLOOKUP($A243,'TT 2024 SS BA'!$P$77:$Q$128,2,FALSE)),0,(VLOOKUP($A243,'TT 2024 SS BA'!$P$77:$Q$128,2,FALSE)))</f>
        <v>0</v>
      </c>
      <c r="AY243" s="59">
        <f t="shared" si="22"/>
        <v>0</v>
      </c>
      <c r="AZ243" s="60">
        <f>IF(ISNA(VLOOKUP($A243,'TT 2024 SS BA'!$A$265:$H$332,2,FALSE)),0,(VLOOKUP($A243,'TT 2024 SS BA'!$A$265:$H$332,2,FALSE)))</f>
        <v>0</v>
      </c>
      <c r="BA243" s="59">
        <f t="shared" si="23"/>
        <v>0</v>
      </c>
      <c r="BB243" s="60">
        <f>IF(ISNA(VLOOKUP($A243,Worksheet!$A$278:$F$305,6,FALSE)),0,(VLOOKUP($A243,Worksheet!$A$278:$F$305,6,FALSE)))</f>
        <v>0</v>
      </c>
      <c r="BC243" s="59">
        <f t="shared" si="24"/>
        <v>0</v>
      </c>
      <c r="BD243" s="60">
        <f>IF(ISNA(VLOOKUP($A243,Worksheet!$G$4:$K$29,5,FALSE)),0,(VLOOKUP($A243,Worksheet!$G$4:$K$29,5,FALSE)))</f>
        <v>0</v>
      </c>
      <c r="BE243" s="59">
        <f t="shared" si="25"/>
        <v>0</v>
      </c>
      <c r="BF243" s="60">
        <f>IF(ISNA(VLOOKUP($A243,Worksheet!$A$160:$F$179,6,FALSE)),0,(VLOOKUP($A243,Worksheet!$A$160:$F$179,6,FALSE)))</f>
        <v>0</v>
      </c>
      <c r="BG243" s="59">
        <f t="shared" si="26"/>
        <v>0</v>
      </c>
      <c r="BH243" s="25"/>
      <c r="BI243" s="67"/>
      <c r="BJ243" s="60">
        <f>IF(ISNA(VLOOKUP($A243,Worksheet!$A$191:$F$202,6,FALSE)),0,(VLOOKUP($A243,Worksheet!$A$191:$F$202,6,FALSE)))</f>
        <v>0</v>
      </c>
      <c r="BK243" s="59">
        <f t="shared" si="27"/>
        <v>0</v>
      </c>
      <c r="BL243" s="60">
        <f>IF(ISNA(VLOOKUP($A243,Worksheet!$A$211:$G$237,6,FALSE)),0,(VLOOKUP($A243,Worksheet!$A$211:$G$237,6,FALSE)))</f>
        <v>0</v>
      </c>
      <c r="BM243" s="59">
        <f t="shared" si="28"/>
        <v>0</v>
      </c>
      <c r="BN243" s="59">
        <f>IF(ISNA(VLOOKUP($A243,Worksheet!$A$242:$G$274,6,FALSE)),0,(VLOOKUP($A243,Worksheet!$A$242:$G$274,6,FALSE)))</f>
        <v>0</v>
      </c>
      <c r="BO243" s="59">
        <f t="shared" si="29"/>
        <v>0</v>
      </c>
      <c r="BP243" s="67"/>
      <c r="BQ243" s="67"/>
      <c r="BR243" s="68">
        <v>0</v>
      </c>
      <c r="BS243" s="62">
        <f t="shared" si="30"/>
        <v>0</v>
      </c>
      <c r="BT243" s="62">
        <v>0</v>
      </c>
      <c r="BU243" s="62">
        <f t="shared" si="31"/>
        <v>0</v>
      </c>
      <c r="BV243" s="62">
        <v>0</v>
      </c>
      <c r="BW243" s="62">
        <f t="shared" si="32"/>
        <v>0</v>
      </c>
      <c r="BX243" s="62">
        <v>0</v>
      </c>
      <c r="BY243" s="62">
        <f t="shared" si="33"/>
        <v>0</v>
      </c>
      <c r="BZ243" s="62">
        <v>0</v>
      </c>
      <c r="CA243" s="62">
        <f t="shared" si="34"/>
        <v>0</v>
      </c>
      <c r="CB243" s="64">
        <f t="shared" si="35"/>
        <v>0</v>
      </c>
      <c r="CC243" s="66">
        <v>0</v>
      </c>
      <c r="CD243" s="25"/>
      <c r="CE243" s="67"/>
      <c r="CF243" s="67"/>
      <c r="CG243" s="67"/>
      <c r="CH243" s="59">
        <f>IF(ISNA(VLOOKUP($A243,Worksheet!$A$211:$G$237,7,FALSE)),0,(VLOOKUP($A243,Worksheet!$A$211:$G$237,7,FALSE)))</f>
        <v>0</v>
      </c>
      <c r="CI243" s="59">
        <f t="shared" si="36"/>
        <v>0</v>
      </c>
      <c r="CJ243" s="69">
        <f t="shared" si="37"/>
        <v>0</v>
      </c>
      <c r="CK243" s="65">
        <f t="shared" si="38"/>
        <v>0</v>
      </c>
      <c r="CL243" s="65">
        <v>0</v>
      </c>
      <c r="CM243" s="65">
        <v>0</v>
      </c>
      <c r="CN243" s="66">
        <v>0</v>
      </c>
      <c r="CO243" s="66">
        <f t="shared" si="39"/>
        <v>0</v>
      </c>
      <c r="CP243" s="70"/>
    </row>
    <row r="244" spans="1:94" ht="13">
      <c r="A244" s="53" t="str">
        <f t="shared" si="0"/>
        <v>AlexanderLuca</v>
      </c>
      <c r="B244" s="46">
        <f t="shared" si="1"/>
        <v>110</v>
      </c>
      <c r="C244" s="71" t="s">
        <v>456</v>
      </c>
      <c r="D244" s="71" t="s">
        <v>385</v>
      </c>
      <c r="E244" s="55">
        <v>125</v>
      </c>
      <c r="F244" s="56">
        <v>0</v>
      </c>
      <c r="G244" s="57" t="s">
        <v>152</v>
      </c>
      <c r="H244" s="58">
        <f>IF(ISNA(VLOOKUP($A244,'TT 2024 SS BA'!$A$4:$N$52,2,FALSE)),0,(VLOOKUP($A244,'TT 2024 SS BA'!$A$4:$N$52,2,FALSE)))</f>
        <v>0</v>
      </c>
      <c r="I244" s="59">
        <f t="shared" si="2"/>
        <v>0</v>
      </c>
      <c r="J244" s="58">
        <f>IF(ISNA(VLOOKUP($A244,'TT 2024 SS BA'!$A$69:$B$109,2,FALSE)),0,(VLOOKUP($A244,'TT 2024 SS BA'!$A$77:$C$126,2,FALSE)))</f>
        <v>0</v>
      </c>
      <c r="K244" s="59">
        <f t="shared" si="3"/>
        <v>0</v>
      </c>
      <c r="L244" s="60">
        <f>IF(ISNA(VLOOKUP($A244,'TT 2024 SS BA'!$A$157:$H$231,2,FALSE)),0,(VLOOKUP($A244,'TT 2024 SS BA'!$A$157:$H$231,2,FALSE)))</f>
        <v>0</v>
      </c>
      <c r="M244" s="59">
        <f t="shared" si="4"/>
        <v>0</v>
      </c>
      <c r="N244" s="60">
        <f>IF(ISNA(VLOOKUP($A244,Worksheet!$A$278:$E$305,5,FALSE)),0,(VLOOKUP($A244,Worksheet!$A$278:$E$305,5,FALSE)))</f>
        <v>0</v>
      </c>
      <c r="O244" s="59">
        <f t="shared" si="5"/>
        <v>0</v>
      </c>
      <c r="P244" s="60">
        <f>IF(ISNA(VLOOKUP($A244,Worksheet!$A$4:$F$29,5,FALSE)),0,(VLOOKUP($A244,Worksheet!$A$4:$F$29,5,FALSE)))</f>
        <v>0</v>
      </c>
      <c r="Q244" s="59">
        <f t="shared" si="6"/>
        <v>0</v>
      </c>
      <c r="R244" s="60">
        <f>IF(ISNA(VLOOKUP($A244,Worksheet!$A$160:$F$179,5,FALSE)),0,(VLOOKUP($A244,Worksheet!$A$160:$F$179,5,FALSE)))</f>
        <v>0</v>
      </c>
      <c r="S244" s="59">
        <f t="shared" si="7"/>
        <v>0</v>
      </c>
      <c r="T244" s="60">
        <f>IF(ISNA(VLOOKUP($A244,Worksheet!$A$103:$L$126,5,FALSE)),0,(VLOOKUP($A244,Worksheet!$A$103:$L$126,5,FALSE)))</f>
        <v>0</v>
      </c>
      <c r="U244" s="59">
        <f t="shared" si="8"/>
        <v>0</v>
      </c>
      <c r="V244" s="60">
        <f>IF(ISNA(VLOOKUP($A244,Worksheet!$A$39:$E$45,5,FALSE)),0,(VLOOKUP($A244,Worksheet!$A$39:$E$45,5,FALSE)))</f>
        <v>0</v>
      </c>
      <c r="W244" s="59">
        <f t="shared" si="9"/>
        <v>0</v>
      </c>
      <c r="X244" s="60">
        <f>IF(ISNA(VLOOKUP($A244,Worksheet!$A$182:$E$188,5,FALSE)),0,(VLOOKUP($A244,Worksheet!$A$182:$E$188,5,FALSE)))</f>
        <v>0</v>
      </c>
      <c r="Y244" s="59">
        <f t="shared" si="10"/>
        <v>0</v>
      </c>
      <c r="Z244" s="60">
        <f>IF(ISNA(VLOOKUP($A244,Worksheet!$A$191:$F$202,5,FALSE)),0,(VLOOKUP($A244,Worksheet!$A$191:$F$202,5,FALSE)))</f>
        <v>0</v>
      </c>
      <c r="AA244" s="59">
        <f t="shared" si="11"/>
        <v>0</v>
      </c>
      <c r="AB244" s="60">
        <f>IF(ISNA(VLOOKUP($A244,Worksheet!$A$211:$G$237,5,FALSE)),0,(VLOOKUP($A244,Worksheet!$A$211:$G$237,5,FALSE)))</f>
        <v>0</v>
      </c>
      <c r="AC244" s="59">
        <f t="shared" si="12"/>
        <v>0</v>
      </c>
      <c r="AD244" s="60">
        <f>IF(ISNA(VLOOKUP($A244,Worksheet!$A$242:$G$274,5,FALSE)),0,(VLOOKUP($A244,Worksheet!$A$242:$G$274,5,FALSE)))</f>
        <v>0</v>
      </c>
      <c r="AE244" s="59">
        <f t="shared" si="13"/>
        <v>0</v>
      </c>
      <c r="AF244" s="60">
        <f>IF(ISNA(VLOOKUP($A244,Worksheet!$A$205:$F$208,5,FALSE)),0,(VLOOKUP($A244,Worksheet!$A$205:$F$208,5,FALSE)))</f>
        <v>0</v>
      </c>
      <c r="AG244" s="59">
        <f t="shared" si="14"/>
        <v>0</v>
      </c>
      <c r="AH244" s="61">
        <v>0</v>
      </c>
      <c r="AI244" s="62">
        <f t="shared" si="15"/>
        <v>0</v>
      </c>
      <c r="AJ244" s="63">
        <v>0</v>
      </c>
      <c r="AK244" s="62">
        <f t="shared" si="16"/>
        <v>0</v>
      </c>
      <c r="AL244" s="63">
        <v>0</v>
      </c>
      <c r="AM244" s="62">
        <f t="shared" si="17"/>
        <v>0</v>
      </c>
      <c r="AN244" s="62">
        <v>0</v>
      </c>
      <c r="AO244" s="62">
        <f t="shared" si="18"/>
        <v>0</v>
      </c>
      <c r="AP244" s="62">
        <v>0</v>
      </c>
      <c r="AQ244" s="62">
        <f t="shared" si="19"/>
        <v>0</v>
      </c>
      <c r="AR244" s="64">
        <f t="shared" si="20"/>
        <v>0</v>
      </c>
      <c r="AS244" s="65">
        <v>0</v>
      </c>
      <c r="AT244" s="65">
        <v>0</v>
      </c>
      <c r="AU244" s="66">
        <v>0</v>
      </c>
      <c r="AV244" s="58">
        <f>IF(ISNA(VLOOKUP($A244,'TT 2024 SS BA'!$P$4:$Z$46,2,FALSE)),0,(VLOOKUP($A244,'TT 2024 SS BA'!$P$4:$Z$46,2,FALSE)))</f>
        <v>0</v>
      </c>
      <c r="AW244" s="59">
        <f t="shared" si="21"/>
        <v>0</v>
      </c>
      <c r="AX244" s="58">
        <f>IF(ISNA(VLOOKUP($A244,'TT 2024 SS BA'!$P$77:$Q$128,2,FALSE)),0,(VLOOKUP($A244,'TT 2024 SS BA'!$P$77:$Q$128,2,FALSE)))</f>
        <v>0</v>
      </c>
      <c r="AY244" s="59">
        <f t="shared" si="22"/>
        <v>0</v>
      </c>
      <c r="AZ244" s="60">
        <f>IF(ISNA(VLOOKUP($A244,'TT 2024 SS BA'!$A$265:$H$332,2,FALSE)),0,(VLOOKUP($A244,'TT 2024 SS BA'!$A$265:$H$332,2,FALSE)))</f>
        <v>0</v>
      </c>
      <c r="BA244" s="59">
        <f t="shared" si="23"/>
        <v>0</v>
      </c>
      <c r="BB244" s="60">
        <f>IF(ISNA(VLOOKUP($A244,Worksheet!$A$278:$F$305,6,FALSE)),0,(VLOOKUP($A244,Worksheet!$A$278:$F$305,6,FALSE)))</f>
        <v>0</v>
      </c>
      <c r="BC244" s="59">
        <f t="shared" si="24"/>
        <v>0</v>
      </c>
      <c r="BD244" s="60">
        <f>IF(ISNA(VLOOKUP($A244,Worksheet!$G$4:$K$29,5,FALSE)),0,(VLOOKUP($A244,Worksheet!$G$4:$K$29,5,FALSE)))</f>
        <v>0</v>
      </c>
      <c r="BE244" s="59">
        <f t="shared" si="25"/>
        <v>0</v>
      </c>
      <c r="BF244" s="60">
        <f>IF(ISNA(VLOOKUP($A244,Worksheet!$A$160:$F$179,6,FALSE)),0,(VLOOKUP($A244,Worksheet!$A$160:$F$179,6,FALSE)))</f>
        <v>0</v>
      </c>
      <c r="BG244" s="59">
        <f t="shared" si="26"/>
        <v>0</v>
      </c>
      <c r="BH244" s="25"/>
      <c r="BI244" s="67"/>
      <c r="BJ244" s="60">
        <f>IF(ISNA(VLOOKUP($A244,Worksheet!$A$191:$F$202,6,FALSE)),0,(VLOOKUP($A244,Worksheet!$A$191:$F$202,6,FALSE)))</f>
        <v>0</v>
      </c>
      <c r="BK244" s="59">
        <f t="shared" si="27"/>
        <v>0</v>
      </c>
      <c r="BL244" s="60">
        <f>IF(ISNA(VLOOKUP($A244,Worksheet!$A$211:$G$237,6,FALSE)),0,(VLOOKUP($A244,Worksheet!$A$211:$G$237,6,FALSE)))</f>
        <v>0</v>
      </c>
      <c r="BM244" s="59">
        <f t="shared" si="28"/>
        <v>0</v>
      </c>
      <c r="BN244" s="59">
        <f>IF(ISNA(VLOOKUP($A244,Worksheet!$A$242:$G$274,6,FALSE)),0,(VLOOKUP($A244,Worksheet!$A$242:$G$274,6,FALSE)))</f>
        <v>0</v>
      </c>
      <c r="BO244" s="59">
        <f t="shared" si="29"/>
        <v>0</v>
      </c>
      <c r="BP244" s="67"/>
      <c r="BQ244" s="67"/>
      <c r="BR244" s="68">
        <v>0</v>
      </c>
      <c r="BS244" s="62">
        <f t="shared" si="30"/>
        <v>0</v>
      </c>
      <c r="BT244" s="62">
        <v>0</v>
      </c>
      <c r="BU244" s="62">
        <f t="shared" si="31"/>
        <v>0</v>
      </c>
      <c r="BV244" s="62">
        <v>0</v>
      </c>
      <c r="BW244" s="62">
        <f t="shared" si="32"/>
        <v>0</v>
      </c>
      <c r="BX244" s="62">
        <v>0</v>
      </c>
      <c r="BY244" s="62">
        <f t="shared" si="33"/>
        <v>0</v>
      </c>
      <c r="BZ244" s="62">
        <v>0</v>
      </c>
      <c r="CA244" s="62">
        <f t="shared" si="34"/>
        <v>0</v>
      </c>
      <c r="CB244" s="64">
        <f t="shared" si="35"/>
        <v>0</v>
      </c>
      <c r="CC244" s="66">
        <v>0</v>
      </c>
      <c r="CD244" s="25"/>
      <c r="CE244" s="67"/>
      <c r="CF244" s="67"/>
      <c r="CG244" s="67"/>
      <c r="CH244" s="59">
        <f>IF(ISNA(VLOOKUP($A244,Worksheet!$A$211:$G$237,7,FALSE)),0,(VLOOKUP($A244,Worksheet!$A$211:$G$237,7,FALSE)))</f>
        <v>0</v>
      </c>
      <c r="CI244" s="59">
        <f t="shared" si="36"/>
        <v>0</v>
      </c>
      <c r="CJ244" s="69">
        <f t="shared" si="37"/>
        <v>0</v>
      </c>
      <c r="CK244" s="65">
        <f t="shared" si="38"/>
        <v>0</v>
      </c>
      <c r="CL244" s="65">
        <v>0</v>
      </c>
      <c r="CM244" s="65">
        <v>0</v>
      </c>
      <c r="CN244" s="66">
        <v>0</v>
      </c>
      <c r="CO244" s="66">
        <f t="shared" si="39"/>
        <v>0</v>
      </c>
      <c r="CP244" s="70"/>
    </row>
    <row r="245" spans="1:94" ht="13">
      <c r="A245" s="53" t="str">
        <f t="shared" si="0"/>
        <v>MaddoxHull</v>
      </c>
      <c r="B245" s="46">
        <f t="shared" si="1"/>
        <v>110</v>
      </c>
      <c r="C245" s="71" t="s">
        <v>457</v>
      </c>
      <c r="D245" s="71" t="s">
        <v>458</v>
      </c>
      <c r="E245" s="55">
        <v>125</v>
      </c>
      <c r="F245" s="56">
        <v>0</v>
      </c>
      <c r="G245" s="57" t="s">
        <v>152</v>
      </c>
      <c r="H245" s="58">
        <f>IF(ISNA(VLOOKUP($A245,'TT 2024 SS BA'!$A$4:$N$52,2,FALSE)),0,(VLOOKUP($A245,'TT 2024 SS BA'!$A$4:$N$52,2,FALSE)))</f>
        <v>0</v>
      </c>
      <c r="I245" s="59">
        <f t="shared" si="2"/>
        <v>0</v>
      </c>
      <c r="J245" s="58">
        <f>IF(ISNA(VLOOKUP($A245,'TT 2024 SS BA'!$A$69:$B$109,2,FALSE)),0,(VLOOKUP($A245,'TT 2024 SS BA'!$A$77:$C$126,2,FALSE)))</f>
        <v>0</v>
      </c>
      <c r="K245" s="59">
        <f t="shared" si="3"/>
        <v>0</v>
      </c>
      <c r="L245" s="60">
        <f>IF(ISNA(VLOOKUP($A245,'TT 2024 SS BA'!$A$157:$H$231,2,FALSE)),0,(VLOOKUP($A245,'TT 2024 SS BA'!$A$157:$H$231,2,FALSE)))</f>
        <v>0</v>
      </c>
      <c r="M245" s="59">
        <f t="shared" si="4"/>
        <v>0</v>
      </c>
      <c r="N245" s="60">
        <f>IF(ISNA(VLOOKUP($A245,Worksheet!$A$278:$E$305,5,FALSE)),0,(VLOOKUP($A245,Worksheet!$A$278:$E$305,5,FALSE)))</f>
        <v>0</v>
      </c>
      <c r="O245" s="59">
        <f t="shared" si="5"/>
        <v>0</v>
      </c>
      <c r="P245" s="60">
        <f>IF(ISNA(VLOOKUP($A245,Worksheet!$A$4:$F$29,5,FALSE)),0,(VLOOKUP($A245,Worksheet!$A$4:$F$29,5,FALSE)))</f>
        <v>0</v>
      </c>
      <c r="Q245" s="59">
        <f t="shared" si="6"/>
        <v>0</v>
      </c>
      <c r="R245" s="60">
        <f>IF(ISNA(VLOOKUP($A245,Worksheet!$A$160:$F$179,5,FALSE)),0,(VLOOKUP($A245,Worksheet!$A$160:$F$179,5,FALSE)))</f>
        <v>0</v>
      </c>
      <c r="S245" s="59">
        <f t="shared" si="7"/>
        <v>0</v>
      </c>
      <c r="T245" s="60">
        <f>IF(ISNA(VLOOKUP($A245,Worksheet!$A$103:$L$126,5,FALSE)),0,(VLOOKUP($A245,Worksheet!$A$103:$L$126,5,FALSE)))</f>
        <v>0</v>
      </c>
      <c r="U245" s="59">
        <f t="shared" si="8"/>
        <v>0</v>
      </c>
      <c r="V245" s="60">
        <f>IF(ISNA(VLOOKUP($A245,Worksheet!$A$39:$E$45,5,FALSE)),0,(VLOOKUP($A245,Worksheet!$A$39:$E$45,5,FALSE)))</f>
        <v>0</v>
      </c>
      <c r="W245" s="59">
        <f t="shared" si="9"/>
        <v>0</v>
      </c>
      <c r="X245" s="60">
        <f>IF(ISNA(VLOOKUP($A245,Worksheet!$A$182:$E$188,5,FALSE)),0,(VLOOKUP($A245,Worksheet!$A$182:$E$188,5,FALSE)))</f>
        <v>0</v>
      </c>
      <c r="Y245" s="59">
        <f t="shared" si="10"/>
        <v>0</v>
      </c>
      <c r="Z245" s="60">
        <f>IF(ISNA(VLOOKUP($A245,Worksheet!$A$191:$F$202,5,FALSE)),0,(VLOOKUP($A245,Worksheet!$A$191:$F$202,5,FALSE)))</f>
        <v>0</v>
      </c>
      <c r="AA245" s="59">
        <f t="shared" si="11"/>
        <v>0</v>
      </c>
      <c r="AB245" s="60">
        <f>IF(ISNA(VLOOKUP($A245,Worksheet!$A$211:$G$237,5,FALSE)),0,(VLOOKUP($A245,Worksheet!$A$211:$G$237,5,FALSE)))</f>
        <v>0</v>
      </c>
      <c r="AC245" s="59">
        <f t="shared" si="12"/>
        <v>0</v>
      </c>
      <c r="AD245" s="60">
        <f>IF(ISNA(VLOOKUP($A245,Worksheet!$A$242:$G$274,5,FALSE)),0,(VLOOKUP($A245,Worksheet!$A$242:$G$274,5,FALSE)))</f>
        <v>0</v>
      </c>
      <c r="AE245" s="59">
        <f t="shared" si="13"/>
        <v>0</v>
      </c>
      <c r="AF245" s="60">
        <f>IF(ISNA(VLOOKUP($A245,Worksheet!$A$205:$F$208,5,FALSE)),0,(VLOOKUP($A245,Worksheet!$A$205:$F$208,5,FALSE)))</f>
        <v>0</v>
      </c>
      <c r="AG245" s="59">
        <f t="shared" si="14"/>
        <v>0</v>
      </c>
      <c r="AH245" s="61">
        <v>0</v>
      </c>
      <c r="AI245" s="62">
        <f t="shared" si="15"/>
        <v>0</v>
      </c>
      <c r="AJ245" s="63">
        <v>0</v>
      </c>
      <c r="AK245" s="62">
        <f t="shared" si="16"/>
        <v>0</v>
      </c>
      <c r="AL245" s="63">
        <v>0</v>
      </c>
      <c r="AM245" s="62">
        <f t="shared" si="17"/>
        <v>0</v>
      </c>
      <c r="AN245" s="62">
        <v>0</v>
      </c>
      <c r="AO245" s="62">
        <f t="shared" si="18"/>
        <v>0</v>
      </c>
      <c r="AP245" s="62">
        <v>0</v>
      </c>
      <c r="AQ245" s="62">
        <f t="shared" si="19"/>
        <v>0</v>
      </c>
      <c r="AR245" s="64">
        <f t="shared" si="20"/>
        <v>0</v>
      </c>
      <c r="AS245" s="65">
        <v>0</v>
      </c>
      <c r="AT245" s="65">
        <v>0</v>
      </c>
      <c r="AU245" s="66">
        <v>0</v>
      </c>
      <c r="AV245" s="58">
        <f>IF(ISNA(VLOOKUP($A245,'TT 2024 SS BA'!$P$4:$Z$46,2,FALSE)),0,(VLOOKUP($A245,'TT 2024 SS BA'!$P$4:$Z$46,2,FALSE)))</f>
        <v>0</v>
      </c>
      <c r="AW245" s="59">
        <f t="shared" si="21"/>
        <v>0</v>
      </c>
      <c r="AX245" s="58">
        <f>IF(ISNA(VLOOKUP($A245,'TT 2024 SS BA'!$P$77:$Q$128,2,FALSE)),0,(VLOOKUP($A245,'TT 2024 SS BA'!$P$77:$Q$128,2,FALSE)))</f>
        <v>0</v>
      </c>
      <c r="AY245" s="59">
        <f t="shared" si="22"/>
        <v>0</v>
      </c>
      <c r="AZ245" s="60">
        <f>IF(ISNA(VLOOKUP($A245,'TT 2024 SS BA'!$A$265:$H$332,2,FALSE)),0,(VLOOKUP($A245,'TT 2024 SS BA'!$A$265:$H$332,2,FALSE)))</f>
        <v>0</v>
      </c>
      <c r="BA245" s="59">
        <f t="shared" si="23"/>
        <v>0</v>
      </c>
      <c r="BB245" s="60">
        <f>IF(ISNA(VLOOKUP($A245,Worksheet!$A$278:$F$305,6,FALSE)),0,(VLOOKUP($A245,Worksheet!$A$278:$F$305,6,FALSE)))</f>
        <v>0</v>
      </c>
      <c r="BC245" s="59">
        <f t="shared" si="24"/>
        <v>0</v>
      </c>
      <c r="BD245" s="60">
        <f>IF(ISNA(VLOOKUP($A245,Worksheet!$G$4:$K$29,5,FALSE)),0,(VLOOKUP($A245,Worksheet!$G$4:$K$29,5,FALSE)))</f>
        <v>0</v>
      </c>
      <c r="BE245" s="59">
        <f t="shared" si="25"/>
        <v>0</v>
      </c>
      <c r="BF245" s="60">
        <f>IF(ISNA(VLOOKUP($A245,Worksheet!$A$160:$F$179,6,FALSE)),0,(VLOOKUP($A245,Worksheet!$A$160:$F$179,6,FALSE)))</f>
        <v>0</v>
      </c>
      <c r="BG245" s="59">
        <f t="shared" si="26"/>
        <v>0</v>
      </c>
      <c r="BH245" s="25"/>
      <c r="BI245" s="67"/>
      <c r="BJ245" s="60">
        <f>IF(ISNA(VLOOKUP($A245,Worksheet!$A$191:$F$202,6,FALSE)),0,(VLOOKUP($A245,Worksheet!$A$191:$F$202,6,FALSE)))</f>
        <v>0</v>
      </c>
      <c r="BK245" s="59">
        <f t="shared" si="27"/>
        <v>0</v>
      </c>
      <c r="BL245" s="60">
        <f>IF(ISNA(VLOOKUP($A245,Worksheet!$A$211:$G$237,6,FALSE)),0,(VLOOKUP($A245,Worksheet!$A$211:$G$237,6,FALSE)))</f>
        <v>0</v>
      </c>
      <c r="BM245" s="59">
        <f t="shared" si="28"/>
        <v>0</v>
      </c>
      <c r="BN245" s="59">
        <f>IF(ISNA(VLOOKUP($A245,Worksheet!$A$242:$G$274,6,FALSE)),0,(VLOOKUP($A245,Worksheet!$A$242:$G$274,6,FALSE)))</f>
        <v>0</v>
      </c>
      <c r="BO245" s="59">
        <f t="shared" si="29"/>
        <v>0</v>
      </c>
      <c r="BP245" s="67"/>
      <c r="BQ245" s="67"/>
      <c r="BR245" s="68">
        <v>0</v>
      </c>
      <c r="BS245" s="62">
        <f t="shared" si="30"/>
        <v>0</v>
      </c>
      <c r="BT245" s="62">
        <v>0</v>
      </c>
      <c r="BU245" s="62">
        <f t="shared" si="31"/>
        <v>0</v>
      </c>
      <c r="BV245" s="62">
        <v>0</v>
      </c>
      <c r="BW245" s="62">
        <f t="shared" si="32"/>
        <v>0</v>
      </c>
      <c r="BX245" s="62">
        <v>0</v>
      </c>
      <c r="BY245" s="62">
        <f t="shared" si="33"/>
        <v>0</v>
      </c>
      <c r="BZ245" s="62">
        <v>0</v>
      </c>
      <c r="CA245" s="62">
        <f t="shared" si="34"/>
        <v>0</v>
      </c>
      <c r="CB245" s="64">
        <f t="shared" si="35"/>
        <v>0</v>
      </c>
      <c r="CC245" s="66">
        <v>0</v>
      </c>
      <c r="CD245" s="25"/>
      <c r="CE245" s="67"/>
      <c r="CF245" s="67"/>
      <c r="CG245" s="67"/>
      <c r="CH245" s="59">
        <f>IF(ISNA(VLOOKUP($A245,Worksheet!$A$211:$G$237,7,FALSE)),0,(VLOOKUP($A245,Worksheet!$A$211:$G$237,7,FALSE)))</f>
        <v>0</v>
      </c>
      <c r="CI245" s="59">
        <f t="shared" si="36"/>
        <v>0</v>
      </c>
      <c r="CJ245" s="69">
        <f t="shared" si="37"/>
        <v>0</v>
      </c>
      <c r="CK245" s="65">
        <f t="shared" si="38"/>
        <v>0</v>
      </c>
      <c r="CL245" s="65">
        <v>0</v>
      </c>
      <c r="CM245" s="65">
        <v>0</v>
      </c>
      <c r="CN245" s="66">
        <v>0</v>
      </c>
      <c r="CO245" s="66">
        <f t="shared" si="39"/>
        <v>0</v>
      </c>
      <c r="CP245" s="70"/>
    </row>
    <row r="246" spans="1:94" ht="13">
      <c r="A246" s="53" t="str">
        <f t="shared" si="0"/>
        <v>EddieCROWTHER</v>
      </c>
      <c r="B246" s="46">
        <f t="shared" si="1"/>
        <v>110</v>
      </c>
      <c r="C246" s="71" t="s">
        <v>459</v>
      </c>
      <c r="D246" s="71" t="s">
        <v>460</v>
      </c>
      <c r="E246" s="55">
        <v>10</v>
      </c>
      <c r="F246" s="56" t="s">
        <v>112</v>
      </c>
      <c r="G246" s="57" t="s">
        <v>270</v>
      </c>
      <c r="H246" s="58">
        <f>IF(ISNA(VLOOKUP($A246,'TT 2024 SS BA'!$A$4:$N$52,2,FALSE)),0,(VLOOKUP($A246,'TT 2024 SS BA'!$A$4:$N$52,2,FALSE)))</f>
        <v>0</v>
      </c>
      <c r="I246" s="59">
        <f t="shared" si="2"/>
        <v>0</v>
      </c>
      <c r="J246" s="58">
        <f>IF(ISNA(VLOOKUP($A246,'TT 2024 SS BA'!$A$69:$B$109,2,FALSE)),0,(VLOOKUP($A246,'TT 2024 SS BA'!$A$77:$C$126,2,FALSE)))</f>
        <v>0</v>
      </c>
      <c r="K246" s="59">
        <f t="shared" si="3"/>
        <v>0</v>
      </c>
      <c r="L246" s="60">
        <f>IF(ISNA(VLOOKUP($A246,'TT 2024 SS BA'!$A$157:$H$231,2,FALSE)),0,(VLOOKUP($A246,'TT 2024 SS BA'!$A$157:$H$231,2,FALSE)))</f>
        <v>0</v>
      </c>
      <c r="M246" s="59">
        <f t="shared" si="4"/>
        <v>0</v>
      </c>
      <c r="N246" s="60">
        <f>IF(ISNA(VLOOKUP($A246,Worksheet!$A$278:$E$305,5,FALSE)),0,(VLOOKUP($A246,Worksheet!$A$278:$E$305,5,FALSE)))</f>
        <v>0</v>
      </c>
      <c r="O246" s="59">
        <f t="shared" si="5"/>
        <v>0</v>
      </c>
      <c r="P246" s="60">
        <f>IF(ISNA(VLOOKUP($A246,Worksheet!$A$4:$F$29,5,FALSE)),0,(VLOOKUP($A246,Worksheet!$A$4:$F$29,5,FALSE)))</f>
        <v>0</v>
      </c>
      <c r="Q246" s="59">
        <f t="shared" si="6"/>
        <v>0</v>
      </c>
      <c r="R246" s="60">
        <f>IF(ISNA(VLOOKUP($A246,Worksheet!$A$160:$F$179,5,FALSE)),0,(VLOOKUP($A246,Worksheet!$A$160:$F$179,5,FALSE)))</f>
        <v>0</v>
      </c>
      <c r="S246" s="59">
        <f t="shared" si="7"/>
        <v>0</v>
      </c>
      <c r="T246" s="60">
        <f>IF(ISNA(VLOOKUP($A246,Worksheet!$A$103:$L$126,5,FALSE)),0,(VLOOKUP($A246,Worksheet!$A$103:$L$126,5,FALSE)))</f>
        <v>0</v>
      </c>
      <c r="U246" s="59">
        <f t="shared" si="8"/>
        <v>0</v>
      </c>
      <c r="V246" s="60">
        <f>IF(ISNA(VLOOKUP($A246,Worksheet!$A$39:$E$45,5,FALSE)),0,(VLOOKUP($A246,Worksheet!$A$39:$E$45,5,FALSE)))</f>
        <v>0</v>
      </c>
      <c r="W246" s="59">
        <f t="shared" si="9"/>
        <v>0</v>
      </c>
      <c r="X246" s="60">
        <f>IF(ISNA(VLOOKUP($A246,Worksheet!$A$182:$E$188,5,FALSE)),0,(VLOOKUP($A246,Worksheet!$A$182:$E$188,5,FALSE)))</f>
        <v>0</v>
      </c>
      <c r="Y246" s="59">
        <f t="shared" si="10"/>
        <v>0</v>
      </c>
      <c r="Z246" s="60">
        <f>IF(ISNA(VLOOKUP($A246,Worksheet!$A$191:$F$202,5,FALSE)),0,(VLOOKUP($A246,Worksheet!$A$191:$F$202,5,FALSE)))</f>
        <v>0</v>
      </c>
      <c r="AA246" s="59">
        <f t="shared" si="11"/>
        <v>0</v>
      </c>
      <c r="AB246" s="60">
        <f>IF(ISNA(VLOOKUP($A246,Worksheet!$A$211:$G$237,5,FALSE)),0,(VLOOKUP($A246,Worksheet!$A$211:$G$237,5,FALSE)))</f>
        <v>0</v>
      </c>
      <c r="AC246" s="59">
        <f t="shared" si="12"/>
        <v>0</v>
      </c>
      <c r="AD246" s="60">
        <f>IF(ISNA(VLOOKUP($A246,Worksheet!$A$242:$G$274,5,FALSE)),0,(VLOOKUP($A246,Worksheet!$A$242:$G$274,5,FALSE)))</f>
        <v>0</v>
      </c>
      <c r="AE246" s="59">
        <f t="shared" si="13"/>
        <v>0</v>
      </c>
      <c r="AF246" s="60">
        <f>IF(ISNA(VLOOKUP($A246,Worksheet!$A$205:$F$208,5,FALSE)),0,(VLOOKUP($A246,Worksheet!$A$205:$F$208,5,FALSE)))</f>
        <v>0</v>
      </c>
      <c r="AG246" s="59">
        <f t="shared" si="14"/>
        <v>0</v>
      </c>
      <c r="AH246" s="61">
        <v>0</v>
      </c>
      <c r="AI246" s="62">
        <f t="shared" si="15"/>
        <v>0</v>
      </c>
      <c r="AJ246" s="63">
        <v>0</v>
      </c>
      <c r="AK246" s="62">
        <f t="shared" si="16"/>
        <v>0</v>
      </c>
      <c r="AL246" s="63">
        <v>0</v>
      </c>
      <c r="AM246" s="62">
        <f t="shared" si="17"/>
        <v>0</v>
      </c>
      <c r="AN246" s="62">
        <v>0</v>
      </c>
      <c r="AO246" s="62">
        <f t="shared" si="18"/>
        <v>0</v>
      </c>
      <c r="AP246" s="62">
        <v>0</v>
      </c>
      <c r="AQ246" s="62">
        <f t="shared" si="19"/>
        <v>0</v>
      </c>
      <c r="AR246" s="64">
        <f t="shared" si="20"/>
        <v>0</v>
      </c>
      <c r="AS246" s="65">
        <v>0</v>
      </c>
      <c r="AT246" s="65">
        <v>0</v>
      </c>
      <c r="AU246" s="66">
        <v>0</v>
      </c>
      <c r="AV246" s="58">
        <f>IF(ISNA(VLOOKUP($A246,'TT 2024 SS BA'!$P$4:$Z$46,2,FALSE)),0,(VLOOKUP($A246,'TT 2024 SS BA'!$P$4:$Z$46,2,FALSE)))</f>
        <v>0</v>
      </c>
      <c r="AW246" s="59">
        <f t="shared" si="21"/>
        <v>0</v>
      </c>
      <c r="AX246" s="58">
        <f>IF(ISNA(VLOOKUP($A246,'TT 2024 SS BA'!$P$77:$Q$128,2,FALSE)),0,(VLOOKUP($A246,'TT 2024 SS BA'!$P$77:$Q$128,2,FALSE)))</f>
        <v>0</v>
      </c>
      <c r="AY246" s="59">
        <f t="shared" si="22"/>
        <v>0</v>
      </c>
      <c r="AZ246" s="60">
        <f>IF(ISNA(VLOOKUP($A246,'TT 2024 SS BA'!$A$265:$H$332,2,FALSE)),0,(VLOOKUP($A246,'TT 2024 SS BA'!$A$265:$H$332,2,FALSE)))</f>
        <v>0</v>
      </c>
      <c r="BA246" s="59">
        <f t="shared" si="23"/>
        <v>0</v>
      </c>
      <c r="BB246" s="60">
        <f>IF(ISNA(VLOOKUP($A246,Worksheet!$A$278:$F$305,6,FALSE)),0,(VLOOKUP($A246,Worksheet!$A$278:$F$305,6,FALSE)))</f>
        <v>0</v>
      </c>
      <c r="BC246" s="59">
        <f t="shared" si="24"/>
        <v>0</v>
      </c>
      <c r="BD246" s="60">
        <f>IF(ISNA(VLOOKUP($A246,Worksheet!$G$4:$K$29,5,FALSE)),0,(VLOOKUP($A246,Worksheet!$G$4:$K$29,5,FALSE)))</f>
        <v>0</v>
      </c>
      <c r="BE246" s="59">
        <f t="shared" si="25"/>
        <v>0</v>
      </c>
      <c r="BF246" s="60">
        <f>IF(ISNA(VLOOKUP($A246,Worksheet!$A$160:$F$179,6,FALSE)),0,(VLOOKUP($A246,Worksheet!$A$160:$F$179,6,FALSE)))</f>
        <v>0</v>
      </c>
      <c r="BG246" s="59">
        <f t="shared" si="26"/>
        <v>0</v>
      </c>
      <c r="BH246" s="25"/>
      <c r="BI246" s="67"/>
      <c r="BJ246" s="60">
        <f>IF(ISNA(VLOOKUP($A246,Worksheet!$A$191:$F$202,6,FALSE)),0,(VLOOKUP($A246,Worksheet!$A$191:$F$202,6,FALSE)))</f>
        <v>0</v>
      </c>
      <c r="BK246" s="59">
        <f t="shared" si="27"/>
        <v>0</v>
      </c>
      <c r="BL246" s="60">
        <f>IF(ISNA(VLOOKUP($A246,Worksheet!$A$211:$G$237,6,FALSE)),0,(VLOOKUP($A246,Worksheet!$A$211:$G$237,6,FALSE)))</f>
        <v>0</v>
      </c>
      <c r="BM246" s="59">
        <f t="shared" si="28"/>
        <v>0</v>
      </c>
      <c r="BN246" s="59">
        <f>IF(ISNA(VLOOKUP($A246,Worksheet!$A$242:$G$274,6,FALSE)),0,(VLOOKUP($A246,Worksheet!$A$242:$G$274,6,FALSE)))</f>
        <v>0</v>
      </c>
      <c r="BO246" s="59">
        <f t="shared" si="29"/>
        <v>0</v>
      </c>
      <c r="BP246" s="67"/>
      <c r="BQ246" s="67"/>
      <c r="BR246" s="68">
        <v>0</v>
      </c>
      <c r="BS246" s="62">
        <f t="shared" si="30"/>
        <v>0</v>
      </c>
      <c r="BT246" s="62">
        <v>0</v>
      </c>
      <c r="BU246" s="62">
        <f t="shared" si="31"/>
        <v>0</v>
      </c>
      <c r="BV246" s="62">
        <v>0</v>
      </c>
      <c r="BW246" s="62">
        <f t="shared" si="32"/>
        <v>0</v>
      </c>
      <c r="BX246" s="62">
        <v>0</v>
      </c>
      <c r="BY246" s="62">
        <f t="shared" si="33"/>
        <v>0</v>
      </c>
      <c r="BZ246" s="62">
        <v>0</v>
      </c>
      <c r="CA246" s="62">
        <f t="shared" si="34"/>
        <v>0</v>
      </c>
      <c r="CB246" s="64">
        <f t="shared" si="35"/>
        <v>0</v>
      </c>
      <c r="CC246" s="66">
        <v>0</v>
      </c>
      <c r="CD246" s="25"/>
      <c r="CE246" s="67"/>
      <c r="CF246" s="67"/>
      <c r="CG246" s="67"/>
      <c r="CH246" s="59">
        <f>IF(ISNA(VLOOKUP($A246,Worksheet!$A$211:$G$237,7,FALSE)),0,(VLOOKUP($A246,Worksheet!$A$211:$G$237,7,FALSE)))</f>
        <v>0</v>
      </c>
      <c r="CI246" s="59">
        <f t="shared" si="36"/>
        <v>0</v>
      </c>
      <c r="CJ246" s="69">
        <f t="shared" si="37"/>
        <v>0</v>
      </c>
      <c r="CK246" s="65">
        <f t="shared" si="38"/>
        <v>0</v>
      </c>
      <c r="CL246" s="65">
        <v>0</v>
      </c>
      <c r="CM246" s="65">
        <v>0</v>
      </c>
      <c r="CN246" s="66">
        <v>0</v>
      </c>
      <c r="CO246" s="66">
        <f t="shared" si="39"/>
        <v>0</v>
      </c>
      <c r="CP246" s="70"/>
    </row>
    <row r="247" spans="1:94" ht="13">
      <c r="A247" s="53" t="str">
        <f t="shared" si="0"/>
        <v>CorbinHUS</v>
      </c>
      <c r="B247" s="46">
        <f t="shared" si="1"/>
        <v>110</v>
      </c>
      <c r="C247" s="71" t="s">
        <v>461</v>
      </c>
      <c r="D247" s="71" t="s">
        <v>462</v>
      </c>
      <c r="E247" s="55">
        <v>12</v>
      </c>
      <c r="F247" s="56" t="s">
        <v>112</v>
      </c>
      <c r="G247" s="57" t="s">
        <v>130</v>
      </c>
      <c r="H247" s="58">
        <f>IF(ISNA(VLOOKUP($A247,'TT 2024 SS BA'!$A$4:$N$52,2,FALSE)),0,(VLOOKUP($A247,'TT 2024 SS BA'!$A$4:$N$52,2,FALSE)))</f>
        <v>0</v>
      </c>
      <c r="I247" s="59">
        <f t="shared" si="2"/>
        <v>0</v>
      </c>
      <c r="J247" s="58">
        <f>IF(ISNA(VLOOKUP($A247,'TT 2024 SS BA'!$A$69:$B$109,2,FALSE)),0,(VLOOKUP($A247,'TT 2024 SS BA'!$A$77:$C$126,2,FALSE)))</f>
        <v>0</v>
      </c>
      <c r="K247" s="59">
        <f t="shared" si="3"/>
        <v>0</v>
      </c>
      <c r="L247" s="60">
        <f>IF(ISNA(VLOOKUP($A247,'TT 2024 SS BA'!$A$157:$H$231,2,FALSE)),0,(VLOOKUP($A247,'TT 2024 SS BA'!$A$157:$H$231,2,FALSE)))</f>
        <v>0</v>
      </c>
      <c r="M247" s="59">
        <f t="shared" si="4"/>
        <v>0</v>
      </c>
      <c r="N247" s="60">
        <f>IF(ISNA(VLOOKUP($A247,Worksheet!$A$278:$E$305,5,FALSE)),0,(VLOOKUP($A247,Worksheet!$A$278:$E$305,5,FALSE)))</f>
        <v>0</v>
      </c>
      <c r="O247" s="59">
        <f t="shared" si="5"/>
        <v>0</v>
      </c>
      <c r="P247" s="60">
        <f>IF(ISNA(VLOOKUP($A247,Worksheet!$A$4:$F$29,5,FALSE)),0,(VLOOKUP($A247,Worksheet!$A$4:$F$29,5,FALSE)))</f>
        <v>0</v>
      </c>
      <c r="Q247" s="59">
        <f t="shared" si="6"/>
        <v>0</v>
      </c>
      <c r="R247" s="60">
        <f>IF(ISNA(VLOOKUP($A247,Worksheet!$A$160:$F$179,5,FALSE)),0,(VLOOKUP($A247,Worksheet!$A$160:$F$179,5,FALSE)))</f>
        <v>0</v>
      </c>
      <c r="S247" s="59">
        <f t="shared" si="7"/>
        <v>0</v>
      </c>
      <c r="T247" s="60">
        <f>IF(ISNA(VLOOKUP($A247,Worksheet!$A$103:$L$126,5,FALSE)),0,(VLOOKUP($A247,Worksheet!$A$103:$L$126,5,FALSE)))</f>
        <v>0</v>
      </c>
      <c r="U247" s="59">
        <f t="shared" si="8"/>
        <v>0</v>
      </c>
      <c r="V247" s="60">
        <f>IF(ISNA(VLOOKUP($A247,Worksheet!$A$39:$E$45,5,FALSE)),0,(VLOOKUP($A247,Worksheet!$A$39:$E$45,5,FALSE)))</f>
        <v>0</v>
      </c>
      <c r="W247" s="59">
        <f t="shared" si="9"/>
        <v>0</v>
      </c>
      <c r="X247" s="60">
        <f>IF(ISNA(VLOOKUP($A247,Worksheet!$A$182:$E$188,5,FALSE)),0,(VLOOKUP($A247,Worksheet!$A$182:$E$188,5,FALSE)))</f>
        <v>0</v>
      </c>
      <c r="Y247" s="59">
        <f t="shared" si="10"/>
        <v>0</v>
      </c>
      <c r="Z247" s="60">
        <f>IF(ISNA(VLOOKUP($A247,Worksheet!$A$191:$F$202,5,FALSE)),0,(VLOOKUP($A247,Worksheet!$A$191:$F$202,5,FALSE)))</f>
        <v>0</v>
      </c>
      <c r="AA247" s="59">
        <f t="shared" si="11"/>
        <v>0</v>
      </c>
      <c r="AB247" s="60">
        <f>IF(ISNA(VLOOKUP($A247,Worksheet!$A$211:$G$237,5,FALSE)),0,(VLOOKUP($A247,Worksheet!$A$211:$G$237,5,FALSE)))</f>
        <v>0</v>
      </c>
      <c r="AC247" s="59">
        <f t="shared" si="12"/>
        <v>0</v>
      </c>
      <c r="AD247" s="60">
        <f>IF(ISNA(VLOOKUP($A247,Worksheet!$A$242:$G$274,5,FALSE)),0,(VLOOKUP($A247,Worksheet!$A$242:$G$274,5,FALSE)))</f>
        <v>0</v>
      </c>
      <c r="AE247" s="59">
        <f t="shared" si="13"/>
        <v>0</v>
      </c>
      <c r="AF247" s="60">
        <f>IF(ISNA(VLOOKUP($A247,Worksheet!$A$205:$F$208,5,FALSE)),0,(VLOOKUP($A247,Worksheet!$A$205:$F$208,5,FALSE)))</f>
        <v>0</v>
      </c>
      <c r="AG247" s="59">
        <f t="shared" si="14"/>
        <v>0</v>
      </c>
      <c r="AH247" s="61">
        <v>0</v>
      </c>
      <c r="AI247" s="62">
        <f t="shared" si="15"/>
        <v>0</v>
      </c>
      <c r="AJ247" s="63">
        <v>0</v>
      </c>
      <c r="AK247" s="62">
        <f t="shared" si="16"/>
        <v>0</v>
      </c>
      <c r="AL247" s="63">
        <v>0</v>
      </c>
      <c r="AM247" s="62">
        <f t="shared" si="17"/>
        <v>0</v>
      </c>
      <c r="AN247" s="62">
        <v>0</v>
      </c>
      <c r="AO247" s="62">
        <f t="shared" si="18"/>
        <v>0</v>
      </c>
      <c r="AP247" s="62">
        <v>0</v>
      </c>
      <c r="AQ247" s="62">
        <f t="shared" si="19"/>
        <v>0</v>
      </c>
      <c r="AR247" s="64">
        <f t="shared" si="20"/>
        <v>0</v>
      </c>
      <c r="AS247" s="65">
        <v>0</v>
      </c>
      <c r="AT247" s="65">
        <v>0</v>
      </c>
      <c r="AU247" s="66">
        <v>0</v>
      </c>
      <c r="AV247" s="58">
        <f>IF(ISNA(VLOOKUP($A247,'TT 2024 SS BA'!$P$4:$Z$46,2,FALSE)),0,(VLOOKUP($A247,'TT 2024 SS BA'!$P$4:$Z$46,2,FALSE)))</f>
        <v>0</v>
      </c>
      <c r="AW247" s="59">
        <f t="shared" si="21"/>
        <v>0</v>
      </c>
      <c r="AX247" s="58">
        <f>IF(ISNA(VLOOKUP($A247,'TT 2024 SS BA'!$P$77:$Q$128,2,FALSE)),0,(VLOOKUP($A247,'TT 2024 SS BA'!$P$77:$Q$128,2,FALSE)))</f>
        <v>0</v>
      </c>
      <c r="AY247" s="59">
        <f t="shared" si="22"/>
        <v>0</v>
      </c>
      <c r="AZ247" s="60">
        <f>IF(ISNA(VLOOKUP($A247,'TT 2024 SS BA'!$A$265:$H$332,2,FALSE)),0,(VLOOKUP($A247,'TT 2024 SS BA'!$A$265:$H$332,2,FALSE)))</f>
        <v>0</v>
      </c>
      <c r="BA247" s="59">
        <f t="shared" si="23"/>
        <v>0</v>
      </c>
      <c r="BB247" s="60">
        <f>IF(ISNA(VLOOKUP($A247,Worksheet!$A$278:$F$305,6,FALSE)),0,(VLOOKUP($A247,Worksheet!$A$278:$F$305,6,FALSE)))</f>
        <v>0</v>
      </c>
      <c r="BC247" s="59">
        <f t="shared" si="24"/>
        <v>0</v>
      </c>
      <c r="BD247" s="60">
        <f>IF(ISNA(VLOOKUP($A247,Worksheet!$G$4:$K$29,5,FALSE)),0,(VLOOKUP($A247,Worksheet!$G$4:$K$29,5,FALSE)))</f>
        <v>0</v>
      </c>
      <c r="BE247" s="59">
        <f t="shared" si="25"/>
        <v>0</v>
      </c>
      <c r="BF247" s="60">
        <f>IF(ISNA(VLOOKUP($A247,Worksheet!$A$160:$F$179,6,FALSE)),0,(VLOOKUP($A247,Worksheet!$A$160:$F$179,6,FALSE)))</f>
        <v>0</v>
      </c>
      <c r="BG247" s="59">
        <f t="shared" si="26"/>
        <v>0</v>
      </c>
      <c r="BH247" s="25"/>
      <c r="BI247" s="67"/>
      <c r="BJ247" s="60">
        <f>IF(ISNA(VLOOKUP($A247,Worksheet!$A$191:$F$202,6,FALSE)),0,(VLOOKUP($A247,Worksheet!$A$191:$F$202,6,FALSE)))</f>
        <v>0</v>
      </c>
      <c r="BK247" s="59">
        <f t="shared" si="27"/>
        <v>0</v>
      </c>
      <c r="BL247" s="60">
        <f>IF(ISNA(VLOOKUP($A247,Worksheet!$A$211:$G$237,6,FALSE)),0,(VLOOKUP($A247,Worksheet!$A$211:$G$237,6,FALSE)))</f>
        <v>0</v>
      </c>
      <c r="BM247" s="59">
        <f t="shared" si="28"/>
        <v>0</v>
      </c>
      <c r="BN247" s="59">
        <f>IF(ISNA(VLOOKUP($A247,Worksheet!$A$242:$G$274,6,FALSE)),0,(VLOOKUP($A247,Worksheet!$A$242:$G$274,6,FALSE)))</f>
        <v>0</v>
      </c>
      <c r="BO247" s="59">
        <f t="shared" si="29"/>
        <v>0</v>
      </c>
      <c r="BP247" s="67"/>
      <c r="BQ247" s="67"/>
      <c r="BR247" s="68">
        <v>0</v>
      </c>
      <c r="BS247" s="62">
        <f t="shared" si="30"/>
        <v>0</v>
      </c>
      <c r="BT247" s="62">
        <v>0</v>
      </c>
      <c r="BU247" s="62">
        <f t="shared" si="31"/>
        <v>0</v>
      </c>
      <c r="BV247" s="62">
        <v>0</v>
      </c>
      <c r="BW247" s="62">
        <f t="shared" si="32"/>
        <v>0</v>
      </c>
      <c r="BX247" s="62">
        <v>0</v>
      </c>
      <c r="BY247" s="62">
        <f t="shared" si="33"/>
        <v>0</v>
      </c>
      <c r="BZ247" s="62">
        <v>0</v>
      </c>
      <c r="CA247" s="62">
        <f t="shared" si="34"/>
        <v>0</v>
      </c>
      <c r="CB247" s="64">
        <f t="shared" si="35"/>
        <v>0</v>
      </c>
      <c r="CC247" s="66">
        <v>0</v>
      </c>
      <c r="CD247" s="25"/>
      <c r="CE247" s="67"/>
      <c r="CF247" s="67"/>
      <c r="CG247" s="67"/>
      <c r="CH247" s="59">
        <f>IF(ISNA(VLOOKUP($A247,Worksheet!$A$211:$G$237,7,FALSE)),0,(VLOOKUP($A247,Worksheet!$A$211:$G$237,7,FALSE)))</f>
        <v>0</v>
      </c>
      <c r="CI247" s="59">
        <f t="shared" si="36"/>
        <v>0</v>
      </c>
      <c r="CJ247" s="69">
        <f t="shared" si="37"/>
        <v>0</v>
      </c>
      <c r="CK247" s="65">
        <f t="shared" si="38"/>
        <v>0</v>
      </c>
      <c r="CL247" s="65">
        <v>0</v>
      </c>
      <c r="CM247" s="65">
        <v>0</v>
      </c>
      <c r="CN247" s="66">
        <v>0</v>
      </c>
      <c r="CO247" s="66">
        <f t="shared" si="39"/>
        <v>0</v>
      </c>
      <c r="CP247" s="70"/>
    </row>
    <row r="248" spans="1:94" ht="13">
      <c r="A248" s="53" t="str">
        <f t="shared" si="0"/>
        <v>LaszloGYORKI</v>
      </c>
      <c r="B248" s="46">
        <f t="shared" si="1"/>
        <v>110</v>
      </c>
      <c r="C248" s="71" t="s">
        <v>463</v>
      </c>
      <c r="D248" s="71" t="s">
        <v>464</v>
      </c>
      <c r="E248" s="55">
        <v>11</v>
      </c>
      <c r="F248" s="56" t="s">
        <v>112</v>
      </c>
      <c r="G248" s="57" t="s">
        <v>270</v>
      </c>
      <c r="H248" s="58">
        <f>IF(ISNA(VLOOKUP($A248,'TT 2024 SS BA'!$A$4:$N$52,2,FALSE)),0,(VLOOKUP($A248,'TT 2024 SS BA'!$A$4:$N$52,2,FALSE)))</f>
        <v>0</v>
      </c>
      <c r="I248" s="59">
        <f t="shared" si="2"/>
        <v>0</v>
      </c>
      <c r="J248" s="58">
        <f>IF(ISNA(VLOOKUP($A248,'TT 2024 SS BA'!$A$69:$B$109,2,FALSE)),0,(VLOOKUP($A248,'TT 2024 SS BA'!$A$77:$C$126,2,FALSE)))</f>
        <v>0</v>
      </c>
      <c r="K248" s="59">
        <f t="shared" si="3"/>
        <v>0</v>
      </c>
      <c r="L248" s="60">
        <f>IF(ISNA(VLOOKUP($A248,'TT 2024 SS BA'!$A$157:$H$231,2,FALSE)),0,(VLOOKUP($A248,'TT 2024 SS BA'!$A$157:$H$231,2,FALSE)))</f>
        <v>0</v>
      </c>
      <c r="M248" s="59">
        <f t="shared" si="4"/>
        <v>0</v>
      </c>
      <c r="N248" s="60">
        <f>IF(ISNA(VLOOKUP($A248,Worksheet!$A$278:$E$305,5,FALSE)),0,(VLOOKUP($A248,Worksheet!$A$278:$E$305,5,FALSE)))</f>
        <v>0</v>
      </c>
      <c r="O248" s="59">
        <f t="shared" si="5"/>
        <v>0</v>
      </c>
      <c r="P248" s="60">
        <f>IF(ISNA(VLOOKUP($A248,Worksheet!$A$4:$F$29,5,FALSE)),0,(VLOOKUP($A248,Worksheet!$A$4:$F$29,5,FALSE)))</f>
        <v>0</v>
      </c>
      <c r="Q248" s="59">
        <f t="shared" si="6"/>
        <v>0</v>
      </c>
      <c r="R248" s="60">
        <f>IF(ISNA(VLOOKUP($A248,Worksheet!$A$160:$F$179,5,FALSE)),0,(VLOOKUP($A248,Worksheet!$A$160:$F$179,5,FALSE)))</f>
        <v>0</v>
      </c>
      <c r="S248" s="59">
        <f t="shared" si="7"/>
        <v>0</v>
      </c>
      <c r="T248" s="60">
        <f>IF(ISNA(VLOOKUP($A248,Worksheet!$A$103:$L$126,5,FALSE)),0,(VLOOKUP($A248,Worksheet!$A$103:$L$126,5,FALSE)))</f>
        <v>0</v>
      </c>
      <c r="U248" s="59">
        <f t="shared" si="8"/>
        <v>0</v>
      </c>
      <c r="V248" s="60">
        <f>IF(ISNA(VLOOKUP($A248,Worksheet!$A$39:$E$45,5,FALSE)),0,(VLOOKUP($A248,Worksheet!$A$39:$E$45,5,FALSE)))</f>
        <v>0</v>
      </c>
      <c r="W248" s="59">
        <f t="shared" si="9"/>
        <v>0</v>
      </c>
      <c r="X248" s="60">
        <f>IF(ISNA(VLOOKUP($A248,Worksheet!$A$182:$E$188,5,FALSE)),0,(VLOOKUP($A248,Worksheet!$A$182:$E$188,5,FALSE)))</f>
        <v>0</v>
      </c>
      <c r="Y248" s="59">
        <f t="shared" si="10"/>
        <v>0</v>
      </c>
      <c r="Z248" s="60">
        <f>IF(ISNA(VLOOKUP($A248,Worksheet!$A$191:$F$202,5,FALSE)),0,(VLOOKUP($A248,Worksheet!$A$191:$F$202,5,FALSE)))</f>
        <v>0</v>
      </c>
      <c r="AA248" s="59">
        <f t="shared" si="11"/>
        <v>0</v>
      </c>
      <c r="AB248" s="60">
        <f>IF(ISNA(VLOOKUP($A248,Worksheet!$A$211:$G$237,5,FALSE)),0,(VLOOKUP($A248,Worksheet!$A$211:$G$237,5,FALSE)))</f>
        <v>0</v>
      </c>
      <c r="AC248" s="59">
        <f t="shared" si="12"/>
        <v>0</v>
      </c>
      <c r="AD248" s="60">
        <f>IF(ISNA(VLOOKUP($A248,Worksheet!$A$242:$G$274,5,FALSE)),0,(VLOOKUP($A248,Worksheet!$A$242:$G$274,5,FALSE)))</f>
        <v>0</v>
      </c>
      <c r="AE248" s="59">
        <f t="shared" si="13"/>
        <v>0</v>
      </c>
      <c r="AF248" s="60">
        <f>IF(ISNA(VLOOKUP($A248,Worksheet!$A$205:$F$208,5,FALSE)),0,(VLOOKUP($A248,Worksheet!$A$205:$F$208,5,FALSE)))</f>
        <v>0</v>
      </c>
      <c r="AG248" s="59">
        <f t="shared" si="14"/>
        <v>0</v>
      </c>
      <c r="AH248" s="61">
        <v>0</v>
      </c>
      <c r="AI248" s="62">
        <f t="shared" si="15"/>
        <v>0</v>
      </c>
      <c r="AJ248" s="63">
        <v>0</v>
      </c>
      <c r="AK248" s="62">
        <f t="shared" si="16"/>
        <v>0</v>
      </c>
      <c r="AL248" s="63">
        <v>0</v>
      </c>
      <c r="AM248" s="62">
        <f t="shared" si="17"/>
        <v>0</v>
      </c>
      <c r="AN248" s="62">
        <v>0</v>
      </c>
      <c r="AO248" s="62">
        <f t="shared" si="18"/>
        <v>0</v>
      </c>
      <c r="AP248" s="62">
        <v>0</v>
      </c>
      <c r="AQ248" s="62">
        <f t="shared" si="19"/>
        <v>0</v>
      </c>
      <c r="AR248" s="64">
        <f t="shared" si="20"/>
        <v>0</v>
      </c>
      <c r="AS248" s="65">
        <v>0</v>
      </c>
      <c r="AT248" s="65">
        <v>0</v>
      </c>
      <c r="AU248" s="66">
        <v>0</v>
      </c>
      <c r="AV248" s="58">
        <f>IF(ISNA(VLOOKUP($A248,'TT 2024 SS BA'!$P$4:$Z$46,2,FALSE)),0,(VLOOKUP($A248,'TT 2024 SS BA'!$P$4:$Z$46,2,FALSE)))</f>
        <v>0</v>
      </c>
      <c r="AW248" s="59">
        <f t="shared" si="21"/>
        <v>0</v>
      </c>
      <c r="AX248" s="58">
        <f>IF(ISNA(VLOOKUP($A248,'TT 2024 SS BA'!$P$77:$Q$128,2,FALSE)),0,(VLOOKUP($A248,'TT 2024 SS BA'!$P$77:$Q$128,2,FALSE)))</f>
        <v>0</v>
      </c>
      <c r="AY248" s="59">
        <f t="shared" si="22"/>
        <v>0</v>
      </c>
      <c r="AZ248" s="60">
        <f>IF(ISNA(VLOOKUP($A248,'TT 2024 SS BA'!$A$265:$H$332,2,FALSE)),0,(VLOOKUP($A248,'TT 2024 SS BA'!$A$265:$H$332,2,FALSE)))</f>
        <v>0</v>
      </c>
      <c r="BA248" s="59">
        <f t="shared" si="23"/>
        <v>0</v>
      </c>
      <c r="BB248" s="60">
        <f>IF(ISNA(VLOOKUP($A248,Worksheet!$A$278:$F$305,6,FALSE)),0,(VLOOKUP($A248,Worksheet!$A$278:$F$305,6,FALSE)))</f>
        <v>0</v>
      </c>
      <c r="BC248" s="59">
        <f t="shared" si="24"/>
        <v>0</v>
      </c>
      <c r="BD248" s="60">
        <f>IF(ISNA(VLOOKUP($A248,Worksheet!$G$4:$K$29,5,FALSE)),0,(VLOOKUP($A248,Worksheet!$G$4:$K$29,5,FALSE)))</f>
        <v>0</v>
      </c>
      <c r="BE248" s="59">
        <f t="shared" si="25"/>
        <v>0</v>
      </c>
      <c r="BF248" s="60">
        <f>IF(ISNA(VLOOKUP($A248,Worksheet!$A$160:$F$179,6,FALSE)),0,(VLOOKUP($A248,Worksheet!$A$160:$F$179,6,FALSE)))</f>
        <v>0</v>
      </c>
      <c r="BG248" s="59">
        <f t="shared" si="26"/>
        <v>0</v>
      </c>
      <c r="BH248" s="25"/>
      <c r="BI248" s="67"/>
      <c r="BJ248" s="60">
        <f>IF(ISNA(VLOOKUP($A248,Worksheet!$A$191:$F$202,6,FALSE)),0,(VLOOKUP($A248,Worksheet!$A$191:$F$202,6,FALSE)))</f>
        <v>0</v>
      </c>
      <c r="BK248" s="59">
        <f t="shared" si="27"/>
        <v>0</v>
      </c>
      <c r="BL248" s="60">
        <f>IF(ISNA(VLOOKUP($A248,Worksheet!$A$211:$G$237,6,FALSE)),0,(VLOOKUP($A248,Worksheet!$A$211:$G$237,6,FALSE)))</f>
        <v>0</v>
      </c>
      <c r="BM248" s="59">
        <f t="shared" si="28"/>
        <v>0</v>
      </c>
      <c r="BN248" s="59">
        <f>IF(ISNA(VLOOKUP($A248,Worksheet!$A$242:$G$274,6,FALSE)),0,(VLOOKUP($A248,Worksheet!$A$242:$G$274,6,FALSE)))</f>
        <v>0</v>
      </c>
      <c r="BO248" s="59">
        <f t="shared" si="29"/>
        <v>0</v>
      </c>
      <c r="BP248" s="67"/>
      <c r="BQ248" s="67"/>
      <c r="BR248" s="68">
        <v>0</v>
      </c>
      <c r="BS248" s="62">
        <f t="shared" si="30"/>
        <v>0</v>
      </c>
      <c r="BT248" s="62">
        <v>0</v>
      </c>
      <c r="BU248" s="62">
        <f t="shared" si="31"/>
        <v>0</v>
      </c>
      <c r="BV248" s="62">
        <v>0</v>
      </c>
      <c r="BW248" s="62">
        <f t="shared" si="32"/>
        <v>0</v>
      </c>
      <c r="BX248" s="62">
        <v>0</v>
      </c>
      <c r="BY248" s="62">
        <f t="shared" si="33"/>
        <v>0</v>
      </c>
      <c r="BZ248" s="62">
        <v>0</v>
      </c>
      <c r="CA248" s="62">
        <f t="shared" si="34"/>
        <v>0</v>
      </c>
      <c r="CB248" s="64">
        <f t="shared" si="35"/>
        <v>0</v>
      </c>
      <c r="CC248" s="66">
        <v>0</v>
      </c>
      <c r="CD248" s="25"/>
      <c r="CE248" s="67"/>
      <c r="CF248" s="67"/>
      <c r="CG248" s="67"/>
      <c r="CH248" s="59">
        <f>IF(ISNA(VLOOKUP($A248,Worksheet!$A$211:$G$237,7,FALSE)),0,(VLOOKUP($A248,Worksheet!$A$211:$G$237,7,FALSE)))</f>
        <v>0</v>
      </c>
      <c r="CI248" s="59">
        <f t="shared" si="36"/>
        <v>0</v>
      </c>
      <c r="CJ248" s="69">
        <f t="shared" si="37"/>
        <v>0</v>
      </c>
      <c r="CK248" s="65">
        <f t="shared" si="38"/>
        <v>0</v>
      </c>
      <c r="CL248" s="65">
        <v>0</v>
      </c>
      <c r="CM248" s="65">
        <v>0</v>
      </c>
      <c r="CN248" s="66">
        <v>0</v>
      </c>
      <c r="CO248" s="66">
        <f t="shared" si="39"/>
        <v>0</v>
      </c>
      <c r="CP248" s="70"/>
    </row>
    <row r="249" spans="1:94" ht="13">
      <c r="A249" s="53" t="str">
        <f t="shared" si="0"/>
        <v>TorinMERINUK</v>
      </c>
      <c r="B249" s="46">
        <f t="shared" si="1"/>
        <v>110</v>
      </c>
      <c r="C249" s="71" t="s">
        <v>465</v>
      </c>
      <c r="D249" s="71" t="s">
        <v>466</v>
      </c>
      <c r="E249" s="55">
        <v>10</v>
      </c>
      <c r="F249" s="56" t="s">
        <v>207</v>
      </c>
      <c r="G249" s="57" t="s">
        <v>270</v>
      </c>
      <c r="H249" s="58">
        <f>IF(ISNA(VLOOKUP($A249,'TT 2024 SS BA'!$A$4:$N$52,2,FALSE)),0,(VLOOKUP($A249,'TT 2024 SS BA'!$A$4:$N$52,2,FALSE)))</f>
        <v>0</v>
      </c>
      <c r="I249" s="59">
        <f t="shared" si="2"/>
        <v>0</v>
      </c>
      <c r="J249" s="58">
        <f>IF(ISNA(VLOOKUP($A249,'TT 2024 SS BA'!$A$69:$B$109,2,FALSE)),0,(VLOOKUP($A249,'TT 2024 SS BA'!$A$77:$C$126,2,FALSE)))</f>
        <v>0</v>
      </c>
      <c r="K249" s="59">
        <f t="shared" si="3"/>
        <v>0</v>
      </c>
      <c r="L249" s="60">
        <f>IF(ISNA(VLOOKUP($A249,'TT 2024 SS BA'!$A$157:$H$231,2,FALSE)),0,(VLOOKUP($A249,'TT 2024 SS BA'!$A$157:$H$231,2,FALSE)))</f>
        <v>0</v>
      </c>
      <c r="M249" s="59">
        <f t="shared" si="4"/>
        <v>0</v>
      </c>
      <c r="N249" s="60">
        <f>IF(ISNA(VLOOKUP($A249,Worksheet!$A$278:$E$305,5,FALSE)),0,(VLOOKUP($A249,Worksheet!$A$278:$E$305,5,FALSE)))</f>
        <v>0</v>
      </c>
      <c r="O249" s="59">
        <f t="shared" si="5"/>
        <v>0</v>
      </c>
      <c r="P249" s="60">
        <f>IF(ISNA(VLOOKUP($A249,Worksheet!$A$4:$F$29,5,FALSE)),0,(VLOOKUP($A249,Worksheet!$A$4:$F$29,5,FALSE)))</f>
        <v>0</v>
      </c>
      <c r="Q249" s="59">
        <f t="shared" si="6"/>
        <v>0</v>
      </c>
      <c r="R249" s="60">
        <f>IF(ISNA(VLOOKUP($A249,Worksheet!$A$160:$F$179,5,FALSE)),0,(VLOOKUP($A249,Worksheet!$A$160:$F$179,5,FALSE)))</f>
        <v>0</v>
      </c>
      <c r="S249" s="59">
        <f t="shared" si="7"/>
        <v>0</v>
      </c>
      <c r="T249" s="60">
        <f>IF(ISNA(VLOOKUP($A249,Worksheet!$A$103:$L$126,5,FALSE)),0,(VLOOKUP($A249,Worksheet!$A$103:$L$126,5,FALSE)))</f>
        <v>0</v>
      </c>
      <c r="U249" s="59">
        <f t="shared" si="8"/>
        <v>0</v>
      </c>
      <c r="V249" s="60">
        <f>IF(ISNA(VLOOKUP($A249,Worksheet!$A$39:$E$45,5,FALSE)),0,(VLOOKUP($A249,Worksheet!$A$39:$E$45,5,FALSE)))</f>
        <v>0</v>
      </c>
      <c r="W249" s="59">
        <f t="shared" si="9"/>
        <v>0</v>
      </c>
      <c r="X249" s="60">
        <f>IF(ISNA(VLOOKUP($A249,Worksheet!$A$182:$E$188,5,FALSE)),0,(VLOOKUP($A249,Worksheet!$A$182:$E$188,5,FALSE)))</f>
        <v>0</v>
      </c>
      <c r="Y249" s="59">
        <f t="shared" si="10"/>
        <v>0</v>
      </c>
      <c r="Z249" s="60">
        <f>IF(ISNA(VLOOKUP($A249,Worksheet!$A$191:$F$202,5,FALSE)),0,(VLOOKUP($A249,Worksheet!$A$191:$F$202,5,FALSE)))</f>
        <v>0</v>
      </c>
      <c r="AA249" s="59">
        <f t="shared" si="11"/>
        <v>0</v>
      </c>
      <c r="AB249" s="60">
        <f>IF(ISNA(VLOOKUP($A249,Worksheet!$A$211:$G$237,5,FALSE)),0,(VLOOKUP($A249,Worksheet!$A$211:$G$237,5,FALSE)))</f>
        <v>0</v>
      </c>
      <c r="AC249" s="59">
        <f t="shared" si="12"/>
        <v>0</v>
      </c>
      <c r="AD249" s="60">
        <f>IF(ISNA(VLOOKUP($A249,Worksheet!$A$242:$G$274,5,FALSE)),0,(VLOOKUP($A249,Worksheet!$A$242:$G$274,5,FALSE)))</f>
        <v>0</v>
      </c>
      <c r="AE249" s="59">
        <f t="shared" si="13"/>
        <v>0</v>
      </c>
      <c r="AF249" s="60">
        <f>IF(ISNA(VLOOKUP($A249,Worksheet!$A$205:$F$208,5,FALSE)),0,(VLOOKUP($A249,Worksheet!$A$205:$F$208,5,FALSE)))</f>
        <v>0</v>
      </c>
      <c r="AG249" s="59">
        <f t="shared" si="14"/>
        <v>0</v>
      </c>
      <c r="AH249" s="61">
        <v>0</v>
      </c>
      <c r="AI249" s="62">
        <f t="shared" si="15"/>
        <v>0</v>
      </c>
      <c r="AJ249" s="63">
        <v>0</v>
      </c>
      <c r="AK249" s="62">
        <f t="shared" si="16"/>
        <v>0</v>
      </c>
      <c r="AL249" s="63">
        <v>0</v>
      </c>
      <c r="AM249" s="62">
        <f t="shared" si="17"/>
        <v>0</v>
      </c>
      <c r="AN249" s="62">
        <v>0</v>
      </c>
      <c r="AO249" s="62">
        <f t="shared" si="18"/>
        <v>0</v>
      </c>
      <c r="AP249" s="62">
        <v>0</v>
      </c>
      <c r="AQ249" s="62">
        <f t="shared" si="19"/>
        <v>0</v>
      </c>
      <c r="AR249" s="64">
        <f t="shared" si="20"/>
        <v>0</v>
      </c>
      <c r="AS249" s="65">
        <v>0</v>
      </c>
      <c r="AT249" s="65">
        <v>0</v>
      </c>
      <c r="AU249" s="66">
        <v>0</v>
      </c>
      <c r="AV249" s="58">
        <f>IF(ISNA(VLOOKUP($A249,'TT 2024 SS BA'!$P$4:$Z$46,2,FALSE)),0,(VLOOKUP($A249,'TT 2024 SS BA'!$P$4:$Z$46,2,FALSE)))</f>
        <v>0</v>
      </c>
      <c r="AW249" s="59">
        <f t="shared" si="21"/>
        <v>0</v>
      </c>
      <c r="AX249" s="58">
        <f>IF(ISNA(VLOOKUP($A249,'TT 2024 SS BA'!$P$77:$Q$128,2,FALSE)),0,(VLOOKUP($A249,'TT 2024 SS BA'!$P$77:$Q$128,2,FALSE)))</f>
        <v>0</v>
      </c>
      <c r="AY249" s="59">
        <f t="shared" si="22"/>
        <v>0</v>
      </c>
      <c r="AZ249" s="60">
        <f>IF(ISNA(VLOOKUP($A249,'TT 2024 SS BA'!$A$265:$H$332,2,FALSE)),0,(VLOOKUP($A249,'TT 2024 SS BA'!$A$265:$H$332,2,FALSE)))</f>
        <v>0</v>
      </c>
      <c r="BA249" s="59">
        <f t="shared" si="23"/>
        <v>0</v>
      </c>
      <c r="BB249" s="60">
        <f>IF(ISNA(VLOOKUP($A249,Worksheet!$A$278:$F$305,6,FALSE)),0,(VLOOKUP($A249,Worksheet!$A$278:$F$305,6,FALSE)))</f>
        <v>0</v>
      </c>
      <c r="BC249" s="59">
        <f t="shared" si="24"/>
        <v>0</v>
      </c>
      <c r="BD249" s="60">
        <f>IF(ISNA(VLOOKUP($A249,Worksheet!$G$4:$K$29,5,FALSE)),0,(VLOOKUP($A249,Worksheet!$G$4:$K$29,5,FALSE)))</f>
        <v>0</v>
      </c>
      <c r="BE249" s="59">
        <f t="shared" si="25"/>
        <v>0</v>
      </c>
      <c r="BF249" s="60">
        <f>IF(ISNA(VLOOKUP($A249,Worksheet!$A$160:$F$179,6,FALSE)),0,(VLOOKUP($A249,Worksheet!$A$160:$F$179,6,FALSE)))</f>
        <v>0</v>
      </c>
      <c r="BG249" s="59">
        <f t="shared" si="26"/>
        <v>0</v>
      </c>
      <c r="BH249" s="25"/>
      <c r="BI249" s="67"/>
      <c r="BJ249" s="60">
        <f>IF(ISNA(VLOOKUP($A249,Worksheet!$A$191:$F$202,6,FALSE)),0,(VLOOKUP($A249,Worksheet!$A$191:$F$202,6,FALSE)))</f>
        <v>0</v>
      </c>
      <c r="BK249" s="59">
        <f t="shared" si="27"/>
        <v>0</v>
      </c>
      <c r="BL249" s="60">
        <f>IF(ISNA(VLOOKUP($A249,Worksheet!$A$211:$G$237,6,FALSE)),0,(VLOOKUP($A249,Worksheet!$A$211:$G$237,6,FALSE)))</f>
        <v>0</v>
      </c>
      <c r="BM249" s="59">
        <f t="shared" si="28"/>
        <v>0</v>
      </c>
      <c r="BN249" s="59">
        <f>IF(ISNA(VLOOKUP($A249,Worksheet!$A$242:$G$274,6,FALSE)),0,(VLOOKUP($A249,Worksheet!$A$242:$G$274,6,FALSE)))</f>
        <v>0</v>
      </c>
      <c r="BO249" s="59">
        <f t="shared" si="29"/>
        <v>0</v>
      </c>
      <c r="BP249" s="67"/>
      <c r="BQ249" s="67"/>
      <c r="BR249" s="68">
        <v>0</v>
      </c>
      <c r="BS249" s="62">
        <f t="shared" si="30"/>
        <v>0</v>
      </c>
      <c r="BT249" s="62">
        <v>0</v>
      </c>
      <c r="BU249" s="62">
        <f t="shared" si="31"/>
        <v>0</v>
      </c>
      <c r="BV249" s="62">
        <v>0</v>
      </c>
      <c r="BW249" s="62">
        <f t="shared" si="32"/>
        <v>0</v>
      </c>
      <c r="BX249" s="62">
        <v>0</v>
      </c>
      <c r="BY249" s="62">
        <f t="shared" si="33"/>
        <v>0</v>
      </c>
      <c r="BZ249" s="62">
        <v>0</v>
      </c>
      <c r="CA249" s="62">
        <f t="shared" si="34"/>
        <v>0</v>
      </c>
      <c r="CB249" s="64">
        <f t="shared" si="35"/>
        <v>0</v>
      </c>
      <c r="CC249" s="66">
        <v>0</v>
      </c>
      <c r="CD249" s="25"/>
      <c r="CE249" s="67"/>
      <c r="CF249" s="67"/>
      <c r="CG249" s="67"/>
      <c r="CH249" s="59">
        <f>IF(ISNA(VLOOKUP($A249,Worksheet!$A$211:$G$237,7,FALSE)),0,(VLOOKUP($A249,Worksheet!$A$211:$G$237,7,FALSE)))</f>
        <v>0</v>
      </c>
      <c r="CI249" s="59">
        <f t="shared" si="36"/>
        <v>0</v>
      </c>
      <c r="CJ249" s="69">
        <f t="shared" si="37"/>
        <v>0</v>
      </c>
      <c r="CK249" s="65">
        <f t="shared" si="38"/>
        <v>0</v>
      </c>
      <c r="CL249" s="65">
        <v>0</v>
      </c>
      <c r="CM249" s="65">
        <v>0</v>
      </c>
      <c r="CN249" s="66">
        <v>0</v>
      </c>
      <c r="CO249" s="66">
        <f t="shared" si="39"/>
        <v>0</v>
      </c>
      <c r="CP249" s="70"/>
    </row>
    <row r="250" spans="1:94" ht="13">
      <c r="A250" s="53" t="str">
        <f t="shared" si="0"/>
        <v>RafaelFAVREAU</v>
      </c>
      <c r="B250" s="46">
        <f t="shared" si="1"/>
        <v>110</v>
      </c>
      <c r="C250" s="71" t="s">
        <v>467</v>
      </c>
      <c r="D250" s="71" t="s">
        <v>468</v>
      </c>
      <c r="E250" s="55">
        <v>125</v>
      </c>
      <c r="F250" s="56">
        <v>0</v>
      </c>
      <c r="G250" s="57" t="s">
        <v>152</v>
      </c>
      <c r="H250" s="58">
        <f>IF(ISNA(VLOOKUP($A250,'TT 2024 SS BA'!$A$4:$N$52,2,FALSE)),0,(VLOOKUP($A250,'TT 2024 SS BA'!$A$4:$N$52,2,FALSE)))</f>
        <v>0</v>
      </c>
      <c r="I250" s="59">
        <f t="shared" si="2"/>
        <v>0</v>
      </c>
      <c r="J250" s="58">
        <f>IF(ISNA(VLOOKUP($A250,'TT 2024 SS BA'!$A$69:$B$109,2,FALSE)),0,(VLOOKUP($A250,'TT 2024 SS BA'!$A$77:$C$126,2,FALSE)))</f>
        <v>0</v>
      </c>
      <c r="K250" s="59">
        <f t="shared" si="3"/>
        <v>0</v>
      </c>
      <c r="L250" s="60">
        <f>IF(ISNA(VLOOKUP($A250,'TT 2024 SS BA'!$A$157:$H$231,2,FALSE)),0,(VLOOKUP($A250,'TT 2024 SS BA'!$A$157:$H$231,2,FALSE)))</f>
        <v>0</v>
      </c>
      <c r="M250" s="59">
        <f t="shared" si="4"/>
        <v>0</v>
      </c>
      <c r="N250" s="60">
        <f>IF(ISNA(VLOOKUP($A250,Worksheet!$A$278:$E$305,5,FALSE)),0,(VLOOKUP($A250,Worksheet!$A$278:$E$305,5,FALSE)))</f>
        <v>0</v>
      </c>
      <c r="O250" s="59">
        <f t="shared" si="5"/>
        <v>0</v>
      </c>
      <c r="P250" s="60">
        <f>IF(ISNA(VLOOKUP($A250,Worksheet!$A$4:$F$29,5,FALSE)),0,(VLOOKUP($A250,Worksheet!$A$4:$F$29,5,FALSE)))</f>
        <v>0</v>
      </c>
      <c r="Q250" s="59">
        <f t="shared" si="6"/>
        <v>0</v>
      </c>
      <c r="R250" s="60">
        <f>IF(ISNA(VLOOKUP($A250,Worksheet!$A$160:$F$179,5,FALSE)),0,(VLOOKUP($A250,Worksheet!$A$160:$F$179,5,FALSE)))</f>
        <v>0</v>
      </c>
      <c r="S250" s="59">
        <f t="shared" si="7"/>
        <v>0</v>
      </c>
      <c r="T250" s="60">
        <f>IF(ISNA(VLOOKUP($A250,Worksheet!$A$103:$L$126,5,FALSE)),0,(VLOOKUP($A250,Worksheet!$A$103:$L$126,5,FALSE)))</f>
        <v>0</v>
      </c>
      <c r="U250" s="59">
        <f t="shared" si="8"/>
        <v>0</v>
      </c>
      <c r="V250" s="60">
        <f>IF(ISNA(VLOOKUP($A250,Worksheet!$A$39:$E$45,5,FALSE)),0,(VLOOKUP($A250,Worksheet!$A$39:$E$45,5,FALSE)))</f>
        <v>0</v>
      </c>
      <c r="W250" s="59">
        <f t="shared" si="9"/>
        <v>0</v>
      </c>
      <c r="X250" s="60">
        <f>IF(ISNA(VLOOKUP($A250,Worksheet!$A$182:$E$188,5,FALSE)),0,(VLOOKUP($A250,Worksheet!$A$182:$E$188,5,FALSE)))</f>
        <v>0</v>
      </c>
      <c r="Y250" s="59">
        <f t="shared" si="10"/>
        <v>0</v>
      </c>
      <c r="Z250" s="60">
        <f>IF(ISNA(VLOOKUP($A250,Worksheet!$A$191:$F$202,5,FALSE)),0,(VLOOKUP($A250,Worksheet!$A$191:$F$202,5,FALSE)))</f>
        <v>0</v>
      </c>
      <c r="AA250" s="59">
        <f t="shared" si="11"/>
        <v>0</v>
      </c>
      <c r="AB250" s="60">
        <f>IF(ISNA(VLOOKUP($A250,Worksheet!$A$211:$G$237,5,FALSE)),0,(VLOOKUP($A250,Worksheet!$A$211:$G$237,5,FALSE)))</f>
        <v>0</v>
      </c>
      <c r="AC250" s="59">
        <f t="shared" si="12"/>
        <v>0</v>
      </c>
      <c r="AD250" s="60">
        <f>IF(ISNA(VLOOKUP($A250,Worksheet!$A$242:$G$274,5,FALSE)),0,(VLOOKUP($A250,Worksheet!$A$242:$G$274,5,FALSE)))</f>
        <v>0</v>
      </c>
      <c r="AE250" s="59">
        <f t="shared" si="13"/>
        <v>0</v>
      </c>
      <c r="AF250" s="60">
        <f>IF(ISNA(VLOOKUP($A250,Worksheet!$A$205:$F$208,5,FALSE)),0,(VLOOKUP($A250,Worksheet!$A$205:$F$208,5,FALSE)))</f>
        <v>0</v>
      </c>
      <c r="AG250" s="59">
        <f t="shared" si="14"/>
        <v>0</v>
      </c>
      <c r="AH250" s="61">
        <v>0</v>
      </c>
      <c r="AI250" s="62">
        <f t="shared" si="15"/>
        <v>0</v>
      </c>
      <c r="AJ250" s="63">
        <v>0</v>
      </c>
      <c r="AK250" s="62">
        <f t="shared" si="16"/>
        <v>0</v>
      </c>
      <c r="AL250" s="63">
        <v>0</v>
      </c>
      <c r="AM250" s="62">
        <f t="shared" si="17"/>
        <v>0</v>
      </c>
      <c r="AN250" s="62">
        <v>0</v>
      </c>
      <c r="AO250" s="62">
        <f t="shared" si="18"/>
        <v>0</v>
      </c>
      <c r="AP250" s="62">
        <v>0</v>
      </c>
      <c r="AQ250" s="62">
        <f t="shared" si="19"/>
        <v>0</v>
      </c>
      <c r="AR250" s="64">
        <f t="shared" si="20"/>
        <v>0</v>
      </c>
      <c r="AS250" s="65">
        <v>0</v>
      </c>
      <c r="AT250" s="65">
        <v>0</v>
      </c>
      <c r="AU250" s="66">
        <v>0</v>
      </c>
      <c r="AV250" s="58">
        <f>IF(ISNA(VLOOKUP($A250,'TT 2024 SS BA'!$P$4:$Z$46,2,FALSE)),0,(VLOOKUP($A250,'TT 2024 SS BA'!$P$4:$Z$46,2,FALSE)))</f>
        <v>0</v>
      </c>
      <c r="AW250" s="59">
        <f t="shared" si="21"/>
        <v>0</v>
      </c>
      <c r="AX250" s="58">
        <f>IF(ISNA(VLOOKUP($A250,'TT 2024 SS BA'!$P$77:$Q$128,2,FALSE)),0,(VLOOKUP($A250,'TT 2024 SS BA'!$P$77:$Q$128,2,FALSE)))</f>
        <v>0</v>
      </c>
      <c r="AY250" s="59">
        <f t="shared" si="22"/>
        <v>0</v>
      </c>
      <c r="AZ250" s="60">
        <f>IF(ISNA(VLOOKUP($A250,'TT 2024 SS BA'!$A$265:$H$332,2,FALSE)),0,(VLOOKUP($A250,'TT 2024 SS BA'!$A$265:$H$332,2,FALSE)))</f>
        <v>0</v>
      </c>
      <c r="BA250" s="59">
        <f t="shared" si="23"/>
        <v>0</v>
      </c>
      <c r="BB250" s="60">
        <f>IF(ISNA(VLOOKUP($A250,Worksheet!$A$278:$F$305,6,FALSE)),0,(VLOOKUP($A250,Worksheet!$A$278:$F$305,6,FALSE)))</f>
        <v>0</v>
      </c>
      <c r="BC250" s="59">
        <f t="shared" si="24"/>
        <v>0</v>
      </c>
      <c r="BD250" s="60">
        <f>IF(ISNA(VLOOKUP($A250,Worksheet!$G$4:$K$29,5,FALSE)),0,(VLOOKUP($A250,Worksheet!$G$4:$K$29,5,FALSE)))</f>
        <v>0</v>
      </c>
      <c r="BE250" s="59">
        <f t="shared" si="25"/>
        <v>0</v>
      </c>
      <c r="BF250" s="60">
        <f>IF(ISNA(VLOOKUP($A250,Worksheet!$A$160:$F$179,6,FALSE)),0,(VLOOKUP($A250,Worksheet!$A$160:$F$179,6,FALSE)))</f>
        <v>0</v>
      </c>
      <c r="BG250" s="59">
        <f t="shared" si="26"/>
        <v>0</v>
      </c>
      <c r="BH250" s="25"/>
      <c r="BI250" s="67"/>
      <c r="BJ250" s="60">
        <f>IF(ISNA(VLOOKUP($A250,Worksheet!$A$191:$F$202,6,FALSE)),0,(VLOOKUP($A250,Worksheet!$A$191:$F$202,6,FALSE)))</f>
        <v>0</v>
      </c>
      <c r="BK250" s="59">
        <f t="shared" si="27"/>
        <v>0</v>
      </c>
      <c r="BL250" s="60">
        <f>IF(ISNA(VLOOKUP($A250,Worksheet!$A$211:$G$237,6,FALSE)),0,(VLOOKUP($A250,Worksheet!$A$211:$G$237,6,FALSE)))</f>
        <v>0</v>
      </c>
      <c r="BM250" s="59">
        <f t="shared" si="28"/>
        <v>0</v>
      </c>
      <c r="BN250" s="59">
        <f>IF(ISNA(VLOOKUP($A250,Worksheet!$A$242:$G$274,6,FALSE)),0,(VLOOKUP($A250,Worksheet!$A$242:$G$274,6,FALSE)))</f>
        <v>0</v>
      </c>
      <c r="BO250" s="59">
        <f t="shared" si="29"/>
        <v>0</v>
      </c>
      <c r="BP250" s="67"/>
      <c r="BQ250" s="67"/>
      <c r="BR250" s="68">
        <v>0</v>
      </c>
      <c r="BS250" s="62">
        <f t="shared" si="30"/>
        <v>0</v>
      </c>
      <c r="BT250" s="62">
        <v>0</v>
      </c>
      <c r="BU250" s="62">
        <f t="shared" si="31"/>
        <v>0</v>
      </c>
      <c r="BV250" s="62">
        <v>0</v>
      </c>
      <c r="BW250" s="62">
        <f t="shared" si="32"/>
        <v>0</v>
      </c>
      <c r="BX250" s="62">
        <v>0</v>
      </c>
      <c r="BY250" s="62">
        <f t="shared" si="33"/>
        <v>0</v>
      </c>
      <c r="BZ250" s="62">
        <v>0</v>
      </c>
      <c r="CA250" s="62">
        <f t="shared" si="34"/>
        <v>0</v>
      </c>
      <c r="CB250" s="64">
        <f t="shared" si="35"/>
        <v>0</v>
      </c>
      <c r="CC250" s="66">
        <v>0</v>
      </c>
      <c r="CD250" s="25"/>
      <c r="CE250" s="67"/>
      <c r="CF250" s="67"/>
      <c r="CG250" s="67"/>
      <c r="CH250" s="59">
        <f>IF(ISNA(VLOOKUP($A250,Worksheet!$A$211:$G$237,7,FALSE)),0,(VLOOKUP($A250,Worksheet!$A$211:$G$237,7,FALSE)))</f>
        <v>0</v>
      </c>
      <c r="CI250" s="59">
        <f t="shared" si="36"/>
        <v>0</v>
      </c>
      <c r="CJ250" s="69">
        <f t="shared" si="37"/>
        <v>0</v>
      </c>
      <c r="CK250" s="65">
        <f t="shared" si="38"/>
        <v>0</v>
      </c>
      <c r="CL250" s="65">
        <v>0</v>
      </c>
      <c r="CM250" s="65">
        <v>0</v>
      </c>
      <c r="CN250" s="66">
        <v>0</v>
      </c>
      <c r="CO250" s="66">
        <f t="shared" si="39"/>
        <v>0</v>
      </c>
      <c r="CP250" s="70"/>
    </row>
    <row r="251" spans="1:94" ht="13">
      <c r="A251" s="53" t="str">
        <f t="shared" si="0"/>
        <v>TimCHOROSZEWSKI</v>
      </c>
      <c r="B251" s="46">
        <f t="shared" si="1"/>
        <v>110</v>
      </c>
      <c r="C251" s="71" t="s">
        <v>469</v>
      </c>
      <c r="D251" s="71" t="s">
        <v>470</v>
      </c>
      <c r="E251" s="55">
        <v>125</v>
      </c>
      <c r="F251" s="56">
        <v>0</v>
      </c>
      <c r="G251" s="57" t="s">
        <v>152</v>
      </c>
      <c r="H251" s="58">
        <f>IF(ISNA(VLOOKUP($A251,'TT 2024 SS BA'!$A$4:$N$52,2,FALSE)),0,(VLOOKUP($A251,'TT 2024 SS BA'!$A$4:$N$52,2,FALSE)))</f>
        <v>0</v>
      </c>
      <c r="I251" s="59">
        <f t="shared" si="2"/>
        <v>0</v>
      </c>
      <c r="J251" s="58">
        <f>IF(ISNA(VLOOKUP($A251,'TT 2024 SS BA'!$A$69:$B$109,2,FALSE)),0,(VLOOKUP($A251,'TT 2024 SS BA'!$A$77:$C$126,2,FALSE)))</f>
        <v>0</v>
      </c>
      <c r="K251" s="59">
        <f t="shared" si="3"/>
        <v>0</v>
      </c>
      <c r="L251" s="60">
        <f>IF(ISNA(VLOOKUP($A251,'TT 2024 SS BA'!$A$157:$H$231,2,FALSE)),0,(VLOOKUP($A251,'TT 2024 SS BA'!$A$157:$H$231,2,FALSE)))</f>
        <v>0</v>
      </c>
      <c r="M251" s="59">
        <f t="shared" si="4"/>
        <v>0</v>
      </c>
      <c r="N251" s="60">
        <f>IF(ISNA(VLOOKUP($A251,Worksheet!$A$278:$E$305,5,FALSE)),0,(VLOOKUP($A251,Worksheet!$A$278:$E$305,5,FALSE)))</f>
        <v>0</v>
      </c>
      <c r="O251" s="59">
        <f t="shared" si="5"/>
        <v>0</v>
      </c>
      <c r="P251" s="60">
        <f>IF(ISNA(VLOOKUP($A251,Worksheet!$A$4:$F$29,5,FALSE)),0,(VLOOKUP($A251,Worksheet!$A$4:$F$29,5,FALSE)))</f>
        <v>0</v>
      </c>
      <c r="Q251" s="59">
        <f t="shared" si="6"/>
        <v>0</v>
      </c>
      <c r="R251" s="60">
        <f>IF(ISNA(VLOOKUP($A251,Worksheet!$A$160:$F$179,5,FALSE)),0,(VLOOKUP($A251,Worksheet!$A$160:$F$179,5,FALSE)))</f>
        <v>0</v>
      </c>
      <c r="S251" s="59">
        <f t="shared" si="7"/>
        <v>0</v>
      </c>
      <c r="T251" s="60">
        <f>IF(ISNA(VLOOKUP($A251,Worksheet!$A$103:$L$126,5,FALSE)),0,(VLOOKUP($A251,Worksheet!$A$103:$L$126,5,FALSE)))</f>
        <v>0</v>
      </c>
      <c r="U251" s="59">
        <f t="shared" si="8"/>
        <v>0</v>
      </c>
      <c r="V251" s="60">
        <f>IF(ISNA(VLOOKUP($A251,Worksheet!$A$39:$E$45,5,FALSE)),0,(VLOOKUP($A251,Worksheet!$A$39:$E$45,5,FALSE)))</f>
        <v>0</v>
      </c>
      <c r="W251" s="59">
        <f t="shared" si="9"/>
        <v>0</v>
      </c>
      <c r="X251" s="60">
        <f>IF(ISNA(VLOOKUP($A251,Worksheet!$A$182:$E$188,5,FALSE)),0,(VLOOKUP($A251,Worksheet!$A$182:$E$188,5,FALSE)))</f>
        <v>0</v>
      </c>
      <c r="Y251" s="59">
        <f t="shared" si="10"/>
        <v>0</v>
      </c>
      <c r="Z251" s="60">
        <f>IF(ISNA(VLOOKUP($A251,Worksheet!$A$191:$F$202,5,FALSE)),0,(VLOOKUP($A251,Worksheet!$A$191:$F$202,5,FALSE)))</f>
        <v>0</v>
      </c>
      <c r="AA251" s="59">
        <f t="shared" si="11"/>
        <v>0</v>
      </c>
      <c r="AB251" s="60">
        <f>IF(ISNA(VLOOKUP($A251,Worksheet!$A$211:$G$237,5,FALSE)),0,(VLOOKUP($A251,Worksheet!$A$211:$G$237,5,FALSE)))</f>
        <v>0</v>
      </c>
      <c r="AC251" s="59">
        <f t="shared" si="12"/>
        <v>0</v>
      </c>
      <c r="AD251" s="60">
        <f>IF(ISNA(VLOOKUP($A251,Worksheet!$A$242:$G$274,5,FALSE)),0,(VLOOKUP($A251,Worksheet!$A$242:$G$274,5,FALSE)))</f>
        <v>0</v>
      </c>
      <c r="AE251" s="59">
        <f t="shared" si="13"/>
        <v>0</v>
      </c>
      <c r="AF251" s="60">
        <f>IF(ISNA(VLOOKUP($A251,Worksheet!$A$205:$F$208,5,FALSE)),0,(VLOOKUP($A251,Worksheet!$A$205:$F$208,5,FALSE)))</f>
        <v>0</v>
      </c>
      <c r="AG251" s="59">
        <f t="shared" si="14"/>
        <v>0</v>
      </c>
      <c r="AH251" s="61">
        <v>0</v>
      </c>
      <c r="AI251" s="62">
        <f t="shared" si="15"/>
        <v>0</v>
      </c>
      <c r="AJ251" s="63">
        <v>0</v>
      </c>
      <c r="AK251" s="62">
        <f t="shared" si="16"/>
        <v>0</v>
      </c>
      <c r="AL251" s="63">
        <v>0</v>
      </c>
      <c r="AM251" s="62">
        <f t="shared" si="17"/>
        <v>0</v>
      </c>
      <c r="AN251" s="62">
        <v>0</v>
      </c>
      <c r="AO251" s="62">
        <f t="shared" si="18"/>
        <v>0</v>
      </c>
      <c r="AP251" s="62">
        <v>0</v>
      </c>
      <c r="AQ251" s="62">
        <f t="shared" si="19"/>
        <v>0</v>
      </c>
      <c r="AR251" s="64">
        <f t="shared" si="20"/>
        <v>0</v>
      </c>
      <c r="AS251" s="65">
        <v>0</v>
      </c>
      <c r="AT251" s="65">
        <v>0</v>
      </c>
      <c r="AU251" s="66">
        <v>0</v>
      </c>
      <c r="AV251" s="58">
        <f>IF(ISNA(VLOOKUP($A251,'TT 2024 SS BA'!$P$4:$Z$46,2,FALSE)),0,(VLOOKUP($A251,'TT 2024 SS BA'!$P$4:$Z$46,2,FALSE)))</f>
        <v>0</v>
      </c>
      <c r="AW251" s="59">
        <f t="shared" si="21"/>
        <v>0</v>
      </c>
      <c r="AX251" s="58">
        <f>IF(ISNA(VLOOKUP($A251,'TT 2024 SS BA'!$P$77:$Q$128,2,FALSE)),0,(VLOOKUP($A251,'TT 2024 SS BA'!$P$77:$Q$128,2,FALSE)))</f>
        <v>0</v>
      </c>
      <c r="AY251" s="59">
        <f t="shared" si="22"/>
        <v>0</v>
      </c>
      <c r="AZ251" s="60">
        <f>IF(ISNA(VLOOKUP($A251,'TT 2024 SS BA'!$A$265:$H$332,2,FALSE)),0,(VLOOKUP($A251,'TT 2024 SS BA'!$A$265:$H$332,2,FALSE)))</f>
        <v>0</v>
      </c>
      <c r="BA251" s="59">
        <f t="shared" si="23"/>
        <v>0</v>
      </c>
      <c r="BB251" s="60">
        <f>IF(ISNA(VLOOKUP($A251,Worksheet!$A$278:$F$305,6,FALSE)),0,(VLOOKUP($A251,Worksheet!$A$278:$F$305,6,FALSE)))</f>
        <v>0</v>
      </c>
      <c r="BC251" s="59">
        <f t="shared" si="24"/>
        <v>0</v>
      </c>
      <c r="BD251" s="60">
        <f>IF(ISNA(VLOOKUP($A251,Worksheet!$G$4:$K$29,5,FALSE)),0,(VLOOKUP($A251,Worksheet!$G$4:$K$29,5,FALSE)))</f>
        <v>0</v>
      </c>
      <c r="BE251" s="59">
        <f t="shared" si="25"/>
        <v>0</v>
      </c>
      <c r="BF251" s="60">
        <f>IF(ISNA(VLOOKUP($A251,Worksheet!$A$160:$F$179,6,FALSE)),0,(VLOOKUP($A251,Worksheet!$A$160:$F$179,6,FALSE)))</f>
        <v>0</v>
      </c>
      <c r="BG251" s="59">
        <f t="shared" si="26"/>
        <v>0</v>
      </c>
      <c r="BH251" s="25"/>
      <c r="BI251" s="67"/>
      <c r="BJ251" s="60">
        <f>IF(ISNA(VLOOKUP($A251,Worksheet!$A$191:$F$202,6,FALSE)),0,(VLOOKUP($A251,Worksheet!$A$191:$F$202,6,FALSE)))</f>
        <v>0</v>
      </c>
      <c r="BK251" s="59">
        <f t="shared" si="27"/>
        <v>0</v>
      </c>
      <c r="BL251" s="60">
        <f>IF(ISNA(VLOOKUP($A251,Worksheet!$A$211:$G$237,6,FALSE)),0,(VLOOKUP($A251,Worksheet!$A$211:$G$237,6,FALSE)))</f>
        <v>0</v>
      </c>
      <c r="BM251" s="59">
        <f t="shared" si="28"/>
        <v>0</v>
      </c>
      <c r="BN251" s="59">
        <f>IF(ISNA(VLOOKUP($A251,Worksheet!$A$242:$G$274,6,FALSE)),0,(VLOOKUP($A251,Worksheet!$A$242:$G$274,6,FALSE)))</f>
        <v>0</v>
      </c>
      <c r="BO251" s="59">
        <f t="shared" si="29"/>
        <v>0</v>
      </c>
      <c r="BP251" s="67"/>
      <c r="BQ251" s="67"/>
      <c r="BR251" s="68">
        <v>0</v>
      </c>
      <c r="BS251" s="62">
        <f t="shared" si="30"/>
        <v>0</v>
      </c>
      <c r="BT251" s="62">
        <v>0</v>
      </c>
      <c r="BU251" s="62">
        <f t="shared" si="31"/>
        <v>0</v>
      </c>
      <c r="BV251" s="62">
        <v>0</v>
      </c>
      <c r="BW251" s="62">
        <f t="shared" si="32"/>
        <v>0</v>
      </c>
      <c r="BX251" s="62">
        <v>0</v>
      </c>
      <c r="BY251" s="62">
        <f t="shared" si="33"/>
        <v>0</v>
      </c>
      <c r="BZ251" s="62">
        <v>0</v>
      </c>
      <c r="CA251" s="62">
        <f t="shared" si="34"/>
        <v>0</v>
      </c>
      <c r="CB251" s="64">
        <f t="shared" si="35"/>
        <v>0</v>
      </c>
      <c r="CC251" s="66">
        <v>0</v>
      </c>
      <c r="CD251" s="25"/>
      <c r="CE251" s="67"/>
      <c r="CF251" s="67"/>
      <c r="CG251" s="67"/>
      <c r="CH251" s="59">
        <f>IF(ISNA(VLOOKUP($A251,Worksheet!$A$211:$G$237,7,FALSE)),0,(VLOOKUP($A251,Worksheet!$A$211:$G$237,7,FALSE)))</f>
        <v>0</v>
      </c>
      <c r="CI251" s="59">
        <f t="shared" si="36"/>
        <v>0</v>
      </c>
      <c r="CJ251" s="69">
        <f t="shared" si="37"/>
        <v>0</v>
      </c>
      <c r="CK251" s="65">
        <f t="shared" si="38"/>
        <v>0</v>
      </c>
      <c r="CL251" s="65">
        <v>0</v>
      </c>
      <c r="CM251" s="65">
        <v>0</v>
      </c>
      <c r="CN251" s="66">
        <v>0</v>
      </c>
      <c r="CO251" s="66">
        <f t="shared" si="39"/>
        <v>0</v>
      </c>
      <c r="CP251" s="70"/>
    </row>
    <row r="252" spans="1:94" ht="13">
      <c r="A252" s="53" t="str">
        <f t="shared" si="0"/>
        <v>CohenCHRISTBASON</v>
      </c>
      <c r="B252" s="46">
        <f t="shared" si="1"/>
        <v>110</v>
      </c>
      <c r="C252" s="71" t="s">
        <v>471</v>
      </c>
      <c r="D252" s="71" t="s">
        <v>472</v>
      </c>
      <c r="E252" s="55">
        <v>12</v>
      </c>
      <c r="F252" s="56" t="s">
        <v>223</v>
      </c>
      <c r="G252" s="57" t="s">
        <v>130</v>
      </c>
      <c r="H252" s="58">
        <f>IF(ISNA(VLOOKUP($A252,'TT 2024 SS BA'!$A$4:$N$52,2,FALSE)),0,(VLOOKUP($A252,'TT 2024 SS BA'!$A$4:$N$52,2,FALSE)))</f>
        <v>0</v>
      </c>
      <c r="I252" s="59">
        <f t="shared" si="2"/>
        <v>0</v>
      </c>
      <c r="J252" s="58">
        <f>IF(ISNA(VLOOKUP($A252,'TT 2024 SS BA'!$A$69:$B$109,2,FALSE)),0,(VLOOKUP($A252,'TT 2024 SS BA'!$A$77:$C$126,2,FALSE)))</f>
        <v>0</v>
      </c>
      <c r="K252" s="59">
        <f t="shared" si="3"/>
        <v>0</v>
      </c>
      <c r="L252" s="60">
        <f>IF(ISNA(VLOOKUP($A252,'TT 2024 SS BA'!$A$157:$H$231,2,FALSE)),0,(VLOOKUP($A252,'TT 2024 SS BA'!$A$157:$H$231,2,FALSE)))</f>
        <v>0</v>
      </c>
      <c r="M252" s="59">
        <f t="shared" si="4"/>
        <v>0</v>
      </c>
      <c r="N252" s="60">
        <f>IF(ISNA(VLOOKUP($A252,Worksheet!$A$278:$E$305,5,FALSE)),0,(VLOOKUP($A252,Worksheet!$A$278:$E$305,5,FALSE)))</f>
        <v>0</v>
      </c>
      <c r="O252" s="59">
        <f t="shared" si="5"/>
        <v>0</v>
      </c>
      <c r="P252" s="60">
        <f>IF(ISNA(VLOOKUP($A252,Worksheet!$A$4:$F$29,5,FALSE)),0,(VLOOKUP($A252,Worksheet!$A$4:$F$29,5,FALSE)))</f>
        <v>0</v>
      </c>
      <c r="Q252" s="59">
        <f t="shared" si="6"/>
        <v>0</v>
      </c>
      <c r="R252" s="60">
        <f>IF(ISNA(VLOOKUP($A252,Worksheet!$A$160:$F$179,5,FALSE)),0,(VLOOKUP($A252,Worksheet!$A$160:$F$179,5,FALSE)))</f>
        <v>0</v>
      </c>
      <c r="S252" s="59">
        <f t="shared" si="7"/>
        <v>0</v>
      </c>
      <c r="T252" s="60">
        <f>IF(ISNA(VLOOKUP($A252,Worksheet!$A$103:$L$126,5,FALSE)),0,(VLOOKUP($A252,Worksheet!$A$103:$L$126,5,FALSE)))</f>
        <v>0</v>
      </c>
      <c r="U252" s="59">
        <f t="shared" si="8"/>
        <v>0</v>
      </c>
      <c r="V252" s="60">
        <f>IF(ISNA(VLOOKUP($A252,Worksheet!$A$39:$E$45,5,FALSE)),0,(VLOOKUP($A252,Worksheet!$A$39:$E$45,5,FALSE)))</f>
        <v>0</v>
      </c>
      <c r="W252" s="59">
        <f t="shared" si="9"/>
        <v>0</v>
      </c>
      <c r="X252" s="60">
        <f>IF(ISNA(VLOOKUP($A252,Worksheet!$A$182:$E$188,5,FALSE)),0,(VLOOKUP($A252,Worksheet!$A$182:$E$188,5,FALSE)))</f>
        <v>0</v>
      </c>
      <c r="Y252" s="59">
        <f t="shared" si="10"/>
        <v>0</v>
      </c>
      <c r="Z252" s="60">
        <f>IF(ISNA(VLOOKUP($A252,Worksheet!$A$191:$F$202,5,FALSE)),0,(VLOOKUP($A252,Worksheet!$A$191:$F$202,5,FALSE)))</f>
        <v>0</v>
      </c>
      <c r="AA252" s="59">
        <f t="shared" si="11"/>
        <v>0</v>
      </c>
      <c r="AB252" s="60">
        <f>IF(ISNA(VLOOKUP($A252,Worksheet!$A$211:$G$237,5,FALSE)),0,(VLOOKUP($A252,Worksheet!$A$211:$G$237,5,FALSE)))</f>
        <v>0</v>
      </c>
      <c r="AC252" s="59">
        <f t="shared" si="12"/>
        <v>0</v>
      </c>
      <c r="AD252" s="60">
        <f>IF(ISNA(VLOOKUP($A252,Worksheet!$A$242:$G$274,5,FALSE)),0,(VLOOKUP($A252,Worksheet!$A$242:$G$274,5,FALSE)))</f>
        <v>0</v>
      </c>
      <c r="AE252" s="59">
        <f t="shared" si="13"/>
        <v>0</v>
      </c>
      <c r="AF252" s="60">
        <f>IF(ISNA(VLOOKUP($A252,Worksheet!$A$205:$F$208,5,FALSE)),0,(VLOOKUP($A252,Worksheet!$A$205:$F$208,5,FALSE)))</f>
        <v>0</v>
      </c>
      <c r="AG252" s="59">
        <f t="shared" si="14"/>
        <v>0</v>
      </c>
      <c r="AH252" s="61">
        <v>0</v>
      </c>
      <c r="AI252" s="62">
        <f t="shared" si="15"/>
        <v>0</v>
      </c>
      <c r="AJ252" s="63">
        <v>0</v>
      </c>
      <c r="AK252" s="62">
        <f t="shared" si="16"/>
        <v>0</v>
      </c>
      <c r="AL252" s="63">
        <v>0</v>
      </c>
      <c r="AM252" s="62">
        <f t="shared" si="17"/>
        <v>0</v>
      </c>
      <c r="AN252" s="62">
        <v>0</v>
      </c>
      <c r="AO252" s="62">
        <f t="shared" si="18"/>
        <v>0</v>
      </c>
      <c r="AP252" s="62">
        <v>0</v>
      </c>
      <c r="AQ252" s="62">
        <f t="shared" si="19"/>
        <v>0</v>
      </c>
      <c r="AR252" s="64">
        <f t="shared" si="20"/>
        <v>0</v>
      </c>
      <c r="AS252" s="65">
        <v>0</v>
      </c>
      <c r="AT252" s="65">
        <v>0</v>
      </c>
      <c r="AU252" s="66">
        <v>0</v>
      </c>
      <c r="AV252" s="58">
        <f>IF(ISNA(VLOOKUP($A252,'TT 2024 SS BA'!$P$4:$Z$46,2,FALSE)),0,(VLOOKUP($A252,'TT 2024 SS BA'!$P$4:$Z$46,2,FALSE)))</f>
        <v>0</v>
      </c>
      <c r="AW252" s="59">
        <f t="shared" si="21"/>
        <v>0</v>
      </c>
      <c r="AX252" s="58">
        <f>IF(ISNA(VLOOKUP($A252,'TT 2024 SS BA'!$P$77:$Q$128,2,FALSE)),0,(VLOOKUP($A252,'TT 2024 SS BA'!$P$77:$Q$128,2,FALSE)))</f>
        <v>0</v>
      </c>
      <c r="AY252" s="59">
        <f t="shared" si="22"/>
        <v>0</v>
      </c>
      <c r="AZ252" s="60">
        <f>IF(ISNA(VLOOKUP($A252,'TT 2024 SS BA'!$A$265:$H$332,2,FALSE)),0,(VLOOKUP($A252,'TT 2024 SS BA'!$A$265:$H$332,2,FALSE)))</f>
        <v>0</v>
      </c>
      <c r="BA252" s="59">
        <f t="shared" si="23"/>
        <v>0</v>
      </c>
      <c r="BB252" s="60">
        <f>IF(ISNA(VLOOKUP($A252,Worksheet!$A$278:$F$305,6,FALSE)),0,(VLOOKUP($A252,Worksheet!$A$278:$F$305,6,FALSE)))</f>
        <v>0</v>
      </c>
      <c r="BC252" s="59">
        <f t="shared" si="24"/>
        <v>0</v>
      </c>
      <c r="BD252" s="60">
        <f>IF(ISNA(VLOOKUP($A252,Worksheet!$G$4:$K$29,5,FALSE)),0,(VLOOKUP($A252,Worksheet!$G$4:$K$29,5,FALSE)))</f>
        <v>0</v>
      </c>
      <c r="BE252" s="59">
        <f t="shared" si="25"/>
        <v>0</v>
      </c>
      <c r="BF252" s="60">
        <f>IF(ISNA(VLOOKUP($A252,Worksheet!$A$160:$F$179,6,FALSE)),0,(VLOOKUP($A252,Worksheet!$A$160:$F$179,6,FALSE)))</f>
        <v>0</v>
      </c>
      <c r="BG252" s="59">
        <f t="shared" si="26"/>
        <v>0</v>
      </c>
      <c r="BH252" s="25"/>
      <c r="BI252" s="67"/>
      <c r="BJ252" s="60">
        <f>IF(ISNA(VLOOKUP($A252,Worksheet!$A$191:$F$202,6,FALSE)),0,(VLOOKUP($A252,Worksheet!$A$191:$F$202,6,FALSE)))</f>
        <v>0</v>
      </c>
      <c r="BK252" s="59">
        <f t="shared" si="27"/>
        <v>0</v>
      </c>
      <c r="BL252" s="60">
        <f>IF(ISNA(VLOOKUP($A252,Worksheet!$A$211:$G$237,6,FALSE)),0,(VLOOKUP($A252,Worksheet!$A$211:$G$237,6,FALSE)))</f>
        <v>0</v>
      </c>
      <c r="BM252" s="59">
        <f t="shared" si="28"/>
        <v>0</v>
      </c>
      <c r="BN252" s="59">
        <f>IF(ISNA(VLOOKUP($A252,Worksheet!$A$242:$G$274,6,FALSE)),0,(VLOOKUP($A252,Worksheet!$A$242:$G$274,6,FALSE)))</f>
        <v>0</v>
      </c>
      <c r="BO252" s="59">
        <f t="shared" si="29"/>
        <v>0</v>
      </c>
      <c r="BP252" s="67"/>
      <c r="BQ252" s="67"/>
      <c r="BR252" s="68">
        <v>0</v>
      </c>
      <c r="BS252" s="62">
        <f t="shared" si="30"/>
        <v>0</v>
      </c>
      <c r="BT252" s="62">
        <v>0</v>
      </c>
      <c r="BU252" s="62">
        <f t="shared" si="31"/>
        <v>0</v>
      </c>
      <c r="BV252" s="62">
        <v>0</v>
      </c>
      <c r="BW252" s="62">
        <f t="shared" si="32"/>
        <v>0</v>
      </c>
      <c r="BX252" s="62">
        <v>0</v>
      </c>
      <c r="BY252" s="62">
        <f t="shared" si="33"/>
        <v>0</v>
      </c>
      <c r="BZ252" s="62">
        <v>0</v>
      </c>
      <c r="CA252" s="62">
        <f t="shared" si="34"/>
        <v>0</v>
      </c>
      <c r="CB252" s="64">
        <f t="shared" si="35"/>
        <v>0</v>
      </c>
      <c r="CC252" s="66">
        <v>0</v>
      </c>
      <c r="CD252" s="25"/>
      <c r="CE252" s="67"/>
      <c r="CF252" s="67"/>
      <c r="CG252" s="67"/>
      <c r="CH252" s="59">
        <f>IF(ISNA(VLOOKUP($A252,Worksheet!$A$211:$G$237,7,FALSE)),0,(VLOOKUP($A252,Worksheet!$A$211:$G$237,7,FALSE)))</f>
        <v>0</v>
      </c>
      <c r="CI252" s="59">
        <f t="shared" si="36"/>
        <v>0</v>
      </c>
      <c r="CJ252" s="69">
        <f t="shared" si="37"/>
        <v>0</v>
      </c>
      <c r="CK252" s="65">
        <f t="shared" si="38"/>
        <v>0</v>
      </c>
      <c r="CL252" s="65">
        <v>0</v>
      </c>
      <c r="CM252" s="65">
        <v>0</v>
      </c>
      <c r="CN252" s="66">
        <v>0</v>
      </c>
      <c r="CO252" s="66">
        <f t="shared" si="39"/>
        <v>0</v>
      </c>
      <c r="CP252" s="70"/>
    </row>
    <row r="253" spans="1:94" ht="13">
      <c r="A253" s="53" t="str">
        <f t="shared" si="0"/>
        <v>ElliotLUCAS</v>
      </c>
      <c r="B253" s="46">
        <f t="shared" si="1"/>
        <v>110</v>
      </c>
      <c r="C253" s="74" t="s">
        <v>169</v>
      </c>
      <c r="D253" s="74" t="s">
        <v>473</v>
      </c>
      <c r="E253" s="55">
        <v>13</v>
      </c>
      <c r="F253" s="56" t="s">
        <v>112</v>
      </c>
      <c r="G253" s="57" t="s">
        <v>130</v>
      </c>
      <c r="H253" s="58">
        <f>IF(ISNA(VLOOKUP($A253,'TT 2024 SS BA'!$A$4:$N$52,2,FALSE)),0,(VLOOKUP($A253,'TT 2024 SS BA'!$A$4:$N$52,2,FALSE)))</f>
        <v>0</v>
      </c>
      <c r="I253" s="59">
        <f t="shared" si="2"/>
        <v>0</v>
      </c>
      <c r="J253" s="58">
        <f>IF(ISNA(VLOOKUP($A253,'TT 2024 SS BA'!$A$69:$B$109,2,FALSE)),0,(VLOOKUP($A253,'TT 2024 SS BA'!$A$77:$C$126,2,FALSE)))</f>
        <v>0</v>
      </c>
      <c r="K253" s="59">
        <f t="shared" si="3"/>
        <v>0</v>
      </c>
      <c r="L253" s="60">
        <f>IF(ISNA(VLOOKUP($A253,'TT 2024 SS BA'!$A$157:$H$231,2,FALSE)),0,(VLOOKUP($A253,'TT 2024 SS BA'!$A$157:$H$231,2,FALSE)))</f>
        <v>0</v>
      </c>
      <c r="M253" s="59">
        <f t="shared" si="4"/>
        <v>0</v>
      </c>
      <c r="N253" s="60">
        <f>IF(ISNA(VLOOKUP($A253,Worksheet!$A$278:$E$305,5,FALSE)),0,(VLOOKUP($A253,Worksheet!$A$278:$E$305,5,FALSE)))</f>
        <v>0</v>
      </c>
      <c r="O253" s="59">
        <f t="shared" si="5"/>
        <v>0</v>
      </c>
      <c r="P253" s="60">
        <f>IF(ISNA(VLOOKUP($A253,Worksheet!$A$4:$F$29,5,FALSE)),0,(VLOOKUP($A253,Worksheet!$A$4:$F$29,5,FALSE)))</f>
        <v>0</v>
      </c>
      <c r="Q253" s="59">
        <f t="shared" si="6"/>
        <v>0</v>
      </c>
      <c r="R253" s="60">
        <f>IF(ISNA(VLOOKUP($A253,Worksheet!$A$160:$F$179,5,FALSE)),0,(VLOOKUP($A253,Worksheet!$A$160:$F$179,5,FALSE)))</f>
        <v>0</v>
      </c>
      <c r="S253" s="59">
        <f t="shared" si="7"/>
        <v>0</v>
      </c>
      <c r="T253" s="60">
        <f>IF(ISNA(VLOOKUP($A253,Worksheet!$A$103:$L$126,5,FALSE)),0,(VLOOKUP($A253,Worksheet!$A$103:$L$126,5,FALSE)))</f>
        <v>0</v>
      </c>
      <c r="U253" s="59">
        <f t="shared" si="8"/>
        <v>0</v>
      </c>
      <c r="V253" s="60">
        <f>IF(ISNA(VLOOKUP($A253,Worksheet!$A$39:$E$45,5,FALSE)),0,(VLOOKUP($A253,Worksheet!$A$39:$E$45,5,FALSE)))</f>
        <v>0</v>
      </c>
      <c r="W253" s="59">
        <f t="shared" si="9"/>
        <v>0</v>
      </c>
      <c r="X253" s="60">
        <f>IF(ISNA(VLOOKUP($A253,Worksheet!$A$182:$E$188,5,FALSE)),0,(VLOOKUP($A253,Worksheet!$A$182:$E$188,5,FALSE)))</f>
        <v>0</v>
      </c>
      <c r="Y253" s="59">
        <f t="shared" si="10"/>
        <v>0</v>
      </c>
      <c r="Z253" s="60">
        <f>IF(ISNA(VLOOKUP($A253,Worksheet!$A$191:$F$202,5,FALSE)),0,(VLOOKUP($A253,Worksheet!$A$191:$F$202,5,FALSE)))</f>
        <v>0</v>
      </c>
      <c r="AA253" s="59">
        <f t="shared" si="11"/>
        <v>0</v>
      </c>
      <c r="AB253" s="60">
        <f>IF(ISNA(VLOOKUP($A253,Worksheet!$A$211:$G$237,5,FALSE)),0,(VLOOKUP($A253,Worksheet!$A$211:$G$237,5,FALSE)))</f>
        <v>0</v>
      </c>
      <c r="AC253" s="59">
        <f t="shared" si="12"/>
        <v>0</v>
      </c>
      <c r="AD253" s="60">
        <f>IF(ISNA(VLOOKUP($A253,Worksheet!$A$242:$G$274,5,FALSE)),0,(VLOOKUP($A253,Worksheet!$A$242:$G$274,5,FALSE)))</f>
        <v>0</v>
      </c>
      <c r="AE253" s="59">
        <f t="shared" si="13"/>
        <v>0</v>
      </c>
      <c r="AF253" s="60">
        <f>IF(ISNA(VLOOKUP($A253,Worksheet!$A$205:$F$208,5,FALSE)),0,(VLOOKUP($A253,Worksheet!$A$205:$F$208,5,FALSE)))</f>
        <v>0</v>
      </c>
      <c r="AG253" s="59">
        <f t="shared" si="14"/>
        <v>0</v>
      </c>
      <c r="AH253" s="61">
        <v>0</v>
      </c>
      <c r="AI253" s="62">
        <f t="shared" si="15"/>
        <v>0</v>
      </c>
      <c r="AJ253" s="63">
        <v>0</v>
      </c>
      <c r="AK253" s="62">
        <f t="shared" si="16"/>
        <v>0</v>
      </c>
      <c r="AL253" s="63">
        <v>0</v>
      </c>
      <c r="AM253" s="62">
        <f t="shared" si="17"/>
        <v>0</v>
      </c>
      <c r="AN253" s="62">
        <v>0</v>
      </c>
      <c r="AO253" s="62">
        <f t="shared" si="18"/>
        <v>0</v>
      </c>
      <c r="AP253" s="62">
        <v>0</v>
      </c>
      <c r="AQ253" s="62">
        <f t="shared" si="19"/>
        <v>0</v>
      </c>
      <c r="AR253" s="64">
        <f t="shared" si="20"/>
        <v>0</v>
      </c>
      <c r="AS253" s="65">
        <v>0</v>
      </c>
      <c r="AT253" s="65">
        <v>0</v>
      </c>
      <c r="AU253" s="66">
        <v>0</v>
      </c>
      <c r="AV253" s="58">
        <f>IF(ISNA(VLOOKUP($A253,'TT 2024 SS BA'!$P$4:$Z$46,2,FALSE)),0,(VLOOKUP($A253,'TT 2024 SS BA'!$P$4:$Z$46,2,FALSE)))</f>
        <v>0</v>
      </c>
      <c r="AW253" s="59">
        <f t="shared" si="21"/>
        <v>0</v>
      </c>
      <c r="AX253" s="58">
        <f>IF(ISNA(VLOOKUP($A253,'TT 2024 SS BA'!$P$77:$Q$128,2,FALSE)),0,(VLOOKUP($A253,'TT 2024 SS BA'!$P$77:$Q$128,2,FALSE)))</f>
        <v>0</v>
      </c>
      <c r="AY253" s="59">
        <f t="shared" si="22"/>
        <v>0</v>
      </c>
      <c r="AZ253" s="60">
        <f>IF(ISNA(VLOOKUP($A253,'TT 2024 SS BA'!$A$265:$H$332,2,FALSE)),0,(VLOOKUP($A253,'TT 2024 SS BA'!$A$265:$H$332,2,FALSE)))</f>
        <v>0</v>
      </c>
      <c r="BA253" s="59">
        <f t="shared" si="23"/>
        <v>0</v>
      </c>
      <c r="BB253" s="60">
        <f>IF(ISNA(VLOOKUP($A253,Worksheet!$A$278:$F$305,6,FALSE)),0,(VLOOKUP($A253,Worksheet!$A$278:$F$305,6,FALSE)))</f>
        <v>0</v>
      </c>
      <c r="BC253" s="59">
        <f t="shared" si="24"/>
        <v>0</v>
      </c>
      <c r="BD253" s="60">
        <f>IF(ISNA(VLOOKUP($A253,Worksheet!$G$4:$K$29,5,FALSE)),0,(VLOOKUP($A253,Worksheet!$G$4:$K$29,5,FALSE)))</f>
        <v>0</v>
      </c>
      <c r="BE253" s="59">
        <f t="shared" si="25"/>
        <v>0</v>
      </c>
      <c r="BF253" s="60">
        <f>IF(ISNA(VLOOKUP($A253,Worksheet!$A$160:$F$179,6,FALSE)),0,(VLOOKUP($A253,Worksheet!$A$160:$F$179,6,FALSE)))</f>
        <v>0</v>
      </c>
      <c r="BG253" s="59">
        <f t="shared" si="26"/>
        <v>0</v>
      </c>
      <c r="BH253" s="25"/>
      <c r="BI253" s="67"/>
      <c r="BJ253" s="60">
        <f>IF(ISNA(VLOOKUP($A253,Worksheet!$A$191:$F$202,6,FALSE)),0,(VLOOKUP($A253,Worksheet!$A$191:$F$202,6,FALSE)))</f>
        <v>0</v>
      </c>
      <c r="BK253" s="59">
        <f t="shared" si="27"/>
        <v>0</v>
      </c>
      <c r="BL253" s="60">
        <f>IF(ISNA(VLOOKUP($A253,Worksheet!$A$211:$G$237,6,FALSE)),0,(VLOOKUP($A253,Worksheet!$A$211:$G$237,6,FALSE)))</f>
        <v>0</v>
      </c>
      <c r="BM253" s="59">
        <f t="shared" si="28"/>
        <v>0</v>
      </c>
      <c r="BN253" s="59">
        <f>IF(ISNA(VLOOKUP($A253,Worksheet!$A$242:$G$274,6,FALSE)),0,(VLOOKUP($A253,Worksheet!$A$242:$G$274,6,FALSE)))</f>
        <v>0</v>
      </c>
      <c r="BO253" s="59">
        <f t="shared" si="29"/>
        <v>0</v>
      </c>
      <c r="BP253" s="67"/>
      <c r="BQ253" s="67"/>
      <c r="BR253" s="68">
        <v>0</v>
      </c>
      <c r="BS253" s="62">
        <f t="shared" si="30"/>
        <v>0</v>
      </c>
      <c r="BT253" s="62">
        <v>0</v>
      </c>
      <c r="BU253" s="62">
        <f t="shared" si="31"/>
        <v>0</v>
      </c>
      <c r="BV253" s="62">
        <v>0</v>
      </c>
      <c r="BW253" s="62">
        <f t="shared" si="32"/>
        <v>0</v>
      </c>
      <c r="BX253" s="62">
        <v>0</v>
      </c>
      <c r="BY253" s="62">
        <f t="shared" si="33"/>
        <v>0</v>
      </c>
      <c r="BZ253" s="62">
        <v>0</v>
      </c>
      <c r="CA253" s="62">
        <f t="shared" si="34"/>
        <v>0</v>
      </c>
      <c r="CB253" s="64">
        <f t="shared" si="35"/>
        <v>0</v>
      </c>
      <c r="CC253" s="66">
        <v>0</v>
      </c>
      <c r="CD253" s="25"/>
      <c r="CE253" s="67"/>
      <c r="CF253" s="67"/>
      <c r="CG253" s="67"/>
      <c r="CH253" s="59">
        <f>IF(ISNA(VLOOKUP($A253,Worksheet!$A$211:$G$237,7,FALSE)),0,(VLOOKUP($A253,Worksheet!$A$211:$G$237,7,FALSE)))</f>
        <v>0</v>
      </c>
      <c r="CI253" s="59">
        <f t="shared" si="36"/>
        <v>0</v>
      </c>
      <c r="CJ253" s="69">
        <f t="shared" si="37"/>
        <v>0</v>
      </c>
      <c r="CK253" s="65">
        <f t="shared" si="38"/>
        <v>0</v>
      </c>
      <c r="CL253" s="65">
        <v>0</v>
      </c>
      <c r="CM253" s="65">
        <v>0</v>
      </c>
      <c r="CN253" s="66">
        <v>0</v>
      </c>
      <c r="CO253" s="66">
        <f t="shared" si="39"/>
        <v>0</v>
      </c>
      <c r="CP253" s="70"/>
    </row>
    <row r="254" spans="1:94" ht="13">
      <c r="A254" s="53" t="str">
        <f t="shared" si="0"/>
        <v>BenjaminCARRUTHERS</v>
      </c>
      <c r="B254" s="46">
        <f t="shared" si="1"/>
        <v>110</v>
      </c>
      <c r="C254" s="71" t="s">
        <v>435</v>
      </c>
      <c r="D254" s="71" t="s">
        <v>474</v>
      </c>
      <c r="E254" s="55">
        <v>13</v>
      </c>
      <c r="F254" s="56" t="s">
        <v>207</v>
      </c>
      <c r="G254" s="57" t="s">
        <v>130</v>
      </c>
      <c r="H254" s="58">
        <f>IF(ISNA(VLOOKUP($A254,'TT 2024 SS BA'!$A$4:$N$52,2,FALSE)),0,(VLOOKUP($A254,'TT 2024 SS BA'!$A$4:$N$52,2,FALSE)))</f>
        <v>0</v>
      </c>
      <c r="I254" s="59">
        <f t="shared" si="2"/>
        <v>0</v>
      </c>
      <c r="J254" s="58">
        <f>IF(ISNA(VLOOKUP($A254,'TT 2024 SS BA'!$A$69:$B$109,2,FALSE)),0,(VLOOKUP($A254,'TT 2024 SS BA'!$A$77:$C$126,2,FALSE)))</f>
        <v>0</v>
      </c>
      <c r="K254" s="59">
        <f t="shared" si="3"/>
        <v>0</v>
      </c>
      <c r="L254" s="60">
        <f>IF(ISNA(VLOOKUP($A254,'TT 2024 SS BA'!$A$157:$H$231,2,FALSE)),0,(VLOOKUP($A254,'TT 2024 SS BA'!$A$157:$H$231,2,FALSE)))</f>
        <v>0</v>
      </c>
      <c r="M254" s="59">
        <f t="shared" si="4"/>
        <v>0</v>
      </c>
      <c r="N254" s="60">
        <f>IF(ISNA(VLOOKUP($A254,Worksheet!$A$278:$E$305,5,FALSE)),0,(VLOOKUP($A254,Worksheet!$A$278:$E$305,5,FALSE)))</f>
        <v>0</v>
      </c>
      <c r="O254" s="59">
        <f t="shared" si="5"/>
        <v>0</v>
      </c>
      <c r="P254" s="60">
        <f>IF(ISNA(VLOOKUP($A254,Worksheet!$A$4:$F$29,5,FALSE)),0,(VLOOKUP($A254,Worksheet!$A$4:$F$29,5,FALSE)))</f>
        <v>0</v>
      </c>
      <c r="Q254" s="59">
        <f t="shared" si="6"/>
        <v>0</v>
      </c>
      <c r="R254" s="60">
        <f>IF(ISNA(VLOOKUP($A254,Worksheet!$A$160:$F$179,5,FALSE)),0,(VLOOKUP($A254,Worksheet!$A$160:$F$179,5,FALSE)))</f>
        <v>0</v>
      </c>
      <c r="S254" s="59">
        <f t="shared" si="7"/>
        <v>0</v>
      </c>
      <c r="T254" s="60">
        <f>IF(ISNA(VLOOKUP($A254,Worksheet!$A$103:$L$126,5,FALSE)),0,(VLOOKUP($A254,Worksheet!$A$103:$L$126,5,FALSE)))</f>
        <v>0</v>
      </c>
      <c r="U254" s="59">
        <f t="shared" si="8"/>
        <v>0</v>
      </c>
      <c r="V254" s="60">
        <f>IF(ISNA(VLOOKUP($A254,Worksheet!$A$39:$E$45,5,FALSE)),0,(VLOOKUP($A254,Worksheet!$A$39:$E$45,5,FALSE)))</f>
        <v>0</v>
      </c>
      <c r="W254" s="59">
        <f t="shared" si="9"/>
        <v>0</v>
      </c>
      <c r="X254" s="60">
        <f>IF(ISNA(VLOOKUP($A254,Worksheet!$A$182:$E$188,5,FALSE)),0,(VLOOKUP($A254,Worksheet!$A$182:$E$188,5,FALSE)))</f>
        <v>0</v>
      </c>
      <c r="Y254" s="59">
        <f t="shared" si="10"/>
        <v>0</v>
      </c>
      <c r="Z254" s="60">
        <f>IF(ISNA(VLOOKUP($A254,Worksheet!$A$191:$F$202,5,FALSE)),0,(VLOOKUP($A254,Worksheet!$A$191:$F$202,5,FALSE)))</f>
        <v>0</v>
      </c>
      <c r="AA254" s="59">
        <f t="shared" si="11"/>
        <v>0</v>
      </c>
      <c r="AB254" s="60">
        <f>IF(ISNA(VLOOKUP($A254,Worksheet!$A$211:$G$237,5,FALSE)),0,(VLOOKUP($A254,Worksheet!$A$211:$G$237,5,FALSE)))</f>
        <v>0</v>
      </c>
      <c r="AC254" s="59">
        <f t="shared" si="12"/>
        <v>0</v>
      </c>
      <c r="AD254" s="60">
        <f>IF(ISNA(VLOOKUP($A254,Worksheet!$A$242:$G$274,5,FALSE)),0,(VLOOKUP($A254,Worksheet!$A$242:$G$274,5,FALSE)))</f>
        <v>0</v>
      </c>
      <c r="AE254" s="59">
        <f t="shared" si="13"/>
        <v>0</v>
      </c>
      <c r="AF254" s="60">
        <f>IF(ISNA(VLOOKUP($A254,Worksheet!$A$205:$F$208,5,FALSE)),0,(VLOOKUP($A254,Worksheet!$A$205:$F$208,5,FALSE)))</f>
        <v>0</v>
      </c>
      <c r="AG254" s="59">
        <f t="shared" si="14"/>
        <v>0</v>
      </c>
      <c r="AH254" s="61">
        <v>0</v>
      </c>
      <c r="AI254" s="62">
        <f t="shared" si="15"/>
        <v>0</v>
      </c>
      <c r="AJ254" s="63">
        <v>0</v>
      </c>
      <c r="AK254" s="62">
        <f t="shared" si="16"/>
        <v>0</v>
      </c>
      <c r="AL254" s="63">
        <v>0</v>
      </c>
      <c r="AM254" s="62">
        <f t="shared" si="17"/>
        <v>0</v>
      </c>
      <c r="AN254" s="62">
        <v>0</v>
      </c>
      <c r="AO254" s="62">
        <f t="shared" si="18"/>
        <v>0</v>
      </c>
      <c r="AP254" s="62">
        <v>0</v>
      </c>
      <c r="AQ254" s="62">
        <f t="shared" si="19"/>
        <v>0</v>
      </c>
      <c r="AR254" s="64">
        <f t="shared" si="20"/>
        <v>0</v>
      </c>
      <c r="AS254" s="65">
        <v>0</v>
      </c>
      <c r="AT254" s="65">
        <v>0</v>
      </c>
      <c r="AU254" s="66">
        <v>0</v>
      </c>
      <c r="AV254" s="58">
        <f>IF(ISNA(VLOOKUP($A254,'TT 2024 SS BA'!$P$4:$Z$46,2,FALSE)),0,(VLOOKUP($A254,'TT 2024 SS BA'!$P$4:$Z$46,2,FALSE)))</f>
        <v>0</v>
      </c>
      <c r="AW254" s="59">
        <f t="shared" si="21"/>
        <v>0</v>
      </c>
      <c r="AX254" s="58">
        <f>IF(ISNA(VLOOKUP($A254,'TT 2024 SS BA'!$P$77:$Q$128,2,FALSE)),0,(VLOOKUP($A254,'TT 2024 SS BA'!$P$77:$Q$128,2,FALSE)))</f>
        <v>0</v>
      </c>
      <c r="AY254" s="59">
        <f t="shared" si="22"/>
        <v>0</v>
      </c>
      <c r="AZ254" s="60">
        <f>IF(ISNA(VLOOKUP($A254,'TT 2024 SS BA'!$A$265:$H$332,2,FALSE)),0,(VLOOKUP($A254,'TT 2024 SS BA'!$A$265:$H$332,2,FALSE)))</f>
        <v>0</v>
      </c>
      <c r="BA254" s="59">
        <f t="shared" si="23"/>
        <v>0</v>
      </c>
      <c r="BB254" s="60">
        <f>IF(ISNA(VLOOKUP($A254,Worksheet!$A$278:$F$305,6,FALSE)),0,(VLOOKUP($A254,Worksheet!$A$278:$F$305,6,FALSE)))</f>
        <v>0</v>
      </c>
      <c r="BC254" s="59">
        <f t="shared" si="24"/>
        <v>0</v>
      </c>
      <c r="BD254" s="60">
        <f>IF(ISNA(VLOOKUP($A254,Worksheet!$G$4:$K$29,5,FALSE)),0,(VLOOKUP($A254,Worksheet!$G$4:$K$29,5,FALSE)))</f>
        <v>0</v>
      </c>
      <c r="BE254" s="59">
        <f t="shared" si="25"/>
        <v>0</v>
      </c>
      <c r="BF254" s="60">
        <f>IF(ISNA(VLOOKUP($A254,Worksheet!$A$160:$F$179,6,FALSE)),0,(VLOOKUP($A254,Worksheet!$A$160:$F$179,6,FALSE)))</f>
        <v>0</v>
      </c>
      <c r="BG254" s="59">
        <f t="shared" si="26"/>
        <v>0</v>
      </c>
      <c r="BH254" s="25"/>
      <c r="BI254" s="67"/>
      <c r="BJ254" s="60">
        <f>IF(ISNA(VLOOKUP($A254,Worksheet!$A$191:$F$202,6,FALSE)),0,(VLOOKUP($A254,Worksheet!$A$191:$F$202,6,FALSE)))</f>
        <v>0</v>
      </c>
      <c r="BK254" s="59">
        <f t="shared" si="27"/>
        <v>0</v>
      </c>
      <c r="BL254" s="60">
        <f>IF(ISNA(VLOOKUP($A254,Worksheet!$A$211:$G$237,6,FALSE)),0,(VLOOKUP($A254,Worksheet!$A$211:$G$237,6,FALSE)))</f>
        <v>0</v>
      </c>
      <c r="BM254" s="59">
        <f t="shared" si="28"/>
        <v>0</v>
      </c>
      <c r="BN254" s="59">
        <f>IF(ISNA(VLOOKUP($A254,Worksheet!$A$242:$G$274,6,FALSE)),0,(VLOOKUP($A254,Worksheet!$A$242:$G$274,6,FALSE)))</f>
        <v>0</v>
      </c>
      <c r="BO254" s="59">
        <f t="shared" si="29"/>
        <v>0</v>
      </c>
      <c r="BP254" s="67"/>
      <c r="BQ254" s="67"/>
      <c r="BR254" s="68">
        <v>0</v>
      </c>
      <c r="BS254" s="62">
        <f t="shared" si="30"/>
        <v>0</v>
      </c>
      <c r="BT254" s="62">
        <v>0</v>
      </c>
      <c r="BU254" s="62">
        <f t="shared" si="31"/>
        <v>0</v>
      </c>
      <c r="BV254" s="62">
        <v>0</v>
      </c>
      <c r="BW254" s="62">
        <f t="shared" si="32"/>
        <v>0</v>
      </c>
      <c r="BX254" s="62">
        <v>0</v>
      </c>
      <c r="BY254" s="62">
        <f t="shared" si="33"/>
        <v>0</v>
      </c>
      <c r="BZ254" s="62">
        <v>0</v>
      </c>
      <c r="CA254" s="62">
        <f t="shared" si="34"/>
        <v>0</v>
      </c>
      <c r="CB254" s="64">
        <f t="shared" si="35"/>
        <v>0</v>
      </c>
      <c r="CC254" s="66">
        <v>0</v>
      </c>
      <c r="CD254" s="25"/>
      <c r="CE254" s="67"/>
      <c r="CF254" s="67"/>
      <c r="CG254" s="67"/>
      <c r="CH254" s="59">
        <f>IF(ISNA(VLOOKUP($A254,Worksheet!$A$211:$G$237,7,FALSE)),0,(VLOOKUP($A254,Worksheet!$A$211:$G$237,7,FALSE)))</f>
        <v>0</v>
      </c>
      <c r="CI254" s="59">
        <f t="shared" si="36"/>
        <v>0</v>
      </c>
      <c r="CJ254" s="69">
        <f t="shared" si="37"/>
        <v>0</v>
      </c>
      <c r="CK254" s="65">
        <f t="shared" si="38"/>
        <v>0</v>
      </c>
      <c r="CL254" s="65">
        <v>0</v>
      </c>
      <c r="CM254" s="65">
        <v>0</v>
      </c>
      <c r="CN254" s="66">
        <v>0</v>
      </c>
      <c r="CO254" s="66">
        <f t="shared" si="39"/>
        <v>0</v>
      </c>
      <c r="CP254" s="70"/>
    </row>
    <row r="255" spans="1:94" ht="13">
      <c r="A255" s="53" t="str">
        <f t="shared" si="0"/>
        <v>PrestonMeisser</v>
      </c>
      <c r="B255" s="46">
        <f t="shared" si="1"/>
        <v>110</v>
      </c>
      <c r="C255" s="74" t="s">
        <v>475</v>
      </c>
      <c r="D255" s="74" t="s">
        <v>476</v>
      </c>
      <c r="E255" s="55">
        <v>125</v>
      </c>
      <c r="F255" s="56">
        <v>0</v>
      </c>
      <c r="G255" s="57" t="s">
        <v>152</v>
      </c>
      <c r="H255" s="58">
        <f>IF(ISNA(VLOOKUP($A255,'TT 2024 SS BA'!$A$4:$N$52,2,FALSE)),0,(VLOOKUP($A255,'TT 2024 SS BA'!$A$4:$N$52,2,FALSE)))</f>
        <v>0</v>
      </c>
      <c r="I255" s="59">
        <f t="shared" si="2"/>
        <v>0</v>
      </c>
      <c r="J255" s="58">
        <f>IF(ISNA(VLOOKUP($A255,'TT 2024 SS BA'!$A$69:$B$109,2,FALSE)),0,(VLOOKUP($A255,'TT 2024 SS BA'!$A$77:$C$126,2,FALSE)))</f>
        <v>0</v>
      </c>
      <c r="K255" s="59">
        <f t="shared" si="3"/>
        <v>0</v>
      </c>
      <c r="L255" s="60">
        <f>IF(ISNA(VLOOKUP($A255,'TT 2024 SS BA'!$A$157:$H$231,2,FALSE)),0,(VLOOKUP($A255,'TT 2024 SS BA'!$A$157:$H$231,2,FALSE)))</f>
        <v>0</v>
      </c>
      <c r="M255" s="59">
        <f t="shared" si="4"/>
        <v>0</v>
      </c>
      <c r="N255" s="60">
        <f>IF(ISNA(VLOOKUP($A255,Worksheet!$A$278:$E$305,5,FALSE)),0,(VLOOKUP($A255,Worksheet!$A$278:$E$305,5,FALSE)))</f>
        <v>0</v>
      </c>
      <c r="O255" s="59">
        <f t="shared" si="5"/>
        <v>0</v>
      </c>
      <c r="P255" s="60">
        <f>IF(ISNA(VLOOKUP($A255,Worksheet!$A$4:$F$29,5,FALSE)),0,(VLOOKUP($A255,Worksheet!$A$4:$F$29,5,FALSE)))</f>
        <v>0</v>
      </c>
      <c r="Q255" s="59">
        <f t="shared" si="6"/>
        <v>0</v>
      </c>
      <c r="R255" s="60">
        <f>IF(ISNA(VLOOKUP($A255,Worksheet!$A$160:$F$179,5,FALSE)),0,(VLOOKUP($A255,Worksheet!$A$160:$F$179,5,FALSE)))</f>
        <v>0</v>
      </c>
      <c r="S255" s="59">
        <f t="shared" si="7"/>
        <v>0</v>
      </c>
      <c r="T255" s="60">
        <f>IF(ISNA(VLOOKUP($A255,Worksheet!$A$103:$L$126,5,FALSE)),0,(VLOOKUP($A255,Worksheet!$A$103:$L$126,5,FALSE)))</f>
        <v>0</v>
      </c>
      <c r="U255" s="59">
        <f t="shared" si="8"/>
        <v>0</v>
      </c>
      <c r="V255" s="60">
        <f>IF(ISNA(VLOOKUP($A255,Worksheet!$A$39:$E$45,5,FALSE)),0,(VLOOKUP($A255,Worksheet!$A$39:$E$45,5,FALSE)))</f>
        <v>0</v>
      </c>
      <c r="W255" s="59">
        <f t="shared" si="9"/>
        <v>0</v>
      </c>
      <c r="X255" s="60">
        <f>IF(ISNA(VLOOKUP($A255,Worksheet!$A$182:$E$188,5,FALSE)),0,(VLOOKUP($A255,Worksheet!$A$182:$E$188,5,FALSE)))</f>
        <v>0</v>
      </c>
      <c r="Y255" s="59">
        <f t="shared" si="10"/>
        <v>0</v>
      </c>
      <c r="Z255" s="60">
        <f>IF(ISNA(VLOOKUP($A255,Worksheet!$A$191:$F$202,5,FALSE)),0,(VLOOKUP($A255,Worksheet!$A$191:$F$202,5,FALSE)))</f>
        <v>0</v>
      </c>
      <c r="AA255" s="59">
        <f t="shared" si="11"/>
        <v>0</v>
      </c>
      <c r="AB255" s="60">
        <f>IF(ISNA(VLOOKUP($A255,Worksheet!$A$211:$G$237,5,FALSE)),0,(VLOOKUP($A255,Worksheet!$A$211:$G$237,5,FALSE)))</f>
        <v>0</v>
      </c>
      <c r="AC255" s="59">
        <f t="shared" si="12"/>
        <v>0</v>
      </c>
      <c r="AD255" s="60">
        <f>IF(ISNA(VLOOKUP($A255,Worksheet!$A$242:$G$274,5,FALSE)),0,(VLOOKUP($A255,Worksheet!$A$242:$G$274,5,FALSE)))</f>
        <v>0</v>
      </c>
      <c r="AE255" s="59">
        <f t="shared" si="13"/>
        <v>0</v>
      </c>
      <c r="AF255" s="60">
        <f>IF(ISNA(VLOOKUP($A255,Worksheet!$A$205:$F$208,5,FALSE)),0,(VLOOKUP($A255,Worksheet!$A$205:$F$208,5,FALSE)))</f>
        <v>0</v>
      </c>
      <c r="AG255" s="59">
        <f t="shared" si="14"/>
        <v>0</v>
      </c>
      <c r="AH255" s="61">
        <v>0</v>
      </c>
      <c r="AI255" s="62">
        <f t="shared" si="15"/>
        <v>0</v>
      </c>
      <c r="AJ255" s="63">
        <v>0</v>
      </c>
      <c r="AK255" s="62">
        <f t="shared" si="16"/>
        <v>0</v>
      </c>
      <c r="AL255" s="63">
        <v>0</v>
      </c>
      <c r="AM255" s="62">
        <f t="shared" si="17"/>
        <v>0</v>
      </c>
      <c r="AN255" s="62">
        <v>0</v>
      </c>
      <c r="AO255" s="62">
        <f t="shared" si="18"/>
        <v>0</v>
      </c>
      <c r="AP255" s="62">
        <v>0</v>
      </c>
      <c r="AQ255" s="62">
        <f t="shared" si="19"/>
        <v>0</v>
      </c>
      <c r="AR255" s="64">
        <f t="shared" si="20"/>
        <v>0</v>
      </c>
      <c r="AS255" s="65">
        <v>0</v>
      </c>
      <c r="AT255" s="65">
        <v>0</v>
      </c>
      <c r="AU255" s="66">
        <v>0</v>
      </c>
      <c r="AV255" s="58">
        <f>IF(ISNA(VLOOKUP($A255,'TT 2024 SS BA'!$P$4:$Z$46,2,FALSE)),0,(VLOOKUP($A255,'TT 2024 SS BA'!$P$4:$Z$46,2,FALSE)))</f>
        <v>0</v>
      </c>
      <c r="AW255" s="59">
        <f t="shared" si="21"/>
        <v>0</v>
      </c>
      <c r="AX255" s="58">
        <f>IF(ISNA(VLOOKUP($A255,'TT 2024 SS BA'!$P$77:$Q$128,2,FALSE)),0,(VLOOKUP($A255,'TT 2024 SS BA'!$P$77:$Q$128,2,FALSE)))</f>
        <v>0</v>
      </c>
      <c r="AY255" s="59">
        <f t="shared" si="22"/>
        <v>0</v>
      </c>
      <c r="AZ255" s="60">
        <f>IF(ISNA(VLOOKUP($A255,'TT 2024 SS BA'!$A$265:$H$332,2,FALSE)),0,(VLOOKUP($A255,'TT 2024 SS BA'!$A$265:$H$332,2,FALSE)))</f>
        <v>0</v>
      </c>
      <c r="BA255" s="59">
        <f t="shared" si="23"/>
        <v>0</v>
      </c>
      <c r="BB255" s="60">
        <f>IF(ISNA(VLOOKUP($A255,Worksheet!$A$278:$F$305,6,FALSE)),0,(VLOOKUP($A255,Worksheet!$A$278:$F$305,6,FALSE)))</f>
        <v>0</v>
      </c>
      <c r="BC255" s="59">
        <f t="shared" si="24"/>
        <v>0</v>
      </c>
      <c r="BD255" s="60">
        <f>IF(ISNA(VLOOKUP($A255,Worksheet!$G$4:$K$29,5,FALSE)),0,(VLOOKUP($A255,Worksheet!$G$4:$K$29,5,FALSE)))</f>
        <v>0</v>
      </c>
      <c r="BE255" s="59">
        <f t="shared" si="25"/>
        <v>0</v>
      </c>
      <c r="BF255" s="60">
        <f>IF(ISNA(VLOOKUP($A255,Worksheet!$A$160:$F$179,6,FALSE)),0,(VLOOKUP($A255,Worksheet!$A$160:$F$179,6,FALSE)))</f>
        <v>0</v>
      </c>
      <c r="BG255" s="59">
        <f t="shared" si="26"/>
        <v>0</v>
      </c>
      <c r="BH255" s="25"/>
      <c r="BI255" s="67"/>
      <c r="BJ255" s="60">
        <f>IF(ISNA(VLOOKUP($A255,Worksheet!$A$191:$F$202,6,FALSE)),0,(VLOOKUP($A255,Worksheet!$A$191:$F$202,6,FALSE)))</f>
        <v>0</v>
      </c>
      <c r="BK255" s="59">
        <f t="shared" si="27"/>
        <v>0</v>
      </c>
      <c r="BL255" s="60">
        <f>IF(ISNA(VLOOKUP($A255,Worksheet!$A$211:$G$237,6,FALSE)),0,(VLOOKUP($A255,Worksheet!$A$211:$G$237,6,FALSE)))</f>
        <v>0</v>
      </c>
      <c r="BM255" s="59">
        <f t="shared" si="28"/>
        <v>0</v>
      </c>
      <c r="BN255" s="59">
        <f>IF(ISNA(VLOOKUP($A255,Worksheet!$A$242:$G$274,6,FALSE)),0,(VLOOKUP($A255,Worksheet!$A$242:$G$274,6,FALSE)))</f>
        <v>0</v>
      </c>
      <c r="BO255" s="59">
        <f t="shared" si="29"/>
        <v>0</v>
      </c>
      <c r="BP255" s="67"/>
      <c r="BQ255" s="67"/>
      <c r="BR255" s="68">
        <v>0</v>
      </c>
      <c r="BS255" s="62">
        <f t="shared" si="30"/>
        <v>0</v>
      </c>
      <c r="BT255" s="62">
        <v>0</v>
      </c>
      <c r="BU255" s="62">
        <f t="shared" si="31"/>
        <v>0</v>
      </c>
      <c r="BV255" s="62">
        <v>0</v>
      </c>
      <c r="BW255" s="62">
        <f t="shared" si="32"/>
        <v>0</v>
      </c>
      <c r="BX255" s="62">
        <v>0</v>
      </c>
      <c r="BY255" s="62">
        <f t="shared" si="33"/>
        <v>0</v>
      </c>
      <c r="BZ255" s="62">
        <v>0</v>
      </c>
      <c r="CA255" s="62">
        <f t="shared" si="34"/>
        <v>0</v>
      </c>
      <c r="CB255" s="64">
        <f t="shared" si="35"/>
        <v>0</v>
      </c>
      <c r="CC255" s="66">
        <v>0</v>
      </c>
      <c r="CD255" s="25"/>
      <c r="CE255" s="67"/>
      <c r="CF255" s="67"/>
      <c r="CG255" s="67"/>
      <c r="CH255" s="59">
        <f>IF(ISNA(VLOOKUP($A255,Worksheet!$A$211:$G$237,7,FALSE)),0,(VLOOKUP($A255,Worksheet!$A$211:$G$237,7,FALSE)))</f>
        <v>0</v>
      </c>
      <c r="CI255" s="59">
        <f t="shared" si="36"/>
        <v>0</v>
      </c>
      <c r="CJ255" s="69">
        <f t="shared" si="37"/>
        <v>0</v>
      </c>
      <c r="CK255" s="65">
        <f t="shared" si="38"/>
        <v>0</v>
      </c>
      <c r="CL255" s="65">
        <v>0</v>
      </c>
      <c r="CM255" s="65">
        <v>0</v>
      </c>
      <c r="CN255" s="66">
        <v>0</v>
      </c>
      <c r="CO255" s="66">
        <f t="shared" si="39"/>
        <v>0</v>
      </c>
      <c r="CP255" s="70"/>
    </row>
    <row r="256" spans="1:94" ht="13">
      <c r="A256" s="53" t="str">
        <f t="shared" si="0"/>
        <v>DesmondGIFFIN</v>
      </c>
      <c r="B256" s="46">
        <f t="shared" si="1"/>
        <v>110</v>
      </c>
      <c r="C256" s="71" t="s">
        <v>477</v>
      </c>
      <c r="D256" s="71" t="s">
        <v>478</v>
      </c>
      <c r="E256" s="55">
        <v>9</v>
      </c>
      <c r="F256" s="56" t="s">
        <v>112</v>
      </c>
      <c r="G256" s="57" t="s">
        <v>265</v>
      </c>
      <c r="H256" s="58">
        <f>IF(ISNA(VLOOKUP($A256,'TT 2024 SS BA'!$A$4:$N$52,2,FALSE)),0,(VLOOKUP($A256,'TT 2024 SS BA'!$A$4:$N$52,2,FALSE)))</f>
        <v>0</v>
      </c>
      <c r="I256" s="59">
        <f t="shared" si="2"/>
        <v>0</v>
      </c>
      <c r="J256" s="58">
        <f>IF(ISNA(VLOOKUP($A256,'TT 2024 SS BA'!$A$69:$B$109,2,FALSE)),0,(VLOOKUP($A256,'TT 2024 SS BA'!$A$77:$C$126,2,FALSE)))</f>
        <v>0</v>
      </c>
      <c r="K256" s="59">
        <f t="shared" si="3"/>
        <v>0</v>
      </c>
      <c r="L256" s="60">
        <f>IF(ISNA(VLOOKUP($A256,'TT 2024 SS BA'!$A$157:$H$231,2,FALSE)),0,(VLOOKUP($A256,'TT 2024 SS BA'!$A$157:$H$231,2,FALSE)))</f>
        <v>0</v>
      </c>
      <c r="M256" s="59">
        <f t="shared" si="4"/>
        <v>0</v>
      </c>
      <c r="N256" s="60">
        <f>IF(ISNA(VLOOKUP($A256,Worksheet!$A$278:$E$305,5,FALSE)),0,(VLOOKUP($A256,Worksheet!$A$278:$E$305,5,FALSE)))</f>
        <v>0</v>
      </c>
      <c r="O256" s="59">
        <f t="shared" si="5"/>
        <v>0</v>
      </c>
      <c r="P256" s="60">
        <f>IF(ISNA(VLOOKUP($A256,Worksheet!$A$4:$F$29,5,FALSE)),0,(VLOOKUP($A256,Worksheet!$A$4:$F$29,5,FALSE)))</f>
        <v>0</v>
      </c>
      <c r="Q256" s="59">
        <f t="shared" si="6"/>
        <v>0</v>
      </c>
      <c r="R256" s="60">
        <f>IF(ISNA(VLOOKUP($A256,Worksheet!$A$160:$F$179,5,FALSE)),0,(VLOOKUP($A256,Worksheet!$A$160:$F$179,5,FALSE)))</f>
        <v>0</v>
      </c>
      <c r="S256" s="59">
        <f t="shared" si="7"/>
        <v>0</v>
      </c>
      <c r="T256" s="60">
        <f>IF(ISNA(VLOOKUP($A256,Worksheet!$A$103:$L$126,5,FALSE)),0,(VLOOKUP($A256,Worksheet!$A$103:$L$126,5,FALSE)))</f>
        <v>0</v>
      </c>
      <c r="U256" s="59">
        <f t="shared" si="8"/>
        <v>0</v>
      </c>
      <c r="V256" s="60">
        <f>IF(ISNA(VLOOKUP($A256,Worksheet!$A$39:$E$45,5,FALSE)),0,(VLOOKUP($A256,Worksheet!$A$39:$E$45,5,FALSE)))</f>
        <v>0</v>
      </c>
      <c r="W256" s="59">
        <f t="shared" si="9"/>
        <v>0</v>
      </c>
      <c r="X256" s="60">
        <f>IF(ISNA(VLOOKUP($A256,Worksheet!$A$182:$E$188,5,FALSE)),0,(VLOOKUP($A256,Worksheet!$A$182:$E$188,5,FALSE)))</f>
        <v>0</v>
      </c>
      <c r="Y256" s="59">
        <f t="shared" si="10"/>
        <v>0</v>
      </c>
      <c r="Z256" s="60">
        <f>IF(ISNA(VLOOKUP($A256,Worksheet!$A$191:$F$202,5,FALSE)),0,(VLOOKUP($A256,Worksheet!$A$191:$F$202,5,FALSE)))</f>
        <v>0</v>
      </c>
      <c r="AA256" s="59">
        <f t="shared" si="11"/>
        <v>0</v>
      </c>
      <c r="AB256" s="60">
        <f>IF(ISNA(VLOOKUP($A256,Worksheet!$A$211:$G$237,5,FALSE)),0,(VLOOKUP($A256,Worksheet!$A$211:$G$237,5,FALSE)))</f>
        <v>0</v>
      </c>
      <c r="AC256" s="59">
        <f t="shared" si="12"/>
        <v>0</v>
      </c>
      <c r="AD256" s="60">
        <f>IF(ISNA(VLOOKUP($A256,Worksheet!$A$242:$G$274,5,FALSE)),0,(VLOOKUP($A256,Worksheet!$A$242:$G$274,5,FALSE)))</f>
        <v>0</v>
      </c>
      <c r="AE256" s="59">
        <f t="shared" si="13"/>
        <v>0</v>
      </c>
      <c r="AF256" s="60">
        <f>IF(ISNA(VLOOKUP($A256,Worksheet!$A$205:$F$208,5,FALSE)),0,(VLOOKUP($A256,Worksheet!$A$205:$F$208,5,FALSE)))</f>
        <v>0</v>
      </c>
      <c r="AG256" s="59">
        <f t="shared" si="14"/>
        <v>0</v>
      </c>
      <c r="AH256" s="61">
        <v>0</v>
      </c>
      <c r="AI256" s="62">
        <f t="shared" si="15"/>
        <v>0</v>
      </c>
      <c r="AJ256" s="63">
        <v>0</v>
      </c>
      <c r="AK256" s="62">
        <f t="shared" si="16"/>
        <v>0</v>
      </c>
      <c r="AL256" s="63">
        <v>0</v>
      </c>
      <c r="AM256" s="62">
        <f t="shared" si="17"/>
        <v>0</v>
      </c>
      <c r="AN256" s="62">
        <v>0</v>
      </c>
      <c r="AO256" s="62">
        <f t="shared" si="18"/>
        <v>0</v>
      </c>
      <c r="AP256" s="62">
        <v>0</v>
      </c>
      <c r="AQ256" s="62">
        <f t="shared" si="19"/>
        <v>0</v>
      </c>
      <c r="AR256" s="64">
        <f t="shared" si="20"/>
        <v>0</v>
      </c>
      <c r="AS256" s="65">
        <v>0</v>
      </c>
      <c r="AT256" s="65">
        <v>0</v>
      </c>
      <c r="AU256" s="66">
        <v>0</v>
      </c>
      <c r="AV256" s="58">
        <f>IF(ISNA(VLOOKUP($A256,'TT 2024 SS BA'!$P$4:$Z$46,2,FALSE)),0,(VLOOKUP($A256,'TT 2024 SS BA'!$P$4:$Z$46,2,FALSE)))</f>
        <v>0</v>
      </c>
      <c r="AW256" s="59">
        <f t="shared" si="21"/>
        <v>0</v>
      </c>
      <c r="AX256" s="58">
        <f>IF(ISNA(VLOOKUP($A256,'TT 2024 SS BA'!$P$77:$Q$128,2,FALSE)),0,(VLOOKUP($A256,'TT 2024 SS BA'!$P$77:$Q$128,2,FALSE)))</f>
        <v>0</v>
      </c>
      <c r="AY256" s="59">
        <f t="shared" si="22"/>
        <v>0</v>
      </c>
      <c r="AZ256" s="60">
        <f>IF(ISNA(VLOOKUP($A256,'TT 2024 SS BA'!$A$265:$H$332,2,FALSE)),0,(VLOOKUP($A256,'TT 2024 SS BA'!$A$265:$H$332,2,FALSE)))</f>
        <v>0</v>
      </c>
      <c r="BA256" s="59">
        <f t="shared" si="23"/>
        <v>0</v>
      </c>
      <c r="BB256" s="60">
        <f>IF(ISNA(VLOOKUP($A256,Worksheet!$A$278:$F$305,6,FALSE)),0,(VLOOKUP($A256,Worksheet!$A$278:$F$305,6,FALSE)))</f>
        <v>0</v>
      </c>
      <c r="BC256" s="59">
        <f t="shared" si="24"/>
        <v>0</v>
      </c>
      <c r="BD256" s="60">
        <f>IF(ISNA(VLOOKUP($A256,Worksheet!$G$4:$K$29,5,FALSE)),0,(VLOOKUP($A256,Worksheet!$G$4:$K$29,5,FALSE)))</f>
        <v>0</v>
      </c>
      <c r="BE256" s="59">
        <f t="shared" si="25"/>
        <v>0</v>
      </c>
      <c r="BF256" s="60">
        <f>IF(ISNA(VLOOKUP($A256,Worksheet!$A$160:$F$179,6,FALSE)),0,(VLOOKUP($A256,Worksheet!$A$160:$F$179,6,FALSE)))</f>
        <v>0</v>
      </c>
      <c r="BG256" s="59">
        <f t="shared" si="26"/>
        <v>0</v>
      </c>
      <c r="BH256" s="25"/>
      <c r="BI256" s="67"/>
      <c r="BJ256" s="60">
        <f>IF(ISNA(VLOOKUP($A256,Worksheet!$A$191:$F$202,6,FALSE)),0,(VLOOKUP($A256,Worksheet!$A$191:$F$202,6,FALSE)))</f>
        <v>0</v>
      </c>
      <c r="BK256" s="59">
        <f t="shared" si="27"/>
        <v>0</v>
      </c>
      <c r="BL256" s="60">
        <f>IF(ISNA(VLOOKUP($A256,Worksheet!$A$211:$G$237,6,FALSE)),0,(VLOOKUP($A256,Worksheet!$A$211:$G$237,6,FALSE)))</f>
        <v>0</v>
      </c>
      <c r="BM256" s="59">
        <f t="shared" si="28"/>
        <v>0</v>
      </c>
      <c r="BN256" s="59">
        <f>IF(ISNA(VLOOKUP($A256,Worksheet!$A$242:$G$274,6,FALSE)),0,(VLOOKUP($A256,Worksheet!$A$242:$G$274,6,FALSE)))</f>
        <v>0</v>
      </c>
      <c r="BO256" s="59">
        <f t="shared" si="29"/>
        <v>0</v>
      </c>
      <c r="BP256" s="67"/>
      <c r="BQ256" s="67"/>
      <c r="BR256" s="68">
        <v>0</v>
      </c>
      <c r="BS256" s="62">
        <f t="shared" si="30"/>
        <v>0</v>
      </c>
      <c r="BT256" s="62">
        <v>0</v>
      </c>
      <c r="BU256" s="62">
        <f t="shared" si="31"/>
        <v>0</v>
      </c>
      <c r="BV256" s="62">
        <v>0</v>
      </c>
      <c r="BW256" s="62">
        <f t="shared" si="32"/>
        <v>0</v>
      </c>
      <c r="BX256" s="62">
        <v>0</v>
      </c>
      <c r="BY256" s="62">
        <f t="shared" si="33"/>
        <v>0</v>
      </c>
      <c r="BZ256" s="62">
        <v>0</v>
      </c>
      <c r="CA256" s="62">
        <f t="shared" si="34"/>
        <v>0</v>
      </c>
      <c r="CB256" s="64">
        <f t="shared" si="35"/>
        <v>0</v>
      </c>
      <c r="CC256" s="66">
        <v>0</v>
      </c>
      <c r="CD256" s="25"/>
      <c r="CE256" s="67"/>
      <c r="CF256" s="67"/>
      <c r="CG256" s="67"/>
      <c r="CH256" s="59">
        <f>IF(ISNA(VLOOKUP($A256,Worksheet!$A$211:$G$237,7,FALSE)),0,(VLOOKUP($A256,Worksheet!$A$211:$G$237,7,FALSE)))</f>
        <v>0</v>
      </c>
      <c r="CI256" s="59">
        <f t="shared" si="36"/>
        <v>0</v>
      </c>
      <c r="CJ256" s="69">
        <f t="shared" si="37"/>
        <v>0</v>
      </c>
      <c r="CK256" s="65">
        <f t="shared" si="38"/>
        <v>0</v>
      </c>
      <c r="CL256" s="65">
        <v>0</v>
      </c>
      <c r="CM256" s="65">
        <v>0</v>
      </c>
      <c r="CN256" s="66">
        <v>0</v>
      </c>
      <c r="CO256" s="66">
        <f t="shared" si="39"/>
        <v>0</v>
      </c>
      <c r="CP256" s="70"/>
    </row>
    <row r="257" spans="1:94" ht="13">
      <c r="A257" s="53" t="str">
        <f t="shared" si="0"/>
        <v>ElliotALLEN</v>
      </c>
      <c r="B257" s="46">
        <f t="shared" si="1"/>
        <v>110</v>
      </c>
      <c r="C257" s="71" t="s">
        <v>169</v>
      </c>
      <c r="D257" s="71" t="s">
        <v>479</v>
      </c>
      <c r="E257" s="55">
        <v>125</v>
      </c>
      <c r="F257" s="56">
        <v>0</v>
      </c>
      <c r="G257" s="57" t="s">
        <v>152</v>
      </c>
      <c r="H257" s="58">
        <f>IF(ISNA(VLOOKUP($A257,'TT 2024 SS BA'!$A$4:$N$52,2,FALSE)),0,(VLOOKUP($A257,'TT 2024 SS BA'!$A$4:$N$52,2,FALSE)))</f>
        <v>0</v>
      </c>
      <c r="I257" s="59">
        <f t="shared" si="2"/>
        <v>0</v>
      </c>
      <c r="J257" s="58">
        <f>IF(ISNA(VLOOKUP($A257,'TT 2024 SS BA'!$A$69:$B$109,2,FALSE)),0,(VLOOKUP($A257,'TT 2024 SS BA'!$A$77:$C$126,2,FALSE)))</f>
        <v>0</v>
      </c>
      <c r="K257" s="59">
        <f t="shared" si="3"/>
        <v>0</v>
      </c>
      <c r="L257" s="60">
        <f>IF(ISNA(VLOOKUP($A257,'TT 2024 SS BA'!$A$157:$H$231,2,FALSE)),0,(VLOOKUP($A257,'TT 2024 SS BA'!$A$157:$H$231,2,FALSE)))</f>
        <v>0</v>
      </c>
      <c r="M257" s="59">
        <f t="shared" si="4"/>
        <v>0</v>
      </c>
      <c r="N257" s="60">
        <f>IF(ISNA(VLOOKUP($A257,Worksheet!$A$278:$E$305,5,FALSE)),0,(VLOOKUP($A257,Worksheet!$A$278:$E$305,5,FALSE)))</f>
        <v>0</v>
      </c>
      <c r="O257" s="59">
        <f t="shared" si="5"/>
        <v>0</v>
      </c>
      <c r="P257" s="60">
        <f>IF(ISNA(VLOOKUP($A257,Worksheet!$A$4:$F$29,5,FALSE)),0,(VLOOKUP($A257,Worksheet!$A$4:$F$29,5,FALSE)))</f>
        <v>0</v>
      </c>
      <c r="Q257" s="59">
        <f t="shared" si="6"/>
        <v>0</v>
      </c>
      <c r="R257" s="60">
        <f>IF(ISNA(VLOOKUP($A257,Worksheet!$A$160:$F$179,5,FALSE)),0,(VLOOKUP($A257,Worksheet!$A$160:$F$179,5,FALSE)))</f>
        <v>0</v>
      </c>
      <c r="S257" s="59">
        <f t="shared" si="7"/>
        <v>0</v>
      </c>
      <c r="T257" s="60">
        <f>IF(ISNA(VLOOKUP($A257,Worksheet!$A$103:$L$126,5,FALSE)),0,(VLOOKUP($A257,Worksheet!$A$103:$L$126,5,FALSE)))</f>
        <v>0</v>
      </c>
      <c r="U257" s="59">
        <f t="shared" si="8"/>
        <v>0</v>
      </c>
      <c r="V257" s="60">
        <f>IF(ISNA(VLOOKUP($A257,Worksheet!$A$39:$E$45,5,FALSE)),0,(VLOOKUP($A257,Worksheet!$A$39:$E$45,5,FALSE)))</f>
        <v>0</v>
      </c>
      <c r="W257" s="59">
        <f t="shared" si="9"/>
        <v>0</v>
      </c>
      <c r="X257" s="60">
        <f>IF(ISNA(VLOOKUP($A257,Worksheet!$A$182:$E$188,5,FALSE)),0,(VLOOKUP($A257,Worksheet!$A$182:$E$188,5,FALSE)))</f>
        <v>0</v>
      </c>
      <c r="Y257" s="59">
        <f t="shared" si="10"/>
        <v>0</v>
      </c>
      <c r="Z257" s="60">
        <f>IF(ISNA(VLOOKUP($A257,Worksheet!$A$191:$F$202,5,FALSE)),0,(VLOOKUP($A257,Worksheet!$A$191:$F$202,5,FALSE)))</f>
        <v>0</v>
      </c>
      <c r="AA257" s="59">
        <f t="shared" si="11"/>
        <v>0</v>
      </c>
      <c r="AB257" s="60">
        <f>IF(ISNA(VLOOKUP($A257,Worksheet!$A$211:$G$237,5,FALSE)),0,(VLOOKUP($A257,Worksheet!$A$211:$G$237,5,FALSE)))</f>
        <v>0</v>
      </c>
      <c r="AC257" s="59">
        <f t="shared" si="12"/>
        <v>0</v>
      </c>
      <c r="AD257" s="60">
        <f>IF(ISNA(VLOOKUP($A257,Worksheet!$A$242:$G$274,5,FALSE)),0,(VLOOKUP($A257,Worksheet!$A$242:$G$274,5,FALSE)))</f>
        <v>0</v>
      </c>
      <c r="AE257" s="59">
        <f t="shared" si="13"/>
        <v>0</v>
      </c>
      <c r="AF257" s="60">
        <f>IF(ISNA(VLOOKUP($A257,Worksheet!$A$205:$F$208,5,FALSE)),0,(VLOOKUP($A257,Worksheet!$A$205:$F$208,5,FALSE)))</f>
        <v>0</v>
      </c>
      <c r="AG257" s="59">
        <f t="shared" si="14"/>
        <v>0</v>
      </c>
      <c r="AH257" s="61">
        <v>0</v>
      </c>
      <c r="AI257" s="62">
        <f t="shared" si="15"/>
        <v>0</v>
      </c>
      <c r="AJ257" s="63">
        <v>0</v>
      </c>
      <c r="AK257" s="62">
        <f t="shared" si="16"/>
        <v>0</v>
      </c>
      <c r="AL257" s="63">
        <v>0</v>
      </c>
      <c r="AM257" s="62">
        <f t="shared" si="17"/>
        <v>0</v>
      </c>
      <c r="AN257" s="62">
        <v>0</v>
      </c>
      <c r="AO257" s="62">
        <f t="shared" si="18"/>
        <v>0</v>
      </c>
      <c r="AP257" s="62">
        <v>0</v>
      </c>
      <c r="AQ257" s="62">
        <f t="shared" si="19"/>
        <v>0</v>
      </c>
      <c r="AR257" s="64">
        <f t="shared" si="20"/>
        <v>0</v>
      </c>
      <c r="AS257" s="65">
        <v>0</v>
      </c>
      <c r="AT257" s="65">
        <v>0</v>
      </c>
      <c r="AU257" s="66">
        <v>0</v>
      </c>
      <c r="AV257" s="58">
        <f>IF(ISNA(VLOOKUP($A257,'TT 2024 SS BA'!$P$4:$Z$46,2,FALSE)),0,(VLOOKUP($A257,'TT 2024 SS BA'!$P$4:$Z$46,2,FALSE)))</f>
        <v>0</v>
      </c>
      <c r="AW257" s="59">
        <f t="shared" si="21"/>
        <v>0</v>
      </c>
      <c r="AX257" s="58">
        <f>IF(ISNA(VLOOKUP($A257,'TT 2024 SS BA'!$P$77:$Q$128,2,FALSE)),0,(VLOOKUP($A257,'TT 2024 SS BA'!$P$77:$Q$128,2,FALSE)))</f>
        <v>0</v>
      </c>
      <c r="AY257" s="59">
        <f t="shared" si="22"/>
        <v>0</v>
      </c>
      <c r="AZ257" s="60">
        <f>IF(ISNA(VLOOKUP($A257,'TT 2024 SS BA'!$A$265:$H$332,2,FALSE)),0,(VLOOKUP($A257,'TT 2024 SS BA'!$A$265:$H$332,2,FALSE)))</f>
        <v>0</v>
      </c>
      <c r="BA257" s="59">
        <f t="shared" si="23"/>
        <v>0</v>
      </c>
      <c r="BB257" s="60">
        <f>IF(ISNA(VLOOKUP($A257,Worksheet!$A$278:$F$305,6,FALSE)),0,(VLOOKUP($A257,Worksheet!$A$278:$F$305,6,FALSE)))</f>
        <v>0</v>
      </c>
      <c r="BC257" s="59">
        <f t="shared" si="24"/>
        <v>0</v>
      </c>
      <c r="BD257" s="60">
        <f>IF(ISNA(VLOOKUP($A257,Worksheet!$G$4:$K$29,5,FALSE)),0,(VLOOKUP($A257,Worksheet!$G$4:$K$29,5,FALSE)))</f>
        <v>0</v>
      </c>
      <c r="BE257" s="59">
        <f t="shared" si="25"/>
        <v>0</v>
      </c>
      <c r="BF257" s="60">
        <f>IF(ISNA(VLOOKUP($A257,Worksheet!$A$160:$F$179,6,FALSE)),0,(VLOOKUP($A257,Worksheet!$A$160:$F$179,6,FALSE)))</f>
        <v>0</v>
      </c>
      <c r="BG257" s="59">
        <f t="shared" si="26"/>
        <v>0</v>
      </c>
      <c r="BH257" s="25"/>
      <c r="BI257" s="67"/>
      <c r="BJ257" s="60">
        <f>IF(ISNA(VLOOKUP($A257,Worksheet!$A$191:$F$202,6,FALSE)),0,(VLOOKUP($A257,Worksheet!$A$191:$F$202,6,FALSE)))</f>
        <v>0</v>
      </c>
      <c r="BK257" s="59">
        <f t="shared" si="27"/>
        <v>0</v>
      </c>
      <c r="BL257" s="60">
        <f>IF(ISNA(VLOOKUP($A257,Worksheet!$A$211:$G$237,6,FALSE)),0,(VLOOKUP($A257,Worksheet!$A$211:$G$237,6,FALSE)))</f>
        <v>0</v>
      </c>
      <c r="BM257" s="59">
        <f t="shared" si="28"/>
        <v>0</v>
      </c>
      <c r="BN257" s="59">
        <f>IF(ISNA(VLOOKUP($A257,Worksheet!$A$242:$G$274,6,FALSE)),0,(VLOOKUP($A257,Worksheet!$A$242:$G$274,6,FALSE)))</f>
        <v>0</v>
      </c>
      <c r="BO257" s="59">
        <f t="shared" si="29"/>
        <v>0</v>
      </c>
      <c r="BP257" s="67"/>
      <c r="BQ257" s="67"/>
      <c r="BR257" s="68">
        <v>0</v>
      </c>
      <c r="BS257" s="62">
        <f t="shared" si="30"/>
        <v>0</v>
      </c>
      <c r="BT257" s="62">
        <v>0</v>
      </c>
      <c r="BU257" s="62">
        <f t="shared" si="31"/>
        <v>0</v>
      </c>
      <c r="BV257" s="62">
        <v>0</v>
      </c>
      <c r="BW257" s="62">
        <f t="shared" si="32"/>
        <v>0</v>
      </c>
      <c r="BX257" s="62">
        <v>0</v>
      </c>
      <c r="BY257" s="62">
        <f t="shared" si="33"/>
        <v>0</v>
      </c>
      <c r="BZ257" s="62">
        <v>0</v>
      </c>
      <c r="CA257" s="62">
        <f t="shared" si="34"/>
        <v>0</v>
      </c>
      <c r="CB257" s="64">
        <f t="shared" si="35"/>
        <v>0</v>
      </c>
      <c r="CC257" s="66">
        <v>0</v>
      </c>
      <c r="CD257" s="25"/>
      <c r="CE257" s="67"/>
      <c r="CF257" s="67"/>
      <c r="CG257" s="67"/>
      <c r="CH257" s="59">
        <f>IF(ISNA(VLOOKUP($A257,Worksheet!$A$211:$G$237,7,FALSE)),0,(VLOOKUP($A257,Worksheet!$A$211:$G$237,7,FALSE)))</f>
        <v>0</v>
      </c>
      <c r="CI257" s="59">
        <f t="shared" si="36"/>
        <v>0</v>
      </c>
      <c r="CJ257" s="69">
        <f t="shared" si="37"/>
        <v>0</v>
      </c>
      <c r="CK257" s="65">
        <f t="shared" si="38"/>
        <v>0</v>
      </c>
      <c r="CL257" s="65">
        <v>0</v>
      </c>
      <c r="CM257" s="65">
        <v>0</v>
      </c>
      <c r="CN257" s="66">
        <v>0</v>
      </c>
      <c r="CO257" s="66">
        <f t="shared" si="39"/>
        <v>0</v>
      </c>
      <c r="CP257" s="70"/>
    </row>
    <row r="258" spans="1:94" ht="13">
      <c r="A258" s="53" t="str">
        <f t="shared" si="0"/>
        <v>WolfRoberts</v>
      </c>
      <c r="B258" s="46">
        <f t="shared" si="1"/>
        <v>110</v>
      </c>
      <c r="C258" s="71" t="s">
        <v>480</v>
      </c>
      <c r="D258" s="71" t="s">
        <v>481</v>
      </c>
      <c r="E258" s="55">
        <v>125</v>
      </c>
      <c r="F258" s="56">
        <v>0</v>
      </c>
      <c r="G258" s="57" t="s">
        <v>152</v>
      </c>
      <c r="H258" s="58">
        <f>IF(ISNA(VLOOKUP($A258,'TT 2024 SS BA'!$A$4:$N$52,2,FALSE)),0,(VLOOKUP($A258,'TT 2024 SS BA'!$A$4:$N$52,2,FALSE)))</f>
        <v>0</v>
      </c>
      <c r="I258" s="59">
        <f t="shared" si="2"/>
        <v>0</v>
      </c>
      <c r="J258" s="58">
        <f>IF(ISNA(VLOOKUP($A258,'TT 2024 SS BA'!$A$69:$B$109,2,FALSE)),0,(VLOOKUP($A258,'TT 2024 SS BA'!$A$77:$C$126,2,FALSE)))</f>
        <v>0</v>
      </c>
      <c r="K258" s="59">
        <f t="shared" si="3"/>
        <v>0</v>
      </c>
      <c r="L258" s="60">
        <f>IF(ISNA(VLOOKUP($A258,'TT 2024 SS BA'!$A$157:$H$231,2,FALSE)),0,(VLOOKUP($A258,'TT 2024 SS BA'!$A$157:$H$231,2,FALSE)))</f>
        <v>0</v>
      </c>
      <c r="M258" s="59">
        <f t="shared" si="4"/>
        <v>0</v>
      </c>
      <c r="N258" s="60">
        <f>IF(ISNA(VLOOKUP($A258,Worksheet!$A$278:$E$305,5,FALSE)),0,(VLOOKUP($A258,Worksheet!$A$278:$E$305,5,FALSE)))</f>
        <v>0</v>
      </c>
      <c r="O258" s="59">
        <f t="shared" si="5"/>
        <v>0</v>
      </c>
      <c r="P258" s="60">
        <f>IF(ISNA(VLOOKUP($A258,Worksheet!$A$4:$F$29,5,FALSE)),0,(VLOOKUP($A258,Worksheet!$A$4:$F$29,5,FALSE)))</f>
        <v>0</v>
      </c>
      <c r="Q258" s="59">
        <f t="shared" si="6"/>
        <v>0</v>
      </c>
      <c r="R258" s="60">
        <f>IF(ISNA(VLOOKUP($A258,Worksheet!$A$160:$F$179,5,FALSE)),0,(VLOOKUP($A258,Worksheet!$A$160:$F$179,5,FALSE)))</f>
        <v>0</v>
      </c>
      <c r="S258" s="59">
        <f t="shared" si="7"/>
        <v>0</v>
      </c>
      <c r="T258" s="60">
        <f>IF(ISNA(VLOOKUP($A258,Worksheet!$A$103:$L$126,5,FALSE)),0,(VLOOKUP($A258,Worksheet!$A$103:$L$126,5,FALSE)))</f>
        <v>0</v>
      </c>
      <c r="U258" s="59">
        <f t="shared" si="8"/>
        <v>0</v>
      </c>
      <c r="V258" s="60">
        <f>IF(ISNA(VLOOKUP($A258,Worksheet!$A$39:$E$45,5,FALSE)),0,(VLOOKUP($A258,Worksheet!$A$39:$E$45,5,FALSE)))</f>
        <v>0</v>
      </c>
      <c r="W258" s="59">
        <f t="shared" si="9"/>
        <v>0</v>
      </c>
      <c r="X258" s="60">
        <f>IF(ISNA(VLOOKUP($A258,Worksheet!$A$182:$E$188,5,FALSE)),0,(VLOOKUP($A258,Worksheet!$A$182:$E$188,5,FALSE)))</f>
        <v>0</v>
      </c>
      <c r="Y258" s="59">
        <f t="shared" si="10"/>
        <v>0</v>
      </c>
      <c r="Z258" s="60">
        <f>IF(ISNA(VLOOKUP($A258,Worksheet!$A$191:$F$202,5,FALSE)),0,(VLOOKUP($A258,Worksheet!$A$191:$F$202,5,FALSE)))</f>
        <v>0</v>
      </c>
      <c r="AA258" s="59">
        <f t="shared" si="11"/>
        <v>0</v>
      </c>
      <c r="AB258" s="60">
        <f>IF(ISNA(VLOOKUP($A258,Worksheet!$A$211:$G$237,5,FALSE)),0,(VLOOKUP($A258,Worksheet!$A$211:$G$237,5,FALSE)))</f>
        <v>0</v>
      </c>
      <c r="AC258" s="59">
        <f t="shared" si="12"/>
        <v>0</v>
      </c>
      <c r="AD258" s="60">
        <f>IF(ISNA(VLOOKUP($A258,Worksheet!$A$242:$G$274,5,FALSE)),0,(VLOOKUP($A258,Worksheet!$A$242:$G$274,5,FALSE)))</f>
        <v>0</v>
      </c>
      <c r="AE258" s="59">
        <f t="shared" si="13"/>
        <v>0</v>
      </c>
      <c r="AF258" s="60">
        <f>IF(ISNA(VLOOKUP($A258,Worksheet!$A$205:$F$208,5,FALSE)),0,(VLOOKUP($A258,Worksheet!$A$205:$F$208,5,FALSE)))</f>
        <v>0</v>
      </c>
      <c r="AG258" s="59">
        <f t="shared" si="14"/>
        <v>0</v>
      </c>
      <c r="AH258" s="61">
        <v>0</v>
      </c>
      <c r="AI258" s="62">
        <f t="shared" si="15"/>
        <v>0</v>
      </c>
      <c r="AJ258" s="63">
        <v>0</v>
      </c>
      <c r="AK258" s="62">
        <f t="shared" si="16"/>
        <v>0</v>
      </c>
      <c r="AL258" s="63">
        <v>0</v>
      </c>
      <c r="AM258" s="62">
        <f t="shared" si="17"/>
        <v>0</v>
      </c>
      <c r="AN258" s="62">
        <v>0</v>
      </c>
      <c r="AO258" s="62">
        <f t="shared" si="18"/>
        <v>0</v>
      </c>
      <c r="AP258" s="62">
        <v>0</v>
      </c>
      <c r="AQ258" s="62">
        <f t="shared" si="19"/>
        <v>0</v>
      </c>
      <c r="AR258" s="64">
        <f t="shared" si="20"/>
        <v>0</v>
      </c>
      <c r="AS258" s="65">
        <v>0</v>
      </c>
      <c r="AT258" s="65">
        <v>0</v>
      </c>
      <c r="AU258" s="66">
        <v>0</v>
      </c>
      <c r="AV258" s="58">
        <f>IF(ISNA(VLOOKUP($A258,'TT 2024 SS BA'!$P$4:$Z$46,2,FALSE)),0,(VLOOKUP($A258,'TT 2024 SS BA'!$P$4:$Z$46,2,FALSE)))</f>
        <v>0</v>
      </c>
      <c r="AW258" s="59">
        <f t="shared" si="21"/>
        <v>0</v>
      </c>
      <c r="AX258" s="58">
        <f>IF(ISNA(VLOOKUP($A258,'TT 2024 SS BA'!$P$77:$Q$128,2,FALSE)),0,(VLOOKUP($A258,'TT 2024 SS BA'!$P$77:$Q$128,2,FALSE)))</f>
        <v>0</v>
      </c>
      <c r="AY258" s="59">
        <f t="shared" si="22"/>
        <v>0</v>
      </c>
      <c r="AZ258" s="60">
        <f>IF(ISNA(VLOOKUP($A258,'TT 2024 SS BA'!$A$265:$H$332,2,FALSE)),0,(VLOOKUP($A258,'TT 2024 SS BA'!$A$265:$H$332,2,FALSE)))</f>
        <v>0</v>
      </c>
      <c r="BA258" s="59">
        <f t="shared" si="23"/>
        <v>0</v>
      </c>
      <c r="BB258" s="60">
        <f>IF(ISNA(VLOOKUP($A258,Worksheet!$A$278:$F$305,6,FALSE)),0,(VLOOKUP($A258,Worksheet!$A$278:$F$305,6,FALSE)))</f>
        <v>0</v>
      </c>
      <c r="BC258" s="59">
        <f t="shared" si="24"/>
        <v>0</v>
      </c>
      <c r="BD258" s="60">
        <f>IF(ISNA(VLOOKUP($A258,Worksheet!$G$4:$K$29,5,FALSE)),0,(VLOOKUP($A258,Worksheet!$G$4:$K$29,5,FALSE)))</f>
        <v>0</v>
      </c>
      <c r="BE258" s="59">
        <f t="shared" si="25"/>
        <v>0</v>
      </c>
      <c r="BF258" s="60">
        <f>IF(ISNA(VLOOKUP($A258,Worksheet!$A$160:$F$179,6,FALSE)),0,(VLOOKUP($A258,Worksheet!$A$160:$F$179,6,FALSE)))</f>
        <v>0</v>
      </c>
      <c r="BG258" s="59">
        <f t="shared" si="26"/>
        <v>0</v>
      </c>
      <c r="BH258" s="25"/>
      <c r="BI258" s="67"/>
      <c r="BJ258" s="60">
        <f>IF(ISNA(VLOOKUP($A258,Worksheet!$A$191:$F$202,6,FALSE)),0,(VLOOKUP($A258,Worksheet!$A$191:$F$202,6,FALSE)))</f>
        <v>0</v>
      </c>
      <c r="BK258" s="59">
        <f t="shared" si="27"/>
        <v>0</v>
      </c>
      <c r="BL258" s="60">
        <f>IF(ISNA(VLOOKUP($A258,Worksheet!$A$211:$G$237,6,FALSE)),0,(VLOOKUP($A258,Worksheet!$A$211:$G$237,6,FALSE)))</f>
        <v>0</v>
      </c>
      <c r="BM258" s="59">
        <f t="shared" si="28"/>
        <v>0</v>
      </c>
      <c r="BN258" s="59">
        <f>IF(ISNA(VLOOKUP($A258,Worksheet!$A$242:$G$274,6,FALSE)),0,(VLOOKUP($A258,Worksheet!$A$242:$G$274,6,FALSE)))</f>
        <v>0</v>
      </c>
      <c r="BO258" s="59">
        <f t="shared" si="29"/>
        <v>0</v>
      </c>
      <c r="BP258" s="67"/>
      <c r="BQ258" s="67"/>
      <c r="BR258" s="68">
        <v>0</v>
      </c>
      <c r="BS258" s="62">
        <f t="shared" si="30"/>
        <v>0</v>
      </c>
      <c r="BT258" s="62">
        <v>0</v>
      </c>
      <c r="BU258" s="62">
        <f t="shared" si="31"/>
        <v>0</v>
      </c>
      <c r="BV258" s="62">
        <v>0</v>
      </c>
      <c r="BW258" s="62">
        <f t="shared" si="32"/>
        <v>0</v>
      </c>
      <c r="BX258" s="62">
        <v>0</v>
      </c>
      <c r="BY258" s="62">
        <f t="shared" si="33"/>
        <v>0</v>
      </c>
      <c r="BZ258" s="62">
        <v>0</v>
      </c>
      <c r="CA258" s="62">
        <f t="shared" si="34"/>
        <v>0</v>
      </c>
      <c r="CB258" s="64">
        <f t="shared" si="35"/>
        <v>0</v>
      </c>
      <c r="CC258" s="66">
        <v>0</v>
      </c>
      <c r="CD258" s="25"/>
      <c r="CE258" s="67"/>
      <c r="CF258" s="67"/>
      <c r="CG258" s="67"/>
      <c r="CH258" s="59">
        <f>IF(ISNA(VLOOKUP($A258,Worksheet!$A$211:$G$237,7,FALSE)),0,(VLOOKUP($A258,Worksheet!$A$211:$G$237,7,FALSE)))</f>
        <v>0</v>
      </c>
      <c r="CI258" s="59">
        <f t="shared" si="36"/>
        <v>0</v>
      </c>
      <c r="CJ258" s="69">
        <f t="shared" si="37"/>
        <v>0</v>
      </c>
      <c r="CK258" s="65">
        <f t="shared" si="38"/>
        <v>0</v>
      </c>
      <c r="CL258" s="65">
        <v>0</v>
      </c>
      <c r="CM258" s="65">
        <v>0</v>
      </c>
      <c r="CN258" s="66">
        <v>0</v>
      </c>
      <c r="CO258" s="66">
        <f t="shared" si="39"/>
        <v>0</v>
      </c>
      <c r="CP258" s="70"/>
    </row>
    <row r="259" spans="1:94" ht="13">
      <c r="A259" s="53" t="str">
        <f t="shared" si="0"/>
        <v>GunnarBILTON</v>
      </c>
      <c r="B259" s="46">
        <f t="shared" si="1"/>
        <v>110</v>
      </c>
      <c r="C259" s="71" t="s">
        <v>482</v>
      </c>
      <c r="D259" s="71" t="s">
        <v>483</v>
      </c>
      <c r="E259" s="55">
        <v>12</v>
      </c>
      <c r="F259" s="56" t="s">
        <v>112</v>
      </c>
      <c r="G259" s="57" t="s">
        <v>130</v>
      </c>
      <c r="H259" s="58">
        <f>IF(ISNA(VLOOKUP($A259,'TT 2024 SS BA'!$A$4:$N$52,2,FALSE)),0,(VLOOKUP($A259,'TT 2024 SS BA'!$A$4:$N$52,2,FALSE)))</f>
        <v>0</v>
      </c>
      <c r="I259" s="59">
        <f t="shared" si="2"/>
        <v>0</v>
      </c>
      <c r="J259" s="58">
        <f>IF(ISNA(VLOOKUP($A259,'TT 2024 SS BA'!$A$69:$B$109,2,FALSE)),0,(VLOOKUP($A259,'TT 2024 SS BA'!$A$77:$C$126,2,FALSE)))</f>
        <v>0</v>
      </c>
      <c r="K259" s="59">
        <f t="shared" si="3"/>
        <v>0</v>
      </c>
      <c r="L259" s="60">
        <f>IF(ISNA(VLOOKUP($A259,'TT 2024 SS BA'!$A$157:$H$231,2,FALSE)),0,(VLOOKUP($A259,'TT 2024 SS BA'!$A$157:$H$231,2,FALSE)))</f>
        <v>0</v>
      </c>
      <c r="M259" s="59">
        <f t="shared" si="4"/>
        <v>0</v>
      </c>
      <c r="N259" s="60">
        <f>IF(ISNA(VLOOKUP($A259,Worksheet!$A$278:$E$305,5,FALSE)),0,(VLOOKUP($A259,Worksheet!$A$278:$E$305,5,FALSE)))</f>
        <v>0</v>
      </c>
      <c r="O259" s="59">
        <f t="shared" si="5"/>
        <v>0</v>
      </c>
      <c r="P259" s="60">
        <f>IF(ISNA(VLOOKUP($A259,Worksheet!$A$4:$F$29,5,FALSE)),0,(VLOOKUP($A259,Worksheet!$A$4:$F$29,5,FALSE)))</f>
        <v>0</v>
      </c>
      <c r="Q259" s="59">
        <f t="shared" si="6"/>
        <v>0</v>
      </c>
      <c r="R259" s="60">
        <f>IF(ISNA(VLOOKUP($A259,Worksheet!$A$160:$F$179,5,FALSE)),0,(VLOOKUP($A259,Worksheet!$A$160:$F$179,5,FALSE)))</f>
        <v>0</v>
      </c>
      <c r="S259" s="59">
        <f t="shared" si="7"/>
        <v>0</v>
      </c>
      <c r="T259" s="60">
        <f>IF(ISNA(VLOOKUP($A259,Worksheet!$A$103:$L$126,5,FALSE)),0,(VLOOKUP($A259,Worksheet!$A$103:$L$126,5,FALSE)))</f>
        <v>0</v>
      </c>
      <c r="U259" s="59">
        <f t="shared" si="8"/>
        <v>0</v>
      </c>
      <c r="V259" s="60">
        <f>IF(ISNA(VLOOKUP($A259,Worksheet!$A$39:$E$45,5,FALSE)),0,(VLOOKUP($A259,Worksheet!$A$39:$E$45,5,FALSE)))</f>
        <v>0</v>
      </c>
      <c r="W259" s="59">
        <f t="shared" si="9"/>
        <v>0</v>
      </c>
      <c r="X259" s="60">
        <f>IF(ISNA(VLOOKUP($A259,Worksheet!$A$182:$E$188,5,FALSE)),0,(VLOOKUP($A259,Worksheet!$A$182:$E$188,5,FALSE)))</f>
        <v>0</v>
      </c>
      <c r="Y259" s="59">
        <f t="shared" si="10"/>
        <v>0</v>
      </c>
      <c r="Z259" s="60">
        <f>IF(ISNA(VLOOKUP($A259,Worksheet!$A$191:$F$202,5,FALSE)),0,(VLOOKUP($A259,Worksheet!$A$191:$F$202,5,FALSE)))</f>
        <v>0</v>
      </c>
      <c r="AA259" s="59">
        <f t="shared" si="11"/>
        <v>0</v>
      </c>
      <c r="AB259" s="60">
        <f>IF(ISNA(VLOOKUP($A259,Worksheet!$A$211:$G$237,5,FALSE)),0,(VLOOKUP($A259,Worksheet!$A$211:$G$237,5,FALSE)))</f>
        <v>0</v>
      </c>
      <c r="AC259" s="59">
        <f t="shared" si="12"/>
        <v>0</v>
      </c>
      <c r="AD259" s="60">
        <f>IF(ISNA(VLOOKUP($A259,Worksheet!$A$242:$G$274,5,FALSE)),0,(VLOOKUP($A259,Worksheet!$A$242:$G$274,5,FALSE)))</f>
        <v>0</v>
      </c>
      <c r="AE259" s="59">
        <f t="shared" si="13"/>
        <v>0</v>
      </c>
      <c r="AF259" s="60">
        <f>IF(ISNA(VLOOKUP($A259,Worksheet!$A$205:$F$208,5,FALSE)),0,(VLOOKUP($A259,Worksheet!$A$205:$F$208,5,FALSE)))</f>
        <v>0</v>
      </c>
      <c r="AG259" s="59">
        <f t="shared" si="14"/>
        <v>0</v>
      </c>
      <c r="AH259" s="61">
        <v>0</v>
      </c>
      <c r="AI259" s="62">
        <f t="shared" si="15"/>
        <v>0</v>
      </c>
      <c r="AJ259" s="63">
        <v>0</v>
      </c>
      <c r="AK259" s="62">
        <f t="shared" si="16"/>
        <v>0</v>
      </c>
      <c r="AL259" s="63">
        <v>0</v>
      </c>
      <c r="AM259" s="62">
        <f t="shared" si="17"/>
        <v>0</v>
      </c>
      <c r="AN259" s="62">
        <v>0</v>
      </c>
      <c r="AO259" s="62">
        <f t="shared" si="18"/>
        <v>0</v>
      </c>
      <c r="AP259" s="62">
        <v>0</v>
      </c>
      <c r="AQ259" s="62">
        <f t="shared" si="19"/>
        <v>0</v>
      </c>
      <c r="AR259" s="64">
        <f t="shared" si="20"/>
        <v>0</v>
      </c>
      <c r="AS259" s="65">
        <v>0</v>
      </c>
      <c r="AT259" s="65">
        <v>0</v>
      </c>
      <c r="AU259" s="66">
        <v>0</v>
      </c>
      <c r="AV259" s="58">
        <f>IF(ISNA(VLOOKUP($A259,'TT 2024 SS BA'!$P$4:$Z$46,2,FALSE)),0,(VLOOKUP($A259,'TT 2024 SS BA'!$P$4:$Z$46,2,FALSE)))</f>
        <v>0</v>
      </c>
      <c r="AW259" s="59">
        <f t="shared" si="21"/>
        <v>0</v>
      </c>
      <c r="AX259" s="58">
        <f>IF(ISNA(VLOOKUP($A259,'TT 2024 SS BA'!$P$77:$Q$128,2,FALSE)),0,(VLOOKUP($A259,'TT 2024 SS BA'!$P$77:$Q$128,2,FALSE)))</f>
        <v>0</v>
      </c>
      <c r="AY259" s="59">
        <f t="shared" si="22"/>
        <v>0</v>
      </c>
      <c r="AZ259" s="60">
        <f>IF(ISNA(VLOOKUP($A259,'TT 2024 SS BA'!$A$265:$H$332,2,FALSE)),0,(VLOOKUP($A259,'TT 2024 SS BA'!$A$265:$H$332,2,FALSE)))</f>
        <v>0</v>
      </c>
      <c r="BA259" s="59">
        <f t="shared" si="23"/>
        <v>0</v>
      </c>
      <c r="BB259" s="60">
        <f>IF(ISNA(VLOOKUP($A259,Worksheet!$A$278:$F$305,6,FALSE)),0,(VLOOKUP($A259,Worksheet!$A$278:$F$305,6,FALSE)))</f>
        <v>0</v>
      </c>
      <c r="BC259" s="59">
        <f t="shared" si="24"/>
        <v>0</v>
      </c>
      <c r="BD259" s="60">
        <f>IF(ISNA(VLOOKUP($A259,Worksheet!$G$4:$K$29,5,FALSE)),0,(VLOOKUP($A259,Worksheet!$G$4:$K$29,5,FALSE)))</f>
        <v>0</v>
      </c>
      <c r="BE259" s="59">
        <f t="shared" si="25"/>
        <v>0</v>
      </c>
      <c r="BF259" s="60">
        <f>IF(ISNA(VLOOKUP($A259,Worksheet!$A$160:$F$179,6,FALSE)),0,(VLOOKUP($A259,Worksheet!$A$160:$F$179,6,FALSE)))</f>
        <v>0</v>
      </c>
      <c r="BG259" s="59">
        <f t="shared" si="26"/>
        <v>0</v>
      </c>
      <c r="BH259" s="25"/>
      <c r="BI259" s="67"/>
      <c r="BJ259" s="60">
        <f>IF(ISNA(VLOOKUP($A259,Worksheet!$A$191:$F$202,6,FALSE)),0,(VLOOKUP($A259,Worksheet!$A$191:$F$202,6,FALSE)))</f>
        <v>0</v>
      </c>
      <c r="BK259" s="59">
        <f t="shared" si="27"/>
        <v>0</v>
      </c>
      <c r="BL259" s="60">
        <f>IF(ISNA(VLOOKUP($A259,Worksheet!$A$211:$G$237,6,FALSE)),0,(VLOOKUP($A259,Worksheet!$A$211:$G$237,6,FALSE)))</f>
        <v>0</v>
      </c>
      <c r="BM259" s="59">
        <f t="shared" si="28"/>
        <v>0</v>
      </c>
      <c r="BN259" s="59">
        <f>IF(ISNA(VLOOKUP($A259,Worksheet!$A$242:$G$274,6,FALSE)),0,(VLOOKUP($A259,Worksheet!$A$242:$G$274,6,FALSE)))</f>
        <v>0</v>
      </c>
      <c r="BO259" s="59">
        <f t="shared" si="29"/>
        <v>0</v>
      </c>
      <c r="BP259" s="67"/>
      <c r="BQ259" s="67"/>
      <c r="BR259" s="68">
        <v>0</v>
      </c>
      <c r="BS259" s="62">
        <f t="shared" si="30"/>
        <v>0</v>
      </c>
      <c r="BT259" s="62">
        <v>0</v>
      </c>
      <c r="BU259" s="62">
        <f t="shared" si="31"/>
        <v>0</v>
      </c>
      <c r="BV259" s="62">
        <v>0</v>
      </c>
      <c r="BW259" s="62">
        <f t="shared" si="32"/>
        <v>0</v>
      </c>
      <c r="BX259" s="62">
        <v>0</v>
      </c>
      <c r="BY259" s="62">
        <f t="shared" si="33"/>
        <v>0</v>
      </c>
      <c r="BZ259" s="62">
        <v>0</v>
      </c>
      <c r="CA259" s="62">
        <f t="shared" si="34"/>
        <v>0</v>
      </c>
      <c r="CB259" s="64">
        <f t="shared" si="35"/>
        <v>0</v>
      </c>
      <c r="CC259" s="66">
        <v>0</v>
      </c>
      <c r="CD259" s="25"/>
      <c r="CE259" s="67"/>
      <c r="CF259" s="67"/>
      <c r="CG259" s="67"/>
      <c r="CH259" s="59">
        <f>IF(ISNA(VLOOKUP($A259,Worksheet!$A$211:$G$237,7,FALSE)),0,(VLOOKUP($A259,Worksheet!$A$211:$G$237,7,FALSE)))</f>
        <v>0</v>
      </c>
      <c r="CI259" s="59">
        <f t="shared" si="36"/>
        <v>0</v>
      </c>
      <c r="CJ259" s="69">
        <f t="shared" si="37"/>
        <v>0</v>
      </c>
      <c r="CK259" s="65">
        <f t="shared" si="38"/>
        <v>0</v>
      </c>
      <c r="CL259" s="65">
        <v>0</v>
      </c>
      <c r="CM259" s="65">
        <v>0</v>
      </c>
      <c r="CN259" s="66">
        <v>0</v>
      </c>
      <c r="CO259" s="66">
        <f t="shared" si="39"/>
        <v>0</v>
      </c>
      <c r="CP259" s="70"/>
    </row>
    <row r="260" spans="1:94" ht="13">
      <c r="A260" s="53" t="str">
        <f t="shared" si="0"/>
        <v>SawyerFRANKLIN</v>
      </c>
      <c r="B260" s="46">
        <f t="shared" si="1"/>
        <v>110</v>
      </c>
      <c r="C260" s="71" t="s">
        <v>484</v>
      </c>
      <c r="D260" s="71" t="s">
        <v>485</v>
      </c>
      <c r="E260" s="55">
        <v>13</v>
      </c>
      <c r="F260" s="56" t="s">
        <v>81</v>
      </c>
      <c r="G260" s="57" t="s">
        <v>130</v>
      </c>
      <c r="H260" s="58">
        <f>IF(ISNA(VLOOKUP($A260,'TT 2024 SS BA'!$A$4:$N$52,2,FALSE)),0,(VLOOKUP($A260,'TT 2024 SS BA'!$A$4:$N$52,2,FALSE)))</f>
        <v>0</v>
      </c>
      <c r="I260" s="59">
        <f t="shared" si="2"/>
        <v>0</v>
      </c>
      <c r="J260" s="58">
        <f>IF(ISNA(VLOOKUP($A260,'TT 2024 SS BA'!$A$69:$B$109,2,FALSE)),0,(VLOOKUP($A260,'TT 2024 SS BA'!$A$77:$C$126,2,FALSE)))</f>
        <v>0</v>
      </c>
      <c r="K260" s="59">
        <f t="shared" si="3"/>
        <v>0</v>
      </c>
      <c r="L260" s="60">
        <f>IF(ISNA(VLOOKUP($A260,'TT 2024 SS BA'!$A$157:$H$231,2,FALSE)),0,(VLOOKUP($A260,'TT 2024 SS BA'!$A$157:$H$231,2,FALSE)))</f>
        <v>0</v>
      </c>
      <c r="M260" s="59">
        <f t="shared" si="4"/>
        <v>0</v>
      </c>
      <c r="N260" s="60">
        <f>IF(ISNA(VLOOKUP($A260,Worksheet!$A$278:$E$305,5,FALSE)),0,(VLOOKUP($A260,Worksheet!$A$278:$E$305,5,FALSE)))</f>
        <v>0</v>
      </c>
      <c r="O260" s="59">
        <f t="shared" si="5"/>
        <v>0</v>
      </c>
      <c r="P260" s="60">
        <f>IF(ISNA(VLOOKUP($A260,Worksheet!$A$4:$F$29,5,FALSE)),0,(VLOOKUP($A260,Worksheet!$A$4:$F$29,5,FALSE)))</f>
        <v>0</v>
      </c>
      <c r="Q260" s="59">
        <f t="shared" si="6"/>
        <v>0</v>
      </c>
      <c r="R260" s="60">
        <f>IF(ISNA(VLOOKUP($A260,Worksheet!$A$160:$F$179,5,FALSE)),0,(VLOOKUP($A260,Worksheet!$A$160:$F$179,5,FALSE)))</f>
        <v>0</v>
      </c>
      <c r="S260" s="59">
        <f t="shared" si="7"/>
        <v>0</v>
      </c>
      <c r="T260" s="60">
        <f>IF(ISNA(VLOOKUP($A260,Worksheet!$A$103:$L$126,5,FALSE)),0,(VLOOKUP($A260,Worksheet!$A$103:$L$126,5,FALSE)))</f>
        <v>0</v>
      </c>
      <c r="U260" s="59">
        <f t="shared" si="8"/>
        <v>0</v>
      </c>
      <c r="V260" s="60">
        <f>IF(ISNA(VLOOKUP($A260,Worksheet!$A$39:$E$45,5,FALSE)),0,(VLOOKUP($A260,Worksheet!$A$39:$E$45,5,FALSE)))</f>
        <v>0</v>
      </c>
      <c r="W260" s="59">
        <f t="shared" si="9"/>
        <v>0</v>
      </c>
      <c r="X260" s="60">
        <f>IF(ISNA(VLOOKUP($A260,Worksheet!$A$182:$E$188,5,FALSE)),0,(VLOOKUP($A260,Worksheet!$A$182:$E$188,5,FALSE)))</f>
        <v>0</v>
      </c>
      <c r="Y260" s="59">
        <f t="shared" si="10"/>
        <v>0</v>
      </c>
      <c r="Z260" s="60">
        <f>IF(ISNA(VLOOKUP($A260,Worksheet!$A$191:$F$202,5,FALSE)),0,(VLOOKUP($A260,Worksheet!$A$191:$F$202,5,FALSE)))</f>
        <v>0</v>
      </c>
      <c r="AA260" s="59">
        <f t="shared" si="11"/>
        <v>0</v>
      </c>
      <c r="AB260" s="60">
        <f>IF(ISNA(VLOOKUP($A260,Worksheet!$A$211:$G$237,5,FALSE)),0,(VLOOKUP($A260,Worksheet!$A$211:$G$237,5,FALSE)))</f>
        <v>0</v>
      </c>
      <c r="AC260" s="59">
        <f t="shared" si="12"/>
        <v>0</v>
      </c>
      <c r="AD260" s="60">
        <f>IF(ISNA(VLOOKUP($A260,Worksheet!$A$242:$G$274,5,FALSE)),0,(VLOOKUP($A260,Worksheet!$A$242:$G$274,5,FALSE)))</f>
        <v>0</v>
      </c>
      <c r="AE260" s="59">
        <f t="shared" si="13"/>
        <v>0</v>
      </c>
      <c r="AF260" s="60">
        <f>IF(ISNA(VLOOKUP($A260,Worksheet!$A$205:$F$208,5,FALSE)),0,(VLOOKUP($A260,Worksheet!$A$205:$F$208,5,FALSE)))</f>
        <v>0</v>
      </c>
      <c r="AG260" s="59">
        <f t="shared" si="14"/>
        <v>0</v>
      </c>
      <c r="AH260" s="61">
        <v>0</v>
      </c>
      <c r="AI260" s="62">
        <f t="shared" si="15"/>
        <v>0</v>
      </c>
      <c r="AJ260" s="63">
        <v>0</v>
      </c>
      <c r="AK260" s="62">
        <f t="shared" si="16"/>
        <v>0</v>
      </c>
      <c r="AL260" s="63">
        <v>0</v>
      </c>
      <c r="AM260" s="62">
        <f t="shared" si="17"/>
        <v>0</v>
      </c>
      <c r="AN260" s="62">
        <v>0</v>
      </c>
      <c r="AO260" s="62">
        <f t="shared" si="18"/>
        <v>0</v>
      </c>
      <c r="AP260" s="62">
        <v>0</v>
      </c>
      <c r="AQ260" s="62">
        <f t="shared" si="19"/>
        <v>0</v>
      </c>
      <c r="AR260" s="64">
        <f t="shared" si="20"/>
        <v>0</v>
      </c>
      <c r="AS260" s="65">
        <v>0</v>
      </c>
      <c r="AT260" s="65">
        <v>0</v>
      </c>
      <c r="AU260" s="66">
        <v>0</v>
      </c>
      <c r="AV260" s="58">
        <f>IF(ISNA(VLOOKUP($A260,'TT 2024 SS BA'!$P$4:$Z$46,2,FALSE)),0,(VLOOKUP($A260,'TT 2024 SS BA'!$P$4:$Z$46,2,FALSE)))</f>
        <v>0</v>
      </c>
      <c r="AW260" s="59">
        <f t="shared" si="21"/>
        <v>0</v>
      </c>
      <c r="AX260" s="58">
        <f>IF(ISNA(VLOOKUP($A260,'TT 2024 SS BA'!$P$77:$Q$128,2,FALSE)),0,(VLOOKUP($A260,'TT 2024 SS BA'!$P$77:$Q$128,2,FALSE)))</f>
        <v>0</v>
      </c>
      <c r="AY260" s="59">
        <f t="shared" si="22"/>
        <v>0</v>
      </c>
      <c r="AZ260" s="60">
        <f>IF(ISNA(VLOOKUP($A260,'TT 2024 SS BA'!$A$265:$H$332,2,FALSE)),0,(VLOOKUP($A260,'TT 2024 SS BA'!$A$265:$H$332,2,FALSE)))</f>
        <v>0</v>
      </c>
      <c r="BA260" s="59">
        <f t="shared" si="23"/>
        <v>0</v>
      </c>
      <c r="BB260" s="60">
        <f>IF(ISNA(VLOOKUP($A260,Worksheet!$A$278:$F$305,6,FALSE)),0,(VLOOKUP($A260,Worksheet!$A$278:$F$305,6,FALSE)))</f>
        <v>0</v>
      </c>
      <c r="BC260" s="59">
        <f t="shared" si="24"/>
        <v>0</v>
      </c>
      <c r="BD260" s="60">
        <f>IF(ISNA(VLOOKUP($A260,Worksheet!$G$4:$K$29,5,FALSE)),0,(VLOOKUP($A260,Worksheet!$G$4:$K$29,5,FALSE)))</f>
        <v>0</v>
      </c>
      <c r="BE260" s="59">
        <f t="shared" si="25"/>
        <v>0</v>
      </c>
      <c r="BF260" s="60">
        <f>IF(ISNA(VLOOKUP($A260,Worksheet!$A$160:$F$179,6,FALSE)),0,(VLOOKUP($A260,Worksheet!$A$160:$F$179,6,FALSE)))</f>
        <v>0</v>
      </c>
      <c r="BG260" s="59">
        <f t="shared" si="26"/>
        <v>0</v>
      </c>
      <c r="BH260" s="25"/>
      <c r="BI260" s="67"/>
      <c r="BJ260" s="60">
        <f>IF(ISNA(VLOOKUP($A260,Worksheet!$A$191:$F$202,6,FALSE)),0,(VLOOKUP($A260,Worksheet!$A$191:$F$202,6,FALSE)))</f>
        <v>0</v>
      </c>
      <c r="BK260" s="59">
        <f t="shared" si="27"/>
        <v>0</v>
      </c>
      <c r="BL260" s="60">
        <f>IF(ISNA(VLOOKUP($A260,Worksheet!$A$211:$G$237,6,FALSE)),0,(VLOOKUP($A260,Worksheet!$A$211:$G$237,6,FALSE)))</f>
        <v>0</v>
      </c>
      <c r="BM260" s="59">
        <f t="shared" si="28"/>
        <v>0</v>
      </c>
      <c r="BN260" s="59">
        <f>IF(ISNA(VLOOKUP($A260,Worksheet!$A$242:$G$274,6,FALSE)),0,(VLOOKUP($A260,Worksheet!$A$242:$G$274,6,FALSE)))</f>
        <v>0</v>
      </c>
      <c r="BO260" s="59">
        <f t="shared" si="29"/>
        <v>0</v>
      </c>
      <c r="BP260" s="67"/>
      <c r="BQ260" s="67"/>
      <c r="BR260" s="68">
        <v>0</v>
      </c>
      <c r="BS260" s="62">
        <f t="shared" si="30"/>
        <v>0</v>
      </c>
      <c r="BT260" s="62">
        <v>0</v>
      </c>
      <c r="BU260" s="62">
        <f t="shared" si="31"/>
        <v>0</v>
      </c>
      <c r="BV260" s="62">
        <v>0</v>
      </c>
      <c r="BW260" s="62">
        <f t="shared" si="32"/>
        <v>0</v>
      </c>
      <c r="BX260" s="62">
        <v>0</v>
      </c>
      <c r="BY260" s="62">
        <f t="shared" si="33"/>
        <v>0</v>
      </c>
      <c r="BZ260" s="62">
        <v>0</v>
      </c>
      <c r="CA260" s="62">
        <f t="shared" si="34"/>
        <v>0</v>
      </c>
      <c r="CB260" s="64">
        <f t="shared" si="35"/>
        <v>0</v>
      </c>
      <c r="CC260" s="66">
        <v>0</v>
      </c>
      <c r="CD260" s="25"/>
      <c r="CE260" s="67"/>
      <c r="CF260" s="67"/>
      <c r="CG260" s="67"/>
      <c r="CH260" s="59">
        <f>IF(ISNA(VLOOKUP($A260,Worksheet!$A$211:$G$237,7,FALSE)),0,(VLOOKUP($A260,Worksheet!$A$211:$G$237,7,FALSE)))</f>
        <v>0</v>
      </c>
      <c r="CI260" s="59">
        <f t="shared" si="36"/>
        <v>0</v>
      </c>
      <c r="CJ260" s="69">
        <f t="shared" si="37"/>
        <v>0</v>
      </c>
      <c r="CK260" s="65">
        <f t="shared" si="38"/>
        <v>0</v>
      </c>
      <c r="CL260" s="65">
        <v>0</v>
      </c>
      <c r="CM260" s="65">
        <v>0</v>
      </c>
      <c r="CN260" s="66">
        <v>0</v>
      </c>
      <c r="CO260" s="66">
        <f t="shared" si="39"/>
        <v>0</v>
      </c>
      <c r="CP260" s="70"/>
    </row>
    <row r="261" spans="1:94" ht="13">
      <c r="A261" s="53" t="str">
        <f t="shared" si="0"/>
        <v>SimonKOURLINE</v>
      </c>
      <c r="B261" s="46">
        <f t="shared" si="1"/>
        <v>110</v>
      </c>
      <c r="C261" s="71" t="s">
        <v>153</v>
      </c>
      <c r="D261" s="71" t="s">
        <v>486</v>
      </c>
      <c r="E261" s="55">
        <v>125</v>
      </c>
      <c r="F261" s="56">
        <v>0</v>
      </c>
      <c r="G261" s="57" t="s">
        <v>152</v>
      </c>
      <c r="H261" s="58">
        <f>IF(ISNA(VLOOKUP($A261,'TT 2024 SS BA'!$A$4:$N$52,2,FALSE)),0,(VLOOKUP($A261,'TT 2024 SS BA'!$A$4:$N$52,2,FALSE)))</f>
        <v>0</v>
      </c>
      <c r="I261" s="59">
        <f t="shared" si="2"/>
        <v>0</v>
      </c>
      <c r="J261" s="58">
        <f>IF(ISNA(VLOOKUP($A261,'TT 2024 SS BA'!$A$69:$B$109,2,FALSE)),0,(VLOOKUP($A261,'TT 2024 SS BA'!$A$77:$C$126,2,FALSE)))</f>
        <v>0</v>
      </c>
      <c r="K261" s="59">
        <f t="shared" si="3"/>
        <v>0</v>
      </c>
      <c r="L261" s="60">
        <f>IF(ISNA(VLOOKUP($A261,'TT 2024 SS BA'!$A$157:$H$231,2,FALSE)),0,(VLOOKUP($A261,'TT 2024 SS BA'!$A$157:$H$231,2,FALSE)))</f>
        <v>0</v>
      </c>
      <c r="M261" s="59">
        <f t="shared" si="4"/>
        <v>0</v>
      </c>
      <c r="N261" s="60">
        <f>IF(ISNA(VLOOKUP($A261,Worksheet!$A$278:$E$305,5,FALSE)),0,(VLOOKUP($A261,Worksheet!$A$278:$E$305,5,FALSE)))</f>
        <v>0</v>
      </c>
      <c r="O261" s="59">
        <f t="shared" si="5"/>
        <v>0</v>
      </c>
      <c r="P261" s="60">
        <f>IF(ISNA(VLOOKUP($A261,Worksheet!$A$4:$F$29,5,FALSE)),0,(VLOOKUP($A261,Worksheet!$A$4:$F$29,5,FALSE)))</f>
        <v>0</v>
      </c>
      <c r="Q261" s="59">
        <f t="shared" si="6"/>
        <v>0</v>
      </c>
      <c r="R261" s="60">
        <f>IF(ISNA(VLOOKUP($A261,Worksheet!$A$160:$F$179,5,FALSE)),0,(VLOOKUP($A261,Worksheet!$A$160:$F$179,5,FALSE)))</f>
        <v>0</v>
      </c>
      <c r="S261" s="59">
        <f t="shared" si="7"/>
        <v>0</v>
      </c>
      <c r="T261" s="60">
        <f>IF(ISNA(VLOOKUP($A261,Worksheet!$A$103:$L$126,5,FALSE)),0,(VLOOKUP($A261,Worksheet!$A$103:$L$126,5,FALSE)))</f>
        <v>0</v>
      </c>
      <c r="U261" s="59">
        <f t="shared" si="8"/>
        <v>0</v>
      </c>
      <c r="V261" s="60">
        <f>IF(ISNA(VLOOKUP($A261,Worksheet!$A$39:$E$45,5,FALSE)),0,(VLOOKUP($A261,Worksheet!$A$39:$E$45,5,FALSE)))</f>
        <v>0</v>
      </c>
      <c r="W261" s="59">
        <f t="shared" si="9"/>
        <v>0</v>
      </c>
      <c r="X261" s="60">
        <f>IF(ISNA(VLOOKUP($A261,Worksheet!$A$182:$E$188,5,FALSE)),0,(VLOOKUP($A261,Worksheet!$A$182:$E$188,5,FALSE)))</f>
        <v>0</v>
      </c>
      <c r="Y261" s="59">
        <f t="shared" si="10"/>
        <v>0</v>
      </c>
      <c r="Z261" s="60">
        <f>IF(ISNA(VLOOKUP($A261,Worksheet!$A$191:$F$202,5,FALSE)),0,(VLOOKUP($A261,Worksheet!$A$191:$F$202,5,FALSE)))</f>
        <v>0</v>
      </c>
      <c r="AA261" s="59">
        <f t="shared" si="11"/>
        <v>0</v>
      </c>
      <c r="AB261" s="60">
        <f>IF(ISNA(VLOOKUP($A261,Worksheet!$A$211:$G$237,5,FALSE)),0,(VLOOKUP($A261,Worksheet!$A$211:$G$237,5,FALSE)))</f>
        <v>0</v>
      </c>
      <c r="AC261" s="59">
        <f t="shared" si="12"/>
        <v>0</v>
      </c>
      <c r="AD261" s="60">
        <f>IF(ISNA(VLOOKUP($A261,Worksheet!$A$242:$G$274,5,FALSE)),0,(VLOOKUP($A261,Worksheet!$A$242:$G$274,5,FALSE)))</f>
        <v>0</v>
      </c>
      <c r="AE261" s="59">
        <f t="shared" si="13"/>
        <v>0</v>
      </c>
      <c r="AF261" s="60">
        <f>IF(ISNA(VLOOKUP($A261,Worksheet!$A$205:$F$208,5,FALSE)),0,(VLOOKUP($A261,Worksheet!$A$205:$F$208,5,FALSE)))</f>
        <v>0</v>
      </c>
      <c r="AG261" s="59">
        <f t="shared" si="14"/>
        <v>0</v>
      </c>
      <c r="AH261" s="61">
        <v>0</v>
      </c>
      <c r="AI261" s="62">
        <f t="shared" si="15"/>
        <v>0</v>
      </c>
      <c r="AJ261" s="63">
        <v>0</v>
      </c>
      <c r="AK261" s="62">
        <f t="shared" si="16"/>
        <v>0</v>
      </c>
      <c r="AL261" s="63">
        <v>0</v>
      </c>
      <c r="AM261" s="62">
        <f t="shared" si="17"/>
        <v>0</v>
      </c>
      <c r="AN261" s="62">
        <v>0</v>
      </c>
      <c r="AO261" s="62">
        <f t="shared" si="18"/>
        <v>0</v>
      </c>
      <c r="AP261" s="62">
        <v>0</v>
      </c>
      <c r="AQ261" s="62">
        <f t="shared" si="19"/>
        <v>0</v>
      </c>
      <c r="AR261" s="64">
        <f t="shared" si="20"/>
        <v>0</v>
      </c>
      <c r="AS261" s="65">
        <v>0</v>
      </c>
      <c r="AT261" s="65">
        <v>0</v>
      </c>
      <c r="AU261" s="66">
        <v>0</v>
      </c>
      <c r="AV261" s="58">
        <f>IF(ISNA(VLOOKUP($A261,'TT 2024 SS BA'!$P$4:$Z$46,2,FALSE)),0,(VLOOKUP($A261,'TT 2024 SS BA'!$P$4:$Z$46,2,FALSE)))</f>
        <v>0</v>
      </c>
      <c r="AW261" s="59">
        <f t="shared" si="21"/>
        <v>0</v>
      </c>
      <c r="AX261" s="58">
        <f>IF(ISNA(VLOOKUP($A261,'TT 2024 SS BA'!$P$77:$Q$128,2,FALSE)),0,(VLOOKUP($A261,'TT 2024 SS BA'!$P$77:$Q$128,2,FALSE)))</f>
        <v>0</v>
      </c>
      <c r="AY261" s="59">
        <f t="shared" si="22"/>
        <v>0</v>
      </c>
      <c r="AZ261" s="60">
        <f>IF(ISNA(VLOOKUP($A261,'TT 2024 SS BA'!$A$265:$H$332,2,FALSE)),0,(VLOOKUP($A261,'TT 2024 SS BA'!$A$265:$H$332,2,FALSE)))</f>
        <v>0</v>
      </c>
      <c r="BA261" s="59">
        <f t="shared" si="23"/>
        <v>0</v>
      </c>
      <c r="BB261" s="60">
        <f>IF(ISNA(VLOOKUP($A261,Worksheet!$A$278:$F$305,6,FALSE)),0,(VLOOKUP($A261,Worksheet!$A$278:$F$305,6,FALSE)))</f>
        <v>0</v>
      </c>
      <c r="BC261" s="59">
        <f t="shared" si="24"/>
        <v>0</v>
      </c>
      <c r="BD261" s="60">
        <f>IF(ISNA(VLOOKUP($A261,Worksheet!$G$4:$K$29,5,FALSE)),0,(VLOOKUP($A261,Worksheet!$G$4:$K$29,5,FALSE)))</f>
        <v>0</v>
      </c>
      <c r="BE261" s="59">
        <f t="shared" si="25"/>
        <v>0</v>
      </c>
      <c r="BF261" s="60">
        <f>IF(ISNA(VLOOKUP($A261,Worksheet!$A$160:$F$179,6,FALSE)),0,(VLOOKUP($A261,Worksheet!$A$160:$F$179,6,FALSE)))</f>
        <v>0</v>
      </c>
      <c r="BG261" s="59">
        <f t="shared" si="26"/>
        <v>0</v>
      </c>
      <c r="BH261" s="25"/>
      <c r="BI261" s="67"/>
      <c r="BJ261" s="60">
        <f>IF(ISNA(VLOOKUP($A261,Worksheet!$A$191:$F$202,6,FALSE)),0,(VLOOKUP($A261,Worksheet!$A$191:$F$202,6,FALSE)))</f>
        <v>0</v>
      </c>
      <c r="BK261" s="59">
        <f t="shared" si="27"/>
        <v>0</v>
      </c>
      <c r="BL261" s="60">
        <f>IF(ISNA(VLOOKUP($A261,Worksheet!$A$211:$G$237,6,FALSE)),0,(VLOOKUP($A261,Worksheet!$A$211:$G$237,6,FALSE)))</f>
        <v>0</v>
      </c>
      <c r="BM261" s="59">
        <f t="shared" si="28"/>
        <v>0</v>
      </c>
      <c r="BN261" s="59">
        <f>IF(ISNA(VLOOKUP($A261,Worksheet!$A$242:$G$274,6,FALSE)),0,(VLOOKUP($A261,Worksheet!$A$242:$G$274,6,FALSE)))</f>
        <v>0</v>
      </c>
      <c r="BO261" s="59">
        <f t="shared" si="29"/>
        <v>0</v>
      </c>
      <c r="BP261" s="67"/>
      <c r="BQ261" s="67"/>
      <c r="BR261" s="68">
        <v>0</v>
      </c>
      <c r="BS261" s="62">
        <f t="shared" si="30"/>
        <v>0</v>
      </c>
      <c r="BT261" s="62">
        <v>0</v>
      </c>
      <c r="BU261" s="62">
        <f t="shared" si="31"/>
        <v>0</v>
      </c>
      <c r="BV261" s="62">
        <v>0</v>
      </c>
      <c r="BW261" s="62">
        <f t="shared" si="32"/>
        <v>0</v>
      </c>
      <c r="BX261" s="62">
        <v>0</v>
      </c>
      <c r="BY261" s="62">
        <f t="shared" si="33"/>
        <v>0</v>
      </c>
      <c r="BZ261" s="62">
        <v>0</v>
      </c>
      <c r="CA261" s="62">
        <f t="shared" si="34"/>
        <v>0</v>
      </c>
      <c r="CB261" s="64">
        <f t="shared" si="35"/>
        <v>0</v>
      </c>
      <c r="CC261" s="66">
        <v>0</v>
      </c>
      <c r="CD261" s="25"/>
      <c r="CE261" s="67"/>
      <c r="CF261" s="67"/>
      <c r="CG261" s="67"/>
      <c r="CH261" s="59">
        <f>IF(ISNA(VLOOKUP($A261,Worksheet!$A$211:$G$237,7,FALSE)),0,(VLOOKUP($A261,Worksheet!$A$211:$G$237,7,FALSE)))</f>
        <v>0</v>
      </c>
      <c r="CI261" s="59">
        <f t="shared" si="36"/>
        <v>0</v>
      </c>
      <c r="CJ261" s="69">
        <f t="shared" si="37"/>
        <v>0</v>
      </c>
      <c r="CK261" s="65">
        <f t="shared" si="38"/>
        <v>0</v>
      </c>
      <c r="CL261" s="65">
        <v>0</v>
      </c>
      <c r="CM261" s="65">
        <v>0</v>
      </c>
      <c r="CN261" s="66">
        <v>0</v>
      </c>
      <c r="CO261" s="66">
        <f t="shared" si="39"/>
        <v>0</v>
      </c>
      <c r="CP261" s="70"/>
    </row>
    <row r="262" spans="1:94" ht="13">
      <c r="A262" s="53" t="str">
        <f t="shared" ref="A262:A313" si="40">CONCATENATE(C262,D262)</f>
        <v>GarnetBYERS</v>
      </c>
      <c r="B262" s="46">
        <f t="shared" si="1"/>
        <v>110</v>
      </c>
      <c r="C262" s="71" t="s">
        <v>487</v>
      </c>
      <c r="D262" s="71" t="s">
        <v>488</v>
      </c>
      <c r="E262" s="55">
        <v>12</v>
      </c>
      <c r="F262" s="56" t="s">
        <v>75</v>
      </c>
      <c r="G262" s="57" t="s">
        <v>130</v>
      </c>
      <c r="H262" s="58">
        <f>IF(ISNA(VLOOKUP($A262,'TT 2024 SS BA'!$A$4:$N$52,2,FALSE)),0,(VLOOKUP($A262,'TT 2024 SS BA'!$A$4:$N$52,2,FALSE)))</f>
        <v>0</v>
      </c>
      <c r="I262" s="59">
        <f t="shared" si="2"/>
        <v>0</v>
      </c>
      <c r="J262" s="58">
        <f>IF(ISNA(VLOOKUP($A262,'TT 2024 SS BA'!$A$69:$B$109,2,FALSE)),0,(VLOOKUP($A262,'TT 2024 SS BA'!$A$77:$C$126,2,FALSE)))</f>
        <v>0</v>
      </c>
      <c r="K262" s="59">
        <f t="shared" si="3"/>
        <v>0</v>
      </c>
      <c r="L262" s="60">
        <f>IF(ISNA(VLOOKUP($A262,'TT 2024 SS BA'!$A$157:$H$231,2,FALSE)),0,(VLOOKUP($A262,'TT 2024 SS BA'!$A$157:$H$231,2,FALSE)))</f>
        <v>0</v>
      </c>
      <c r="M262" s="59">
        <f t="shared" si="4"/>
        <v>0</v>
      </c>
      <c r="N262" s="60">
        <f>IF(ISNA(VLOOKUP($A262,Worksheet!$A$278:$E$305,5,FALSE)),0,(VLOOKUP($A262,Worksheet!$A$278:$E$305,5,FALSE)))</f>
        <v>0</v>
      </c>
      <c r="O262" s="59">
        <f t="shared" si="5"/>
        <v>0</v>
      </c>
      <c r="P262" s="60">
        <f>IF(ISNA(VLOOKUP($A262,Worksheet!$A$4:$F$29,5,FALSE)),0,(VLOOKUP($A262,Worksheet!$A$4:$F$29,5,FALSE)))</f>
        <v>0</v>
      </c>
      <c r="Q262" s="59">
        <f t="shared" si="6"/>
        <v>0</v>
      </c>
      <c r="R262" s="60">
        <f>IF(ISNA(VLOOKUP($A262,Worksheet!$A$160:$F$179,5,FALSE)),0,(VLOOKUP($A262,Worksheet!$A$160:$F$179,5,FALSE)))</f>
        <v>0</v>
      </c>
      <c r="S262" s="59">
        <f t="shared" si="7"/>
        <v>0</v>
      </c>
      <c r="T262" s="60">
        <f>IF(ISNA(VLOOKUP($A262,Worksheet!$A$103:$L$126,5,FALSE)),0,(VLOOKUP($A262,Worksheet!$A$103:$L$126,5,FALSE)))</f>
        <v>0</v>
      </c>
      <c r="U262" s="59">
        <f t="shared" si="8"/>
        <v>0</v>
      </c>
      <c r="V262" s="60">
        <f>IF(ISNA(VLOOKUP($A262,Worksheet!$A$39:$E$45,5,FALSE)),0,(VLOOKUP($A262,Worksheet!$A$39:$E$45,5,FALSE)))</f>
        <v>0</v>
      </c>
      <c r="W262" s="59">
        <f t="shared" si="9"/>
        <v>0</v>
      </c>
      <c r="X262" s="60">
        <f>IF(ISNA(VLOOKUP($A262,Worksheet!$A$182:$E$188,5,FALSE)),0,(VLOOKUP($A262,Worksheet!$A$182:$E$188,5,FALSE)))</f>
        <v>0</v>
      </c>
      <c r="Y262" s="59">
        <f t="shared" si="10"/>
        <v>0</v>
      </c>
      <c r="Z262" s="60">
        <f>IF(ISNA(VLOOKUP($A262,Worksheet!$A$191:$F$202,5,FALSE)),0,(VLOOKUP($A262,Worksheet!$A$191:$F$202,5,FALSE)))</f>
        <v>0</v>
      </c>
      <c r="AA262" s="59">
        <f t="shared" si="11"/>
        <v>0</v>
      </c>
      <c r="AB262" s="60">
        <f>IF(ISNA(VLOOKUP($A262,Worksheet!$A$211:$G$237,5,FALSE)),0,(VLOOKUP($A262,Worksheet!$A$211:$G$237,5,FALSE)))</f>
        <v>0</v>
      </c>
      <c r="AC262" s="59">
        <f t="shared" si="12"/>
        <v>0</v>
      </c>
      <c r="AD262" s="60">
        <f>IF(ISNA(VLOOKUP($A262,Worksheet!$A$242:$G$274,5,FALSE)),0,(VLOOKUP($A262,Worksheet!$A$242:$G$274,5,FALSE)))</f>
        <v>0</v>
      </c>
      <c r="AE262" s="59">
        <f t="shared" si="13"/>
        <v>0</v>
      </c>
      <c r="AF262" s="60">
        <f>IF(ISNA(VLOOKUP($A262,Worksheet!$A$205:$F$208,5,FALSE)),0,(VLOOKUP($A262,Worksheet!$A$205:$F$208,5,FALSE)))</f>
        <v>0</v>
      </c>
      <c r="AG262" s="59">
        <f t="shared" si="14"/>
        <v>0</v>
      </c>
      <c r="AH262" s="61">
        <v>0</v>
      </c>
      <c r="AI262" s="62">
        <f t="shared" si="15"/>
        <v>0</v>
      </c>
      <c r="AJ262" s="63">
        <v>0</v>
      </c>
      <c r="AK262" s="62">
        <f t="shared" si="16"/>
        <v>0</v>
      </c>
      <c r="AL262" s="63">
        <v>0</v>
      </c>
      <c r="AM262" s="62">
        <f t="shared" si="17"/>
        <v>0</v>
      </c>
      <c r="AN262" s="62">
        <v>0</v>
      </c>
      <c r="AO262" s="62">
        <f t="shared" si="18"/>
        <v>0</v>
      </c>
      <c r="AP262" s="62">
        <v>0</v>
      </c>
      <c r="AQ262" s="62">
        <f t="shared" si="19"/>
        <v>0</v>
      </c>
      <c r="AR262" s="64">
        <f t="shared" si="20"/>
        <v>0</v>
      </c>
      <c r="AS262" s="65">
        <v>0</v>
      </c>
      <c r="AT262" s="65">
        <v>0</v>
      </c>
      <c r="AU262" s="66">
        <v>0</v>
      </c>
      <c r="AV262" s="58">
        <f>IF(ISNA(VLOOKUP($A262,'TT 2024 SS BA'!$P$4:$Z$46,2,FALSE)),0,(VLOOKUP($A262,'TT 2024 SS BA'!$P$4:$Z$46,2,FALSE)))</f>
        <v>0</v>
      </c>
      <c r="AW262" s="59">
        <f t="shared" si="21"/>
        <v>0</v>
      </c>
      <c r="AX262" s="58">
        <f>IF(ISNA(VLOOKUP($A262,'TT 2024 SS BA'!$P$77:$Q$128,2,FALSE)),0,(VLOOKUP($A262,'TT 2024 SS BA'!$P$77:$Q$128,2,FALSE)))</f>
        <v>0</v>
      </c>
      <c r="AY262" s="59">
        <f t="shared" si="22"/>
        <v>0</v>
      </c>
      <c r="AZ262" s="60">
        <f>IF(ISNA(VLOOKUP($A262,'TT 2024 SS BA'!$A$265:$H$332,2,FALSE)),0,(VLOOKUP($A262,'TT 2024 SS BA'!$A$265:$H$332,2,FALSE)))</f>
        <v>0</v>
      </c>
      <c r="BA262" s="59">
        <f t="shared" si="23"/>
        <v>0</v>
      </c>
      <c r="BB262" s="60">
        <f>IF(ISNA(VLOOKUP($A262,Worksheet!$A$278:$F$305,6,FALSE)),0,(VLOOKUP($A262,Worksheet!$A$278:$F$305,6,FALSE)))</f>
        <v>0</v>
      </c>
      <c r="BC262" s="59">
        <f t="shared" si="24"/>
        <v>0</v>
      </c>
      <c r="BD262" s="60">
        <f>IF(ISNA(VLOOKUP($A262,Worksheet!$G$4:$K$29,5,FALSE)),0,(VLOOKUP($A262,Worksheet!$G$4:$K$29,5,FALSE)))</f>
        <v>0</v>
      </c>
      <c r="BE262" s="59">
        <f t="shared" si="25"/>
        <v>0</v>
      </c>
      <c r="BF262" s="60">
        <f>IF(ISNA(VLOOKUP($A262,Worksheet!$A$160:$F$179,6,FALSE)),0,(VLOOKUP($A262,Worksheet!$A$160:$F$179,6,FALSE)))</f>
        <v>0</v>
      </c>
      <c r="BG262" s="59">
        <f t="shared" si="26"/>
        <v>0</v>
      </c>
      <c r="BH262" s="25"/>
      <c r="BI262" s="67"/>
      <c r="BJ262" s="60">
        <f>IF(ISNA(VLOOKUP($A262,Worksheet!$A$191:$F$202,6,FALSE)),0,(VLOOKUP($A262,Worksheet!$A$191:$F$202,6,FALSE)))</f>
        <v>0</v>
      </c>
      <c r="BK262" s="59">
        <f t="shared" si="27"/>
        <v>0</v>
      </c>
      <c r="BL262" s="60">
        <f>IF(ISNA(VLOOKUP($A262,Worksheet!$A$211:$G$237,6,FALSE)),0,(VLOOKUP($A262,Worksheet!$A$211:$G$237,6,FALSE)))</f>
        <v>0</v>
      </c>
      <c r="BM262" s="59">
        <f t="shared" si="28"/>
        <v>0</v>
      </c>
      <c r="BN262" s="59">
        <f>IF(ISNA(VLOOKUP($A262,Worksheet!$A$242:$G$274,6,FALSE)),0,(VLOOKUP($A262,Worksheet!$A$242:$G$274,6,FALSE)))</f>
        <v>0</v>
      </c>
      <c r="BO262" s="59">
        <f t="shared" si="29"/>
        <v>0</v>
      </c>
      <c r="BP262" s="67"/>
      <c r="BQ262" s="67"/>
      <c r="BR262" s="68">
        <v>0</v>
      </c>
      <c r="BS262" s="62">
        <f t="shared" si="30"/>
        <v>0</v>
      </c>
      <c r="BT262" s="62">
        <v>0</v>
      </c>
      <c r="BU262" s="62">
        <f t="shared" si="31"/>
        <v>0</v>
      </c>
      <c r="BV262" s="62">
        <v>0</v>
      </c>
      <c r="BW262" s="62">
        <f t="shared" si="32"/>
        <v>0</v>
      </c>
      <c r="BX262" s="62">
        <v>0</v>
      </c>
      <c r="BY262" s="62">
        <f t="shared" si="33"/>
        <v>0</v>
      </c>
      <c r="BZ262" s="62">
        <v>0</v>
      </c>
      <c r="CA262" s="62">
        <f t="shared" si="34"/>
        <v>0</v>
      </c>
      <c r="CB262" s="64">
        <f t="shared" si="35"/>
        <v>0</v>
      </c>
      <c r="CC262" s="66">
        <v>0</v>
      </c>
      <c r="CD262" s="25"/>
      <c r="CE262" s="67"/>
      <c r="CF262" s="67"/>
      <c r="CG262" s="67"/>
      <c r="CH262" s="59">
        <f>IF(ISNA(VLOOKUP($A262,Worksheet!$A$211:$G$237,7,FALSE)),0,(VLOOKUP($A262,Worksheet!$A$211:$G$237,7,FALSE)))</f>
        <v>0</v>
      </c>
      <c r="CI262" s="59">
        <f t="shared" si="36"/>
        <v>0</v>
      </c>
      <c r="CJ262" s="69">
        <f t="shared" si="37"/>
        <v>0</v>
      </c>
      <c r="CK262" s="65">
        <f t="shared" si="38"/>
        <v>0</v>
      </c>
      <c r="CL262" s="65">
        <v>0</v>
      </c>
      <c r="CM262" s="65">
        <v>0</v>
      </c>
      <c r="CN262" s="66">
        <v>0</v>
      </c>
      <c r="CO262" s="66">
        <f t="shared" si="39"/>
        <v>0</v>
      </c>
      <c r="CP262" s="70"/>
    </row>
    <row r="263" spans="1:94" ht="13">
      <c r="A263" s="53" t="str">
        <f t="shared" si="40"/>
        <v>RoryANDERSON</v>
      </c>
      <c r="B263" s="46">
        <f t="shared" ref="B263:B313" si="41">RANK(CO263,CO$8:CO$554,0)</f>
        <v>110</v>
      </c>
      <c r="C263" s="74" t="s">
        <v>489</v>
      </c>
      <c r="D263" s="74" t="s">
        <v>350</v>
      </c>
      <c r="E263" s="55">
        <v>125</v>
      </c>
      <c r="F263" s="56">
        <v>0</v>
      </c>
      <c r="G263" s="57" t="s">
        <v>152</v>
      </c>
      <c r="H263" s="58">
        <f>IF(ISNA(VLOOKUP($A263,'TT 2024 SS BA'!$A$4:$N$52,2,FALSE)),0,(VLOOKUP($A263,'TT 2024 SS BA'!$A$4:$N$52,2,FALSE)))</f>
        <v>0</v>
      </c>
      <c r="I263" s="59">
        <f t="shared" ref="I263:I313" si="42">IF((H263&gt;=1),H$5*(1-H$6)^(H263-1),0)</f>
        <v>0</v>
      </c>
      <c r="J263" s="58">
        <f>IF(ISNA(VLOOKUP($A263,'TT 2024 SS BA'!$A$69:$B$109,2,FALSE)),0,(VLOOKUP($A263,'TT 2024 SS BA'!$A$77:$C$126,2,FALSE)))</f>
        <v>0</v>
      </c>
      <c r="K263" s="59">
        <f t="shared" ref="K263:K313" si="43">IF((J263&gt;=1),J$5*(1-J$6)^(J263-1),0)</f>
        <v>0</v>
      </c>
      <c r="L263" s="60">
        <f>IF(ISNA(VLOOKUP($A263,'TT 2024 SS BA'!$A$157:$H$231,2,FALSE)),0,(VLOOKUP($A263,'TT 2024 SS BA'!$A$157:$H$231,2,FALSE)))</f>
        <v>0</v>
      </c>
      <c r="M263" s="59">
        <f t="shared" ref="M263:M313" si="44">IF((L263&gt;=1),L$5*(1-L$6)^(L263-1),0)</f>
        <v>0</v>
      </c>
      <c r="N263" s="60">
        <f>IF(ISNA(VLOOKUP($A263,Worksheet!$A$278:$E$305,5,FALSE)),0,(VLOOKUP($A263,Worksheet!$A$278:$E$305,5,FALSE)))</f>
        <v>0</v>
      </c>
      <c r="O263" s="59">
        <f t="shared" ref="O263:O313" si="45">IF((N263&gt;=1),N$5*(1-N$6)^(N263-1),0)</f>
        <v>0</v>
      </c>
      <c r="P263" s="60">
        <f>IF(ISNA(VLOOKUP($A263,Worksheet!$A$4:$F$29,5,FALSE)),0,(VLOOKUP($A263,Worksheet!$A$4:$F$29,5,FALSE)))</f>
        <v>0</v>
      </c>
      <c r="Q263" s="59">
        <f t="shared" ref="Q263:Q313" si="46">IF((P263&gt;=1),P$5*(1-P$6)^(P263-1),0)</f>
        <v>0</v>
      </c>
      <c r="R263" s="60">
        <f>IF(ISNA(VLOOKUP($A263,Worksheet!$A$160:$F$179,5,FALSE)),0,(VLOOKUP($A263,Worksheet!$A$160:$F$179,5,FALSE)))</f>
        <v>0</v>
      </c>
      <c r="S263" s="59">
        <f t="shared" ref="S263:S313" si="47">IF((R263&gt;=1),R$5*(1-R$6)^(R263-1),0)</f>
        <v>0</v>
      </c>
      <c r="T263" s="60">
        <f>IF(ISNA(VLOOKUP($A263,Worksheet!$A$103:$L$126,5,FALSE)),0,(VLOOKUP($A263,Worksheet!$A$103:$L$126,5,FALSE)))</f>
        <v>0</v>
      </c>
      <c r="U263" s="59">
        <f t="shared" ref="U263:U313" si="48">IF((T263&gt;=1),T$5*(1-T$6)^(T263-1),0)</f>
        <v>0</v>
      </c>
      <c r="V263" s="60">
        <f>IF(ISNA(VLOOKUP($A263,Worksheet!$A$39:$E$45,5,FALSE)),0,(VLOOKUP($A263,Worksheet!$A$39:$E$45,5,FALSE)))</f>
        <v>0</v>
      </c>
      <c r="W263" s="59">
        <f t="shared" ref="W263:W313" si="49">IF((V263&gt;=1),V$5*(1-V$6)^(V263-1),0)</f>
        <v>0</v>
      </c>
      <c r="X263" s="60">
        <f>IF(ISNA(VLOOKUP($A263,Worksheet!$A$182:$E$188,5,FALSE)),0,(VLOOKUP($A263,Worksheet!$A$182:$E$188,5,FALSE)))</f>
        <v>0</v>
      </c>
      <c r="Y263" s="59">
        <f t="shared" ref="Y263:Y313" si="50">IF((X263&gt;=1),X$5*(1-X$6)^(X263-1),0)</f>
        <v>0</v>
      </c>
      <c r="Z263" s="60">
        <f>IF(ISNA(VLOOKUP($A263,Worksheet!$A$191:$F$202,5,FALSE)),0,(VLOOKUP($A263,Worksheet!$A$191:$F$202,5,FALSE)))</f>
        <v>0</v>
      </c>
      <c r="AA263" s="59">
        <f t="shared" ref="AA263:AA313" si="51">IF((Z263&gt;=1),Z$5*(1-Z$6)^(Z263-1),0)</f>
        <v>0</v>
      </c>
      <c r="AB263" s="60">
        <f>IF(ISNA(VLOOKUP($A263,Worksheet!$A$211:$G$237,5,FALSE)),0,(VLOOKUP($A263,Worksheet!$A$211:$G$237,5,FALSE)))</f>
        <v>0</v>
      </c>
      <c r="AC263" s="59">
        <f t="shared" ref="AC263:AC313" si="52">IF((AB263&gt;=1),AB$5*(1-AB$6)^(AB263-1),0)</f>
        <v>0</v>
      </c>
      <c r="AD263" s="60">
        <f>IF(ISNA(VLOOKUP($A263,Worksheet!$A$242:$G$274,5,FALSE)),0,(VLOOKUP($A263,Worksheet!$A$242:$G$274,5,FALSE)))</f>
        <v>0</v>
      </c>
      <c r="AE263" s="59">
        <f t="shared" ref="AE263:AE313" si="53">IF((AD263&gt;=1),AD$5*(1-AD$6)^(AD263-1),0)</f>
        <v>0</v>
      </c>
      <c r="AF263" s="60">
        <f>IF(ISNA(VLOOKUP($A263,Worksheet!$A$205:$F$208,5,FALSE)),0,(VLOOKUP($A263,Worksheet!$A$205:$F$208,5,FALSE)))</f>
        <v>0</v>
      </c>
      <c r="AG263" s="59">
        <f t="shared" ref="AG263:AG313" si="54">IF((AF263&gt;=1),AF$5*(1-AF$6)^(AF263-1),0)</f>
        <v>0</v>
      </c>
      <c r="AH263" s="61">
        <v>0</v>
      </c>
      <c r="AI263" s="62">
        <f t="shared" ref="AI263:AI313" si="55">IF((AH263&gt;=1),AH$5*(1-AH$6)^(AH263-1),0)</f>
        <v>0</v>
      </c>
      <c r="AJ263" s="63">
        <v>0</v>
      </c>
      <c r="AK263" s="62">
        <f t="shared" ref="AK263:AK313" si="56">IF((AJ263&gt;=1),AJ$5*(1-AJ$6)^(AJ263-1),0)</f>
        <v>0</v>
      </c>
      <c r="AL263" s="63">
        <v>0</v>
      </c>
      <c r="AM263" s="62">
        <f t="shared" ref="AM263:AM313" si="57">IF((AL263&gt;=1),AL$5*(1-AL$6)^(AL263-1),0)</f>
        <v>0</v>
      </c>
      <c r="AN263" s="62">
        <v>0</v>
      </c>
      <c r="AO263" s="62">
        <f t="shared" ref="AO263:AO313" si="58">IF((AN263&gt;=1),AN$5*(1-AN$6)^(AN263-1),0)</f>
        <v>0</v>
      </c>
      <c r="AP263" s="62">
        <v>0</v>
      </c>
      <c r="AQ263" s="62">
        <f t="shared" ref="AQ263:AQ313" si="59">IF((AP263&gt;=1),AP$5*(1-AP$6)^(AP263-1),0)</f>
        <v>0</v>
      </c>
      <c r="AR263" s="64">
        <f t="shared" ref="AR263:AR313" si="60">MAX(I263,K263,M263,O263,Q263,S263,U263,W263,Y263,AA263,AC263,AE263,AG263,AI263,AK263,AM263,AO263,AQ263)</f>
        <v>0</v>
      </c>
      <c r="AS263" s="65">
        <v>0</v>
      </c>
      <c r="AT263" s="65">
        <v>0</v>
      </c>
      <c r="AU263" s="66">
        <v>0</v>
      </c>
      <c r="AV263" s="58">
        <f>IF(ISNA(VLOOKUP($A263,'TT 2024 SS BA'!$P$4:$Z$46,2,FALSE)),0,(VLOOKUP($A263,'TT 2024 SS BA'!$P$4:$Z$46,2,FALSE)))</f>
        <v>0</v>
      </c>
      <c r="AW263" s="59">
        <f t="shared" ref="AW263:AW313" si="61">IF((AV263&gt;=1),AV$5*(1-AV$6)^(AV263-1),0)</f>
        <v>0</v>
      </c>
      <c r="AX263" s="58">
        <f>IF(ISNA(VLOOKUP($A263,'TT 2024 SS BA'!$P$77:$Q$128,2,FALSE)),0,(VLOOKUP($A263,'TT 2024 SS BA'!$P$77:$Q$128,2,FALSE)))</f>
        <v>0</v>
      </c>
      <c r="AY263" s="59">
        <f t="shared" ref="AY263:AY313" si="62">IF((AX263&gt;=1),AX$5*(1-AX$6)^(AX263-1),0)</f>
        <v>0</v>
      </c>
      <c r="AZ263" s="60">
        <f>IF(ISNA(VLOOKUP($A263,'TT 2024 SS BA'!$A$265:$H$332,2,FALSE)),0,(VLOOKUP($A263,'TT 2024 SS BA'!$A$265:$H$332,2,FALSE)))</f>
        <v>0</v>
      </c>
      <c r="BA263" s="59">
        <f t="shared" ref="BA263:BA313" si="63">IF((AZ263&gt;=1),AZ$5*(1-AZ$6)^(AZ263-1),0)</f>
        <v>0</v>
      </c>
      <c r="BB263" s="60">
        <f>IF(ISNA(VLOOKUP($A263,Worksheet!$A$278:$F$305,6,FALSE)),0,(VLOOKUP($A263,Worksheet!$A$278:$F$305,6,FALSE)))</f>
        <v>0</v>
      </c>
      <c r="BC263" s="59">
        <f t="shared" ref="BC263:BC313" si="64">IF((BB263&gt;=1),BB$5*(1-BB$6)^(BB263-1),0)</f>
        <v>0</v>
      </c>
      <c r="BD263" s="60">
        <f>IF(ISNA(VLOOKUP($A263,Worksheet!$G$4:$K$29,5,FALSE)),0,(VLOOKUP($A263,Worksheet!$G$4:$K$29,5,FALSE)))</f>
        <v>0</v>
      </c>
      <c r="BE263" s="59">
        <f t="shared" ref="BE263:BE313" si="65">IF((BD263&gt;=1),BD$5*(1-BD$6)^(BD263-1),0)</f>
        <v>0</v>
      </c>
      <c r="BF263" s="60">
        <f>IF(ISNA(VLOOKUP($A263,Worksheet!$A$160:$F$179,6,FALSE)),0,(VLOOKUP($A263,Worksheet!$A$160:$F$179,6,FALSE)))</f>
        <v>0</v>
      </c>
      <c r="BG263" s="59">
        <f t="shared" ref="BG263:BG313" si="66">IF((BF263&gt;=1),BF$5*(1-BF$6)^(BF263-1),0)</f>
        <v>0</v>
      </c>
      <c r="BH263" s="25"/>
      <c r="BI263" s="67"/>
      <c r="BJ263" s="60">
        <f>IF(ISNA(VLOOKUP($A263,Worksheet!$A$191:$F$202,6,FALSE)),0,(VLOOKUP($A263,Worksheet!$A$191:$F$202,6,FALSE)))</f>
        <v>0</v>
      </c>
      <c r="BK263" s="59">
        <f t="shared" ref="BK263:BK313" si="67">IF((BJ263&gt;=1),BJ$5*(1-BJ$6)^(BJ263-1),0)</f>
        <v>0</v>
      </c>
      <c r="BL263" s="60">
        <f>IF(ISNA(VLOOKUP($A263,Worksheet!$A$211:$G$237,6,FALSE)),0,(VLOOKUP($A263,Worksheet!$A$211:$G$237,6,FALSE)))</f>
        <v>0</v>
      </c>
      <c r="BM263" s="59">
        <f t="shared" ref="BM263:BM313" si="68">IF((BL263&gt;=1),BL$5*(1-BL$6)^(BL263-1),0)</f>
        <v>0</v>
      </c>
      <c r="BN263" s="59">
        <f>IF(ISNA(VLOOKUP($A263,Worksheet!$A$242:$G$274,6,FALSE)),0,(VLOOKUP($A263,Worksheet!$A$242:$G$274,6,FALSE)))</f>
        <v>0</v>
      </c>
      <c r="BO263" s="59">
        <f t="shared" ref="BO263:BO313" si="69">IF((BN263&gt;=1),BN$5*(1-BN$6)^(BN263-1),0)</f>
        <v>0</v>
      </c>
      <c r="BP263" s="67"/>
      <c r="BQ263" s="67"/>
      <c r="BR263" s="68">
        <v>0</v>
      </c>
      <c r="BS263" s="62">
        <f t="shared" ref="BS263:BS313" si="70">IF((BR263&gt;=1),BR$5*(1-BR$6)^(BR263-1),0)</f>
        <v>0</v>
      </c>
      <c r="BT263" s="62">
        <v>0</v>
      </c>
      <c r="BU263" s="62">
        <f t="shared" ref="BU263:BU313" si="71">IF((BT263&gt;=1),BT$5*(1-BT$6)^(BT263-1),0)</f>
        <v>0</v>
      </c>
      <c r="BV263" s="62">
        <v>0</v>
      </c>
      <c r="BW263" s="62">
        <f t="shared" ref="BW263:BW313" si="72">IF((BV263&gt;=1),BV$5*(1-BV$6)^(BV263-1),0)</f>
        <v>0</v>
      </c>
      <c r="BX263" s="62">
        <v>0</v>
      </c>
      <c r="BY263" s="62">
        <f t="shared" ref="BY263:BY313" si="73">IF((BX263&gt;=1),BX$5*(1-BX$6)^(BX263-1),0)</f>
        <v>0</v>
      </c>
      <c r="BZ263" s="62">
        <v>0</v>
      </c>
      <c r="CA263" s="62">
        <f t="shared" ref="CA263:CA313" si="74">IF((BZ263&gt;=1),BZ$5*(1-BZ$6)^(BZ263-1),0)</f>
        <v>0</v>
      </c>
      <c r="CB263" s="64">
        <f t="shared" ref="CB263:CB313" si="75">MAX(AW263,AY263,BA263,BC263,BE263,BG263,BI263,BK263,BM263,BO263,BS263,BU263,BW263,BY263,CA263)</f>
        <v>0</v>
      </c>
      <c r="CC263" s="66">
        <v>0</v>
      </c>
      <c r="CD263" s="25"/>
      <c r="CE263" s="67"/>
      <c r="CF263" s="67"/>
      <c r="CG263" s="67"/>
      <c r="CH263" s="59">
        <f>IF(ISNA(VLOOKUP($A263,Worksheet!$A$211:$G$237,7,FALSE)),0,(VLOOKUP($A263,Worksheet!$A$211:$G$237,7,FALSE)))</f>
        <v>0</v>
      </c>
      <c r="CI263" s="59">
        <f t="shared" ref="CI263:CI313" si="76">IF((CH263&gt;=1),CH$5*(1-CH$6)^(CH263-1),0)</f>
        <v>0</v>
      </c>
      <c r="CJ263" s="69">
        <f t="shared" ref="CJ263:CJ313" si="77">MAX(CE263,CG263,CI263)</f>
        <v>0</v>
      </c>
      <c r="CK263" s="65">
        <f t="shared" ref="CK263:CK313" si="78">MAX(AR263,AS263,AT263,AU263,CB263,CC263,CJ263)</f>
        <v>0</v>
      </c>
      <c r="CL263" s="65">
        <v>0</v>
      </c>
      <c r="CM263" s="65">
        <v>0</v>
      </c>
      <c r="CN263" s="66">
        <v>0</v>
      </c>
      <c r="CO263" s="66">
        <f t="shared" ref="CO263:CO313" si="79">SUM(CK263:CN263)</f>
        <v>0</v>
      </c>
      <c r="CP263" s="70"/>
    </row>
    <row r="264" spans="1:94" ht="13">
      <c r="A264" s="53" t="str">
        <f t="shared" si="40"/>
        <v>DanielGOLD</v>
      </c>
      <c r="B264" s="46">
        <f t="shared" si="41"/>
        <v>110</v>
      </c>
      <c r="C264" s="71" t="s">
        <v>490</v>
      </c>
      <c r="D264" s="71" t="s">
        <v>491</v>
      </c>
      <c r="E264" s="55">
        <v>13</v>
      </c>
      <c r="F264" s="56" t="s">
        <v>75</v>
      </c>
      <c r="G264" s="57" t="s">
        <v>130</v>
      </c>
      <c r="H264" s="58">
        <f>IF(ISNA(VLOOKUP($A264,'TT 2024 SS BA'!$A$4:$N$52,2,FALSE)),0,(VLOOKUP($A264,'TT 2024 SS BA'!$A$4:$N$52,2,FALSE)))</f>
        <v>0</v>
      </c>
      <c r="I264" s="59">
        <f t="shared" si="42"/>
        <v>0</v>
      </c>
      <c r="J264" s="58">
        <f>IF(ISNA(VLOOKUP($A264,'TT 2024 SS BA'!$A$69:$B$109,2,FALSE)),0,(VLOOKUP($A264,'TT 2024 SS BA'!$A$77:$C$126,2,FALSE)))</f>
        <v>0</v>
      </c>
      <c r="K264" s="59">
        <f t="shared" si="43"/>
        <v>0</v>
      </c>
      <c r="L264" s="60">
        <f>IF(ISNA(VLOOKUP($A264,'TT 2024 SS BA'!$A$157:$H$231,2,FALSE)),0,(VLOOKUP($A264,'TT 2024 SS BA'!$A$157:$H$231,2,FALSE)))</f>
        <v>0</v>
      </c>
      <c r="M264" s="59">
        <f t="shared" si="44"/>
        <v>0</v>
      </c>
      <c r="N264" s="60">
        <f>IF(ISNA(VLOOKUP($A264,Worksheet!$A$278:$E$305,5,FALSE)),0,(VLOOKUP($A264,Worksheet!$A$278:$E$305,5,FALSE)))</f>
        <v>0</v>
      </c>
      <c r="O264" s="59">
        <f t="shared" si="45"/>
        <v>0</v>
      </c>
      <c r="P264" s="60">
        <f>IF(ISNA(VLOOKUP($A264,Worksheet!$A$4:$F$29,5,FALSE)),0,(VLOOKUP($A264,Worksheet!$A$4:$F$29,5,FALSE)))</f>
        <v>0</v>
      </c>
      <c r="Q264" s="59">
        <f t="shared" si="46"/>
        <v>0</v>
      </c>
      <c r="R264" s="60">
        <f>IF(ISNA(VLOOKUP($A264,Worksheet!$A$160:$F$179,5,FALSE)),0,(VLOOKUP($A264,Worksheet!$A$160:$F$179,5,FALSE)))</f>
        <v>0</v>
      </c>
      <c r="S264" s="59">
        <f t="shared" si="47"/>
        <v>0</v>
      </c>
      <c r="T264" s="60">
        <f>IF(ISNA(VLOOKUP($A264,Worksheet!$A$103:$L$126,5,FALSE)),0,(VLOOKUP($A264,Worksheet!$A$103:$L$126,5,FALSE)))</f>
        <v>0</v>
      </c>
      <c r="U264" s="59">
        <f t="shared" si="48"/>
        <v>0</v>
      </c>
      <c r="V264" s="60">
        <f>IF(ISNA(VLOOKUP($A264,Worksheet!$A$39:$E$45,5,FALSE)),0,(VLOOKUP($A264,Worksheet!$A$39:$E$45,5,FALSE)))</f>
        <v>0</v>
      </c>
      <c r="W264" s="59">
        <f t="shared" si="49"/>
        <v>0</v>
      </c>
      <c r="X264" s="60">
        <f>IF(ISNA(VLOOKUP($A264,Worksheet!$A$182:$E$188,5,FALSE)),0,(VLOOKUP($A264,Worksheet!$A$182:$E$188,5,FALSE)))</f>
        <v>0</v>
      </c>
      <c r="Y264" s="59">
        <f t="shared" si="50"/>
        <v>0</v>
      </c>
      <c r="Z264" s="60">
        <f>IF(ISNA(VLOOKUP($A264,Worksheet!$A$191:$F$202,5,FALSE)),0,(VLOOKUP($A264,Worksheet!$A$191:$F$202,5,FALSE)))</f>
        <v>0</v>
      </c>
      <c r="AA264" s="59">
        <f t="shared" si="51"/>
        <v>0</v>
      </c>
      <c r="AB264" s="60">
        <f>IF(ISNA(VLOOKUP($A264,Worksheet!$A$211:$G$237,5,FALSE)),0,(VLOOKUP($A264,Worksheet!$A$211:$G$237,5,FALSE)))</f>
        <v>0</v>
      </c>
      <c r="AC264" s="59">
        <f t="shared" si="52"/>
        <v>0</v>
      </c>
      <c r="AD264" s="60">
        <f>IF(ISNA(VLOOKUP($A264,Worksheet!$A$242:$G$274,5,FALSE)),0,(VLOOKUP($A264,Worksheet!$A$242:$G$274,5,FALSE)))</f>
        <v>0</v>
      </c>
      <c r="AE264" s="59">
        <f t="shared" si="53"/>
        <v>0</v>
      </c>
      <c r="AF264" s="60">
        <f>IF(ISNA(VLOOKUP($A264,Worksheet!$A$205:$F$208,5,FALSE)),0,(VLOOKUP($A264,Worksheet!$A$205:$F$208,5,FALSE)))</f>
        <v>0</v>
      </c>
      <c r="AG264" s="59">
        <f t="shared" si="54"/>
        <v>0</v>
      </c>
      <c r="AH264" s="61">
        <v>0</v>
      </c>
      <c r="AI264" s="62">
        <f t="shared" si="55"/>
        <v>0</v>
      </c>
      <c r="AJ264" s="63">
        <v>0</v>
      </c>
      <c r="AK264" s="62">
        <f t="shared" si="56"/>
        <v>0</v>
      </c>
      <c r="AL264" s="63">
        <v>0</v>
      </c>
      <c r="AM264" s="62">
        <f t="shared" si="57"/>
        <v>0</v>
      </c>
      <c r="AN264" s="62">
        <v>0</v>
      </c>
      <c r="AO264" s="62">
        <f t="shared" si="58"/>
        <v>0</v>
      </c>
      <c r="AP264" s="62">
        <v>0</v>
      </c>
      <c r="AQ264" s="62">
        <f t="shared" si="59"/>
        <v>0</v>
      </c>
      <c r="AR264" s="64">
        <f t="shared" si="60"/>
        <v>0</v>
      </c>
      <c r="AS264" s="65">
        <v>0</v>
      </c>
      <c r="AT264" s="65">
        <v>0</v>
      </c>
      <c r="AU264" s="66">
        <v>0</v>
      </c>
      <c r="AV264" s="58">
        <f>IF(ISNA(VLOOKUP($A264,'TT 2024 SS BA'!$P$4:$Z$46,2,FALSE)),0,(VLOOKUP($A264,'TT 2024 SS BA'!$P$4:$Z$46,2,FALSE)))</f>
        <v>0</v>
      </c>
      <c r="AW264" s="59">
        <f t="shared" si="61"/>
        <v>0</v>
      </c>
      <c r="AX264" s="58">
        <f>IF(ISNA(VLOOKUP($A264,'TT 2024 SS BA'!$P$77:$Q$128,2,FALSE)),0,(VLOOKUP($A264,'TT 2024 SS BA'!$P$77:$Q$128,2,FALSE)))</f>
        <v>0</v>
      </c>
      <c r="AY264" s="59">
        <f t="shared" si="62"/>
        <v>0</v>
      </c>
      <c r="AZ264" s="60">
        <f>IF(ISNA(VLOOKUP($A264,'TT 2024 SS BA'!$A$265:$H$332,2,FALSE)),0,(VLOOKUP($A264,'TT 2024 SS BA'!$A$265:$H$332,2,FALSE)))</f>
        <v>0</v>
      </c>
      <c r="BA264" s="59">
        <f t="shared" si="63"/>
        <v>0</v>
      </c>
      <c r="BB264" s="60">
        <f>IF(ISNA(VLOOKUP($A264,Worksheet!$A$278:$F$305,6,FALSE)),0,(VLOOKUP($A264,Worksheet!$A$278:$F$305,6,FALSE)))</f>
        <v>0</v>
      </c>
      <c r="BC264" s="59">
        <f t="shared" si="64"/>
        <v>0</v>
      </c>
      <c r="BD264" s="60">
        <f>IF(ISNA(VLOOKUP($A264,Worksheet!$G$4:$K$29,5,FALSE)),0,(VLOOKUP($A264,Worksheet!$G$4:$K$29,5,FALSE)))</f>
        <v>0</v>
      </c>
      <c r="BE264" s="59">
        <f t="shared" si="65"/>
        <v>0</v>
      </c>
      <c r="BF264" s="60">
        <f>IF(ISNA(VLOOKUP($A264,Worksheet!$A$160:$F$179,6,FALSE)),0,(VLOOKUP($A264,Worksheet!$A$160:$F$179,6,FALSE)))</f>
        <v>0</v>
      </c>
      <c r="BG264" s="59">
        <f t="shared" si="66"/>
        <v>0</v>
      </c>
      <c r="BH264" s="25"/>
      <c r="BI264" s="67"/>
      <c r="BJ264" s="60">
        <f>IF(ISNA(VLOOKUP($A264,Worksheet!$A$191:$F$202,6,FALSE)),0,(VLOOKUP($A264,Worksheet!$A$191:$F$202,6,FALSE)))</f>
        <v>0</v>
      </c>
      <c r="BK264" s="59">
        <f t="shared" si="67"/>
        <v>0</v>
      </c>
      <c r="BL264" s="60">
        <f>IF(ISNA(VLOOKUP($A264,Worksheet!$A$211:$G$237,6,FALSE)),0,(VLOOKUP($A264,Worksheet!$A$211:$G$237,6,FALSE)))</f>
        <v>0</v>
      </c>
      <c r="BM264" s="59">
        <f t="shared" si="68"/>
        <v>0</v>
      </c>
      <c r="BN264" s="59">
        <f>IF(ISNA(VLOOKUP($A264,Worksheet!$A$242:$G$274,6,FALSE)),0,(VLOOKUP($A264,Worksheet!$A$242:$G$274,6,FALSE)))</f>
        <v>0</v>
      </c>
      <c r="BO264" s="59">
        <f t="shared" si="69"/>
        <v>0</v>
      </c>
      <c r="BP264" s="67"/>
      <c r="BQ264" s="67"/>
      <c r="BR264" s="68">
        <v>0</v>
      </c>
      <c r="BS264" s="62">
        <f t="shared" si="70"/>
        <v>0</v>
      </c>
      <c r="BT264" s="62">
        <v>0</v>
      </c>
      <c r="BU264" s="62">
        <f t="shared" si="71"/>
        <v>0</v>
      </c>
      <c r="BV264" s="62">
        <v>0</v>
      </c>
      <c r="BW264" s="62">
        <f t="shared" si="72"/>
        <v>0</v>
      </c>
      <c r="BX264" s="62">
        <v>0</v>
      </c>
      <c r="BY264" s="62">
        <f t="shared" si="73"/>
        <v>0</v>
      </c>
      <c r="BZ264" s="62">
        <v>0</v>
      </c>
      <c r="CA264" s="62">
        <f t="shared" si="74"/>
        <v>0</v>
      </c>
      <c r="CB264" s="64">
        <f t="shared" si="75"/>
        <v>0</v>
      </c>
      <c r="CC264" s="66">
        <v>0</v>
      </c>
      <c r="CD264" s="25"/>
      <c r="CE264" s="67"/>
      <c r="CF264" s="67"/>
      <c r="CG264" s="67"/>
      <c r="CH264" s="59">
        <f>IF(ISNA(VLOOKUP($A264,Worksheet!$A$211:$G$237,7,FALSE)),0,(VLOOKUP($A264,Worksheet!$A$211:$G$237,7,FALSE)))</f>
        <v>0</v>
      </c>
      <c r="CI264" s="59">
        <f t="shared" si="76"/>
        <v>0</v>
      </c>
      <c r="CJ264" s="69">
        <f t="shared" si="77"/>
        <v>0</v>
      </c>
      <c r="CK264" s="65">
        <f t="shared" si="78"/>
        <v>0</v>
      </c>
      <c r="CL264" s="65">
        <v>0</v>
      </c>
      <c r="CM264" s="65">
        <v>0</v>
      </c>
      <c r="CN264" s="66">
        <v>0</v>
      </c>
      <c r="CO264" s="66">
        <f t="shared" si="79"/>
        <v>0</v>
      </c>
      <c r="CP264" s="70"/>
    </row>
    <row r="265" spans="1:94" ht="13">
      <c r="A265" s="53" t="str">
        <f t="shared" si="40"/>
        <v>LeviBreen</v>
      </c>
      <c r="B265" s="46">
        <f t="shared" si="41"/>
        <v>110</v>
      </c>
      <c r="C265" s="74" t="s">
        <v>492</v>
      </c>
      <c r="D265" s="74" t="s">
        <v>493</v>
      </c>
      <c r="E265" s="55">
        <v>10</v>
      </c>
      <c r="F265" s="56" t="s">
        <v>249</v>
      </c>
      <c r="G265" s="57" t="s">
        <v>270</v>
      </c>
      <c r="H265" s="58">
        <f>IF(ISNA(VLOOKUP($A265,'TT 2024 SS BA'!$A$4:$N$52,2,FALSE)),0,(VLOOKUP($A265,'TT 2024 SS BA'!$A$4:$N$52,2,FALSE)))</f>
        <v>0</v>
      </c>
      <c r="I265" s="59">
        <f t="shared" si="42"/>
        <v>0</v>
      </c>
      <c r="J265" s="58">
        <f>IF(ISNA(VLOOKUP($A265,'TT 2024 SS BA'!$A$69:$B$109,2,FALSE)),0,(VLOOKUP($A265,'TT 2024 SS BA'!$A$77:$C$126,2,FALSE)))</f>
        <v>0</v>
      </c>
      <c r="K265" s="59">
        <f t="shared" si="43"/>
        <v>0</v>
      </c>
      <c r="L265" s="60">
        <f>IF(ISNA(VLOOKUP($A265,'TT 2024 SS BA'!$A$157:$H$231,2,FALSE)),0,(VLOOKUP($A265,'TT 2024 SS BA'!$A$157:$H$231,2,FALSE)))</f>
        <v>0</v>
      </c>
      <c r="M265" s="59">
        <f t="shared" si="44"/>
        <v>0</v>
      </c>
      <c r="N265" s="60">
        <f>IF(ISNA(VLOOKUP($A265,Worksheet!$A$278:$E$305,5,FALSE)),0,(VLOOKUP($A265,Worksheet!$A$278:$E$305,5,FALSE)))</f>
        <v>0</v>
      </c>
      <c r="O265" s="59">
        <f t="shared" si="45"/>
        <v>0</v>
      </c>
      <c r="P265" s="60">
        <f>IF(ISNA(VLOOKUP($A265,Worksheet!$A$4:$F$29,5,FALSE)),0,(VLOOKUP($A265,Worksheet!$A$4:$F$29,5,FALSE)))</f>
        <v>0</v>
      </c>
      <c r="Q265" s="59">
        <f t="shared" si="46"/>
        <v>0</v>
      </c>
      <c r="R265" s="60">
        <f>IF(ISNA(VLOOKUP($A265,Worksheet!$A$160:$F$179,5,FALSE)),0,(VLOOKUP($A265,Worksheet!$A$160:$F$179,5,FALSE)))</f>
        <v>0</v>
      </c>
      <c r="S265" s="59">
        <f t="shared" si="47"/>
        <v>0</v>
      </c>
      <c r="T265" s="60">
        <f>IF(ISNA(VLOOKUP($A265,Worksheet!$A$103:$L$126,5,FALSE)),0,(VLOOKUP($A265,Worksheet!$A$103:$L$126,5,FALSE)))</f>
        <v>0</v>
      </c>
      <c r="U265" s="59">
        <f t="shared" si="48"/>
        <v>0</v>
      </c>
      <c r="V265" s="60">
        <f>IF(ISNA(VLOOKUP($A265,Worksheet!$A$39:$E$45,5,FALSE)),0,(VLOOKUP($A265,Worksheet!$A$39:$E$45,5,FALSE)))</f>
        <v>0</v>
      </c>
      <c r="W265" s="59">
        <f t="shared" si="49"/>
        <v>0</v>
      </c>
      <c r="X265" s="60">
        <f>IF(ISNA(VLOOKUP($A265,Worksheet!$A$182:$E$188,5,FALSE)),0,(VLOOKUP($A265,Worksheet!$A$182:$E$188,5,FALSE)))</f>
        <v>0</v>
      </c>
      <c r="Y265" s="59">
        <f t="shared" si="50"/>
        <v>0</v>
      </c>
      <c r="Z265" s="60">
        <f>IF(ISNA(VLOOKUP($A265,Worksheet!$A$191:$F$202,5,FALSE)),0,(VLOOKUP($A265,Worksheet!$A$191:$F$202,5,FALSE)))</f>
        <v>0</v>
      </c>
      <c r="AA265" s="59">
        <f t="shared" si="51"/>
        <v>0</v>
      </c>
      <c r="AB265" s="60">
        <f>IF(ISNA(VLOOKUP($A265,Worksheet!$A$211:$G$237,5,FALSE)),0,(VLOOKUP($A265,Worksheet!$A$211:$G$237,5,FALSE)))</f>
        <v>0</v>
      </c>
      <c r="AC265" s="59">
        <f t="shared" si="52"/>
        <v>0</v>
      </c>
      <c r="AD265" s="60">
        <f>IF(ISNA(VLOOKUP($A265,Worksheet!$A$242:$G$274,5,FALSE)),0,(VLOOKUP($A265,Worksheet!$A$242:$G$274,5,FALSE)))</f>
        <v>0</v>
      </c>
      <c r="AE265" s="59">
        <f t="shared" si="53"/>
        <v>0</v>
      </c>
      <c r="AF265" s="60">
        <f>IF(ISNA(VLOOKUP($A265,Worksheet!$A$205:$F$208,5,FALSE)),0,(VLOOKUP($A265,Worksheet!$A$205:$F$208,5,FALSE)))</f>
        <v>0</v>
      </c>
      <c r="AG265" s="59">
        <f t="shared" si="54"/>
        <v>0</v>
      </c>
      <c r="AH265" s="61">
        <v>0</v>
      </c>
      <c r="AI265" s="62">
        <f t="shared" si="55"/>
        <v>0</v>
      </c>
      <c r="AJ265" s="63">
        <v>0</v>
      </c>
      <c r="AK265" s="62">
        <f t="shared" si="56"/>
        <v>0</v>
      </c>
      <c r="AL265" s="63">
        <v>0</v>
      </c>
      <c r="AM265" s="62">
        <f t="shared" si="57"/>
        <v>0</v>
      </c>
      <c r="AN265" s="62">
        <v>0</v>
      </c>
      <c r="AO265" s="62">
        <f t="shared" si="58"/>
        <v>0</v>
      </c>
      <c r="AP265" s="62">
        <v>0</v>
      </c>
      <c r="AQ265" s="62">
        <f t="shared" si="59"/>
        <v>0</v>
      </c>
      <c r="AR265" s="64">
        <f t="shared" si="60"/>
        <v>0</v>
      </c>
      <c r="AS265" s="65">
        <v>0</v>
      </c>
      <c r="AT265" s="65">
        <v>0</v>
      </c>
      <c r="AU265" s="66">
        <v>0</v>
      </c>
      <c r="AV265" s="58">
        <f>IF(ISNA(VLOOKUP($A265,'TT 2024 SS BA'!$P$4:$Z$46,2,FALSE)),0,(VLOOKUP($A265,'TT 2024 SS BA'!$P$4:$Z$46,2,FALSE)))</f>
        <v>0</v>
      </c>
      <c r="AW265" s="59">
        <f t="shared" si="61"/>
        <v>0</v>
      </c>
      <c r="AX265" s="58">
        <f>IF(ISNA(VLOOKUP($A265,'TT 2024 SS BA'!$P$77:$Q$128,2,FALSE)),0,(VLOOKUP($A265,'TT 2024 SS BA'!$P$77:$Q$128,2,FALSE)))</f>
        <v>0</v>
      </c>
      <c r="AY265" s="59">
        <f t="shared" si="62"/>
        <v>0</v>
      </c>
      <c r="AZ265" s="60">
        <f>IF(ISNA(VLOOKUP($A265,'TT 2024 SS BA'!$A$265:$H$332,2,FALSE)),0,(VLOOKUP($A265,'TT 2024 SS BA'!$A$265:$H$332,2,FALSE)))</f>
        <v>0</v>
      </c>
      <c r="BA265" s="59">
        <f t="shared" si="63"/>
        <v>0</v>
      </c>
      <c r="BB265" s="60">
        <f>IF(ISNA(VLOOKUP($A265,Worksheet!$A$278:$F$305,6,FALSE)),0,(VLOOKUP($A265,Worksheet!$A$278:$F$305,6,FALSE)))</f>
        <v>0</v>
      </c>
      <c r="BC265" s="59">
        <f t="shared" si="64"/>
        <v>0</v>
      </c>
      <c r="BD265" s="60">
        <f>IF(ISNA(VLOOKUP($A265,Worksheet!$G$4:$K$29,5,FALSE)),0,(VLOOKUP($A265,Worksheet!$G$4:$K$29,5,FALSE)))</f>
        <v>0</v>
      </c>
      <c r="BE265" s="59">
        <f t="shared" si="65"/>
        <v>0</v>
      </c>
      <c r="BF265" s="60">
        <f>IF(ISNA(VLOOKUP($A265,Worksheet!$A$160:$F$179,6,FALSE)),0,(VLOOKUP($A265,Worksheet!$A$160:$F$179,6,FALSE)))</f>
        <v>0</v>
      </c>
      <c r="BG265" s="59">
        <f t="shared" si="66"/>
        <v>0</v>
      </c>
      <c r="BH265" s="25"/>
      <c r="BI265" s="67"/>
      <c r="BJ265" s="60">
        <f>IF(ISNA(VLOOKUP($A265,Worksheet!$A$191:$F$202,6,FALSE)),0,(VLOOKUP($A265,Worksheet!$A$191:$F$202,6,FALSE)))</f>
        <v>0</v>
      </c>
      <c r="BK265" s="59">
        <f t="shared" si="67"/>
        <v>0</v>
      </c>
      <c r="BL265" s="60">
        <f>IF(ISNA(VLOOKUP($A265,Worksheet!$A$211:$G$237,6,FALSE)),0,(VLOOKUP($A265,Worksheet!$A$211:$G$237,6,FALSE)))</f>
        <v>0</v>
      </c>
      <c r="BM265" s="59">
        <f t="shared" si="68"/>
        <v>0</v>
      </c>
      <c r="BN265" s="59">
        <f>IF(ISNA(VLOOKUP($A265,Worksheet!$A$242:$G$274,6,FALSE)),0,(VLOOKUP($A265,Worksheet!$A$242:$G$274,6,FALSE)))</f>
        <v>0</v>
      </c>
      <c r="BO265" s="59">
        <f t="shared" si="69"/>
        <v>0</v>
      </c>
      <c r="BP265" s="67"/>
      <c r="BQ265" s="67"/>
      <c r="BR265" s="68">
        <v>0</v>
      </c>
      <c r="BS265" s="62">
        <f t="shared" si="70"/>
        <v>0</v>
      </c>
      <c r="BT265" s="62">
        <v>0</v>
      </c>
      <c r="BU265" s="62">
        <f t="shared" si="71"/>
        <v>0</v>
      </c>
      <c r="BV265" s="62">
        <v>0</v>
      </c>
      <c r="BW265" s="62">
        <f t="shared" si="72"/>
        <v>0</v>
      </c>
      <c r="BX265" s="62">
        <v>0</v>
      </c>
      <c r="BY265" s="62">
        <f t="shared" si="73"/>
        <v>0</v>
      </c>
      <c r="BZ265" s="62">
        <v>0</v>
      </c>
      <c r="CA265" s="62">
        <f t="shared" si="74"/>
        <v>0</v>
      </c>
      <c r="CB265" s="64">
        <f t="shared" si="75"/>
        <v>0</v>
      </c>
      <c r="CC265" s="66">
        <v>0</v>
      </c>
      <c r="CD265" s="25"/>
      <c r="CE265" s="67"/>
      <c r="CF265" s="67"/>
      <c r="CG265" s="67"/>
      <c r="CH265" s="59">
        <f>IF(ISNA(VLOOKUP($A265,Worksheet!$A$211:$G$237,7,FALSE)),0,(VLOOKUP($A265,Worksheet!$A$211:$G$237,7,FALSE)))</f>
        <v>0</v>
      </c>
      <c r="CI265" s="59">
        <f t="shared" si="76"/>
        <v>0</v>
      </c>
      <c r="CJ265" s="69">
        <f t="shared" si="77"/>
        <v>0</v>
      </c>
      <c r="CK265" s="65">
        <f t="shared" si="78"/>
        <v>0</v>
      </c>
      <c r="CL265" s="65">
        <v>0</v>
      </c>
      <c r="CM265" s="65">
        <v>0</v>
      </c>
      <c r="CN265" s="66">
        <v>0</v>
      </c>
      <c r="CO265" s="66">
        <f t="shared" si="79"/>
        <v>0</v>
      </c>
      <c r="CP265" s="70"/>
    </row>
    <row r="266" spans="1:94" ht="13">
      <c r="A266" s="53" t="str">
        <f t="shared" si="40"/>
        <v>ColeVANDEKRAATS</v>
      </c>
      <c r="B266" s="46">
        <f t="shared" si="41"/>
        <v>110</v>
      </c>
      <c r="C266" s="71" t="s">
        <v>494</v>
      </c>
      <c r="D266" s="71" t="s">
        <v>495</v>
      </c>
      <c r="E266" s="55">
        <v>10</v>
      </c>
      <c r="F266" s="56" t="s">
        <v>112</v>
      </c>
      <c r="G266" s="57" t="s">
        <v>270</v>
      </c>
      <c r="H266" s="58">
        <f>IF(ISNA(VLOOKUP($A266,'TT 2024 SS BA'!$A$4:$N$52,2,FALSE)),0,(VLOOKUP($A266,'TT 2024 SS BA'!$A$4:$N$52,2,FALSE)))</f>
        <v>0</v>
      </c>
      <c r="I266" s="59">
        <f t="shared" si="42"/>
        <v>0</v>
      </c>
      <c r="J266" s="58">
        <f>IF(ISNA(VLOOKUP($A266,'TT 2024 SS BA'!$A$69:$B$109,2,FALSE)),0,(VLOOKUP($A266,'TT 2024 SS BA'!$A$77:$C$126,2,FALSE)))</f>
        <v>0</v>
      </c>
      <c r="K266" s="59">
        <f t="shared" si="43"/>
        <v>0</v>
      </c>
      <c r="L266" s="60">
        <f>IF(ISNA(VLOOKUP($A266,'TT 2024 SS BA'!$A$157:$H$231,2,FALSE)),0,(VLOOKUP($A266,'TT 2024 SS BA'!$A$157:$H$231,2,FALSE)))</f>
        <v>0</v>
      </c>
      <c r="M266" s="59">
        <f t="shared" si="44"/>
        <v>0</v>
      </c>
      <c r="N266" s="60">
        <f>IF(ISNA(VLOOKUP($A266,Worksheet!$A$278:$E$305,5,FALSE)),0,(VLOOKUP($A266,Worksheet!$A$278:$E$305,5,FALSE)))</f>
        <v>0</v>
      </c>
      <c r="O266" s="59">
        <f t="shared" si="45"/>
        <v>0</v>
      </c>
      <c r="P266" s="60">
        <f>IF(ISNA(VLOOKUP($A266,Worksheet!$A$4:$F$29,5,FALSE)),0,(VLOOKUP($A266,Worksheet!$A$4:$F$29,5,FALSE)))</f>
        <v>0</v>
      </c>
      <c r="Q266" s="59">
        <f t="shared" si="46"/>
        <v>0</v>
      </c>
      <c r="R266" s="60">
        <f>IF(ISNA(VLOOKUP($A266,Worksheet!$A$160:$F$179,5,FALSE)),0,(VLOOKUP($A266,Worksheet!$A$160:$F$179,5,FALSE)))</f>
        <v>0</v>
      </c>
      <c r="S266" s="59">
        <f t="shared" si="47"/>
        <v>0</v>
      </c>
      <c r="T266" s="60">
        <f>IF(ISNA(VLOOKUP($A266,Worksheet!$A$103:$L$126,5,FALSE)),0,(VLOOKUP($A266,Worksheet!$A$103:$L$126,5,FALSE)))</f>
        <v>0</v>
      </c>
      <c r="U266" s="59">
        <f t="shared" si="48"/>
        <v>0</v>
      </c>
      <c r="V266" s="60">
        <f>IF(ISNA(VLOOKUP($A266,Worksheet!$A$39:$E$45,5,FALSE)),0,(VLOOKUP($A266,Worksheet!$A$39:$E$45,5,FALSE)))</f>
        <v>0</v>
      </c>
      <c r="W266" s="59">
        <f t="shared" si="49"/>
        <v>0</v>
      </c>
      <c r="X266" s="60">
        <f>IF(ISNA(VLOOKUP($A266,Worksheet!$A$182:$E$188,5,FALSE)),0,(VLOOKUP($A266,Worksheet!$A$182:$E$188,5,FALSE)))</f>
        <v>0</v>
      </c>
      <c r="Y266" s="59">
        <f t="shared" si="50"/>
        <v>0</v>
      </c>
      <c r="Z266" s="60">
        <f>IF(ISNA(VLOOKUP($A266,Worksheet!$A$191:$F$202,5,FALSE)),0,(VLOOKUP($A266,Worksheet!$A$191:$F$202,5,FALSE)))</f>
        <v>0</v>
      </c>
      <c r="AA266" s="59">
        <f t="shared" si="51"/>
        <v>0</v>
      </c>
      <c r="AB266" s="60">
        <f>IF(ISNA(VLOOKUP($A266,Worksheet!$A$211:$G$237,5,FALSE)),0,(VLOOKUP($A266,Worksheet!$A$211:$G$237,5,FALSE)))</f>
        <v>0</v>
      </c>
      <c r="AC266" s="59">
        <f t="shared" si="52"/>
        <v>0</v>
      </c>
      <c r="AD266" s="60">
        <f>IF(ISNA(VLOOKUP($A266,Worksheet!$A$242:$G$274,5,FALSE)),0,(VLOOKUP($A266,Worksheet!$A$242:$G$274,5,FALSE)))</f>
        <v>0</v>
      </c>
      <c r="AE266" s="59">
        <f t="shared" si="53"/>
        <v>0</v>
      </c>
      <c r="AF266" s="60">
        <f>IF(ISNA(VLOOKUP($A266,Worksheet!$A$205:$F$208,5,FALSE)),0,(VLOOKUP($A266,Worksheet!$A$205:$F$208,5,FALSE)))</f>
        <v>0</v>
      </c>
      <c r="AG266" s="59">
        <f t="shared" si="54"/>
        <v>0</v>
      </c>
      <c r="AH266" s="61">
        <v>0</v>
      </c>
      <c r="AI266" s="62">
        <f t="shared" si="55"/>
        <v>0</v>
      </c>
      <c r="AJ266" s="63">
        <v>0</v>
      </c>
      <c r="AK266" s="62">
        <f t="shared" si="56"/>
        <v>0</v>
      </c>
      <c r="AL266" s="63">
        <v>0</v>
      </c>
      <c r="AM266" s="62">
        <f t="shared" si="57"/>
        <v>0</v>
      </c>
      <c r="AN266" s="62">
        <v>0</v>
      </c>
      <c r="AO266" s="62">
        <f t="shared" si="58"/>
        <v>0</v>
      </c>
      <c r="AP266" s="62">
        <v>0</v>
      </c>
      <c r="AQ266" s="62">
        <f t="shared" si="59"/>
        <v>0</v>
      </c>
      <c r="AR266" s="64">
        <f t="shared" si="60"/>
        <v>0</v>
      </c>
      <c r="AS266" s="65">
        <v>0</v>
      </c>
      <c r="AT266" s="65">
        <v>0</v>
      </c>
      <c r="AU266" s="66">
        <v>0</v>
      </c>
      <c r="AV266" s="58">
        <f>IF(ISNA(VLOOKUP($A266,'TT 2024 SS BA'!$P$4:$Z$46,2,FALSE)),0,(VLOOKUP($A266,'TT 2024 SS BA'!$P$4:$Z$46,2,FALSE)))</f>
        <v>0</v>
      </c>
      <c r="AW266" s="59">
        <f t="shared" si="61"/>
        <v>0</v>
      </c>
      <c r="AX266" s="58">
        <f>IF(ISNA(VLOOKUP($A266,'TT 2024 SS BA'!$P$77:$Q$128,2,FALSE)),0,(VLOOKUP($A266,'TT 2024 SS BA'!$P$77:$Q$128,2,FALSE)))</f>
        <v>0</v>
      </c>
      <c r="AY266" s="59">
        <f t="shared" si="62"/>
        <v>0</v>
      </c>
      <c r="AZ266" s="60">
        <f>IF(ISNA(VLOOKUP($A266,'TT 2024 SS BA'!$A$265:$H$332,2,FALSE)),0,(VLOOKUP($A266,'TT 2024 SS BA'!$A$265:$H$332,2,FALSE)))</f>
        <v>0</v>
      </c>
      <c r="BA266" s="59">
        <f t="shared" si="63"/>
        <v>0</v>
      </c>
      <c r="BB266" s="60">
        <f>IF(ISNA(VLOOKUP($A266,Worksheet!$A$278:$F$305,6,FALSE)),0,(VLOOKUP($A266,Worksheet!$A$278:$F$305,6,FALSE)))</f>
        <v>0</v>
      </c>
      <c r="BC266" s="59">
        <f t="shared" si="64"/>
        <v>0</v>
      </c>
      <c r="BD266" s="60">
        <f>IF(ISNA(VLOOKUP($A266,Worksheet!$G$4:$K$29,5,FALSE)),0,(VLOOKUP($A266,Worksheet!$G$4:$K$29,5,FALSE)))</f>
        <v>0</v>
      </c>
      <c r="BE266" s="59">
        <f t="shared" si="65"/>
        <v>0</v>
      </c>
      <c r="BF266" s="60">
        <f>IF(ISNA(VLOOKUP($A266,Worksheet!$A$160:$F$179,6,FALSE)),0,(VLOOKUP($A266,Worksheet!$A$160:$F$179,6,FALSE)))</f>
        <v>0</v>
      </c>
      <c r="BG266" s="59">
        <f t="shared" si="66"/>
        <v>0</v>
      </c>
      <c r="BH266" s="25"/>
      <c r="BI266" s="67"/>
      <c r="BJ266" s="60">
        <f>IF(ISNA(VLOOKUP($A266,Worksheet!$A$191:$F$202,6,FALSE)),0,(VLOOKUP($A266,Worksheet!$A$191:$F$202,6,FALSE)))</f>
        <v>0</v>
      </c>
      <c r="BK266" s="59">
        <f t="shared" si="67"/>
        <v>0</v>
      </c>
      <c r="BL266" s="60">
        <f>IF(ISNA(VLOOKUP($A266,Worksheet!$A$211:$G$237,6,FALSE)),0,(VLOOKUP($A266,Worksheet!$A$211:$G$237,6,FALSE)))</f>
        <v>0</v>
      </c>
      <c r="BM266" s="59">
        <f t="shared" si="68"/>
        <v>0</v>
      </c>
      <c r="BN266" s="59">
        <f>IF(ISNA(VLOOKUP($A266,Worksheet!$A$242:$G$274,6,FALSE)),0,(VLOOKUP($A266,Worksheet!$A$242:$G$274,6,FALSE)))</f>
        <v>0</v>
      </c>
      <c r="BO266" s="59">
        <f t="shared" si="69"/>
        <v>0</v>
      </c>
      <c r="BP266" s="67"/>
      <c r="BQ266" s="67"/>
      <c r="BR266" s="68">
        <v>0</v>
      </c>
      <c r="BS266" s="62">
        <f t="shared" si="70"/>
        <v>0</v>
      </c>
      <c r="BT266" s="62">
        <v>0</v>
      </c>
      <c r="BU266" s="62">
        <f t="shared" si="71"/>
        <v>0</v>
      </c>
      <c r="BV266" s="62">
        <v>0</v>
      </c>
      <c r="BW266" s="62">
        <f t="shared" si="72"/>
        <v>0</v>
      </c>
      <c r="BX266" s="62">
        <v>0</v>
      </c>
      <c r="BY266" s="62">
        <f t="shared" si="73"/>
        <v>0</v>
      </c>
      <c r="BZ266" s="62">
        <v>0</v>
      </c>
      <c r="CA266" s="62">
        <f t="shared" si="74"/>
        <v>0</v>
      </c>
      <c r="CB266" s="64">
        <f t="shared" si="75"/>
        <v>0</v>
      </c>
      <c r="CC266" s="66">
        <v>0</v>
      </c>
      <c r="CD266" s="25"/>
      <c r="CE266" s="67"/>
      <c r="CF266" s="67"/>
      <c r="CG266" s="67"/>
      <c r="CH266" s="59">
        <f>IF(ISNA(VLOOKUP($A266,Worksheet!$A$211:$G$237,7,FALSE)),0,(VLOOKUP($A266,Worksheet!$A$211:$G$237,7,FALSE)))</f>
        <v>0</v>
      </c>
      <c r="CI266" s="59">
        <f t="shared" si="76"/>
        <v>0</v>
      </c>
      <c r="CJ266" s="69">
        <f t="shared" si="77"/>
        <v>0</v>
      </c>
      <c r="CK266" s="65">
        <f t="shared" si="78"/>
        <v>0</v>
      </c>
      <c r="CL266" s="65">
        <v>0</v>
      </c>
      <c r="CM266" s="65">
        <v>0</v>
      </c>
      <c r="CN266" s="66">
        <v>0</v>
      </c>
      <c r="CO266" s="66">
        <f t="shared" si="79"/>
        <v>0</v>
      </c>
      <c r="CP266" s="70"/>
    </row>
    <row r="267" spans="1:94" ht="13">
      <c r="A267" s="53" t="str">
        <f t="shared" si="40"/>
        <v>FraserKLAPSTEIN</v>
      </c>
      <c r="B267" s="46">
        <f t="shared" si="41"/>
        <v>110</v>
      </c>
      <c r="C267" s="71" t="s">
        <v>496</v>
      </c>
      <c r="D267" s="71" t="s">
        <v>497</v>
      </c>
      <c r="E267" s="55">
        <v>125</v>
      </c>
      <c r="F267" s="56">
        <v>0</v>
      </c>
      <c r="G267" s="57" t="s">
        <v>152</v>
      </c>
      <c r="H267" s="58">
        <f>IF(ISNA(VLOOKUP($A267,'TT 2024 SS BA'!$A$4:$N$52,2,FALSE)),0,(VLOOKUP($A267,'TT 2024 SS BA'!$A$4:$N$52,2,FALSE)))</f>
        <v>0</v>
      </c>
      <c r="I267" s="59">
        <f t="shared" si="42"/>
        <v>0</v>
      </c>
      <c r="J267" s="58">
        <f>IF(ISNA(VLOOKUP($A267,'TT 2024 SS BA'!$A$69:$B$109,2,FALSE)),0,(VLOOKUP($A267,'TT 2024 SS BA'!$A$77:$C$126,2,FALSE)))</f>
        <v>0</v>
      </c>
      <c r="K267" s="59">
        <f t="shared" si="43"/>
        <v>0</v>
      </c>
      <c r="L267" s="60">
        <f>IF(ISNA(VLOOKUP($A267,'TT 2024 SS BA'!$A$157:$H$231,2,FALSE)),0,(VLOOKUP($A267,'TT 2024 SS BA'!$A$157:$H$231,2,FALSE)))</f>
        <v>0</v>
      </c>
      <c r="M267" s="59">
        <f t="shared" si="44"/>
        <v>0</v>
      </c>
      <c r="N267" s="60">
        <f>IF(ISNA(VLOOKUP($A267,Worksheet!$A$278:$E$305,5,FALSE)),0,(VLOOKUP($A267,Worksheet!$A$278:$E$305,5,FALSE)))</f>
        <v>0</v>
      </c>
      <c r="O267" s="59">
        <f t="shared" si="45"/>
        <v>0</v>
      </c>
      <c r="P267" s="60">
        <f>IF(ISNA(VLOOKUP($A267,Worksheet!$A$4:$F$29,5,FALSE)),0,(VLOOKUP($A267,Worksheet!$A$4:$F$29,5,FALSE)))</f>
        <v>0</v>
      </c>
      <c r="Q267" s="59">
        <f t="shared" si="46"/>
        <v>0</v>
      </c>
      <c r="R267" s="60">
        <f>IF(ISNA(VLOOKUP($A267,Worksheet!$A$160:$F$179,5,FALSE)),0,(VLOOKUP($A267,Worksheet!$A$160:$F$179,5,FALSE)))</f>
        <v>0</v>
      </c>
      <c r="S267" s="59">
        <f t="shared" si="47"/>
        <v>0</v>
      </c>
      <c r="T267" s="60">
        <f>IF(ISNA(VLOOKUP($A267,Worksheet!$A$103:$L$126,5,FALSE)),0,(VLOOKUP($A267,Worksheet!$A$103:$L$126,5,FALSE)))</f>
        <v>0</v>
      </c>
      <c r="U267" s="59">
        <f t="shared" si="48"/>
        <v>0</v>
      </c>
      <c r="V267" s="60">
        <f>IF(ISNA(VLOOKUP($A267,Worksheet!$A$39:$E$45,5,FALSE)),0,(VLOOKUP($A267,Worksheet!$A$39:$E$45,5,FALSE)))</f>
        <v>0</v>
      </c>
      <c r="W267" s="59">
        <f t="shared" si="49"/>
        <v>0</v>
      </c>
      <c r="X267" s="60">
        <f>IF(ISNA(VLOOKUP($A267,Worksheet!$A$182:$E$188,5,FALSE)),0,(VLOOKUP($A267,Worksheet!$A$182:$E$188,5,FALSE)))</f>
        <v>0</v>
      </c>
      <c r="Y267" s="59">
        <f t="shared" si="50"/>
        <v>0</v>
      </c>
      <c r="Z267" s="60">
        <f>IF(ISNA(VLOOKUP($A267,Worksheet!$A$191:$F$202,5,FALSE)),0,(VLOOKUP($A267,Worksheet!$A$191:$F$202,5,FALSE)))</f>
        <v>0</v>
      </c>
      <c r="AA267" s="59">
        <f t="shared" si="51"/>
        <v>0</v>
      </c>
      <c r="AB267" s="60">
        <f>IF(ISNA(VLOOKUP($A267,Worksheet!$A$211:$G$237,5,FALSE)),0,(VLOOKUP($A267,Worksheet!$A$211:$G$237,5,FALSE)))</f>
        <v>0</v>
      </c>
      <c r="AC267" s="59">
        <f t="shared" si="52"/>
        <v>0</v>
      </c>
      <c r="AD267" s="60">
        <f>IF(ISNA(VLOOKUP($A267,Worksheet!$A$242:$G$274,5,FALSE)),0,(VLOOKUP($A267,Worksheet!$A$242:$G$274,5,FALSE)))</f>
        <v>0</v>
      </c>
      <c r="AE267" s="59">
        <f t="shared" si="53"/>
        <v>0</v>
      </c>
      <c r="AF267" s="60">
        <f>IF(ISNA(VLOOKUP($A267,Worksheet!$A$205:$F$208,5,FALSE)),0,(VLOOKUP($A267,Worksheet!$A$205:$F$208,5,FALSE)))</f>
        <v>0</v>
      </c>
      <c r="AG267" s="59">
        <f t="shared" si="54"/>
        <v>0</v>
      </c>
      <c r="AH267" s="61">
        <v>0</v>
      </c>
      <c r="AI267" s="62">
        <f t="shared" si="55"/>
        <v>0</v>
      </c>
      <c r="AJ267" s="63">
        <v>0</v>
      </c>
      <c r="AK267" s="62">
        <f t="shared" si="56"/>
        <v>0</v>
      </c>
      <c r="AL267" s="63">
        <v>0</v>
      </c>
      <c r="AM267" s="62">
        <f t="shared" si="57"/>
        <v>0</v>
      </c>
      <c r="AN267" s="62">
        <v>0</v>
      </c>
      <c r="AO267" s="62">
        <f t="shared" si="58"/>
        <v>0</v>
      </c>
      <c r="AP267" s="62">
        <v>0</v>
      </c>
      <c r="AQ267" s="62">
        <f t="shared" si="59"/>
        <v>0</v>
      </c>
      <c r="AR267" s="64">
        <f t="shared" si="60"/>
        <v>0</v>
      </c>
      <c r="AS267" s="65">
        <v>0</v>
      </c>
      <c r="AT267" s="65">
        <v>0</v>
      </c>
      <c r="AU267" s="66">
        <v>0</v>
      </c>
      <c r="AV267" s="58">
        <f>IF(ISNA(VLOOKUP($A267,'TT 2024 SS BA'!$P$4:$Z$46,2,FALSE)),0,(VLOOKUP($A267,'TT 2024 SS BA'!$P$4:$Z$46,2,FALSE)))</f>
        <v>0</v>
      </c>
      <c r="AW267" s="59">
        <f t="shared" si="61"/>
        <v>0</v>
      </c>
      <c r="AX267" s="58">
        <f>IF(ISNA(VLOOKUP($A267,'TT 2024 SS BA'!$P$77:$Q$128,2,FALSE)),0,(VLOOKUP($A267,'TT 2024 SS BA'!$P$77:$Q$128,2,FALSE)))</f>
        <v>0</v>
      </c>
      <c r="AY267" s="59">
        <f t="shared" si="62"/>
        <v>0</v>
      </c>
      <c r="AZ267" s="60">
        <f>IF(ISNA(VLOOKUP($A267,'TT 2024 SS BA'!$A$265:$H$332,2,FALSE)),0,(VLOOKUP($A267,'TT 2024 SS BA'!$A$265:$H$332,2,FALSE)))</f>
        <v>0</v>
      </c>
      <c r="BA267" s="59">
        <f t="shared" si="63"/>
        <v>0</v>
      </c>
      <c r="BB267" s="60">
        <f>IF(ISNA(VLOOKUP($A267,Worksheet!$A$278:$F$305,6,FALSE)),0,(VLOOKUP($A267,Worksheet!$A$278:$F$305,6,FALSE)))</f>
        <v>0</v>
      </c>
      <c r="BC267" s="59">
        <f t="shared" si="64"/>
        <v>0</v>
      </c>
      <c r="BD267" s="60">
        <f>IF(ISNA(VLOOKUP($A267,Worksheet!$G$4:$K$29,5,FALSE)),0,(VLOOKUP($A267,Worksheet!$G$4:$K$29,5,FALSE)))</f>
        <v>0</v>
      </c>
      <c r="BE267" s="59">
        <f t="shared" si="65"/>
        <v>0</v>
      </c>
      <c r="BF267" s="60">
        <f>IF(ISNA(VLOOKUP($A267,Worksheet!$A$160:$F$179,6,FALSE)),0,(VLOOKUP($A267,Worksheet!$A$160:$F$179,6,FALSE)))</f>
        <v>0</v>
      </c>
      <c r="BG267" s="59">
        <f t="shared" si="66"/>
        <v>0</v>
      </c>
      <c r="BH267" s="25"/>
      <c r="BI267" s="67"/>
      <c r="BJ267" s="60">
        <f>IF(ISNA(VLOOKUP($A267,Worksheet!$A$191:$F$202,6,FALSE)),0,(VLOOKUP($A267,Worksheet!$A$191:$F$202,6,FALSE)))</f>
        <v>0</v>
      </c>
      <c r="BK267" s="59">
        <f t="shared" si="67"/>
        <v>0</v>
      </c>
      <c r="BL267" s="60">
        <f>IF(ISNA(VLOOKUP($A267,Worksheet!$A$211:$G$237,6,FALSE)),0,(VLOOKUP($A267,Worksheet!$A$211:$G$237,6,FALSE)))</f>
        <v>0</v>
      </c>
      <c r="BM267" s="59">
        <f t="shared" si="68"/>
        <v>0</v>
      </c>
      <c r="BN267" s="59">
        <f>IF(ISNA(VLOOKUP($A267,Worksheet!$A$242:$G$274,6,FALSE)),0,(VLOOKUP($A267,Worksheet!$A$242:$G$274,6,FALSE)))</f>
        <v>0</v>
      </c>
      <c r="BO267" s="59">
        <f t="shared" si="69"/>
        <v>0</v>
      </c>
      <c r="BP267" s="67"/>
      <c r="BQ267" s="67"/>
      <c r="BR267" s="68">
        <v>0</v>
      </c>
      <c r="BS267" s="62">
        <f t="shared" si="70"/>
        <v>0</v>
      </c>
      <c r="BT267" s="62">
        <v>0</v>
      </c>
      <c r="BU267" s="62">
        <f t="shared" si="71"/>
        <v>0</v>
      </c>
      <c r="BV267" s="62">
        <v>0</v>
      </c>
      <c r="BW267" s="62">
        <f t="shared" si="72"/>
        <v>0</v>
      </c>
      <c r="BX267" s="62">
        <v>0</v>
      </c>
      <c r="BY267" s="62">
        <f t="shared" si="73"/>
        <v>0</v>
      </c>
      <c r="BZ267" s="62">
        <v>0</v>
      </c>
      <c r="CA267" s="62">
        <f t="shared" si="74"/>
        <v>0</v>
      </c>
      <c r="CB267" s="64">
        <f t="shared" si="75"/>
        <v>0</v>
      </c>
      <c r="CC267" s="66">
        <v>0</v>
      </c>
      <c r="CD267" s="25"/>
      <c r="CE267" s="67"/>
      <c r="CF267" s="67"/>
      <c r="CG267" s="67"/>
      <c r="CH267" s="59">
        <f>IF(ISNA(VLOOKUP($A267,Worksheet!$A$211:$G$237,7,FALSE)),0,(VLOOKUP($A267,Worksheet!$A$211:$G$237,7,FALSE)))</f>
        <v>0</v>
      </c>
      <c r="CI267" s="59">
        <f t="shared" si="76"/>
        <v>0</v>
      </c>
      <c r="CJ267" s="69">
        <f t="shared" si="77"/>
        <v>0</v>
      </c>
      <c r="CK267" s="65">
        <f t="shared" si="78"/>
        <v>0</v>
      </c>
      <c r="CL267" s="65">
        <v>0</v>
      </c>
      <c r="CM267" s="65">
        <v>0</v>
      </c>
      <c r="CN267" s="66">
        <v>0</v>
      </c>
      <c r="CO267" s="66">
        <f t="shared" si="79"/>
        <v>0</v>
      </c>
      <c r="CP267" s="70"/>
    </row>
    <row r="268" spans="1:94" ht="13">
      <c r="A268" s="53" t="str">
        <f t="shared" si="40"/>
        <v>FinlayADAMS</v>
      </c>
      <c r="B268" s="46">
        <f t="shared" si="41"/>
        <v>110</v>
      </c>
      <c r="C268" s="71" t="s">
        <v>498</v>
      </c>
      <c r="D268" s="71" t="s">
        <v>499</v>
      </c>
      <c r="E268" s="55">
        <v>125</v>
      </c>
      <c r="F268" s="56">
        <v>0</v>
      </c>
      <c r="G268" s="57" t="s">
        <v>152</v>
      </c>
      <c r="H268" s="58">
        <f>IF(ISNA(VLOOKUP($A268,'TT 2024 SS BA'!$A$4:$N$52,2,FALSE)),0,(VLOOKUP($A268,'TT 2024 SS BA'!$A$4:$N$52,2,FALSE)))</f>
        <v>0</v>
      </c>
      <c r="I268" s="59">
        <f t="shared" si="42"/>
        <v>0</v>
      </c>
      <c r="J268" s="58">
        <f>IF(ISNA(VLOOKUP($A268,'TT 2024 SS BA'!$A$69:$B$109,2,FALSE)),0,(VLOOKUP($A268,'TT 2024 SS BA'!$A$77:$C$126,2,FALSE)))</f>
        <v>0</v>
      </c>
      <c r="K268" s="59">
        <f t="shared" si="43"/>
        <v>0</v>
      </c>
      <c r="L268" s="60">
        <f>IF(ISNA(VLOOKUP($A268,'TT 2024 SS BA'!$A$157:$H$231,2,FALSE)),0,(VLOOKUP($A268,'TT 2024 SS BA'!$A$157:$H$231,2,FALSE)))</f>
        <v>0</v>
      </c>
      <c r="M268" s="59">
        <f t="shared" si="44"/>
        <v>0</v>
      </c>
      <c r="N268" s="60">
        <f>IF(ISNA(VLOOKUP($A268,Worksheet!$A$278:$E$305,5,FALSE)),0,(VLOOKUP($A268,Worksheet!$A$278:$E$305,5,FALSE)))</f>
        <v>0</v>
      </c>
      <c r="O268" s="59">
        <f t="shared" si="45"/>
        <v>0</v>
      </c>
      <c r="P268" s="60">
        <f>IF(ISNA(VLOOKUP($A268,Worksheet!$A$4:$F$29,5,FALSE)),0,(VLOOKUP($A268,Worksheet!$A$4:$F$29,5,FALSE)))</f>
        <v>0</v>
      </c>
      <c r="Q268" s="59">
        <f t="shared" si="46"/>
        <v>0</v>
      </c>
      <c r="R268" s="60">
        <f>IF(ISNA(VLOOKUP($A268,Worksheet!$A$160:$F$179,5,FALSE)),0,(VLOOKUP($A268,Worksheet!$A$160:$F$179,5,FALSE)))</f>
        <v>0</v>
      </c>
      <c r="S268" s="59">
        <f t="shared" si="47"/>
        <v>0</v>
      </c>
      <c r="T268" s="60">
        <f>IF(ISNA(VLOOKUP($A268,Worksheet!$A$103:$L$126,5,FALSE)),0,(VLOOKUP($A268,Worksheet!$A$103:$L$126,5,FALSE)))</f>
        <v>0</v>
      </c>
      <c r="U268" s="59">
        <f t="shared" si="48"/>
        <v>0</v>
      </c>
      <c r="V268" s="60">
        <f>IF(ISNA(VLOOKUP($A268,Worksheet!$A$39:$E$45,5,FALSE)),0,(VLOOKUP($A268,Worksheet!$A$39:$E$45,5,FALSE)))</f>
        <v>0</v>
      </c>
      <c r="W268" s="59">
        <f t="shared" si="49"/>
        <v>0</v>
      </c>
      <c r="X268" s="60">
        <f>IF(ISNA(VLOOKUP($A268,Worksheet!$A$182:$E$188,5,FALSE)),0,(VLOOKUP($A268,Worksheet!$A$182:$E$188,5,FALSE)))</f>
        <v>0</v>
      </c>
      <c r="Y268" s="59">
        <f t="shared" si="50"/>
        <v>0</v>
      </c>
      <c r="Z268" s="60">
        <f>IF(ISNA(VLOOKUP($A268,Worksheet!$A$191:$F$202,5,FALSE)),0,(VLOOKUP($A268,Worksheet!$A$191:$F$202,5,FALSE)))</f>
        <v>0</v>
      </c>
      <c r="AA268" s="59">
        <f t="shared" si="51"/>
        <v>0</v>
      </c>
      <c r="AB268" s="60">
        <f>IF(ISNA(VLOOKUP($A268,Worksheet!$A$211:$G$237,5,FALSE)),0,(VLOOKUP($A268,Worksheet!$A$211:$G$237,5,FALSE)))</f>
        <v>0</v>
      </c>
      <c r="AC268" s="59">
        <f t="shared" si="52"/>
        <v>0</v>
      </c>
      <c r="AD268" s="60">
        <f>IF(ISNA(VLOOKUP($A268,Worksheet!$A$242:$G$274,5,FALSE)),0,(VLOOKUP($A268,Worksheet!$A$242:$G$274,5,FALSE)))</f>
        <v>0</v>
      </c>
      <c r="AE268" s="59">
        <f t="shared" si="53"/>
        <v>0</v>
      </c>
      <c r="AF268" s="60">
        <f>IF(ISNA(VLOOKUP($A268,Worksheet!$A$205:$F$208,5,FALSE)),0,(VLOOKUP($A268,Worksheet!$A$205:$F$208,5,FALSE)))</f>
        <v>0</v>
      </c>
      <c r="AG268" s="59">
        <f t="shared" si="54"/>
        <v>0</v>
      </c>
      <c r="AH268" s="61">
        <v>0</v>
      </c>
      <c r="AI268" s="62">
        <f t="shared" si="55"/>
        <v>0</v>
      </c>
      <c r="AJ268" s="63">
        <v>0</v>
      </c>
      <c r="AK268" s="62">
        <f t="shared" si="56"/>
        <v>0</v>
      </c>
      <c r="AL268" s="63">
        <v>0</v>
      </c>
      <c r="AM268" s="62">
        <f t="shared" si="57"/>
        <v>0</v>
      </c>
      <c r="AN268" s="62">
        <v>0</v>
      </c>
      <c r="AO268" s="62">
        <f t="shared" si="58"/>
        <v>0</v>
      </c>
      <c r="AP268" s="62">
        <v>0</v>
      </c>
      <c r="AQ268" s="62">
        <f t="shared" si="59"/>
        <v>0</v>
      </c>
      <c r="AR268" s="64">
        <f t="shared" si="60"/>
        <v>0</v>
      </c>
      <c r="AS268" s="65">
        <v>0</v>
      </c>
      <c r="AT268" s="65">
        <v>0</v>
      </c>
      <c r="AU268" s="66">
        <v>0</v>
      </c>
      <c r="AV268" s="58">
        <f>IF(ISNA(VLOOKUP($A268,'TT 2024 SS BA'!$P$4:$Z$46,2,FALSE)),0,(VLOOKUP($A268,'TT 2024 SS BA'!$P$4:$Z$46,2,FALSE)))</f>
        <v>0</v>
      </c>
      <c r="AW268" s="59">
        <f t="shared" si="61"/>
        <v>0</v>
      </c>
      <c r="AX268" s="58">
        <f>IF(ISNA(VLOOKUP($A268,'TT 2024 SS BA'!$P$77:$Q$128,2,FALSE)),0,(VLOOKUP($A268,'TT 2024 SS BA'!$P$77:$Q$128,2,FALSE)))</f>
        <v>0</v>
      </c>
      <c r="AY268" s="59">
        <f t="shared" si="62"/>
        <v>0</v>
      </c>
      <c r="AZ268" s="60">
        <f>IF(ISNA(VLOOKUP($A268,'TT 2024 SS BA'!$A$265:$H$332,2,FALSE)),0,(VLOOKUP($A268,'TT 2024 SS BA'!$A$265:$H$332,2,FALSE)))</f>
        <v>0</v>
      </c>
      <c r="BA268" s="59">
        <f t="shared" si="63"/>
        <v>0</v>
      </c>
      <c r="BB268" s="60">
        <f>IF(ISNA(VLOOKUP($A268,Worksheet!$A$278:$F$305,6,FALSE)),0,(VLOOKUP($A268,Worksheet!$A$278:$F$305,6,FALSE)))</f>
        <v>0</v>
      </c>
      <c r="BC268" s="59">
        <f t="shared" si="64"/>
        <v>0</v>
      </c>
      <c r="BD268" s="60">
        <f>IF(ISNA(VLOOKUP($A268,Worksheet!$G$4:$K$29,5,FALSE)),0,(VLOOKUP($A268,Worksheet!$G$4:$K$29,5,FALSE)))</f>
        <v>0</v>
      </c>
      <c r="BE268" s="59">
        <f t="shared" si="65"/>
        <v>0</v>
      </c>
      <c r="BF268" s="60">
        <f>IF(ISNA(VLOOKUP($A268,Worksheet!$A$160:$F$179,6,FALSE)),0,(VLOOKUP($A268,Worksheet!$A$160:$F$179,6,FALSE)))</f>
        <v>0</v>
      </c>
      <c r="BG268" s="59">
        <f t="shared" si="66"/>
        <v>0</v>
      </c>
      <c r="BH268" s="25"/>
      <c r="BI268" s="67"/>
      <c r="BJ268" s="60">
        <f>IF(ISNA(VLOOKUP($A268,Worksheet!$A$191:$F$202,6,FALSE)),0,(VLOOKUP($A268,Worksheet!$A$191:$F$202,6,FALSE)))</f>
        <v>0</v>
      </c>
      <c r="BK268" s="59">
        <f t="shared" si="67"/>
        <v>0</v>
      </c>
      <c r="BL268" s="60">
        <f>IF(ISNA(VLOOKUP($A268,Worksheet!$A$211:$G$237,6,FALSE)),0,(VLOOKUP($A268,Worksheet!$A$211:$G$237,6,FALSE)))</f>
        <v>0</v>
      </c>
      <c r="BM268" s="59">
        <f t="shared" si="68"/>
        <v>0</v>
      </c>
      <c r="BN268" s="59">
        <f>IF(ISNA(VLOOKUP($A268,Worksheet!$A$242:$G$274,6,FALSE)),0,(VLOOKUP($A268,Worksheet!$A$242:$G$274,6,FALSE)))</f>
        <v>0</v>
      </c>
      <c r="BO268" s="59">
        <f t="shared" si="69"/>
        <v>0</v>
      </c>
      <c r="BP268" s="67"/>
      <c r="BQ268" s="67"/>
      <c r="BR268" s="68">
        <v>0</v>
      </c>
      <c r="BS268" s="62">
        <f t="shared" si="70"/>
        <v>0</v>
      </c>
      <c r="BT268" s="62">
        <v>0</v>
      </c>
      <c r="BU268" s="62">
        <f t="shared" si="71"/>
        <v>0</v>
      </c>
      <c r="BV268" s="62">
        <v>0</v>
      </c>
      <c r="BW268" s="62">
        <f t="shared" si="72"/>
        <v>0</v>
      </c>
      <c r="BX268" s="62">
        <v>0</v>
      </c>
      <c r="BY268" s="62">
        <f t="shared" si="73"/>
        <v>0</v>
      </c>
      <c r="BZ268" s="62">
        <v>0</v>
      </c>
      <c r="CA268" s="62">
        <f t="shared" si="74"/>
        <v>0</v>
      </c>
      <c r="CB268" s="64">
        <f t="shared" si="75"/>
        <v>0</v>
      </c>
      <c r="CC268" s="66">
        <v>0</v>
      </c>
      <c r="CD268" s="25"/>
      <c r="CE268" s="67"/>
      <c r="CF268" s="67"/>
      <c r="CG268" s="67"/>
      <c r="CH268" s="59">
        <f>IF(ISNA(VLOOKUP($A268,Worksheet!$A$211:$G$237,7,FALSE)),0,(VLOOKUP($A268,Worksheet!$A$211:$G$237,7,FALSE)))</f>
        <v>0</v>
      </c>
      <c r="CI268" s="59">
        <f t="shared" si="76"/>
        <v>0</v>
      </c>
      <c r="CJ268" s="69">
        <f t="shared" si="77"/>
        <v>0</v>
      </c>
      <c r="CK268" s="65">
        <f t="shared" si="78"/>
        <v>0</v>
      </c>
      <c r="CL268" s="65">
        <v>0</v>
      </c>
      <c r="CM268" s="65">
        <v>0</v>
      </c>
      <c r="CN268" s="66">
        <v>0</v>
      </c>
      <c r="CO268" s="66">
        <f t="shared" si="79"/>
        <v>0</v>
      </c>
      <c r="CP268" s="70"/>
    </row>
    <row r="269" spans="1:94" ht="13">
      <c r="A269" s="53" t="str">
        <f t="shared" si="40"/>
        <v>ViktorBORONOWSKI</v>
      </c>
      <c r="B269" s="46">
        <f t="shared" si="41"/>
        <v>110</v>
      </c>
      <c r="C269" s="71" t="s">
        <v>500</v>
      </c>
      <c r="D269" s="71" t="s">
        <v>501</v>
      </c>
      <c r="E269" s="55">
        <v>11</v>
      </c>
      <c r="F269" s="56" t="s">
        <v>112</v>
      </c>
      <c r="G269" s="57" t="s">
        <v>270</v>
      </c>
      <c r="H269" s="58">
        <f>IF(ISNA(VLOOKUP($A269,'TT 2024 SS BA'!$A$4:$N$52,2,FALSE)),0,(VLOOKUP($A269,'TT 2024 SS BA'!$A$4:$N$52,2,FALSE)))</f>
        <v>0</v>
      </c>
      <c r="I269" s="59">
        <f t="shared" si="42"/>
        <v>0</v>
      </c>
      <c r="J269" s="58">
        <f>IF(ISNA(VLOOKUP($A269,'TT 2024 SS BA'!$A$69:$B$109,2,FALSE)),0,(VLOOKUP($A269,'TT 2024 SS BA'!$A$77:$C$126,2,FALSE)))</f>
        <v>0</v>
      </c>
      <c r="K269" s="59">
        <f t="shared" si="43"/>
        <v>0</v>
      </c>
      <c r="L269" s="60">
        <f>IF(ISNA(VLOOKUP($A269,'TT 2024 SS BA'!$A$157:$H$231,2,FALSE)),0,(VLOOKUP($A269,'TT 2024 SS BA'!$A$157:$H$231,2,FALSE)))</f>
        <v>0</v>
      </c>
      <c r="M269" s="59">
        <f t="shared" si="44"/>
        <v>0</v>
      </c>
      <c r="N269" s="60">
        <f>IF(ISNA(VLOOKUP($A269,Worksheet!$A$278:$E$305,5,FALSE)),0,(VLOOKUP($A269,Worksheet!$A$278:$E$305,5,FALSE)))</f>
        <v>0</v>
      </c>
      <c r="O269" s="59">
        <f t="shared" si="45"/>
        <v>0</v>
      </c>
      <c r="P269" s="60">
        <f>IF(ISNA(VLOOKUP($A269,Worksheet!$A$4:$F$29,5,FALSE)),0,(VLOOKUP($A269,Worksheet!$A$4:$F$29,5,FALSE)))</f>
        <v>0</v>
      </c>
      <c r="Q269" s="59">
        <f t="shared" si="46"/>
        <v>0</v>
      </c>
      <c r="R269" s="60">
        <f>IF(ISNA(VLOOKUP($A269,Worksheet!$A$160:$F$179,5,FALSE)),0,(VLOOKUP($A269,Worksheet!$A$160:$F$179,5,FALSE)))</f>
        <v>0</v>
      </c>
      <c r="S269" s="59">
        <f t="shared" si="47"/>
        <v>0</v>
      </c>
      <c r="T269" s="60">
        <f>IF(ISNA(VLOOKUP($A269,Worksheet!$A$103:$L$126,5,FALSE)),0,(VLOOKUP($A269,Worksheet!$A$103:$L$126,5,FALSE)))</f>
        <v>0</v>
      </c>
      <c r="U269" s="59">
        <f t="shared" si="48"/>
        <v>0</v>
      </c>
      <c r="V269" s="60">
        <f>IF(ISNA(VLOOKUP($A269,Worksheet!$A$39:$E$45,5,FALSE)),0,(VLOOKUP($A269,Worksheet!$A$39:$E$45,5,FALSE)))</f>
        <v>0</v>
      </c>
      <c r="W269" s="59">
        <f t="shared" si="49"/>
        <v>0</v>
      </c>
      <c r="X269" s="60">
        <f>IF(ISNA(VLOOKUP($A269,Worksheet!$A$182:$E$188,5,FALSE)),0,(VLOOKUP($A269,Worksheet!$A$182:$E$188,5,FALSE)))</f>
        <v>0</v>
      </c>
      <c r="Y269" s="59">
        <f t="shared" si="50"/>
        <v>0</v>
      </c>
      <c r="Z269" s="60">
        <f>IF(ISNA(VLOOKUP($A269,Worksheet!$A$191:$F$202,5,FALSE)),0,(VLOOKUP($A269,Worksheet!$A$191:$F$202,5,FALSE)))</f>
        <v>0</v>
      </c>
      <c r="AA269" s="59">
        <f t="shared" si="51"/>
        <v>0</v>
      </c>
      <c r="AB269" s="60">
        <f>IF(ISNA(VLOOKUP($A269,Worksheet!$A$211:$G$237,5,FALSE)),0,(VLOOKUP($A269,Worksheet!$A$211:$G$237,5,FALSE)))</f>
        <v>0</v>
      </c>
      <c r="AC269" s="59">
        <f t="shared" si="52"/>
        <v>0</v>
      </c>
      <c r="AD269" s="60">
        <f>IF(ISNA(VLOOKUP($A269,Worksheet!$A$242:$G$274,5,FALSE)),0,(VLOOKUP($A269,Worksheet!$A$242:$G$274,5,FALSE)))</f>
        <v>0</v>
      </c>
      <c r="AE269" s="59">
        <f t="shared" si="53"/>
        <v>0</v>
      </c>
      <c r="AF269" s="60">
        <f>IF(ISNA(VLOOKUP($A269,Worksheet!$A$205:$F$208,5,FALSE)),0,(VLOOKUP($A269,Worksheet!$A$205:$F$208,5,FALSE)))</f>
        <v>0</v>
      </c>
      <c r="AG269" s="59">
        <f t="shared" si="54"/>
        <v>0</v>
      </c>
      <c r="AH269" s="61">
        <v>0</v>
      </c>
      <c r="AI269" s="62">
        <f t="shared" si="55"/>
        <v>0</v>
      </c>
      <c r="AJ269" s="63">
        <v>0</v>
      </c>
      <c r="AK269" s="62">
        <f t="shared" si="56"/>
        <v>0</v>
      </c>
      <c r="AL269" s="63">
        <v>0</v>
      </c>
      <c r="AM269" s="62">
        <f t="shared" si="57"/>
        <v>0</v>
      </c>
      <c r="AN269" s="62">
        <v>0</v>
      </c>
      <c r="AO269" s="62">
        <f t="shared" si="58"/>
        <v>0</v>
      </c>
      <c r="AP269" s="62">
        <v>0</v>
      </c>
      <c r="AQ269" s="62">
        <f t="shared" si="59"/>
        <v>0</v>
      </c>
      <c r="AR269" s="64">
        <f t="shared" si="60"/>
        <v>0</v>
      </c>
      <c r="AS269" s="65">
        <v>0</v>
      </c>
      <c r="AT269" s="65">
        <v>0</v>
      </c>
      <c r="AU269" s="66">
        <v>0</v>
      </c>
      <c r="AV269" s="58">
        <f>IF(ISNA(VLOOKUP($A269,'TT 2024 SS BA'!$P$4:$Z$46,2,FALSE)),0,(VLOOKUP($A269,'TT 2024 SS BA'!$P$4:$Z$46,2,FALSE)))</f>
        <v>0</v>
      </c>
      <c r="AW269" s="59">
        <f t="shared" si="61"/>
        <v>0</v>
      </c>
      <c r="AX269" s="58">
        <f>IF(ISNA(VLOOKUP($A269,'TT 2024 SS BA'!$P$77:$Q$128,2,FALSE)),0,(VLOOKUP($A269,'TT 2024 SS BA'!$P$77:$Q$128,2,FALSE)))</f>
        <v>0</v>
      </c>
      <c r="AY269" s="59">
        <f t="shared" si="62"/>
        <v>0</v>
      </c>
      <c r="AZ269" s="60">
        <f>IF(ISNA(VLOOKUP($A269,'TT 2024 SS BA'!$A$265:$H$332,2,FALSE)),0,(VLOOKUP($A269,'TT 2024 SS BA'!$A$265:$H$332,2,FALSE)))</f>
        <v>0</v>
      </c>
      <c r="BA269" s="59">
        <f t="shared" si="63"/>
        <v>0</v>
      </c>
      <c r="BB269" s="60">
        <f>IF(ISNA(VLOOKUP($A269,Worksheet!$A$278:$F$305,6,FALSE)),0,(VLOOKUP($A269,Worksheet!$A$278:$F$305,6,FALSE)))</f>
        <v>0</v>
      </c>
      <c r="BC269" s="59">
        <f t="shared" si="64"/>
        <v>0</v>
      </c>
      <c r="BD269" s="60">
        <f>IF(ISNA(VLOOKUP($A269,Worksheet!$G$4:$K$29,5,FALSE)),0,(VLOOKUP($A269,Worksheet!$G$4:$K$29,5,FALSE)))</f>
        <v>0</v>
      </c>
      <c r="BE269" s="59">
        <f t="shared" si="65"/>
        <v>0</v>
      </c>
      <c r="BF269" s="60">
        <f>IF(ISNA(VLOOKUP($A269,Worksheet!$A$160:$F$179,6,FALSE)),0,(VLOOKUP($A269,Worksheet!$A$160:$F$179,6,FALSE)))</f>
        <v>0</v>
      </c>
      <c r="BG269" s="59">
        <f t="shared" si="66"/>
        <v>0</v>
      </c>
      <c r="BH269" s="25"/>
      <c r="BI269" s="67"/>
      <c r="BJ269" s="60">
        <f>IF(ISNA(VLOOKUP($A269,Worksheet!$A$191:$F$202,6,FALSE)),0,(VLOOKUP($A269,Worksheet!$A$191:$F$202,6,FALSE)))</f>
        <v>0</v>
      </c>
      <c r="BK269" s="59">
        <f t="shared" si="67"/>
        <v>0</v>
      </c>
      <c r="BL269" s="60">
        <f>IF(ISNA(VLOOKUP($A269,Worksheet!$A$211:$G$237,6,FALSE)),0,(VLOOKUP($A269,Worksheet!$A$211:$G$237,6,FALSE)))</f>
        <v>0</v>
      </c>
      <c r="BM269" s="59">
        <f t="shared" si="68"/>
        <v>0</v>
      </c>
      <c r="BN269" s="59">
        <f>IF(ISNA(VLOOKUP($A269,Worksheet!$A$242:$G$274,6,FALSE)),0,(VLOOKUP($A269,Worksheet!$A$242:$G$274,6,FALSE)))</f>
        <v>0</v>
      </c>
      <c r="BO269" s="59">
        <f t="shared" si="69"/>
        <v>0</v>
      </c>
      <c r="BP269" s="67"/>
      <c r="BQ269" s="67"/>
      <c r="BR269" s="68">
        <v>0</v>
      </c>
      <c r="BS269" s="62">
        <f t="shared" si="70"/>
        <v>0</v>
      </c>
      <c r="BT269" s="62">
        <v>0</v>
      </c>
      <c r="BU269" s="62">
        <f t="shared" si="71"/>
        <v>0</v>
      </c>
      <c r="BV269" s="62">
        <v>0</v>
      </c>
      <c r="BW269" s="62">
        <f t="shared" si="72"/>
        <v>0</v>
      </c>
      <c r="BX269" s="62">
        <v>0</v>
      </c>
      <c r="BY269" s="62">
        <f t="shared" si="73"/>
        <v>0</v>
      </c>
      <c r="BZ269" s="62">
        <v>0</v>
      </c>
      <c r="CA269" s="62">
        <f t="shared" si="74"/>
        <v>0</v>
      </c>
      <c r="CB269" s="64">
        <f t="shared" si="75"/>
        <v>0</v>
      </c>
      <c r="CC269" s="66">
        <v>0</v>
      </c>
      <c r="CD269" s="25"/>
      <c r="CE269" s="67"/>
      <c r="CF269" s="67"/>
      <c r="CG269" s="67"/>
      <c r="CH269" s="59">
        <f>IF(ISNA(VLOOKUP($A269,Worksheet!$A$211:$G$237,7,FALSE)),0,(VLOOKUP($A269,Worksheet!$A$211:$G$237,7,FALSE)))</f>
        <v>0</v>
      </c>
      <c r="CI269" s="59">
        <f t="shared" si="76"/>
        <v>0</v>
      </c>
      <c r="CJ269" s="69">
        <f t="shared" si="77"/>
        <v>0</v>
      </c>
      <c r="CK269" s="65">
        <f t="shared" si="78"/>
        <v>0</v>
      </c>
      <c r="CL269" s="65">
        <v>0</v>
      </c>
      <c r="CM269" s="65">
        <v>0</v>
      </c>
      <c r="CN269" s="66">
        <v>0</v>
      </c>
      <c r="CO269" s="66">
        <f t="shared" si="79"/>
        <v>0</v>
      </c>
      <c r="CP269" s="70"/>
    </row>
    <row r="270" spans="1:94" ht="13">
      <c r="A270" s="53" t="str">
        <f t="shared" si="40"/>
        <v>MaximeBENOIT</v>
      </c>
      <c r="B270" s="46">
        <f t="shared" si="41"/>
        <v>110</v>
      </c>
      <c r="C270" s="71" t="s">
        <v>502</v>
      </c>
      <c r="D270" s="71" t="s">
        <v>503</v>
      </c>
      <c r="E270" s="55">
        <v>125</v>
      </c>
      <c r="F270" s="56">
        <v>0</v>
      </c>
      <c r="G270" s="57" t="s">
        <v>152</v>
      </c>
      <c r="H270" s="58">
        <f>IF(ISNA(VLOOKUP($A270,'TT 2024 SS BA'!$A$4:$N$52,2,FALSE)),0,(VLOOKUP($A270,'TT 2024 SS BA'!$A$4:$N$52,2,FALSE)))</f>
        <v>0</v>
      </c>
      <c r="I270" s="59">
        <f t="shared" si="42"/>
        <v>0</v>
      </c>
      <c r="J270" s="58">
        <f>IF(ISNA(VLOOKUP($A270,'TT 2024 SS BA'!$A$69:$B$109,2,FALSE)),0,(VLOOKUP($A270,'TT 2024 SS BA'!$A$77:$C$126,2,FALSE)))</f>
        <v>0</v>
      </c>
      <c r="K270" s="59">
        <f t="shared" si="43"/>
        <v>0</v>
      </c>
      <c r="L270" s="60">
        <f>IF(ISNA(VLOOKUP($A270,'TT 2024 SS BA'!$A$157:$H$231,2,FALSE)),0,(VLOOKUP($A270,'TT 2024 SS BA'!$A$157:$H$231,2,FALSE)))</f>
        <v>0</v>
      </c>
      <c r="M270" s="59">
        <f t="shared" si="44"/>
        <v>0</v>
      </c>
      <c r="N270" s="60">
        <f>IF(ISNA(VLOOKUP($A270,Worksheet!$A$278:$E$305,5,FALSE)),0,(VLOOKUP($A270,Worksheet!$A$278:$E$305,5,FALSE)))</f>
        <v>0</v>
      </c>
      <c r="O270" s="59">
        <f t="shared" si="45"/>
        <v>0</v>
      </c>
      <c r="P270" s="60">
        <f>IF(ISNA(VLOOKUP($A270,Worksheet!$A$4:$F$29,5,FALSE)),0,(VLOOKUP($A270,Worksheet!$A$4:$F$29,5,FALSE)))</f>
        <v>0</v>
      </c>
      <c r="Q270" s="59">
        <f t="shared" si="46"/>
        <v>0</v>
      </c>
      <c r="R270" s="60">
        <f>IF(ISNA(VLOOKUP($A270,Worksheet!$A$160:$F$179,5,FALSE)),0,(VLOOKUP($A270,Worksheet!$A$160:$F$179,5,FALSE)))</f>
        <v>0</v>
      </c>
      <c r="S270" s="59">
        <f t="shared" si="47"/>
        <v>0</v>
      </c>
      <c r="T270" s="60">
        <f>IF(ISNA(VLOOKUP($A270,Worksheet!$A$103:$L$126,5,FALSE)),0,(VLOOKUP($A270,Worksheet!$A$103:$L$126,5,FALSE)))</f>
        <v>0</v>
      </c>
      <c r="U270" s="59">
        <f t="shared" si="48"/>
        <v>0</v>
      </c>
      <c r="V270" s="60">
        <f>IF(ISNA(VLOOKUP($A270,Worksheet!$A$39:$E$45,5,FALSE)),0,(VLOOKUP($A270,Worksheet!$A$39:$E$45,5,FALSE)))</f>
        <v>0</v>
      </c>
      <c r="W270" s="59">
        <f t="shared" si="49"/>
        <v>0</v>
      </c>
      <c r="X270" s="60">
        <f>IF(ISNA(VLOOKUP($A270,Worksheet!$A$182:$E$188,5,FALSE)),0,(VLOOKUP($A270,Worksheet!$A$182:$E$188,5,FALSE)))</f>
        <v>0</v>
      </c>
      <c r="Y270" s="59">
        <f t="shared" si="50"/>
        <v>0</v>
      </c>
      <c r="Z270" s="60">
        <f>IF(ISNA(VLOOKUP($A270,Worksheet!$A$191:$F$202,5,FALSE)),0,(VLOOKUP($A270,Worksheet!$A$191:$F$202,5,FALSE)))</f>
        <v>0</v>
      </c>
      <c r="AA270" s="59">
        <f t="shared" si="51"/>
        <v>0</v>
      </c>
      <c r="AB270" s="60">
        <f>IF(ISNA(VLOOKUP($A270,Worksheet!$A$211:$G$237,5,FALSE)),0,(VLOOKUP($A270,Worksheet!$A$211:$G$237,5,FALSE)))</f>
        <v>0</v>
      </c>
      <c r="AC270" s="59">
        <f t="shared" si="52"/>
        <v>0</v>
      </c>
      <c r="AD270" s="60">
        <f>IF(ISNA(VLOOKUP($A270,Worksheet!$A$242:$G$274,5,FALSE)),0,(VLOOKUP($A270,Worksheet!$A$242:$G$274,5,FALSE)))</f>
        <v>0</v>
      </c>
      <c r="AE270" s="59">
        <f t="shared" si="53"/>
        <v>0</v>
      </c>
      <c r="AF270" s="60">
        <f>IF(ISNA(VLOOKUP($A270,Worksheet!$A$205:$F$208,5,FALSE)),0,(VLOOKUP($A270,Worksheet!$A$205:$F$208,5,FALSE)))</f>
        <v>0</v>
      </c>
      <c r="AG270" s="59">
        <f t="shared" si="54"/>
        <v>0</v>
      </c>
      <c r="AH270" s="61">
        <v>0</v>
      </c>
      <c r="AI270" s="62">
        <f t="shared" si="55"/>
        <v>0</v>
      </c>
      <c r="AJ270" s="63">
        <v>0</v>
      </c>
      <c r="AK270" s="62">
        <f t="shared" si="56"/>
        <v>0</v>
      </c>
      <c r="AL270" s="63">
        <v>0</v>
      </c>
      <c r="AM270" s="62">
        <f t="shared" si="57"/>
        <v>0</v>
      </c>
      <c r="AN270" s="62">
        <v>0</v>
      </c>
      <c r="AO270" s="62">
        <f t="shared" si="58"/>
        <v>0</v>
      </c>
      <c r="AP270" s="62">
        <v>0</v>
      </c>
      <c r="AQ270" s="62">
        <f t="shared" si="59"/>
        <v>0</v>
      </c>
      <c r="AR270" s="64">
        <f t="shared" si="60"/>
        <v>0</v>
      </c>
      <c r="AS270" s="65">
        <v>0</v>
      </c>
      <c r="AT270" s="65">
        <v>0</v>
      </c>
      <c r="AU270" s="66">
        <v>0</v>
      </c>
      <c r="AV270" s="58">
        <f>IF(ISNA(VLOOKUP($A270,'TT 2024 SS BA'!$P$4:$Z$46,2,FALSE)),0,(VLOOKUP($A270,'TT 2024 SS BA'!$P$4:$Z$46,2,FALSE)))</f>
        <v>0</v>
      </c>
      <c r="AW270" s="59">
        <f t="shared" si="61"/>
        <v>0</v>
      </c>
      <c r="AX270" s="58">
        <f>IF(ISNA(VLOOKUP($A270,'TT 2024 SS BA'!$P$77:$Q$128,2,FALSE)),0,(VLOOKUP($A270,'TT 2024 SS BA'!$P$77:$Q$128,2,FALSE)))</f>
        <v>0</v>
      </c>
      <c r="AY270" s="59">
        <f t="shared" si="62"/>
        <v>0</v>
      </c>
      <c r="AZ270" s="60">
        <f>IF(ISNA(VLOOKUP($A270,'TT 2024 SS BA'!$A$265:$H$332,2,FALSE)),0,(VLOOKUP($A270,'TT 2024 SS BA'!$A$265:$H$332,2,FALSE)))</f>
        <v>0</v>
      </c>
      <c r="BA270" s="59">
        <f t="shared" si="63"/>
        <v>0</v>
      </c>
      <c r="BB270" s="60">
        <f>IF(ISNA(VLOOKUP($A270,Worksheet!$A$278:$F$305,6,FALSE)),0,(VLOOKUP($A270,Worksheet!$A$278:$F$305,6,FALSE)))</f>
        <v>0</v>
      </c>
      <c r="BC270" s="59">
        <f t="shared" si="64"/>
        <v>0</v>
      </c>
      <c r="BD270" s="60">
        <f>IF(ISNA(VLOOKUP($A270,Worksheet!$G$4:$K$29,5,FALSE)),0,(VLOOKUP($A270,Worksheet!$G$4:$K$29,5,FALSE)))</f>
        <v>0</v>
      </c>
      <c r="BE270" s="59">
        <f t="shared" si="65"/>
        <v>0</v>
      </c>
      <c r="BF270" s="60">
        <f>IF(ISNA(VLOOKUP($A270,Worksheet!$A$160:$F$179,6,FALSE)),0,(VLOOKUP($A270,Worksheet!$A$160:$F$179,6,FALSE)))</f>
        <v>0</v>
      </c>
      <c r="BG270" s="59">
        <f t="shared" si="66"/>
        <v>0</v>
      </c>
      <c r="BH270" s="25"/>
      <c r="BI270" s="67"/>
      <c r="BJ270" s="60">
        <f>IF(ISNA(VLOOKUP($A270,Worksheet!$A$191:$F$202,6,FALSE)),0,(VLOOKUP($A270,Worksheet!$A$191:$F$202,6,FALSE)))</f>
        <v>0</v>
      </c>
      <c r="BK270" s="59">
        <f t="shared" si="67"/>
        <v>0</v>
      </c>
      <c r="BL270" s="60">
        <f>IF(ISNA(VLOOKUP($A270,Worksheet!$A$211:$G$237,6,FALSE)),0,(VLOOKUP($A270,Worksheet!$A$211:$G$237,6,FALSE)))</f>
        <v>0</v>
      </c>
      <c r="BM270" s="59">
        <f t="shared" si="68"/>
        <v>0</v>
      </c>
      <c r="BN270" s="59">
        <f>IF(ISNA(VLOOKUP($A270,Worksheet!$A$242:$G$274,6,FALSE)),0,(VLOOKUP($A270,Worksheet!$A$242:$G$274,6,FALSE)))</f>
        <v>0</v>
      </c>
      <c r="BO270" s="59">
        <f t="shared" si="69"/>
        <v>0</v>
      </c>
      <c r="BP270" s="67"/>
      <c r="BQ270" s="67"/>
      <c r="BR270" s="68">
        <v>0</v>
      </c>
      <c r="BS270" s="62">
        <f t="shared" si="70"/>
        <v>0</v>
      </c>
      <c r="BT270" s="62">
        <v>0</v>
      </c>
      <c r="BU270" s="62">
        <f t="shared" si="71"/>
        <v>0</v>
      </c>
      <c r="BV270" s="62">
        <v>0</v>
      </c>
      <c r="BW270" s="62">
        <f t="shared" si="72"/>
        <v>0</v>
      </c>
      <c r="BX270" s="62">
        <v>0</v>
      </c>
      <c r="BY270" s="62">
        <f t="shared" si="73"/>
        <v>0</v>
      </c>
      <c r="BZ270" s="62">
        <v>0</v>
      </c>
      <c r="CA270" s="62">
        <f t="shared" si="74"/>
        <v>0</v>
      </c>
      <c r="CB270" s="64">
        <f t="shared" si="75"/>
        <v>0</v>
      </c>
      <c r="CC270" s="66">
        <v>0</v>
      </c>
      <c r="CD270" s="25"/>
      <c r="CE270" s="67"/>
      <c r="CF270" s="67"/>
      <c r="CG270" s="67"/>
      <c r="CH270" s="59">
        <f>IF(ISNA(VLOOKUP($A270,Worksheet!$A$211:$G$237,7,FALSE)),0,(VLOOKUP($A270,Worksheet!$A$211:$G$237,7,FALSE)))</f>
        <v>0</v>
      </c>
      <c r="CI270" s="59">
        <f t="shared" si="76"/>
        <v>0</v>
      </c>
      <c r="CJ270" s="69">
        <f t="shared" si="77"/>
        <v>0</v>
      </c>
      <c r="CK270" s="65">
        <f t="shared" si="78"/>
        <v>0</v>
      </c>
      <c r="CL270" s="65">
        <v>0</v>
      </c>
      <c r="CM270" s="65">
        <v>0</v>
      </c>
      <c r="CN270" s="66">
        <v>0</v>
      </c>
      <c r="CO270" s="66">
        <f t="shared" si="79"/>
        <v>0</v>
      </c>
      <c r="CP270" s="70"/>
    </row>
    <row r="271" spans="1:94" ht="13">
      <c r="A271" s="53" t="str">
        <f t="shared" si="40"/>
        <v>HenryBAKER-PRONGER</v>
      </c>
      <c r="B271" s="46">
        <f t="shared" si="41"/>
        <v>110</v>
      </c>
      <c r="C271" s="71" t="s">
        <v>280</v>
      </c>
      <c r="D271" s="71" t="s">
        <v>504</v>
      </c>
      <c r="E271" s="55">
        <v>10</v>
      </c>
      <c r="F271" s="56" t="s">
        <v>112</v>
      </c>
      <c r="G271" s="57" t="s">
        <v>270</v>
      </c>
      <c r="H271" s="58">
        <f>IF(ISNA(VLOOKUP($A271,'TT 2024 SS BA'!$A$4:$N$52,2,FALSE)),0,(VLOOKUP($A271,'TT 2024 SS BA'!$A$4:$N$52,2,FALSE)))</f>
        <v>0</v>
      </c>
      <c r="I271" s="59">
        <f t="shared" si="42"/>
        <v>0</v>
      </c>
      <c r="J271" s="58">
        <f>IF(ISNA(VLOOKUP($A271,'TT 2024 SS BA'!$A$69:$B$109,2,FALSE)),0,(VLOOKUP($A271,'TT 2024 SS BA'!$A$77:$C$126,2,FALSE)))</f>
        <v>0</v>
      </c>
      <c r="K271" s="59">
        <f t="shared" si="43"/>
        <v>0</v>
      </c>
      <c r="L271" s="60">
        <f>IF(ISNA(VLOOKUP($A271,'TT 2024 SS BA'!$A$157:$H$231,2,FALSE)),0,(VLOOKUP($A271,'TT 2024 SS BA'!$A$157:$H$231,2,FALSE)))</f>
        <v>0</v>
      </c>
      <c r="M271" s="59">
        <f t="shared" si="44"/>
        <v>0</v>
      </c>
      <c r="N271" s="60">
        <f>IF(ISNA(VLOOKUP($A271,Worksheet!$A$278:$E$305,5,FALSE)),0,(VLOOKUP($A271,Worksheet!$A$278:$E$305,5,FALSE)))</f>
        <v>0</v>
      </c>
      <c r="O271" s="59">
        <f t="shared" si="45"/>
        <v>0</v>
      </c>
      <c r="P271" s="60">
        <f>IF(ISNA(VLOOKUP($A271,Worksheet!$A$4:$F$29,5,FALSE)),0,(VLOOKUP($A271,Worksheet!$A$4:$F$29,5,FALSE)))</f>
        <v>0</v>
      </c>
      <c r="Q271" s="59">
        <f t="shared" si="46"/>
        <v>0</v>
      </c>
      <c r="R271" s="60">
        <f>IF(ISNA(VLOOKUP($A271,Worksheet!$A$160:$F$179,5,FALSE)),0,(VLOOKUP($A271,Worksheet!$A$160:$F$179,5,FALSE)))</f>
        <v>0</v>
      </c>
      <c r="S271" s="59">
        <f t="shared" si="47"/>
        <v>0</v>
      </c>
      <c r="T271" s="60">
        <f>IF(ISNA(VLOOKUP($A271,Worksheet!$A$103:$L$126,5,FALSE)),0,(VLOOKUP($A271,Worksheet!$A$103:$L$126,5,FALSE)))</f>
        <v>0</v>
      </c>
      <c r="U271" s="59">
        <f t="shared" si="48"/>
        <v>0</v>
      </c>
      <c r="V271" s="60">
        <f>IF(ISNA(VLOOKUP($A271,Worksheet!$A$39:$E$45,5,FALSE)),0,(VLOOKUP($A271,Worksheet!$A$39:$E$45,5,FALSE)))</f>
        <v>0</v>
      </c>
      <c r="W271" s="59">
        <f t="shared" si="49"/>
        <v>0</v>
      </c>
      <c r="X271" s="60">
        <f>IF(ISNA(VLOOKUP($A271,Worksheet!$A$182:$E$188,5,FALSE)),0,(VLOOKUP($A271,Worksheet!$A$182:$E$188,5,FALSE)))</f>
        <v>0</v>
      </c>
      <c r="Y271" s="59">
        <f t="shared" si="50"/>
        <v>0</v>
      </c>
      <c r="Z271" s="60">
        <f>IF(ISNA(VLOOKUP($A271,Worksheet!$A$191:$F$202,5,FALSE)),0,(VLOOKUP($A271,Worksheet!$A$191:$F$202,5,FALSE)))</f>
        <v>0</v>
      </c>
      <c r="AA271" s="59">
        <f t="shared" si="51"/>
        <v>0</v>
      </c>
      <c r="AB271" s="60">
        <f>IF(ISNA(VLOOKUP($A271,Worksheet!$A$211:$G$237,5,FALSE)),0,(VLOOKUP($A271,Worksheet!$A$211:$G$237,5,FALSE)))</f>
        <v>0</v>
      </c>
      <c r="AC271" s="59">
        <f t="shared" si="52"/>
        <v>0</v>
      </c>
      <c r="AD271" s="60">
        <f>IF(ISNA(VLOOKUP($A271,Worksheet!$A$242:$G$274,5,FALSE)),0,(VLOOKUP($A271,Worksheet!$A$242:$G$274,5,FALSE)))</f>
        <v>0</v>
      </c>
      <c r="AE271" s="59">
        <f t="shared" si="53"/>
        <v>0</v>
      </c>
      <c r="AF271" s="60">
        <f>IF(ISNA(VLOOKUP($A271,Worksheet!$A$205:$F$208,5,FALSE)),0,(VLOOKUP($A271,Worksheet!$A$205:$F$208,5,FALSE)))</f>
        <v>0</v>
      </c>
      <c r="AG271" s="59">
        <f t="shared" si="54"/>
        <v>0</v>
      </c>
      <c r="AH271" s="61">
        <v>0</v>
      </c>
      <c r="AI271" s="62">
        <f t="shared" si="55"/>
        <v>0</v>
      </c>
      <c r="AJ271" s="63">
        <v>0</v>
      </c>
      <c r="AK271" s="62">
        <f t="shared" si="56"/>
        <v>0</v>
      </c>
      <c r="AL271" s="63">
        <v>0</v>
      </c>
      <c r="AM271" s="62">
        <f t="shared" si="57"/>
        <v>0</v>
      </c>
      <c r="AN271" s="62">
        <v>0</v>
      </c>
      <c r="AO271" s="62">
        <f t="shared" si="58"/>
        <v>0</v>
      </c>
      <c r="AP271" s="62">
        <v>0</v>
      </c>
      <c r="AQ271" s="62">
        <f t="shared" si="59"/>
        <v>0</v>
      </c>
      <c r="AR271" s="64">
        <f t="shared" si="60"/>
        <v>0</v>
      </c>
      <c r="AS271" s="65">
        <v>0</v>
      </c>
      <c r="AT271" s="65">
        <v>0</v>
      </c>
      <c r="AU271" s="66">
        <v>0</v>
      </c>
      <c r="AV271" s="58">
        <f>IF(ISNA(VLOOKUP($A271,'TT 2024 SS BA'!$P$4:$Z$46,2,FALSE)),0,(VLOOKUP($A271,'TT 2024 SS BA'!$P$4:$Z$46,2,FALSE)))</f>
        <v>0</v>
      </c>
      <c r="AW271" s="59">
        <f t="shared" si="61"/>
        <v>0</v>
      </c>
      <c r="AX271" s="58">
        <f>IF(ISNA(VLOOKUP($A271,'TT 2024 SS BA'!$P$77:$Q$128,2,FALSE)),0,(VLOOKUP($A271,'TT 2024 SS BA'!$P$77:$Q$128,2,FALSE)))</f>
        <v>0</v>
      </c>
      <c r="AY271" s="59">
        <f t="shared" si="62"/>
        <v>0</v>
      </c>
      <c r="AZ271" s="60">
        <f>IF(ISNA(VLOOKUP($A271,'TT 2024 SS BA'!$A$265:$H$332,2,FALSE)),0,(VLOOKUP($A271,'TT 2024 SS BA'!$A$265:$H$332,2,FALSE)))</f>
        <v>0</v>
      </c>
      <c r="BA271" s="59">
        <f t="shared" si="63"/>
        <v>0</v>
      </c>
      <c r="BB271" s="60">
        <f>IF(ISNA(VLOOKUP($A271,Worksheet!$A$278:$F$305,6,FALSE)),0,(VLOOKUP($A271,Worksheet!$A$278:$F$305,6,FALSE)))</f>
        <v>0</v>
      </c>
      <c r="BC271" s="59">
        <f t="shared" si="64"/>
        <v>0</v>
      </c>
      <c r="BD271" s="60">
        <f>IF(ISNA(VLOOKUP($A271,Worksheet!$G$4:$K$29,5,FALSE)),0,(VLOOKUP($A271,Worksheet!$G$4:$K$29,5,FALSE)))</f>
        <v>0</v>
      </c>
      <c r="BE271" s="59">
        <f t="shared" si="65"/>
        <v>0</v>
      </c>
      <c r="BF271" s="60">
        <f>IF(ISNA(VLOOKUP($A271,Worksheet!$A$160:$F$179,6,FALSE)),0,(VLOOKUP($A271,Worksheet!$A$160:$F$179,6,FALSE)))</f>
        <v>0</v>
      </c>
      <c r="BG271" s="59">
        <f t="shared" si="66"/>
        <v>0</v>
      </c>
      <c r="BH271" s="25"/>
      <c r="BI271" s="67"/>
      <c r="BJ271" s="60">
        <f>IF(ISNA(VLOOKUP($A271,Worksheet!$A$191:$F$202,6,FALSE)),0,(VLOOKUP($A271,Worksheet!$A$191:$F$202,6,FALSE)))</f>
        <v>0</v>
      </c>
      <c r="BK271" s="59">
        <f t="shared" si="67"/>
        <v>0</v>
      </c>
      <c r="BL271" s="60">
        <f>IF(ISNA(VLOOKUP($A271,Worksheet!$A$211:$G$237,6,FALSE)),0,(VLOOKUP($A271,Worksheet!$A$211:$G$237,6,FALSE)))</f>
        <v>0</v>
      </c>
      <c r="BM271" s="59">
        <f t="shared" si="68"/>
        <v>0</v>
      </c>
      <c r="BN271" s="59">
        <f>IF(ISNA(VLOOKUP($A271,Worksheet!$A$242:$G$274,6,FALSE)),0,(VLOOKUP($A271,Worksheet!$A$242:$G$274,6,FALSE)))</f>
        <v>0</v>
      </c>
      <c r="BO271" s="59">
        <f t="shared" si="69"/>
        <v>0</v>
      </c>
      <c r="BP271" s="67"/>
      <c r="BQ271" s="67"/>
      <c r="BR271" s="68">
        <v>0</v>
      </c>
      <c r="BS271" s="62">
        <f t="shared" si="70"/>
        <v>0</v>
      </c>
      <c r="BT271" s="62">
        <v>0</v>
      </c>
      <c r="BU271" s="62">
        <f t="shared" si="71"/>
        <v>0</v>
      </c>
      <c r="BV271" s="62">
        <v>0</v>
      </c>
      <c r="BW271" s="62">
        <f t="shared" si="72"/>
        <v>0</v>
      </c>
      <c r="BX271" s="62">
        <v>0</v>
      </c>
      <c r="BY271" s="62">
        <f t="shared" si="73"/>
        <v>0</v>
      </c>
      <c r="BZ271" s="62">
        <v>0</v>
      </c>
      <c r="CA271" s="62">
        <f t="shared" si="74"/>
        <v>0</v>
      </c>
      <c r="CB271" s="64">
        <f t="shared" si="75"/>
        <v>0</v>
      </c>
      <c r="CC271" s="66">
        <v>0</v>
      </c>
      <c r="CD271" s="25"/>
      <c r="CE271" s="67"/>
      <c r="CF271" s="67"/>
      <c r="CG271" s="67"/>
      <c r="CH271" s="59">
        <f>IF(ISNA(VLOOKUP($A271,Worksheet!$A$211:$G$237,7,FALSE)),0,(VLOOKUP($A271,Worksheet!$A$211:$G$237,7,FALSE)))</f>
        <v>0</v>
      </c>
      <c r="CI271" s="59">
        <f t="shared" si="76"/>
        <v>0</v>
      </c>
      <c r="CJ271" s="69">
        <f t="shared" si="77"/>
        <v>0</v>
      </c>
      <c r="CK271" s="65">
        <f t="shared" si="78"/>
        <v>0</v>
      </c>
      <c r="CL271" s="65">
        <v>0</v>
      </c>
      <c r="CM271" s="65">
        <v>0</v>
      </c>
      <c r="CN271" s="66">
        <v>0</v>
      </c>
      <c r="CO271" s="66">
        <f t="shared" si="79"/>
        <v>0</v>
      </c>
      <c r="CP271" s="70"/>
    </row>
    <row r="272" spans="1:94" ht="13">
      <c r="A272" s="53" t="str">
        <f t="shared" si="40"/>
        <v>GryffinFALZON-KNOOP</v>
      </c>
      <c r="B272" s="46">
        <f t="shared" si="41"/>
        <v>110</v>
      </c>
      <c r="C272" s="71" t="s">
        <v>505</v>
      </c>
      <c r="D272" s="71" t="s">
        <v>506</v>
      </c>
      <c r="E272" s="55">
        <v>125</v>
      </c>
      <c r="F272" s="56">
        <v>0</v>
      </c>
      <c r="G272" s="57" t="s">
        <v>152</v>
      </c>
      <c r="H272" s="58">
        <f>IF(ISNA(VLOOKUP($A272,'TT 2024 SS BA'!$A$4:$N$52,2,FALSE)),0,(VLOOKUP($A272,'TT 2024 SS BA'!$A$4:$N$52,2,FALSE)))</f>
        <v>0</v>
      </c>
      <c r="I272" s="59">
        <f t="shared" si="42"/>
        <v>0</v>
      </c>
      <c r="J272" s="58">
        <f>IF(ISNA(VLOOKUP($A272,'TT 2024 SS BA'!$A$69:$B$109,2,FALSE)),0,(VLOOKUP($A272,'TT 2024 SS BA'!$A$77:$C$126,2,FALSE)))</f>
        <v>0</v>
      </c>
      <c r="K272" s="59">
        <f t="shared" si="43"/>
        <v>0</v>
      </c>
      <c r="L272" s="60">
        <f>IF(ISNA(VLOOKUP($A272,'TT 2024 SS BA'!$A$157:$H$231,2,FALSE)),0,(VLOOKUP($A272,'TT 2024 SS BA'!$A$157:$H$231,2,FALSE)))</f>
        <v>0</v>
      </c>
      <c r="M272" s="59">
        <f t="shared" si="44"/>
        <v>0</v>
      </c>
      <c r="N272" s="60">
        <f>IF(ISNA(VLOOKUP($A272,Worksheet!$A$278:$E$305,5,FALSE)),0,(VLOOKUP($A272,Worksheet!$A$278:$E$305,5,FALSE)))</f>
        <v>0</v>
      </c>
      <c r="O272" s="59">
        <f t="shared" si="45"/>
        <v>0</v>
      </c>
      <c r="P272" s="60">
        <f>IF(ISNA(VLOOKUP($A272,Worksheet!$A$4:$F$29,5,FALSE)),0,(VLOOKUP($A272,Worksheet!$A$4:$F$29,5,FALSE)))</f>
        <v>0</v>
      </c>
      <c r="Q272" s="59">
        <f t="shared" si="46"/>
        <v>0</v>
      </c>
      <c r="R272" s="60">
        <f>IF(ISNA(VLOOKUP($A272,Worksheet!$A$160:$F$179,5,FALSE)),0,(VLOOKUP($A272,Worksheet!$A$160:$F$179,5,FALSE)))</f>
        <v>0</v>
      </c>
      <c r="S272" s="59">
        <f t="shared" si="47"/>
        <v>0</v>
      </c>
      <c r="T272" s="60">
        <f>IF(ISNA(VLOOKUP($A272,Worksheet!$A$103:$L$126,5,FALSE)),0,(VLOOKUP($A272,Worksheet!$A$103:$L$126,5,FALSE)))</f>
        <v>0</v>
      </c>
      <c r="U272" s="59">
        <f t="shared" si="48"/>
        <v>0</v>
      </c>
      <c r="V272" s="60">
        <f>IF(ISNA(VLOOKUP($A272,Worksheet!$A$39:$E$45,5,FALSE)),0,(VLOOKUP($A272,Worksheet!$A$39:$E$45,5,FALSE)))</f>
        <v>0</v>
      </c>
      <c r="W272" s="59">
        <f t="shared" si="49"/>
        <v>0</v>
      </c>
      <c r="X272" s="60">
        <f>IF(ISNA(VLOOKUP($A272,Worksheet!$A$182:$E$188,5,FALSE)),0,(VLOOKUP($A272,Worksheet!$A$182:$E$188,5,FALSE)))</f>
        <v>0</v>
      </c>
      <c r="Y272" s="59">
        <f t="shared" si="50"/>
        <v>0</v>
      </c>
      <c r="Z272" s="60">
        <f>IF(ISNA(VLOOKUP($A272,Worksheet!$A$191:$F$202,5,FALSE)),0,(VLOOKUP($A272,Worksheet!$A$191:$F$202,5,FALSE)))</f>
        <v>0</v>
      </c>
      <c r="AA272" s="59">
        <f t="shared" si="51"/>
        <v>0</v>
      </c>
      <c r="AB272" s="60">
        <f>IF(ISNA(VLOOKUP($A272,Worksheet!$A$211:$G$237,5,FALSE)),0,(VLOOKUP($A272,Worksheet!$A$211:$G$237,5,FALSE)))</f>
        <v>0</v>
      </c>
      <c r="AC272" s="59">
        <f t="shared" si="52"/>
        <v>0</v>
      </c>
      <c r="AD272" s="60">
        <f>IF(ISNA(VLOOKUP($A272,Worksheet!$A$242:$G$274,5,FALSE)),0,(VLOOKUP($A272,Worksheet!$A$242:$G$274,5,FALSE)))</f>
        <v>0</v>
      </c>
      <c r="AE272" s="59">
        <f t="shared" si="53"/>
        <v>0</v>
      </c>
      <c r="AF272" s="60">
        <f>IF(ISNA(VLOOKUP($A272,Worksheet!$A$205:$F$208,5,FALSE)),0,(VLOOKUP($A272,Worksheet!$A$205:$F$208,5,FALSE)))</f>
        <v>0</v>
      </c>
      <c r="AG272" s="59">
        <f t="shared" si="54"/>
        <v>0</v>
      </c>
      <c r="AH272" s="61">
        <v>0</v>
      </c>
      <c r="AI272" s="62">
        <f t="shared" si="55"/>
        <v>0</v>
      </c>
      <c r="AJ272" s="63">
        <v>0</v>
      </c>
      <c r="AK272" s="62">
        <f t="shared" si="56"/>
        <v>0</v>
      </c>
      <c r="AL272" s="63">
        <v>0</v>
      </c>
      <c r="AM272" s="62">
        <f t="shared" si="57"/>
        <v>0</v>
      </c>
      <c r="AN272" s="62">
        <v>0</v>
      </c>
      <c r="AO272" s="62">
        <f t="shared" si="58"/>
        <v>0</v>
      </c>
      <c r="AP272" s="62">
        <v>0</v>
      </c>
      <c r="AQ272" s="62">
        <f t="shared" si="59"/>
        <v>0</v>
      </c>
      <c r="AR272" s="64">
        <f t="shared" si="60"/>
        <v>0</v>
      </c>
      <c r="AS272" s="65">
        <v>0</v>
      </c>
      <c r="AT272" s="65">
        <v>0</v>
      </c>
      <c r="AU272" s="66">
        <v>0</v>
      </c>
      <c r="AV272" s="58">
        <f>IF(ISNA(VLOOKUP($A272,'TT 2024 SS BA'!$P$4:$Z$46,2,FALSE)),0,(VLOOKUP($A272,'TT 2024 SS BA'!$P$4:$Z$46,2,FALSE)))</f>
        <v>0</v>
      </c>
      <c r="AW272" s="59">
        <f t="shared" si="61"/>
        <v>0</v>
      </c>
      <c r="AX272" s="58">
        <f>IF(ISNA(VLOOKUP($A272,'TT 2024 SS BA'!$P$77:$Q$128,2,FALSE)),0,(VLOOKUP($A272,'TT 2024 SS BA'!$P$77:$Q$128,2,FALSE)))</f>
        <v>0</v>
      </c>
      <c r="AY272" s="59">
        <f t="shared" si="62"/>
        <v>0</v>
      </c>
      <c r="AZ272" s="60">
        <f>IF(ISNA(VLOOKUP($A272,'TT 2024 SS BA'!$A$265:$H$332,2,FALSE)),0,(VLOOKUP($A272,'TT 2024 SS BA'!$A$265:$H$332,2,FALSE)))</f>
        <v>0</v>
      </c>
      <c r="BA272" s="59">
        <f t="shared" si="63"/>
        <v>0</v>
      </c>
      <c r="BB272" s="60">
        <f>IF(ISNA(VLOOKUP($A272,Worksheet!$A$278:$F$305,6,FALSE)),0,(VLOOKUP($A272,Worksheet!$A$278:$F$305,6,FALSE)))</f>
        <v>0</v>
      </c>
      <c r="BC272" s="59">
        <f t="shared" si="64"/>
        <v>0</v>
      </c>
      <c r="BD272" s="60">
        <f>IF(ISNA(VLOOKUP($A272,Worksheet!$G$4:$K$29,5,FALSE)),0,(VLOOKUP($A272,Worksheet!$G$4:$K$29,5,FALSE)))</f>
        <v>0</v>
      </c>
      <c r="BE272" s="59">
        <f t="shared" si="65"/>
        <v>0</v>
      </c>
      <c r="BF272" s="60">
        <f>IF(ISNA(VLOOKUP($A272,Worksheet!$A$160:$F$179,6,FALSE)),0,(VLOOKUP($A272,Worksheet!$A$160:$F$179,6,FALSE)))</f>
        <v>0</v>
      </c>
      <c r="BG272" s="59">
        <f t="shared" si="66"/>
        <v>0</v>
      </c>
      <c r="BH272" s="25"/>
      <c r="BI272" s="67"/>
      <c r="BJ272" s="60">
        <f>IF(ISNA(VLOOKUP($A272,Worksheet!$A$191:$F$202,6,FALSE)),0,(VLOOKUP($A272,Worksheet!$A$191:$F$202,6,FALSE)))</f>
        <v>0</v>
      </c>
      <c r="BK272" s="59">
        <f t="shared" si="67"/>
        <v>0</v>
      </c>
      <c r="BL272" s="60">
        <f>IF(ISNA(VLOOKUP($A272,Worksheet!$A$211:$G$237,6,FALSE)),0,(VLOOKUP($A272,Worksheet!$A$211:$G$237,6,FALSE)))</f>
        <v>0</v>
      </c>
      <c r="BM272" s="59">
        <f t="shared" si="68"/>
        <v>0</v>
      </c>
      <c r="BN272" s="59">
        <f>IF(ISNA(VLOOKUP($A272,Worksheet!$A$242:$G$274,6,FALSE)),0,(VLOOKUP($A272,Worksheet!$A$242:$G$274,6,FALSE)))</f>
        <v>0</v>
      </c>
      <c r="BO272" s="59">
        <f t="shared" si="69"/>
        <v>0</v>
      </c>
      <c r="BP272" s="67"/>
      <c r="BQ272" s="67"/>
      <c r="BR272" s="68">
        <v>0</v>
      </c>
      <c r="BS272" s="62">
        <f t="shared" si="70"/>
        <v>0</v>
      </c>
      <c r="BT272" s="62">
        <v>0</v>
      </c>
      <c r="BU272" s="62">
        <f t="shared" si="71"/>
        <v>0</v>
      </c>
      <c r="BV272" s="62">
        <v>0</v>
      </c>
      <c r="BW272" s="62">
        <f t="shared" si="72"/>
        <v>0</v>
      </c>
      <c r="BX272" s="62">
        <v>0</v>
      </c>
      <c r="BY272" s="62">
        <f t="shared" si="73"/>
        <v>0</v>
      </c>
      <c r="BZ272" s="62">
        <v>0</v>
      </c>
      <c r="CA272" s="62">
        <f t="shared" si="74"/>
        <v>0</v>
      </c>
      <c r="CB272" s="64">
        <f t="shared" si="75"/>
        <v>0</v>
      </c>
      <c r="CC272" s="66">
        <v>0</v>
      </c>
      <c r="CD272" s="25"/>
      <c r="CE272" s="67"/>
      <c r="CF272" s="67"/>
      <c r="CG272" s="67"/>
      <c r="CH272" s="59">
        <f>IF(ISNA(VLOOKUP($A272,Worksheet!$A$211:$G$237,7,FALSE)),0,(VLOOKUP($A272,Worksheet!$A$211:$G$237,7,FALSE)))</f>
        <v>0</v>
      </c>
      <c r="CI272" s="59">
        <f t="shared" si="76"/>
        <v>0</v>
      </c>
      <c r="CJ272" s="69">
        <f t="shared" si="77"/>
        <v>0</v>
      </c>
      <c r="CK272" s="65">
        <f t="shared" si="78"/>
        <v>0</v>
      </c>
      <c r="CL272" s="65">
        <v>0</v>
      </c>
      <c r="CM272" s="65">
        <v>0</v>
      </c>
      <c r="CN272" s="66">
        <v>0</v>
      </c>
      <c r="CO272" s="66">
        <f t="shared" si="79"/>
        <v>0</v>
      </c>
      <c r="CP272" s="70"/>
    </row>
    <row r="273" spans="1:94" ht="13">
      <c r="A273" s="53" t="str">
        <f t="shared" si="40"/>
        <v>JasperFRIESEN</v>
      </c>
      <c r="B273" s="46">
        <f t="shared" si="41"/>
        <v>110</v>
      </c>
      <c r="C273" s="71" t="s">
        <v>272</v>
      </c>
      <c r="D273" s="71" t="s">
        <v>151</v>
      </c>
      <c r="E273" s="55">
        <v>12</v>
      </c>
      <c r="F273" s="56" t="s">
        <v>223</v>
      </c>
      <c r="G273" s="57" t="s">
        <v>130</v>
      </c>
      <c r="H273" s="58">
        <f>IF(ISNA(VLOOKUP($A273,'TT 2024 SS BA'!$A$4:$N$52,2,FALSE)),0,(VLOOKUP($A273,'TT 2024 SS BA'!$A$4:$N$52,2,FALSE)))</f>
        <v>0</v>
      </c>
      <c r="I273" s="59">
        <f t="shared" si="42"/>
        <v>0</v>
      </c>
      <c r="J273" s="58">
        <f>IF(ISNA(VLOOKUP($A273,'TT 2024 SS BA'!$A$69:$B$109,2,FALSE)),0,(VLOOKUP($A273,'TT 2024 SS BA'!$A$77:$C$126,2,FALSE)))</f>
        <v>0</v>
      </c>
      <c r="K273" s="59">
        <f t="shared" si="43"/>
        <v>0</v>
      </c>
      <c r="L273" s="60">
        <f>IF(ISNA(VLOOKUP($A273,'TT 2024 SS BA'!$A$157:$H$231,2,FALSE)),0,(VLOOKUP($A273,'TT 2024 SS BA'!$A$157:$H$231,2,FALSE)))</f>
        <v>0</v>
      </c>
      <c r="M273" s="59">
        <f t="shared" si="44"/>
        <v>0</v>
      </c>
      <c r="N273" s="60">
        <f>IF(ISNA(VLOOKUP($A273,Worksheet!$A$278:$E$305,5,FALSE)),0,(VLOOKUP($A273,Worksheet!$A$278:$E$305,5,FALSE)))</f>
        <v>0</v>
      </c>
      <c r="O273" s="59">
        <f t="shared" si="45"/>
        <v>0</v>
      </c>
      <c r="P273" s="60">
        <f>IF(ISNA(VLOOKUP($A273,Worksheet!$A$4:$F$29,5,FALSE)),0,(VLOOKUP($A273,Worksheet!$A$4:$F$29,5,FALSE)))</f>
        <v>0</v>
      </c>
      <c r="Q273" s="59">
        <f t="shared" si="46"/>
        <v>0</v>
      </c>
      <c r="R273" s="60">
        <f>IF(ISNA(VLOOKUP($A273,Worksheet!$A$160:$F$179,5,FALSE)),0,(VLOOKUP($A273,Worksheet!$A$160:$F$179,5,FALSE)))</f>
        <v>0</v>
      </c>
      <c r="S273" s="59">
        <f t="shared" si="47"/>
        <v>0</v>
      </c>
      <c r="T273" s="60">
        <f>IF(ISNA(VLOOKUP($A273,Worksheet!$A$103:$L$126,5,FALSE)),0,(VLOOKUP($A273,Worksheet!$A$103:$L$126,5,FALSE)))</f>
        <v>0</v>
      </c>
      <c r="U273" s="59">
        <f t="shared" si="48"/>
        <v>0</v>
      </c>
      <c r="V273" s="60">
        <f>IF(ISNA(VLOOKUP($A273,Worksheet!$A$39:$E$45,5,FALSE)),0,(VLOOKUP($A273,Worksheet!$A$39:$E$45,5,FALSE)))</f>
        <v>0</v>
      </c>
      <c r="W273" s="59">
        <f t="shared" si="49"/>
        <v>0</v>
      </c>
      <c r="X273" s="60">
        <f>IF(ISNA(VLOOKUP($A273,Worksheet!$A$182:$E$188,5,FALSE)),0,(VLOOKUP($A273,Worksheet!$A$182:$E$188,5,FALSE)))</f>
        <v>0</v>
      </c>
      <c r="Y273" s="59">
        <f t="shared" si="50"/>
        <v>0</v>
      </c>
      <c r="Z273" s="60">
        <f>IF(ISNA(VLOOKUP($A273,Worksheet!$A$191:$F$202,5,FALSE)),0,(VLOOKUP($A273,Worksheet!$A$191:$F$202,5,FALSE)))</f>
        <v>0</v>
      </c>
      <c r="AA273" s="59">
        <f t="shared" si="51"/>
        <v>0</v>
      </c>
      <c r="AB273" s="60">
        <f>IF(ISNA(VLOOKUP($A273,Worksheet!$A$211:$G$237,5,FALSE)),0,(VLOOKUP($A273,Worksheet!$A$211:$G$237,5,FALSE)))</f>
        <v>0</v>
      </c>
      <c r="AC273" s="59">
        <f t="shared" si="52"/>
        <v>0</v>
      </c>
      <c r="AD273" s="60">
        <f>IF(ISNA(VLOOKUP($A273,Worksheet!$A$242:$G$274,5,FALSE)),0,(VLOOKUP($A273,Worksheet!$A$242:$G$274,5,FALSE)))</f>
        <v>0</v>
      </c>
      <c r="AE273" s="59">
        <f t="shared" si="53"/>
        <v>0</v>
      </c>
      <c r="AF273" s="60">
        <f>IF(ISNA(VLOOKUP($A273,Worksheet!$A$205:$F$208,5,FALSE)),0,(VLOOKUP($A273,Worksheet!$A$205:$F$208,5,FALSE)))</f>
        <v>0</v>
      </c>
      <c r="AG273" s="59">
        <f t="shared" si="54"/>
        <v>0</v>
      </c>
      <c r="AH273" s="61">
        <v>0</v>
      </c>
      <c r="AI273" s="62">
        <f t="shared" si="55"/>
        <v>0</v>
      </c>
      <c r="AJ273" s="63">
        <v>0</v>
      </c>
      <c r="AK273" s="62">
        <f t="shared" si="56"/>
        <v>0</v>
      </c>
      <c r="AL273" s="63">
        <v>0</v>
      </c>
      <c r="AM273" s="62">
        <f t="shared" si="57"/>
        <v>0</v>
      </c>
      <c r="AN273" s="62">
        <v>0</v>
      </c>
      <c r="AO273" s="62">
        <f t="shared" si="58"/>
        <v>0</v>
      </c>
      <c r="AP273" s="62">
        <v>0</v>
      </c>
      <c r="AQ273" s="62">
        <f t="shared" si="59"/>
        <v>0</v>
      </c>
      <c r="AR273" s="64">
        <f t="shared" si="60"/>
        <v>0</v>
      </c>
      <c r="AS273" s="65">
        <v>0</v>
      </c>
      <c r="AT273" s="65">
        <v>0</v>
      </c>
      <c r="AU273" s="66">
        <v>0</v>
      </c>
      <c r="AV273" s="58">
        <f>IF(ISNA(VLOOKUP($A273,'TT 2024 SS BA'!$P$4:$Z$46,2,FALSE)),0,(VLOOKUP($A273,'TT 2024 SS BA'!$P$4:$Z$46,2,FALSE)))</f>
        <v>0</v>
      </c>
      <c r="AW273" s="59">
        <f t="shared" si="61"/>
        <v>0</v>
      </c>
      <c r="AX273" s="58">
        <f>IF(ISNA(VLOOKUP($A273,'TT 2024 SS BA'!$P$77:$Q$128,2,FALSE)),0,(VLOOKUP($A273,'TT 2024 SS BA'!$P$77:$Q$128,2,FALSE)))</f>
        <v>0</v>
      </c>
      <c r="AY273" s="59">
        <f t="shared" si="62"/>
        <v>0</v>
      </c>
      <c r="AZ273" s="60">
        <f>IF(ISNA(VLOOKUP($A273,'TT 2024 SS BA'!$A$265:$H$332,2,FALSE)),0,(VLOOKUP($A273,'TT 2024 SS BA'!$A$265:$H$332,2,FALSE)))</f>
        <v>0</v>
      </c>
      <c r="BA273" s="59">
        <f t="shared" si="63"/>
        <v>0</v>
      </c>
      <c r="BB273" s="60">
        <f>IF(ISNA(VLOOKUP($A273,Worksheet!$A$278:$F$305,6,FALSE)),0,(VLOOKUP($A273,Worksheet!$A$278:$F$305,6,FALSE)))</f>
        <v>0</v>
      </c>
      <c r="BC273" s="59">
        <f t="shared" si="64"/>
        <v>0</v>
      </c>
      <c r="BD273" s="60">
        <f>IF(ISNA(VLOOKUP($A273,Worksheet!$G$4:$K$29,5,FALSE)),0,(VLOOKUP($A273,Worksheet!$G$4:$K$29,5,FALSE)))</f>
        <v>0</v>
      </c>
      <c r="BE273" s="59">
        <f t="shared" si="65"/>
        <v>0</v>
      </c>
      <c r="BF273" s="60">
        <f>IF(ISNA(VLOOKUP($A273,Worksheet!$A$160:$F$179,6,FALSE)),0,(VLOOKUP($A273,Worksheet!$A$160:$F$179,6,FALSE)))</f>
        <v>0</v>
      </c>
      <c r="BG273" s="59">
        <f t="shared" si="66"/>
        <v>0</v>
      </c>
      <c r="BH273" s="25"/>
      <c r="BI273" s="67"/>
      <c r="BJ273" s="60">
        <f>IF(ISNA(VLOOKUP($A273,Worksheet!$A$191:$F$202,6,FALSE)),0,(VLOOKUP($A273,Worksheet!$A$191:$F$202,6,FALSE)))</f>
        <v>0</v>
      </c>
      <c r="BK273" s="59">
        <f t="shared" si="67"/>
        <v>0</v>
      </c>
      <c r="BL273" s="60">
        <f>IF(ISNA(VLOOKUP($A273,Worksheet!$A$211:$G$237,6,FALSE)),0,(VLOOKUP($A273,Worksheet!$A$211:$G$237,6,FALSE)))</f>
        <v>0</v>
      </c>
      <c r="BM273" s="59">
        <f t="shared" si="68"/>
        <v>0</v>
      </c>
      <c r="BN273" s="59">
        <f>IF(ISNA(VLOOKUP($A273,Worksheet!$A$242:$G$274,6,FALSE)),0,(VLOOKUP($A273,Worksheet!$A$242:$G$274,6,FALSE)))</f>
        <v>0</v>
      </c>
      <c r="BO273" s="59">
        <f t="shared" si="69"/>
        <v>0</v>
      </c>
      <c r="BP273" s="67"/>
      <c r="BQ273" s="67"/>
      <c r="BR273" s="68">
        <v>0</v>
      </c>
      <c r="BS273" s="62">
        <f t="shared" si="70"/>
        <v>0</v>
      </c>
      <c r="BT273" s="62">
        <v>0</v>
      </c>
      <c r="BU273" s="62">
        <f t="shared" si="71"/>
        <v>0</v>
      </c>
      <c r="BV273" s="62">
        <v>0</v>
      </c>
      <c r="BW273" s="62">
        <f t="shared" si="72"/>
        <v>0</v>
      </c>
      <c r="BX273" s="62">
        <v>0</v>
      </c>
      <c r="BY273" s="62">
        <f t="shared" si="73"/>
        <v>0</v>
      </c>
      <c r="BZ273" s="62">
        <v>0</v>
      </c>
      <c r="CA273" s="62">
        <f t="shared" si="74"/>
        <v>0</v>
      </c>
      <c r="CB273" s="64">
        <f t="shared" si="75"/>
        <v>0</v>
      </c>
      <c r="CC273" s="66">
        <v>0</v>
      </c>
      <c r="CD273" s="25"/>
      <c r="CE273" s="67"/>
      <c r="CF273" s="67"/>
      <c r="CG273" s="67"/>
      <c r="CH273" s="59">
        <f>IF(ISNA(VLOOKUP($A273,Worksheet!$A$211:$G$237,7,FALSE)),0,(VLOOKUP($A273,Worksheet!$A$211:$G$237,7,FALSE)))</f>
        <v>0</v>
      </c>
      <c r="CI273" s="59">
        <f t="shared" si="76"/>
        <v>0</v>
      </c>
      <c r="CJ273" s="69">
        <f t="shared" si="77"/>
        <v>0</v>
      </c>
      <c r="CK273" s="65">
        <f t="shared" si="78"/>
        <v>0</v>
      </c>
      <c r="CL273" s="65">
        <v>0</v>
      </c>
      <c r="CM273" s="65">
        <v>0</v>
      </c>
      <c r="CN273" s="66">
        <v>0</v>
      </c>
      <c r="CO273" s="66">
        <f t="shared" si="79"/>
        <v>0</v>
      </c>
      <c r="CP273" s="70"/>
    </row>
    <row r="274" spans="1:94" ht="13">
      <c r="A274" s="53" t="str">
        <f t="shared" si="40"/>
        <v>MatthewBARCLAY</v>
      </c>
      <c r="B274" s="46">
        <f t="shared" si="41"/>
        <v>110</v>
      </c>
      <c r="C274" s="71" t="s">
        <v>507</v>
      </c>
      <c r="D274" s="71" t="s">
        <v>508</v>
      </c>
      <c r="E274" s="55">
        <v>10</v>
      </c>
      <c r="F274" s="56" t="s">
        <v>112</v>
      </c>
      <c r="G274" s="57" t="s">
        <v>270</v>
      </c>
      <c r="H274" s="58">
        <f>IF(ISNA(VLOOKUP($A274,'TT 2024 SS BA'!$A$4:$N$52,2,FALSE)),0,(VLOOKUP($A274,'TT 2024 SS BA'!$A$4:$N$52,2,FALSE)))</f>
        <v>0</v>
      </c>
      <c r="I274" s="59">
        <f t="shared" si="42"/>
        <v>0</v>
      </c>
      <c r="J274" s="58">
        <f>IF(ISNA(VLOOKUP($A274,'TT 2024 SS BA'!$A$69:$B$109,2,FALSE)),0,(VLOOKUP($A274,'TT 2024 SS BA'!$A$77:$C$126,2,FALSE)))</f>
        <v>0</v>
      </c>
      <c r="K274" s="59">
        <f t="shared" si="43"/>
        <v>0</v>
      </c>
      <c r="L274" s="60">
        <f>IF(ISNA(VLOOKUP($A274,'TT 2024 SS BA'!$A$157:$H$231,2,FALSE)),0,(VLOOKUP($A274,'TT 2024 SS BA'!$A$157:$H$231,2,FALSE)))</f>
        <v>0</v>
      </c>
      <c r="M274" s="59">
        <f t="shared" si="44"/>
        <v>0</v>
      </c>
      <c r="N274" s="60">
        <f>IF(ISNA(VLOOKUP($A274,Worksheet!$A$278:$E$305,5,FALSE)),0,(VLOOKUP($A274,Worksheet!$A$278:$E$305,5,FALSE)))</f>
        <v>0</v>
      </c>
      <c r="O274" s="59">
        <f t="shared" si="45"/>
        <v>0</v>
      </c>
      <c r="P274" s="60">
        <f>IF(ISNA(VLOOKUP($A274,Worksheet!$A$4:$F$29,5,FALSE)),0,(VLOOKUP($A274,Worksheet!$A$4:$F$29,5,FALSE)))</f>
        <v>0</v>
      </c>
      <c r="Q274" s="59">
        <f t="shared" si="46"/>
        <v>0</v>
      </c>
      <c r="R274" s="60">
        <f>IF(ISNA(VLOOKUP($A274,Worksheet!$A$160:$F$179,5,FALSE)),0,(VLOOKUP($A274,Worksheet!$A$160:$F$179,5,FALSE)))</f>
        <v>0</v>
      </c>
      <c r="S274" s="59">
        <f t="shared" si="47"/>
        <v>0</v>
      </c>
      <c r="T274" s="60">
        <f>IF(ISNA(VLOOKUP($A274,Worksheet!$A$103:$L$126,5,FALSE)),0,(VLOOKUP($A274,Worksheet!$A$103:$L$126,5,FALSE)))</f>
        <v>0</v>
      </c>
      <c r="U274" s="59">
        <f t="shared" si="48"/>
        <v>0</v>
      </c>
      <c r="V274" s="60">
        <f>IF(ISNA(VLOOKUP($A274,Worksheet!$A$39:$E$45,5,FALSE)),0,(VLOOKUP($A274,Worksheet!$A$39:$E$45,5,FALSE)))</f>
        <v>0</v>
      </c>
      <c r="W274" s="59">
        <f t="shared" si="49"/>
        <v>0</v>
      </c>
      <c r="X274" s="60">
        <f>IF(ISNA(VLOOKUP($A274,Worksheet!$A$182:$E$188,5,FALSE)),0,(VLOOKUP($A274,Worksheet!$A$182:$E$188,5,FALSE)))</f>
        <v>0</v>
      </c>
      <c r="Y274" s="59">
        <f t="shared" si="50"/>
        <v>0</v>
      </c>
      <c r="Z274" s="60">
        <f>IF(ISNA(VLOOKUP($A274,Worksheet!$A$191:$F$202,5,FALSE)),0,(VLOOKUP($A274,Worksheet!$A$191:$F$202,5,FALSE)))</f>
        <v>0</v>
      </c>
      <c r="AA274" s="59">
        <f t="shared" si="51"/>
        <v>0</v>
      </c>
      <c r="AB274" s="60">
        <f>IF(ISNA(VLOOKUP($A274,Worksheet!$A$211:$G$237,5,FALSE)),0,(VLOOKUP($A274,Worksheet!$A$211:$G$237,5,FALSE)))</f>
        <v>0</v>
      </c>
      <c r="AC274" s="59">
        <f t="shared" si="52"/>
        <v>0</v>
      </c>
      <c r="AD274" s="60">
        <f>IF(ISNA(VLOOKUP($A274,Worksheet!$A$242:$G$274,5,FALSE)),0,(VLOOKUP($A274,Worksheet!$A$242:$G$274,5,FALSE)))</f>
        <v>0</v>
      </c>
      <c r="AE274" s="59">
        <f t="shared" si="53"/>
        <v>0</v>
      </c>
      <c r="AF274" s="60">
        <f>IF(ISNA(VLOOKUP($A274,Worksheet!$A$205:$F$208,5,FALSE)),0,(VLOOKUP($A274,Worksheet!$A$205:$F$208,5,FALSE)))</f>
        <v>0</v>
      </c>
      <c r="AG274" s="59">
        <f t="shared" si="54"/>
        <v>0</v>
      </c>
      <c r="AH274" s="61">
        <v>0</v>
      </c>
      <c r="AI274" s="62">
        <f t="shared" si="55"/>
        <v>0</v>
      </c>
      <c r="AJ274" s="63">
        <v>0</v>
      </c>
      <c r="AK274" s="62">
        <f t="shared" si="56"/>
        <v>0</v>
      </c>
      <c r="AL274" s="63">
        <v>0</v>
      </c>
      <c r="AM274" s="62">
        <f t="shared" si="57"/>
        <v>0</v>
      </c>
      <c r="AN274" s="62">
        <v>0</v>
      </c>
      <c r="AO274" s="62">
        <f t="shared" si="58"/>
        <v>0</v>
      </c>
      <c r="AP274" s="62">
        <v>0</v>
      </c>
      <c r="AQ274" s="62">
        <f t="shared" si="59"/>
        <v>0</v>
      </c>
      <c r="AR274" s="64">
        <f t="shared" si="60"/>
        <v>0</v>
      </c>
      <c r="AS274" s="65">
        <v>0</v>
      </c>
      <c r="AT274" s="65">
        <v>0</v>
      </c>
      <c r="AU274" s="66">
        <v>0</v>
      </c>
      <c r="AV274" s="58">
        <f>IF(ISNA(VLOOKUP($A274,'TT 2024 SS BA'!$P$4:$Z$46,2,FALSE)),0,(VLOOKUP($A274,'TT 2024 SS BA'!$P$4:$Z$46,2,FALSE)))</f>
        <v>0</v>
      </c>
      <c r="AW274" s="59">
        <f t="shared" si="61"/>
        <v>0</v>
      </c>
      <c r="AX274" s="58">
        <f>IF(ISNA(VLOOKUP($A274,'TT 2024 SS BA'!$P$77:$Q$128,2,FALSE)),0,(VLOOKUP($A274,'TT 2024 SS BA'!$P$77:$Q$128,2,FALSE)))</f>
        <v>0</v>
      </c>
      <c r="AY274" s="59">
        <f t="shared" si="62"/>
        <v>0</v>
      </c>
      <c r="AZ274" s="60">
        <f>IF(ISNA(VLOOKUP($A274,'TT 2024 SS BA'!$A$265:$H$332,2,FALSE)),0,(VLOOKUP($A274,'TT 2024 SS BA'!$A$265:$H$332,2,FALSE)))</f>
        <v>0</v>
      </c>
      <c r="BA274" s="59">
        <f t="shared" si="63"/>
        <v>0</v>
      </c>
      <c r="BB274" s="60">
        <f>IF(ISNA(VLOOKUP($A274,Worksheet!$A$278:$F$305,6,FALSE)),0,(VLOOKUP($A274,Worksheet!$A$278:$F$305,6,FALSE)))</f>
        <v>0</v>
      </c>
      <c r="BC274" s="59">
        <f t="shared" si="64"/>
        <v>0</v>
      </c>
      <c r="BD274" s="60">
        <f>IF(ISNA(VLOOKUP($A274,Worksheet!$G$4:$K$29,5,FALSE)),0,(VLOOKUP($A274,Worksheet!$G$4:$K$29,5,FALSE)))</f>
        <v>0</v>
      </c>
      <c r="BE274" s="59">
        <f t="shared" si="65"/>
        <v>0</v>
      </c>
      <c r="BF274" s="60">
        <f>IF(ISNA(VLOOKUP($A274,Worksheet!$A$160:$F$179,6,FALSE)),0,(VLOOKUP($A274,Worksheet!$A$160:$F$179,6,FALSE)))</f>
        <v>0</v>
      </c>
      <c r="BG274" s="59">
        <f t="shared" si="66"/>
        <v>0</v>
      </c>
      <c r="BH274" s="25"/>
      <c r="BI274" s="67"/>
      <c r="BJ274" s="60">
        <f>IF(ISNA(VLOOKUP($A274,Worksheet!$A$191:$F$202,6,FALSE)),0,(VLOOKUP($A274,Worksheet!$A$191:$F$202,6,FALSE)))</f>
        <v>0</v>
      </c>
      <c r="BK274" s="59">
        <f t="shared" si="67"/>
        <v>0</v>
      </c>
      <c r="BL274" s="60">
        <f>IF(ISNA(VLOOKUP($A274,Worksheet!$A$211:$G$237,6,FALSE)),0,(VLOOKUP($A274,Worksheet!$A$211:$G$237,6,FALSE)))</f>
        <v>0</v>
      </c>
      <c r="BM274" s="59">
        <f t="shared" si="68"/>
        <v>0</v>
      </c>
      <c r="BN274" s="59">
        <f>IF(ISNA(VLOOKUP($A274,Worksheet!$A$242:$G$274,6,FALSE)),0,(VLOOKUP($A274,Worksheet!$A$242:$G$274,6,FALSE)))</f>
        <v>0</v>
      </c>
      <c r="BO274" s="59">
        <f t="shared" si="69"/>
        <v>0</v>
      </c>
      <c r="BP274" s="67"/>
      <c r="BQ274" s="67"/>
      <c r="BR274" s="68">
        <v>0</v>
      </c>
      <c r="BS274" s="62">
        <f t="shared" si="70"/>
        <v>0</v>
      </c>
      <c r="BT274" s="62">
        <v>0</v>
      </c>
      <c r="BU274" s="62">
        <f t="shared" si="71"/>
        <v>0</v>
      </c>
      <c r="BV274" s="62">
        <v>0</v>
      </c>
      <c r="BW274" s="62">
        <f t="shared" si="72"/>
        <v>0</v>
      </c>
      <c r="BX274" s="62">
        <v>0</v>
      </c>
      <c r="BY274" s="62">
        <f t="shared" si="73"/>
        <v>0</v>
      </c>
      <c r="BZ274" s="62">
        <v>0</v>
      </c>
      <c r="CA274" s="62">
        <f t="shared" si="74"/>
        <v>0</v>
      </c>
      <c r="CB274" s="64">
        <f t="shared" si="75"/>
        <v>0</v>
      </c>
      <c r="CC274" s="66">
        <v>0</v>
      </c>
      <c r="CD274" s="25"/>
      <c r="CE274" s="67"/>
      <c r="CF274" s="67"/>
      <c r="CG274" s="67"/>
      <c r="CH274" s="59">
        <f>IF(ISNA(VLOOKUP($A274,Worksheet!$A$211:$G$237,7,FALSE)),0,(VLOOKUP($A274,Worksheet!$A$211:$G$237,7,FALSE)))</f>
        <v>0</v>
      </c>
      <c r="CI274" s="59">
        <f t="shared" si="76"/>
        <v>0</v>
      </c>
      <c r="CJ274" s="69">
        <f t="shared" si="77"/>
        <v>0</v>
      </c>
      <c r="CK274" s="65">
        <f t="shared" si="78"/>
        <v>0</v>
      </c>
      <c r="CL274" s="65">
        <v>0</v>
      </c>
      <c r="CM274" s="65">
        <v>0</v>
      </c>
      <c r="CN274" s="66">
        <v>0</v>
      </c>
      <c r="CO274" s="66">
        <f t="shared" si="79"/>
        <v>0</v>
      </c>
      <c r="CP274" s="70"/>
    </row>
    <row r="275" spans="1:94" ht="13">
      <c r="A275" s="53" t="str">
        <f t="shared" si="40"/>
        <v>CharlieBURDITT</v>
      </c>
      <c r="B275" s="46">
        <f t="shared" si="41"/>
        <v>110</v>
      </c>
      <c r="C275" s="71" t="s">
        <v>238</v>
      </c>
      <c r="D275" s="71" t="s">
        <v>509</v>
      </c>
      <c r="E275" s="55">
        <v>9</v>
      </c>
      <c r="F275" s="56" t="s">
        <v>112</v>
      </c>
      <c r="G275" s="57" t="s">
        <v>265</v>
      </c>
      <c r="H275" s="58">
        <f>IF(ISNA(VLOOKUP($A275,'TT 2024 SS BA'!$A$4:$N$52,2,FALSE)),0,(VLOOKUP($A275,'TT 2024 SS BA'!$A$4:$N$52,2,FALSE)))</f>
        <v>0</v>
      </c>
      <c r="I275" s="59">
        <f t="shared" si="42"/>
        <v>0</v>
      </c>
      <c r="J275" s="58">
        <f>IF(ISNA(VLOOKUP($A275,'TT 2024 SS BA'!$A$69:$B$109,2,FALSE)),0,(VLOOKUP($A275,'TT 2024 SS BA'!$A$77:$C$126,2,FALSE)))</f>
        <v>0</v>
      </c>
      <c r="K275" s="59">
        <f t="shared" si="43"/>
        <v>0</v>
      </c>
      <c r="L275" s="60">
        <f>IF(ISNA(VLOOKUP($A275,'TT 2024 SS BA'!$A$157:$H$231,2,FALSE)),0,(VLOOKUP($A275,'TT 2024 SS BA'!$A$157:$H$231,2,FALSE)))</f>
        <v>0</v>
      </c>
      <c r="M275" s="59">
        <f t="shared" si="44"/>
        <v>0</v>
      </c>
      <c r="N275" s="60">
        <f>IF(ISNA(VLOOKUP($A275,Worksheet!$A$278:$E$305,5,FALSE)),0,(VLOOKUP($A275,Worksheet!$A$278:$E$305,5,FALSE)))</f>
        <v>0</v>
      </c>
      <c r="O275" s="59">
        <f t="shared" si="45"/>
        <v>0</v>
      </c>
      <c r="P275" s="60">
        <f>IF(ISNA(VLOOKUP($A275,Worksheet!$A$4:$F$29,5,FALSE)),0,(VLOOKUP($A275,Worksheet!$A$4:$F$29,5,FALSE)))</f>
        <v>0</v>
      </c>
      <c r="Q275" s="59">
        <f t="shared" si="46"/>
        <v>0</v>
      </c>
      <c r="R275" s="60">
        <f>IF(ISNA(VLOOKUP($A275,Worksheet!$A$160:$F$179,5,FALSE)),0,(VLOOKUP($A275,Worksheet!$A$160:$F$179,5,FALSE)))</f>
        <v>0</v>
      </c>
      <c r="S275" s="59">
        <f t="shared" si="47"/>
        <v>0</v>
      </c>
      <c r="T275" s="60">
        <f>IF(ISNA(VLOOKUP($A275,Worksheet!$A$103:$L$126,5,FALSE)),0,(VLOOKUP($A275,Worksheet!$A$103:$L$126,5,FALSE)))</f>
        <v>0</v>
      </c>
      <c r="U275" s="59">
        <f t="shared" si="48"/>
        <v>0</v>
      </c>
      <c r="V275" s="60">
        <f>IF(ISNA(VLOOKUP($A275,Worksheet!$A$39:$E$45,5,FALSE)),0,(VLOOKUP($A275,Worksheet!$A$39:$E$45,5,FALSE)))</f>
        <v>0</v>
      </c>
      <c r="W275" s="59">
        <f t="shared" si="49"/>
        <v>0</v>
      </c>
      <c r="X275" s="60">
        <f>IF(ISNA(VLOOKUP($A275,Worksheet!$A$182:$E$188,5,FALSE)),0,(VLOOKUP($A275,Worksheet!$A$182:$E$188,5,FALSE)))</f>
        <v>0</v>
      </c>
      <c r="Y275" s="59">
        <f t="shared" si="50"/>
        <v>0</v>
      </c>
      <c r="Z275" s="60">
        <f>IF(ISNA(VLOOKUP($A275,Worksheet!$A$191:$F$202,5,FALSE)),0,(VLOOKUP($A275,Worksheet!$A$191:$F$202,5,FALSE)))</f>
        <v>0</v>
      </c>
      <c r="AA275" s="59">
        <f t="shared" si="51"/>
        <v>0</v>
      </c>
      <c r="AB275" s="60">
        <f>IF(ISNA(VLOOKUP($A275,Worksheet!$A$211:$G$237,5,FALSE)),0,(VLOOKUP($A275,Worksheet!$A$211:$G$237,5,FALSE)))</f>
        <v>0</v>
      </c>
      <c r="AC275" s="59">
        <f t="shared" si="52"/>
        <v>0</v>
      </c>
      <c r="AD275" s="60">
        <f>IF(ISNA(VLOOKUP($A275,Worksheet!$A$242:$G$274,5,FALSE)),0,(VLOOKUP($A275,Worksheet!$A$242:$G$274,5,FALSE)))</f>
        <v>0</v>
      </c>
      <c r="AE275" s="59">
        <f t="shared" si="53"/>
        <v>0</v>
      </c>
      <c r="AF275" s="60">
        <f>IF(ISNA(VLOOKUP($A275,Worksheet!$A$205:$F$208,5,FALSE)),0,(VLOOKUP($A275,Worksheet!$A$205:$F$208,5,FALSE)))</f>
        <v>0</v>
      </c>
      <c r="AG275" s="59">
        <f t="shared" si="54"/>
        <v>0</v>
      </c>
      <c r="AH275" s="61">
        <v>0</v>
      </c>
      <c r="AI275" s="62">
        <f t="shared" si="55"/>
        <v>0</v>
      </c>
      <c r="AJ275" s="63">
        <v>0</v>
      </c>
      <c r="AK275" s="62">
        <f t="shared" si="56"/>
        <v>0</v>
      </c>
      <c r="AL275" s="63">
        <v>0</v>
      </c>
      <c r="AM275" s="62">
        <f t="shared" si="57"/>
        <v>0</v>
      </c>
      <c r="AN275" s="62">
        <v>0</v>
      </c>
      <c r="AO275" s="62">
        <f t="shared" si="58"/>
        <v>0</v>
      </c>
      <c r="AP275" s="62">
        <v>0</v>
      </c>
      <c r="AQ275" s="62">
        <f t="shared" si="59"/>
        <v>0</v>
      </c>
      <c r="AR275" s="64">
        <f t="shared" si="60"/>
        <v>0</v>
      </c>
      <c r="AS275" s="65">
        <v>0</v>
      </c>
      <c r="AT275" s="65">
        <v>0</v>
      </c>
      <c r="AU275" s="66">
        <v>0</v>
      </c>
      <c r="AV275" s="58">
        <f>IF(ISNA(VLOOKUP($A275,'TT 2024 SS BA'!$P$4:$Z$46,2,FALSE)),0,(VLOOKUP($A275,'TT 2024 SS BA'!$P$4:$Z$46,2,FALSE)))</f>
        <v>0</v>
      </c>
      <c r="AW275" s="59">
        <f t="shared" si="61"/>
        <v>0</v>
      </c>
      <c r="AX275" s="58">
        <f>IF(ISNA(VLOOKUP($A275,'TT 2024 SS BA'!$P$77:$Q$128,2,FALSE)),0,(VLOOKUP($A275,'TT 2024 SS BA'!$P$77:$Q$128,2,FALSE)))</f>
        <v>0</v>
      </c>
      <c r="AY275" s="59">
        <f t="shared" si="62"/>
        <v>0</v>
      </c>
      <c r="AZ275" s="60">
        <f>IF(ISNA(VLOOKUP($A275,'TT 2024 SS BA'!$A$265:$H$332,2,FALSE)),0,(VLOOKUP($A275,'TT 2024 SS BA'!$A$265:$H$332,2,FALSE)))</f>
        <v>0</v>
      </c>
      <c r="BA275" s="59">
        <f t="shared" si="63"/>
        <v>0</v>
      </c>
      <c r="BB275" s="60">
        <f>IF(ISNA(VLOOKUP($A275,Worksheet!$A$278:$F$305,6,FALSE)),0,(VLOOKUP($A275,Worksheet!$A$278:$F$305,6,FALSE)))</f>
        <v>0</v>
      </c>
      <c r="BC275" s="59">
        <f t="shared" si="64"/>
        <v>0</v>
      </c>
      <c r="BD275" s="60">
        <f>IF(ISNA(VLOOKUP($A275,Worksheet!$G$4:$K$29,5,FALSE)),0,(VLOOKUP($A275,Worksheet!$G$4:$K$29,5,FALSE)))</f>
        <v>0</v>
      </c>
      <c r="BE275" s="59">
        <f t="shared" si="65"/>
        <v>0</v>
      </c>
      <c r="BF275" s="60">
        <f>IF(ISNA(VLOOKUP($A275,Worksheet!$A$160:$F$179,6,FALSE)),0,(VLOOKUP($A275,Worksheet!$A$160:$F$179,6,FALSE)))</f>
        <v>0</v>
      </c>
      <c r="BG275" s="59">
        <f t="shared" si="66"/>
        <v>0</v>
      </c>
      <c r="BH275" s="25"/>
      <c r="BI275" s="67"/>
      <c r="BJ275" s="60">
        <f>IF(ISNA(VLOOKUP($A275,Worksheet!$A$191:$F$202,6,FALSE)),0,(VLOOKUP($A275,Worksheet!$A$191:$F$202,6,FALSE)))</f>
        <v>0</v>
      </c>
      <c r="BK275" s="59">
        <f t="shared" si="67"/>
        <v>0</v>
      </c>
      <c r="BL275" s="60">
        <f>IF(ISNA(VLOOKUP($A275,Worksheet!$A$211:$G$237,6,FALSE)),0,(VLOOKUP($A275,Worksheet!$A$211:$G$237,6,FALSE)))</f>
        <v>0</v>
      </c>
      <c r="BM275" s="59">
        <f t="shared" si="68"/>
        <v>0</v>
      </c>
      <c r="BN275" s="59">
        <f>IF(ISNA(VLOOKUP($A275,Worksheet!$A$242:$G$274,6,FALSE)),0,(VLOOKUP($A275,Worksheet!$A$242:$G$274,6,FALSE)))</f>
        <v>0</v>
      </c>
      <c r="BO275" s="59">
        <f t="shared" si="69"/>
        <v>0</v>
      </c>
      <c r="BP275" s="67"/>
      <c r="BQ275" s="67"/>
      <c r="BR275" s="68">
        <v>0</v>
      </c>
      <c r="BS275" s="62">
        <f t="shared" si="70"/>
        <v>0</v>
      </c>
      <c r="BT275" s="62">
        <v>0</v>
      </c>
      <c r="BU275" s="62">
        <f t="shared" si="71"/>
        <v>0</v>
      </c>
      <c r="BV275" s="62">
        <v>0</v>
      </c>
      <c r="BW275" s="62">
        <f t="shared" si="72"/>
        <v>0</v>
      </c>
      <c r="BX275" s="62">
        <v>0</v>
      </c>
      <c r="BY275" s="62">
        <f t="shared" si="73"/>
        <v>0</v>
      </c>
      <c r="BZ275" s="62">
        <v>0</v>
      </c>
      <c r="CA275" s="62">
        <f t="shared" si="74"/>
        <v>0</v>
      </c>
      <c r="CB275" s="64">
        <f t="shared" si="75"/>
        <v>0</v>
      </c>
      <c r="CC275" s="66">
        <v>0</v>
      </c>
      <c r="CD275" s="25"/>
      <c r="CE275" s="67"/>
      <c r="CF275" s="67"/>
      <c r="CG275" s="67"/>
      <c r="CH275" s="59">
        <f>IF(ISNA(VLOOKUP($A275,Worksheet!$A$211:$G$237,7,FALSE)),0,(VLOOKUP($A275,Worksheet!$A$211:$G$237,7,FALSE)))</f>
        <v>0</v>
      </c>
      <c r="CI275" s="59">
        <f t="shared" si="76"/>
        <v>0</v>
      </c>
      <c r="CJ275" s="69">
        <f t="shared" si="77"/>
        <v>0</v>
      </c>
      <c r="CK275" s="65">
        <f t="shared" si="78"/>
        <v>0</v>
      </c>
      <c r="CL275" s="65">
        <v>0</v>
      </c>
      <c r="CM275" s="65">
        <v>0</v>
      </c>
      <c r="CN275" s="66">
        <v>0</v>
      </c>
      <c r="CO275" s="66">
        <f t="shared" si="79"/>
        <v>0</v>
      </c>
      <c r="CP275" s="70"/>
    </row>
    <row r="276" spans="1:94" ht="13">
      <c r="A276" s="53" t="str">
        <f t="shared" si="40"/>
        <v>SebastianDESOUSA-EDWARDS</v>
      </c>
      <c r="B276" s="46">
        <f t="shared" si="41"/>
        <v>110</v>
      </c>
      <c r="C276" s="71" t="s">
        <v>510</v>
      </c>
      <c r="D276" s="71" t="s">
        <v>511</v>
      </c>
      <c r="E276" s="55">
        <v>15</v>
      </c>
      <c r="F276" s="56" t="s">
        <v>512</v>
      </c>
      <c r="G276" s="57" t="s">
        <v>70</v>
      </c>
      <c r="H276" s="58">
        <f>IF(ISNA(VLOOKUP($A276,'TT 2024 SS BA'!$A$4:$N$52,2,FALSE)),0,(VLOOKUP($A276,'TT 2024 SS BA'!$A$4:$N$52,2,FALSE)))</f>
        <v>0</v>
      </c>
      <c r="I276" s="59">
        <f t="shared" si="42"/>
        <v>0</v>
      </c>
      <c r="J276" s="58">
        <f>IF(ISNA(VLOOKUP($A276,'TT 2024 SS BA'!$A$69:$B$109,2,FALSE)),0,(VLOOKUP($A276,'TT 2024 SS BA'!$A$77:$C$126,2,FALSE)))</f>
        <v>0</v>
      </c>
      <c r="K276" s="59">
        <f t="shared" si="43"/>
        <v>0</v>
      </c>
      <c r="L276" s="60">
        <f>IF(ISNA(VLOOKUP($A276,'TT 2024 SS BA'!$A$157:$H$231,2,FALSE)),0,(VLOOKUP($A276,'TT 2024 SS BA'!$A$157:$H$231,2,FALSE)))</f>
        <v>0</v>
      </c>
      <c r="M276" s="59">
        <f t="shared" si="44"/>
        <v>0</v>
      </c>
      <c r="N276" s="60">
        <f>IF(ISNA(VLOOKUP($A276,Worksheet!$A$278:$E$305,5,FALSE)),0,(VLOOKUP($A276,Worksheet!$A$278:$E$305,5,FALSE)))</f>
        <v>0</v>
      </c>
      <c r="O276" s="59">
        <f t="shared" si="45"/>
        <v>0</v>
      </c>
      <c r="P276" s="60">
        <f>IF(ISNA(VLOOKUP($A276,Worksheet!$A$4:$F$29,5,FALSE)),0,(VLOOKUP($A276,Worksheet!$A$4:$F$29,5,FALSE)))</f>
        <v>0</v>
      </c>
      <c r="Q276" s="59">
        <f t="shared" si="46"/>
        <v>0</v>
      </c>
      <c r="R276" s="60">
        <f>IF(ISNA(VLOOKUP($A276,Worksheet!$A$160:$F$179,5,FALSE)),0,(VLOOKUP($A276,Worksheet!$A$160:$F$179,5,FALSE)))</f>
        <v>0</v>
      </c>
      <c r="S276" s="59">
        <f t="shared" si="47"/>
        <v>0</v>
      </c>
      <c r="T276" s="60">
        <f>IF(ISNA(VLOOKUP($A276,Worksheet!$A$103:$L$126,5,FALSE)),0,(VLOOKUP($A276,Worksheet!$A$103:$L$126,5,FALSE)))</f>
        <v>0</v>
      </c>
      <c r="U276" s="59">
        <f t="shared" si="48"/>
        <v>0</v>
      </c>
      <c r="V276" s="60">
        <f>IF(ISNA(VLOOKUP($A276,Worksheet!$A$39:$E$45,5,FALSE)),0,(VLOOKUP($A276,Worksheet!$A$39:$E$45,5,FALSE)))</f>
        <v>0</v>
      </c>
      <c r="W276" s="59">
        <f t="shared" si="49"/>
        <v>0</v>
      </c>
      <c r="X276" s="60">
        <f>IF(ISNA(VLOOKUP($A276,Worksheet!$A$182:$E$188,5,FALSE)),0,(VLOOKUP($A276,Worksheet!$A$182:$E$188,5,FALSE)))</f>
        <v>0</v>
      </c>
      <c r="Y276" s="59">
        <f t="shared" si="50"/>
        <v>0</v>
      </c>
      <c r="Z276" s="60">
        <f>IF(ISNA(VLOOKUP($A276,Worksheet!$A$191:$F$202,5,FALSE)),0,(VLOOKUP($A276,Worksheet!$A$191:$F$202,5,FALSE)))</f>
        <v>0</v>
      </c>
      <c r="AA276" s="59">
        <f t="shared" si="51"/>
        <v>0</v>
      </c>
      <c r="AB276" s="60">
        <f>IF(ISNA(VLOOKUP($A276,Worksheet!$A$211:$G$237,5,FALSE)),0,(VLOOKUP($A276,Worksheet!$A$211:$G$237,5,FALSE)))</f>
        <v>0</v>
      </c>
      <c r="AC276" s="59">
        <f t="shared" si="52"/>
        <v>0</v>
      </c>
      <c r="AD276" s="60">
        <f>IF(ISNA(VLOOKUP($A276,Worksheet!$A$242:$G$274,5,FALSE)),0,(VLOOKUP($A276,Worksheet!$A$242:$G$274,5,FALSE)))</f>
        <v>0</v>
      </c>
      <c r="AE276" s="59">
        <f t="shared" si="53"/>
        <v>0</v>
      </c>
      <c r="AF276" s="60">
        <f>IF(ISNA(VLOOKUP($A276,Worksheet!$A$205:$F$208,5,FALSE)),0,(VLOOKUP($A276,Worksheet!$A$205:$F$208,5,FALSE)))</f>
        <v>0</v>
      </c>
      <c r="AG276" s="59">
        <f t="shared" si="54"/>
        <v>0</v>
      </c>
      <c r="AH276" s="61">
        <v>0</v>
      </c>
      <c r="AI276" s="62">
        <f t="shared" si="55"/>
        <v>0</v>
      </c>
      <c r="AJ276" s="63">
        <v>0</v>
      </c>
      <c r="AK276" s="62">
        <f t="shared" si="56"/>
        <v>0</v>
      </c>
      <c r="AL276" s="63">
        <v>0</v>
      </c>
      <c r="AM276" s="62">
        <f t="shared" si="57"/>
        <v>0</v>
      </c>
      <c r="AN276" s="62">
        <v>0</v>
      </c>
      <c r="AO276" s="62">
        <f t="shared" si="58"/>
        <v>0</v>
      </c>
      <c r="AP276" s="62">
        <v>0</v>
      </c>
      <c r="AQ276" s="62">
        <f t="shared" si="59"/>
        <v>0</v>
      </c>
      <c r="AR276" s="64">
        <f t="shared" si="60"/>
        <v>0</v>
      </c>
      <c r="AS276" s="65">
        <v>0</v>
      </c>
      <c r="AT276" s="65">
        <v>0</v>
      </c>
      <c r="AU276" s="66">
        <v>0</v>
      </c>
      <c r="AV276" s="58">
        <f>IF(ISNA(VLOOKUP($A276,'TT 2024 SS BA'!$P$4:$Z$46,2,FALSE)),0,(VLOOKUP($A276,'TT 2024 SS BA'!$P$4:$Z$46,2,FALSE)))</f>
        <v>0</v>
      </c>
      <c r="AW276" s="59">
        <f t="shared" si="61"/>
        <v>0</v>
      </c>
      <c r="AX276" s="58">
        <f>IF(ISNA(VLOOKUP($A276,'TT 2024 SS BA'!$P$77:$Q$128,2,FALSE)),0,(VLOOKUP($A276,'TT 2024 SS BA'!$P$77:$Q$128,2,FALSE)))</f>
        <v>0</v>
      </c>
      <c r="AY276" s="59">
        <f t="shared" si="62"/>
        <v>0</v>
      </c>
      <c r="AZ276" s="60">
        <f>IF(ISNA(VLOOKUP($A276,'TT 2024 SS BA'!$A$265:$H$332,2,FALSE)),0,(VLOOKUP($A276,'TT 2024 SS BA'!$A$265:$H$332,2,FALSE)))</f>
        <v>0</v>
      </c>
      <c r="BA276" s="59">
        <f t="shared" si="63"/>
        <v>0</v>
      </c>
      <c r="BB276" s="60">
        <f>IF(ISNA(VLOOKUP($A276,Worksheet!$A$278:$F$305,6,FALSE)),0,(VLOOKUP($A276,Worksheet!$A$278:$F$305,6,FALSE)))</f>
        <v>0</v>
      </c>
      <c r="BC276" s="59">
        <f t="shared" si="64"/>
        <v>0</v>
      </c>
      <c r="BD276" s="60">
        <f>IF(ISNA(VLOOKUP($A276,Worksheet!$G$4:$K$29,5,FALSE)),0,(VLOOKUP($A276,Worksheet!$G$4:$K$29,5,FALSE)))</f>
        <v>0</v>
      </c>
      <c r="BE276" s="59">
        <f t="shared" si="65"/>
        <v>0</v>
      </c>
      <c r="BF276" s="60">
        <f>IF(ISNA(VLOOKUP($A276,Worksheet!$A$160:$F$179,6,FALSE)),0,(VLOOKUP($A276,Worksheet!$A$160:$F$179,6,FALSE)))</f>
        <v>0</v>
      </c>
      <c r="BG276" s="59">
        <f t="shared" si="66"/>
        <v>0</v>
      </c>
      <c r="BH276" s="25"/>
      <c r="BI276" s="67"/>
      <c r="BJ276" s="60">
        <f>IF(ISNA(VLOOKUP($A276,Worksheet!$A$191:$F$202,6,FALSE)),0,(VLOOKUP($A276,Worksheet!$A$191:$F$202,6,FALSE)))</f>
        <v>0</v>
      </c>
      <c r="BK276" s="59">
        <f t="shared" si="67"/>
        <v>0</v>
      </c>
      <c r="BL276" s="60">
        <f>IF(ISNA(VLOOKUP($A276,Worksheet!$A$211:$G$237,6,FALSE)),0,(VLOOKUP($A276,Worksheet!$A$211:$G$237,6,FALSE)))</f>
        <v>0</v>
      </c>
      <c r="BM276" s="59">
        <f t="shared" si="68"/>
        <v>0</v>
      </c>
      <c r="BN276" s="59">
        <f>IF(ISNA(VLOOKUP($A276,Worksheet!$A$242:$G$274,6,FALSE)),0,(VLOOKUP($A276,Worksheet!$A$242:$G$274,6,FALSE)))</f>
        <v>0</v>
      </c>
      <c r="BO276" s="59">
        <f t="shared" si="69"/>
        <v>0</v>
      </c>
      <c r="BP276" s="67"/>
      <c r="BQ276" s="67"/>
      <c r="BR276" s="68">
        <v>0</v>
      </c>
      <c r="BS276" s="62">
        <f t="shared" si="70"/>
        <v>0</v>
      </c>
      <c r="BT276" s="62">
        <v>0</v>
      </c>
      <c r="BU276" s="62">
        <f t="shared" si="71"/>
        <v>0</v>
      </c>
      <c r="BV276" s="62">
        <v>0</v>
      </c>
      <c r="BW276" s="62">
        <f t="shared" si="72"/>
        <v>0</v>
      </c>
      <c r="BX276" s="62">
        <v>0</v>
      </c>
      <c r="BY276" s="62">
        <f t="shared" si="73"/>
        <v>0</v>
      </c>
      <c r="BZ276" s="62">
        <v>0</v>
      </c>
      <c r="CA276" s="62">
        <f t="shared" si="74"/>
        <v>0</v>
      </c>
      <c r="CB276" s="64">
        <f t="shared" si="75"/>
        <v>0</v>
      </c>
      <c r="CC276" s="66">
        <v>0</v>
      </c>
      <c r="CD276" s="25"/>
      <c r="CE276" s="67"/>
      <c r="CF276" s="67"/>
      <c r="CG276" s="67"/>
      <c r="CH276" s="59">
        <f>IF(ISNA(VLOOKUP($A276,Worksheet!$A$211:$G$237,7,FALSE)),0,(VLOOKUP($A276,Worksheet!$A$211:$G$237,7,FALSE)))</f>
        <v>0</v>
      </c>
      <c r="CI276" s="59">
        <f t="shared" si="76"/>
        <v>0</v>
      </c>
      <c r="CJ276" s="69">
        <f t="shared" si="77"/>
        <v>0</v>
      </c>
      <c r="CK276" s="65">
        <f t="shared" si="78"/>
        <v>0</v>
      </c>
      <c r="CL276" s="65">
        <v>0</v>
      </c>
      <c r="CM276" s="65">
        <v>0</v>
      </c>
      <c r="CN276" s="66">
        <v>0</v>
      </c>
      <c r="CO276" s="66">
        <f t="shared" si="79"/>
        <v>0</v>
      </c>
      <c r="CP276" s="70"/>
    </row>
    <row r="277" spans="1:94" ht="13">
      <c r="A277" s="53" t="str">
        <f t="shared" si="40"/>
        <v>SammyBURDITT</v>
      </c>
      <c r="B277" s="46">
        <f t="shared" si="41"/>
        <v>110</v>
      </c>
      <c r="C277" s="71" t="s">
        <v>513</v>
      </c>
      <c r="D277" s="71" t="s">
        <v>509</v>
      </c>
      <c r="E277" s="55">
        <v>11</v>
      </c>
      <c r="F277" s="56" t="s">
        <v>112</v>
      </c>
      <c r="G277" s="57" t="s">
        <v>270</v>
      </c>
      <c r="H277" s="58">
        <f>IF(ISNA(VLOOKUP($A277,'TT 2024 SS BA'!$A$4:$N$52,2,FALSE)),0,(VLOOKUP($A277,'TT 2024 SS BA'!$A$4:$N$52,2,FALSE)))</f>
        <v>0</v>
      </c>
      <c r="I277" s="59">
        <f t="shared" si="42"/>
        <v>0</v>
      </c>
      <c r="J277" s="58">
        <f>IF(ISNA(VLOOKUP($A277,'TT 2024 SS BA'!$A$69:$B$109,2,FALSE)),0,(VLOOKUP($A277,'TT 2024 SS BA'!$A$77:$C$126,2,FALSE)))</f>
        <v>0</v>
      </c>
      <c r="K277" s="59">
        <f t="shared" si="43"/>
        <v>0</v>
      </c>
      <c r="L277" s="60">
        <f>IF(ISNA(VLOOKUP($A277,'TT 2024 SS BA'!$A$157:$H$231,2,FALSE)),0,(VLOOKUP($A277,'TT 2024 SS BA'!$A$157:$H$231,2,FALSE)))</f>
        <v>0</v>
      </c>
      <c r="M277" s="59">
        <f t="shared" si="44"/>
        <v>0</v>
      </c>
      <c r="N277" s="60">
        <f>IF(ISNA(VLOOKUP($A277,Worksheet!$A$278:$E$305,5,FALSE)),0,(VLOOKUP($A277,Worksheet!$A$278:$E$305,5,FALSE)))</f>
        <v>0</v>
      </c>
      <c r="O277" s="59">
        <f t="shared" si="45"/>
        <v>0</v>
      </c>
      <c r="P277" s="60">
        <f>IF(ISNA(VLOOKUP($A277,Worksheet!$A$4:$F$29,5,FALSE)),0,(VLOOKUP($A277,Worksheet!$A$4:$F$29,5,FALSE)))</f>
        <v>0</v>
      </c>
      <c r="Q277" s="59">
        <f t="shared" si="46"/>
        <v>0</v>
      </c>
      <c r="R277" s="60">
        <f>IF(ISNA(VLOOKUP($A277,Worksheet!$A$160:$F$179,5,FALSE)),0,(VLOOKUP($A277,Worksheet!$A$160:$F$179,5,FALSE)))</f>
        <v>0</v>
      </c>
      <c r="S277" s="59">
        <f t="shared" si="47"/>
        <v>0</v>
      </c>
      <c r="T277" s="60">
        <f>IF(ISNA(VLOOKUP($A277,Worksheet!$A$103:$L$126,5,FALSE)),0,(VLOOKUP($A277,Worksheet!$A$103:$L$126,5,FALSE)))</f>
        <v>0</v>
      </c>
      <c r="U277" s="59">
        <f t="shared" si="48"/>
        <v>0</v>
      </c>
      <c r="V277" s="60">
        <f>IF(ISNA(VLOOKUP($A277,Worksheet!$A$39:$E$45,5,FALSE)),0,(VLOOKUP($A277,Worksheet!$A$39:$E$45,5,FALSE)))</f>
        <v>0</v>
      </c>
      <c r="W277" s="59">
        <f t="shared" si="49"/>
        <v>0</v>
      </c>
      <c r="X277" s="60">
        <f>IF(ISNA(VLOOKUP($A277,Worksheet!$A$182:$E$188,5,FALSE)),0,(VLOOKUP($A277,Worksheet!$A$182:$E$188,5,FALSE)))</f>
        <v>0</v>
      </c>
      <c r="Y277" s="59">
        <f t="shared" si="50"/>
        <v>0</v>
      </c>
      <c r="Z277" s="60">
        <f>IF(ISNA(VLOOKUP($A277,Worksheet!$A$191:$F$202,5,FALSE)),0,(VLOOKUP($A277,Worksheet!$A$191:$F$202,5,FALSE)))</f>
        <v>0</v>
      </c>
      <c r="AA277" s="59">
        <f t="shared" si="51"/>
        <v>0</v>
      </c>
      <c r="AB277" s="60">
        <f>IF(ISNA(VLOOKUP($A277,Worksheet!$A$211:$G$237,5,FALSE)),0,(VLOOKUP($A277,Worksheet!$A$211:$G$237,5,FALSE)))</f>
        <v>0</v>
      </c>
      <c r="AC277" s="59">
        <f t="shared" si="52"/>
        <v>0</v>
      </c>
      <c r="AD277" s="60">
        <f>IF(ISNA(VLOOKUP($A277,Worksheet!$A$242:$G$274,5,FALSE)),0,(VLOOKUP($A277,Worksheet!$A$242:$G$274,5,FALSE)))</f>
        <v>0</v>
      </c>
      <c r="AE277" s="59">
        <f t="shared" si="53"/>
        <v>0</v>
      </c>
      <c r="AF277" s="60">
        <f>IF(ISNA(VLOOKUP($A277,Worksheet!$A$205:$F$208,5,FALSE)),0,(VLOOKUP($A277,Worksheet!$A$205:$F$208,5,FALSE)))</f>
        <v>0</v>
      </c>
      <c r="AG277" s="59">
        <f t="shared" si="54"/>
        <v>0</v>
      </c>
      <c r="AH277" s="61">
        <v>0</v>
      </c>
      <c r="AI277" s="62">
        <f t="shared" si="55"/>
        <v>0</v>
      </c>
      <c r="AJ277" s="63">
        <v>0</v>
      </c>
      <c r="AK277" s="62">
        <f t="shared" si="56"/>
        <v>0</v>
      </c>
      <c r="AL277" s="63">
        <v>0</v>
      </c>
      <c r="AM277" s="62">
        <f t="shared" si="57"/>
        <v>0</v>
      </c>
      <c r="AN277" s="62">
        <v>0</v>
      </c>
      <c r="AO277" s="62">
        <f t="shared" si="58"/>
        <v>0</v>
      </c>
      <c r="AP277" s="62">
        <v>0</v>
      </c>
      <c r="AQ277" s="62">
        <f t="shared" si="59"/>
        <v>0</v>
      </c>
      <c r="AR277" s="64">
        <f t="shared" si="60"/>
        <v>0</v>
      </c>
      <c r="AS277" s="65">
        <v>0</v>
      </c>
      <c r="AT277" s="65">
        <v>0</v>
      </c>
      <c r="AU277" s="66">
        <v>0</v>
      </c>
      <c r="AV277" s="58">
        <f>IF(ISNA(VLOOKUP($A277,'TT 2024 SS BA'!$P$4:$Z$46,2,FALSE)),0,(VLOOKUP($A277,'TT 2024 SS BA'!$P$4:$Z$46,2,FALSE)))</f>
        <v>0</v>
      </c>
      <c r="AW277" s="59">
        <f t="shared" si="61"/>
        <v>0</v>
      </c>
      <c r="AX277" s="58">
        <f>IF(ISNA(VLOOKUP($A277,'TT 2024 SS BA'!$P$77:$Q$128,2,FALSE)),0,(VLOOKUP($A277,'TT 2024 SS BA'!$P$77:$Q$128,2,FALSE)))</f>
        <v>0</v>
      </c>
      <c r="AY277" s="59">
        <f t="shared" si="62"/>
        <v>0</v>
      </c>
      <c r="AZ277" s="60">
        <f>IF(ISNA(VLOOKUP($A277,'TT 2024 SS BA'!$A$265:$H$332,2,FALSE)),0,(VLOOKUP($A277,'TT 2024 SS BA'!$A$265:$H$332,2,FALSE)))</f>
        <v>0</v>
      </c>
      <c r="BA277" s="59">
        <f t="shared" si="63"/>
        <v>0</v>
      </c>
      <c r="BB277" s="60">
        <f>IF(ISNA(VLOOKUP($A277,Worksheet!$A$278:$F$305,6,FALSE)),0,(VLOOKUP($A277,Worksheet!$A$278:$F$305,6,FALSE)))</f>
        <v>0</v>
      </c>
      <c r="BC277" s="59">
        <f t="shared" si="64"/>
        <v>0</v>
      </c>
      <c r="BD277" s="60">
        <f>IF(ISNA(VLOOKUP($A277,Worksheet!$G$4:$K$29,5,FALSE)),0,(VLOOKUP($A277,Worksheet!$G$4:$K$29,5,FALSE)))</f>
        <v>0</v>
      </c>
      <c r="BE277" s="59">
        <f t="shared" si="65"/>
        <v>0</v>
      </c>
      <c r="BF277" s="60">
        <f>IF(ISNA(VLOOKUP($A277,Worksheet!$A$160:$F$179,6,FALSE)),0,(VLOOKUP($A277,Worksheet!$A$160:$F$179,6,FALSE)))</f>
        <v>0</v>
      </c>
      <c r="BG277" s="59">
        <f t="shared" si="66"/>
        <v>0</v>
      </c>
      <c r="BH277" s="25"/>
      <c r="BI277" s="67"/>
      <c r="BJ277" s="60">
        <f>IF(ISNA(VLOOKUP($A277,Worksheet!$A$191:$F$202,6,FALSE)),0,(VLOOKUP($A277,Worksheet!$A$191:$F$202,6,FALSE)))</f>
        <v>0</v>
      </c>
      <c r="BK277" s="59">
        <f t="shared" si="67"/>
        <v>0</v>
      </c>
      <c r="BL277" s="60">
        <f>IF(ISNA(VLOOKUP($A277,Worksheet!$A$211:$G$237,6,FALSE)),0,(VLOOKUP($A277,Worksheet!$A$211:$G$237,6,FALSE)))</f>
        <v>0</v>
      </c>
      <c r="BM277" s="59">
        <f t="shared" si="68"/>
        <v>0</v>
      </c>
      <c r="BN277" s="59">
        <f>IF(ISNA(VLOOKUP($A277,Worksheet!$A$242:$G$274,6,FALSE)),0,(VLOOKUP($A277,Worksheet!$A$242:$G$274,6,FALSE)))</f>
        <v>0</v>
      </c>
      <c r="BO277" s="59">
        <f t="shared" si="69"/>
        <v>0</v>
      </c>
      <c r="BP277" s="67"/>
      <c r="BQ277" s="67"/>
      <c r="BR277" s="68">
        <v>0</v>
      </c>
      <c r="BS277" s="62">
        <f t="shared" si="70"/>
        <v>0</v>
      </c>
      <c r="BT277" s="62">
        <v>0</v>
      </c>
      <c r="BU277" s="62">
        <f t="shared" si="71"/>
        <v>0</v>
      </c>
      <c r="BV277" s="62">
        <v>0</v>
      </c>
      <c r="BW277" s="62">
        <f t="shared" si="72"/>
        <v>0</v>
      </c>
      <c r="BX277" s="62">
        <v>0</v>
      </c>
      <c r="BY277" s="62">
        <f t="shared" si="73"/>
        <v>0</v>
      </c>
      <c r="BZ277" s="62">
        <v>0</v>
      </c>
      <c r="CA277" s="62">
        <f t="shared" si="74"/>
        <v>0</v>
      </c>
      <c r="CB277" s="64">
        <f t="shared" si="75"/>
        <v>0</v>
      </c>
      <c r="CC277" s="66">
        <v>0</v>
      </c>
      <c r="CD277" s="25"/>
      <c r="CE277" s="67"/>
      <c r="CF277" s="67"/>
      <c r="CG277" s="67"/>
      <c r="CH277" s="59">
        <f>IF(ISNA(VLOOKUP($A277,Worksheet!$A$211:$G$237,7,FALSE)),0,(VLOOKUP($A277,Worksheet!$A$211:$G$237,7,FALSE)))</f>
        <v>0</v>
      </c>
      <c r="CI277" s="59">
        <f t="shared" si="76"/>
        <v>0</v>
      </c>
      <c r="CJ277" s="69">
        <f t="shared" si="77"/>
        <v>0</v>
      </c>
      <c r="CK277" s="65">
        <f t="shared" si="78"/>
        <v>0</v>
      </c>
      <c r="CL277" s="65">
        <v>0</v>
      </c>
      <c r="CM277" s="65">
        <v>0</v>
      </c>
      <c r="CN277" s="66">
        <v>0</v>
      </c>
      <c r="CO277" s="66">
        <f t="shared" si="79"/>
        <v>0</v>
      </c>
      <c r="CP277" s="70"/>
    </row>
    <row r="278" spans="1:94" ht="13">
      <c r="A278" s="53" t="str">
        <f t="shared" si="40"/>
        <v>CooperGIBSON</v>
      </c>
      <c r="B278" s="46">
        <f t="shared" si="41"/>
        <v>110</v>
      </c>
      <c r="C278" s="71" t="s">
        <v>96</v>
      </c>
      <c r="D278" s="71" t="s">
        <v>514</v>
      </c>
      <c r="E278" s="55">
        <v>9</v>
      </c>
      <c r="F278" s="56" t="s">
        <v>112</v>
      </c>
      <c r="G278" s="57" t="s">
        <v>265</v>
      </c>
      <c r="H278" s="58">
        <f>IF(ISNA(VLOOKUP($A278,'TT 2024 SS BA'!$A$4:$N$52,2,FALSE)),0,(VLOOKUP($A278,'TT 2024 SS BA'!$A$4:$N$52,2,FALSE)))</f>
        <v>0</v>
      </c>
      <c r="I278" s="59">
        <f t="shared" si="42"/>
        <v>0</v>
      </c>
      <c r="J278" s="58">
        <f>IF(ISNA(VLOOKUP($A278,'TT 2024 SS BA'!$A$69:$B$109,2,FALSE)),0,(VLOOKUP($A278,'TT 2024 SS BA'!$A$77:$C$126,2,FALSE)))</f>
        <v>0</v>
      </c>
      <c r="K278" s="59">
        <f t="shared" si="43"/>
        <v>0</v>
      </c>
      <c r="L278" s="60">
        <f>IF(ISNA(VLOOKUP($A278,'TT 2024 SS BA'!$A$157:$H$231,2,FALSE)),0,(VLOOKUP($A278,'TT 2024 SS BA'!$A$157:$H$231,2,FALSE)))</f>
        <v>0</v>
      </c>
      <c r="M278" s="59">
        <f t="shared" si="44"/>
        <v>0</v>
      </c>
      <c r="N278" s="60">
        <f>IF(ISNA(VLOOKUP($A278,Worksheet!$A$278:$E$305,5,FALSE)),0,(VLOOKUP($A278,Worksheet!$A$278:$E$305,5,FALSE)))</f>
        <v>0</v>
      </c>
      <c r="O278" s="59">
        <f t="shared" si="45"/>
        <v>0</v>
      </c>
      <c r="P278" s="60">
        <f>IF(ISNA(VLOOKUP($A278,Worksheet!$A$4:$F$29,5,FALSE)),0,(VLOOKUP($A278,Worksheet!$A$4:$F$29,5,FALSE)))</f>
        <v>0</v>
      </c>
      <c r="Q278" s="59">
        <f t="shared" si="46"/>
        <v>0</v>
      </c>
      <c r="R278" s="60">
        <f>IF(ISNA(VLOOKUP($A278,Worksheet!$A$160:$F$179,5,FALSE)),0,(VLOOKUP($A278,Worksheet!$A$160:$F$179,5,FALSE)))</f>
        <v>0</v>
      </c>
      <c r="S278" s="59">
        <f t="shared" si="47"/>
        <v>0</v>
      </c>
      <c r="T278" s="60">
        <f>IF(ISNA(VLOOKUP($A278,Worksheet!$A$103:$L$126,5,FALSE)),0,(VLOOKUP($A278,Worksheet!$A$103:$L$126,5,FALSE)))</f>
        <v>0</v>
      </c>
      <c r="U278" s="59">
        <f t="shared" si="48"/>
        <v>0</v>
      </c>
      <c r="V278" s="60">
        <f>IF(ISNA(VLOOKUP($A278,Worksheet!$A$39:$E$45,5,FALSE)),0,(VLOOKUP($A278,Worksheet!$A$39:$E$45,5,FALSE)))</f>
        <v>0</v>
      </c>
      <c r="W278" s="59">
        <f t="shared" si="49"/>
        <v>0</v>
      </c>
      <c r="X278" s="60">
        <f>IF(ISNA(VLOOKUP($A278,Worksheet!$A$182:$E$188,5,FALSE)),0,(VLOOKUP($A278,Worksheet!$A$182:$E$188,5,FALSE)))</f>
        <v>0</v>
      </c>
      <c r="Y278" s="59">
        <f t="shared" si="50"/>
        <v>0</v>
      </c>
      <c r="Z278" s="60">
        <f>IF(ISNA(VLOOKUP($A278,Worksheet!$A$191:$F$202,5,FALSE)),0,(VLOOKUP($A278,Worksheet!$A$191:$F$202,5,FALSE)))</f>
        <v>0</v>
      </c>
      <c r="AA278" s="59">
        <f t="shared" si="51"/>
        <v>0</v>
      </c>
      <c r="AB278" s="60">
        <f>IF(ISNA(VLOOKUP($A278,Worksheet!$A$211:$G$237,5,FALSE)),0,(VLOOKUP($A278,Worksheet!$A$211:$G$237,5,FALSE)))</f>
        <v>0</v>
      </c>
      <c r="AC278" s="59">
        <f t="shared" si="52"/>
        <v>0</v>
      </c>
      <c r="AD278" s="60">
        <f>IF(ISNA(VLOOKUP($A278,Worksheet!$A$242:$G$274,5,FALSE)),0,(VLOOKUP($A278,Worksheet!$A$242:$G$274,5,FALSE)))</f>
        <v>0</v>
      </c>
      <c r="AE278" s="59">
        <f t="shared" si="53"/>
        <v>0</v>
      </c>
      <c r="AF278" s="60">
        <f>IF(ISNA(VLOOKUP($A278,Worksheet!$A$205:$F$208,5,FALSE)),0,(VLOOKUP($A278,Worksheet!$A$205:$F$208,5,FALSE)))</f>
        <v>0</v>
      </c>
      <c r="AG278" s="59">
        <f t="shared" si="54"/>
        <v>0</v>
      </c>
      <c r="AH278" s="61">
        <v>0</v>
      </c>
      <c r="AI278" s="62">
        <f t="shared" si="55"/>
        <v>0</v>
      </c>
      <c r="AJ278" s="63">
        <v>0</v>
      </c>
      <c r="AK278" s="62">
        <f t="shared" si="56"/>
        <v>0</v>
      </c>
      <c r="AL278" s="63">
        <v>0</v>
      </c>
      <c r="AM278" s="62">
        <f t="shared" si="57"/>
        <v>0</v>
      </c>
      <c r="AN278" s="62">
        <v>0</v>
      </c>
      <c r="AO278" s="62">
        <f t="shared" si="58"/>
        <v>0</v>
      </c>
      <c r="AP278" s="62">
        <v>0</v>
      </c>
      <c r="AQ278" s="62">
        <f t="shared" si="59"/>
        <v>0</v>
      </c>
      <c r="AR278" s="64">
        <f t="shared" si="60"/>
        <v>0</v>
      </c>
      <c r="AS278" s="65">
        <v>0</v>
      </c>
      <c r="AT278" s="65">
        <v>0</v>
      </c>
      <c r="AU278" s="66">
        <v>0</v>
      </c>
      <c r="AV278" s="58">
        <f>IF(ISNA(VLOOKUP($A278,'TT 2024 SS BA'!$P$4:$Z$46,2,FALSE)),0,(VLOOKUP($A278,'TT 2024 SS BA'!$P$4:$Z$46,2,FALSE)))</f>
        <v>0</v>
      </c>
      <c r="AW278" s="59">
        <f t="shared" si="61"/>
        <v>0</v>
      </c>
      <c r="AX278" s="58">
        <f>IF(ISNA(VLOOKUP($A278,'TT 2024 SS BA'!$P$77:$Q$128,2,FALSE)),0,(VLOOKUP($A278,'TT 2024 SS BA'!$P$77:$Q$128,2,FALSE)))</f>
        <v>0</v>
      </c>
      <c r="AY278" s="59">
        <f t="shared" si="62"/>
        <v>0</v>
      </c>
      <c r="AZ278" s="60">
        <f>IF(ISNA(VLOOKUP($A278,'TT 2024 SS BA'!$A$265:$H$332,2,FALSE)),0,(VLOOKUP($A278,'TT 2024 SS BA'!$A$265:$H$332,2,FALSE)))</f>
        <v>0</v>
      </c>
      <c r="BA278" s="59">
        <f t="shared" si="63"/>
        <v>0</v>
      </c>
      <c r="BB278" s="60">
        <f>IF(ISNA(VLOOKUP($A278,Worksheet!$A$278:$F$305,6,FALSE)),0,(VLOOKUP($A278,Worksheet!$A$278:$F$305,6,FALSE)))</f>
        <v>0</v>
      </c>
      <c r="BC278" s="59">
        <f t="shared" si="64"/>
        <v>0</v>
      </c>
      <c r="BD278" s="60">
        <f>IF(ISNA(VLOOKUP($A278,Worksheet!$G$4:$K$29,5,FALSE)),0,(VLOOKUP($A278,Worksheet!$G$4:$K$29,5,FALSE)))</f>
        <v>0</v>
      </c>
      <c r="BE278" s="59">
        <f t="shared" si="65"/>
        <v>0</v>
      </c>
      <c r="BF278" s="60">
        <f>IF(ISNA(VLOOKUP($A278,Worksheet!$A$160:$F$179,6,FALSE)),0,(VLOOKUP($A278,Worksheet!$A$160:$F$179,6,FALSE)))</f>
        <v>0</v>
      </c>
      <c r="BG278" s="59">
        <f t="shared" si="66"/>
        <v>0</v>
      </c>
      <c r="BH278" s="25"/>
      <c r="BI278" s="67"/>
      <c r="BJ278" s="60">
        <f>IF(ISNA(VLOOKUP($A278,Worksheet!$A$191:$F$202,6,FALSE)),0,(VLOOKUP($A278,Worksheet!$A$191:$F$202,6,FALSE)))</f>
        <v>0</v>
      </c>
      <c r="BK278" s="59">
        <f t="shared" si="67"/>
        <v>0</v>
      </c>
      <c r="BL278" s="60">
        <f>IF(ISNA(VLOOKUP($A278,Worksheet!$A$211:$G$237,6,FALSE)),0,(VLOOKUP($A278,Worksheet!$A$211:$G$237,6,FALSE)))</f>
        <v>0</v>
      </c>
      <c r="BM278" s="59">
        <f t="shared" si="68"/>
        <v>0</v>
      </c>
      <c r="BN278" s="59">
        <f>IF(ISNA(VLOOKUP($A278,Worksheet!$A$242:$G$274,6,FALSE)),0,(VLOOKUP($A278,Worksheet!$A$242:$G$274,6,FALSE)))</f>
        <v>0</v>
      </c>
      <c r="BO278" s="59">
        <f t="shared" si="69"/>
        <v>0</v>
      </c>
      <c r="BP278" s="67"/>
      <c r="BQ278" s="67"/>
      <c r="BR278" s="68">
        <v>0</v>
      </c>
      <c r="BS278" s="62">
        <f t="shared" si="70"/>
        <v>0</v>
      </c>
      <c r="BT278" s="62">
        <v>0</v>
      </c>
      <c r="BU278" s="62">
        <f t="shared" si="71"/>
        <v>0</v>
      </c>
      <c r="BV278" s="62">
        <v>0</v>
      </c>
      <c r="BW278" s="62">
        <f t="shared" si="72"/>
        <v>0</v>
      </c>
      <c r="BX278" s="62">
        <v>0</v>
      </c>
      <c r="BY278" s="62">
        <f t="shared" si="73"/>
        <v>0</v>
      </c>
      <c r="BZ278" s="62">
        <v>0</v>
      </c>
      <c r="CA278" s="62">
        <f t="shared" si="74"/>
        <v>0</v>
      </c>
      <c r="CB278" s="64">
        <f t="shared" si="75"/>
        <v>0</v>
      </c>
      <c r="CC278" s="66">
        <v>0</v>
      </c>
      <c r="CD278" s="25"/>
      <c r="CE278" s="67"/>
      <c r="CF278" s="67"/>
      <c r="CG278" s="67"/>
      <c r="CH278" s="59">
        <f>IF(ISNA(VLOOKUP($A278,Worksheet!$A$211:$G$237,7,FALSE)),0,(VLOOKUP($A278,Worksheet!$A$211:$G$237,7,FALSE)))</f>
        <v>0</v>
      </c>
      <c r="CI278" s="59">
        <f t="shared" si="76"/>
        <v>0</v>
      </c>
      <c r="CJ278" s="69">
        <f t="shared" si="77"/>
        <v>0</v>
      </c>
      <c r="CK278" s="65">
        <f t="shared" si="78"/>
        <v>0</v>
      </c>
      <c r="CL278" s="65">
        <v>0</v>
      </c>
      <c r="CM278" s="65">
        <v>0</v>
      </c>
      <c r="CN278" s="66">
        <v>0</v>
      </c>
      <c r="CO278" s="66">
        <f t="shared" si="79"/>
        <v>0</v>
      </c>
      <c r="CP278" s="70"/>
    </row>
    <row r="279" spans="1:94" ht="13">
      <c r="A279" s="53" t="str">
        <f t="shared" si="40"/>
        <v>LucGRANT</v>
      </c>
      <c r="B279" s="46">
        <f t="shared" si="41"/>
        <v>110</v>
      </c>
      <c r="C279" s="71" t="s">
        <v>515</v>
      </c>
      <c r="D279" s="71" t="s">
        <v>415</v>
      </c>
      <c r="E279" s="55">
        <v>14</v>
      </c>
      <c r="F279" s="56" t="s">
        <v>75</v>
      </c>
      <c r="G279" s="57" t="s">
        <v>70</v>
      </c>
      <c r="H279" s="58">
        <f>IF(ISNA(VLOOKUP($A279,'TT 2024 SS BA'!$A$4:$N$52,2,FALSE)),0,(VLOOKUP($A279,'TT 2024 SS BA'!$A$4:$N$52,2,FALSE)))</f>
        <v>0</v>
      </c>
      <c r="I279" s="59">
        <f t="shared" si="42"/>
        <v>0</v>
      </c>
      <c r="J279" s="58">
        <f>IF(ISNA(VLOOKUP($A279,'TT 2024 SS BA'!$A$69:$B$109,2,FALSE)),0,(VLOOKUP($A279,'TT 2024 SS BA'!$A$77:$C$126,2,FALSE)))</f>
        <v>0</v>
      </c>
      <c r="K279" s="59">
        <f t="shared" si="43"/>
        <v>0</v>
      </c>
      <c r="L279" s="60">
        <f>IF(ISNA(VLOOKUP($A279,'TT 2024 SS BA'!$A$157:$H$231,2,FALSE)),0,(VLOOKUP($A279,'TT 2024 SS BA'!$A$157:$H$231,2,FALSE)))</f>
        <v>0</v>
      </c>
      <c r="M279" s="59">
        <f t="shared" si="44"/>
        <v>0</v>
      </c>
      <c r="N279" s="60">
        <f>IF(ISNA(VLOOKUP($A279,Worksheet!$A$278:$E$305,5,FALSE)),0,(VLOOKUP($A279,Worksheet!$A$278:$E$305,5,FALSE)))</f>
        <v>0</v>
      </c>
      <c r="O279" s="59">
        <f t="shared" si="45"/>
        <v>0</v>
      </c>
      <c r="P279" s="60">
        <f>IF(ISNA(VLOOKUP($A279,Worksheet!$A$4:$F$29,5,FALSE)),0,(VLOOKUP($A279,Worksheet!$A$4:$F$29,5,FALSE)))</f>
        <v>0</v>
      </c>
      <c r="Q279" s="59">
        <f t="shared" si="46"/>
        <v>0</v>
      </c>
      <c r="R279" s="60">
        <f>IF(ISNA(VLOOKUP($A279,Worksheet!$A$160:$F$179,5,FALSE)),0,(VLOOKUP($A279,Worksheet!$A$160:$F$179,5,FALSE)))</f>
        <v>0</v>
      </c>
      <c r="S279" s="59">
        <f t="shared" si="47"/>
        <v>0</v>
      </c>
      <c r="T279" s="60">
        <f>IF(ISNA(VLOOKUP($A279,Worksheet!$A$103:$L$126,5,FALSE)),0,(VLOOKUP($A279,Worksheet!$A$103:$L$126,5,FALSE)))</f>
        <v>0</v>
      </c>
      <c r="U279" s="59">
        <f t="shared" si="48"/>
        <v>0</v>
      </c>
      <c r="V279" s="60">
        <f>IF(ISNA(VLOOKUP($A279,Worksheet!$A$39:$E$45,5,FALSE)),0,(VLOOKUP($A279,Worksheet!$A$39:$E$45,5,FALSE)))</f>
        <v>0</v>
      </c>
      <c r="W279" s="59">
        <f t="shared" si="49"/>
        <v>0</v>
      </c>
      <c r="X279" s="60">
        <f>IF(ISNA(VLOOKUP($A279,Worksheet!$A$182:$E$188,5,FALSE)),0,(VLOOKUP($A279,Worksheet!$A$182:$E$188,5,FALSE)))</f>
        <v>0</v>
      </c>
      <c r="Y279" s="59">
        <f t="shared" si="50"/>
        <v>0</v>
      </c>
      <c r="Z279" s="60">
        <f>IF(ISNA(VLOOKUP($A279,Worksheet!$A$191:$F$202,5,FALSE)),0,(VLOOKUP($A279,Worksheet!$A$191:$F$202,5,FALSE)))</f>
        <v>0</v>
      </c>
      <c r="AA279" s="59">
        <f t="shared" si="51"/>
        <v>0</v>
      </c>
      <c r="AB279" s="60">
        <f>IF(ISNA(VLOOKUP($A279,Worksheet!$A$211:$G$237,5,FALSE)),0,(VLOOKUP($A279,Worksheet!$A$211:$G$237,5,FALSE)))</f>
        <v>0</v>
      </c>
      <c r="AC279" s="59">
        <f t="shared" si="52"/>
        <v>0</v>
      </c>
      <c r="AD279" s="60">
        <f>IF(ISNA(VLOOKUP($A279,Worksheet!$A$242:$G$274,5,FALSE)),0,(VLOOKUP($A279,Worksheet!$A$242:$G$274,5,FALSE)))</f>
        <v>0</v>
      </c>
      <c r="AE279" s="59">
        <f t="shared" si="53"/>
        <v>0</v>
      </c>
      <c r="AF279" s="60">
        <f>IF(ISNA(VLOOKUP($A279,Worksheet!$A$205:$F$208,5,FALSE)),0,(VLOOKUP($A279,Worksheet!$A$205:$F$208,5,FALSE)))</f>
        <v>0</v>
      </c>
      <c r="AG279" s="59">
        <f t="shared" si="54"/>
        <v>0</v>
      </c>
      <c r="AH279" s="61">
        <v>0</v>
      </c>
      <c r="AI279" s="62">
        <f t="shared" si="55"/>
        <v>0</v>
      </c>
      <c r="AJ279" s="63">
        <v>0</v>
      </c>
      <c r="AK279" s="62">
        <f t="shared" si="56"/>
        <v>0</v>
      </c>
      <c r="AL279" s="63">
        <v>0</v>
      </c>
      <c r="AM279" s="62">
        <f t="shared" si="57"/>
        <v>0</v>
      </c>
      <c r="AN279" s="62">
        <v>0</v>
      </c>
      <c r="AO279" s="62">
        <f t="shared" si="58"/>
        <v>0</v>
      </c>
      <c r="AP279" s="62">
        <v>0</v>
      </c>
      <c r="AQ279" s="62">
        <f t="shared" si="59"/>
        <v>0</v>
      </c>
      <c r="AR279" s="64">
        <f t="shared" si="60"/>
        <v>0</v>
      </c>
      <c r="AS279" s="65">
        <v>0</v>
      </c>
      <c r="AT279" s="65">
        <v>0</v>
      </c>
      <c r="AU279" s="66">
        <v>0</v>
      </c>
      <c r="AV279" s="58">
        <f>IF(ISNA(VLOOKUP($A279,'TT 2024 SS BA'!$P$4:$Z$46,2,FALSE)),0,(VLOOKUP($A279,'TT 2024 SS BA'!$P$4:$Z$46,2,FALSE)))</f>
        <v>0</v>
      </c>
      <c r="AW279" s="59">
        <f t="shared" si="61"/>
        <v>0</v>
      </c>
      <c r="AX279" s="58">
        <f>IF(ISNA(VLOOKUP($A279,'TT 2024 SS BA'!$P$77:$Q$128,2,FALSE)),0,(VLOOKUP($A279,'TT 2024 SS BA'!$P$77:$Q$128,2,FALSE)))</f>
        <v>0</v>
      </c>
      <c r="AY279" s="59">
        <f t="shared" si="62"/>
        <v>0</v>
      </c>
      <c r="AZ279" s="60">
        <f>IF(ISNA(VLOOKUP($A279,'TT 2024 SS BA'!$A$265:$H$332,2,FALSE)),0,(VLOOKUP($A279,'TT 2024 SS BA'!$A$265:$H$332,2,FALSE)))</f>
        <v>0</v>
      </c>
      <c r="BA279" s="59">
        <f t="shared" si="63"/>
        <v>0</v>
      </c>
      <c r="BB279" s="60">
        <f>IF(ISNA(VLOOKUP($A279,Worksheet!$A$278:$F$305,6,FALSE)),0,(VLOOKUP($A279,Worksheet!$A$278:$F$305,6,FALSE)))</f>
        <v>0</v>
      </c>
      <c r="BC279" s="59">
        <f t="shared" si="64"/>
        <v>0</v>
      </c>
      <c r="BD279" s="60">
        <f>IF(ISNA(VLOOKUP($A279,Worksheet!$G$4:$K$29,5,FALSE)),0,(VLOOKUP($A279,Worksheet!$G$4:$K$29,5,FALSE)))</f>
        <v>0</v>
      </c>
      <c r="BE279" s="59">
        <f t="shared" si="65"/>
        <v>0</v>
      </c>
      <c r="BF279" s="60">
        <f>IF(ISNA(VLOOKUP($A279,Worksheet!$A$160:$F$179,6,FALSE)),0,(VLOOKUP($A279,Worksheet!$A$160:$F$179,6,FALSE)))</f>
        <v>0</v>
      </c>
      <c r="BG279" s="59">
        <f t="shared" si="66"/>
        <v>0</v>
      </c>
      <c r="BH279" s="25"/>
      <c r="BI279" s="67"/>
      <c r="BJ279" s="60">
        <f>IF(ISNA(VLOOKUP($A279,Worksheet!$A$191:$F$202,6,FALSE)),0,(VLOOKUP($A279,Worksheet!$A$191:$F$202,6,FALSE)))</f>
        <v>0</v>
      </c>
      <c r="BK279" s="59">
        <f t="shared" si="67"/>
        <v>0</v>
      </c>
      <c r="BL279" s="60">
        <f>IF(ISNA(VLOOKUP($A279,Worksheet!$A$211:$G$237,6,FALSE)),0,(VLOOKUP($A279,Worksheet!$A$211:$G$237,6,FALSE)))</f>
        <v>0</v>
      </c>
      <c r="BM279" s="59">
        <f t="shared" si="68"/>
        <v>0</v>
      </c>
      <c r="BN279" s="59">
        <f>IF(ISNA(VLOOKUP($A279,Worksheet!$A$242:$G$274,6,FALSE)),0,(VLOOKUP($A279,Worksheet!$A$242:$G$274,6,FALSE)))</f>
        <v>0</v>
      </c>
      <c r="BO279" s="59">
        <f t="shared" si="69"/>
        <v>0</v>
      </c>
      <c r="BP279" s="67"/>
      <c r="BQ279" s="67"/>
      <c r="BR279" s="68">
        <v>0</v>
      </c>
      <c r="BS279" s="62">
        <f t="shared" si="70"/>
        <v>0</v>
      </c>
      <c r="BT279" s="62">
        <v>0</v>
      </c>
      <c r="BU279" s="62">
        <f t="shared" si="71"/>
        <v>0</v>
      </c>
      <c r="BV279" s="62">
        <v>0</v>
      </c>
      <c r="BW279" s="62">
        <f t="shared" si="72"/>
        <v>0</v>
      </c>
      <c r="BX279" s="62">
        <v>0</v>
      </c>
      <c r="BY279" s="62">
        <f t="shared" si="73"/>
        <v>0</v>
      </c>
      <c r="BZ279" s="62">
        <v>0</v>
      </c>
      <c r="CA279" s="62">
        <f t="shared" si="74"/>
        <v>0</v>
      </c>
      <c r="CB279" s="64">
        <f t="shared" si="75"/>
        <v>0</v>
      </c>
      <c r="CC279" s="66">
        <v>0</v>
      </c>
      <c r="CD279" s="25"/>
      <c r="CE279" s="67"/>
      <c r="CF279" s="67"/>
      <c r="CG279" s="67"/>
      <c r="CH279" s="59">
        <f>IF(ISNA(VLOOKUP($A279,Worksheet!$A$211:$G$237,7,FALSE)),0,(VLOOKUP($A279,Worksheet!$A$211:$G$237,7,FALSE)))</f>
        <v>0</v>
      </c>
      <c r="CI279" s="59">
        <f t="shared" si="76"/>
        <v>0</v>
      </c>
      <c r="CJ279" s="69">
        <f t="shared" si="77"/>
        <v>0</v>
      </c>
      <c r="CK279" s="65">
        <f t="shared" si="78"/>
        <v>0</v>
      </c>
      <c r="CL279" s="65">
        <v>0</v>
      </c>
      <c r="CM279" s="65">
        <v>0</v>
      </c>
      <c r="CN279" s="66">
        <v>0</v>
      </c>
      <c r="CO279" s="66">
        <f t="shared" si="79"/>
        <v>0</v>
      </c>
      <c r="CP279" s="70"/>
    </row>
    <row r="280" spans="1:94" ht="13">
      <c r="A280" s="53" t="str">
        <f t="shared" si="40"/>
        <v>MasonVANDEKRAATS</v>
      </c>
      <c r="B280" s="46">
        <f t="shared" si="41"/>
        <v>110</v>
      </c>
      <c r="C280" s="71" t="s">
        <v>403</v>
      </c>
      <c r="D280" s="71" t="s">
        <v>495</v>
      </c>
      <c r="E280" s="55">
        <v>9</v>
      </c>
      <c r="F280" s="56" t="s">
        <v>112</v>
      </c>
      <c r="G280" s="57" t="s">
        <v>265</v>
      </c>
      <c r="H280" s="58">
        <f>IF(ISNA(VLOOKUP($A280,'TT 2024 SS BA'!$A$4:$N$52,2,FALSE)),0,(VLOOKUP($A280,'TT 2024 SS BA'!$A$4:$N$52,2,FALSE)))</f>
        <v>0</v>
      </c>
      <c r="I280" s="59">
        <f t="shared" si="42"/>
        <v>0</v>
      </c>
      <c r="J280" s="58">
        <f>IF(ISNA(VLOOKUP($A280,'TT 2024 SS BA'!$A$69:$B$109,2,FALSE)),0,(VLOOKUP($A280,'TT 2024 SS BA'!$A$77:$C$126,2,FALSE)))</f>
        <v>0</v>
      </c>
      <c r="K280" s="59">
        <f t="shared" si="43"/>
        <v>0</v>
      </c>
      <c r="L280" s="60">
        <f>IF(ISNA(VLOOKUP($A280,'TT 2024 SS BA'!$A$157:$H$231,2,FALSE)),0,(VLOOKUP($A280,'TT 2024 SS BA'!$A$157:$H$231,2,FALSE)))</f>
        <v>0</v>
      </c>
      <c r="M280" s="59">
        <f t="shared" si="44"/>
        <v>0</v>
      </c>
      <c r="N280" s="60">
        <f>IF(ISNA(VLOOKUP($A280,Worksheet!$A$278:$E$305,5,FALSE)),0,(VLOOKUP($A280,Worksheet!$A$278:$E$305,5,FALSE)))</f>
        <v>0</v>
      </c>
      <c r="O280" s="59">
        <f t="shared" si="45"/>
        <v>0</v>
      </c>
      <c r="P280" s="60">
        <f>IF(ISNA(VLOOKUP($A280,Worksheet!$A$4:$F$29,5,FALSE)),0,(VLOOKUP($A280,Worksheet!$A$4:$F$29,5,FALSE)))</f>
        <v>0</v>
      </c>
      <c r="Q280" s="59">
        <f t="shared" si="46"/>
        <v>0</v>
      </c>
      <c r="R280" s="60">
        <f>IF(ISNA(VLOOKUP($A280,Worksheet!$A$160:$F$179,5,FALSE)),0,(VLOOKUP($A280,Worksheet!$A$160:$F$179,5,FALSE)))</f>
        <v>0</v>
      </c>
      <c r="S280" s="59">
        <f t="shared" si="47"/>
        <v>0</v>
      </c>
      <c r="T280" s="60">
        <f>IF(ISNA(VLOOKUP($A280,Worksheet!$A$103:$L$126,5,FALSE)),0,(VLOOKUP($A280,Worksheet!$A$103:$L$126,5,FALSE)))</f>
        <v>0</v>
      </c>
      <c r="U280" s="59">
        <f t="shared" si="48"/>
        <v>0</v>
      </c>
      <c r="V280" s="60">
        <f>IF(ISNA(VLOOKUP($A280,Worksheet!$A$39:$E$45,5,FALSE)),0,(VLOOKUP($A280,Worksheet!$A$39:$E$45,5,FALSE)))</f>
        <v>0</v>
      </c>
      <c r="W280" s="59">
        <f t="shared" si="49"/>
        <v>0</v>
      </c>
      <c r="X280" s="60">
        <f>IF(ISNA(VLOOKUP($A280,Worksheet!$A$182:$E$188,5,FALSE)),0,(VLOOKUP($A280,Worksheet!$A$182:$E$188,5,FALSE)))</f>
        <v>0</v>
      </c>
      <c r="Y280" s="59">
        <f t="shared" si="50"/>
        <v>0</v>
      </c>
      <c r="Z280" s="60">
        <f>IF(ISNA(VLOOKUP($A280,Worksheet!$A$191:$F$202,5,FALSE)),0,(VLOOKUP($A280,Worksheet!$A$191:$F$202,5,FALSE)))</f>
        <v>0</v>
      </c>
      <c r="AA280" s="59">
        <f t="shared" si="51"/>
        <v>0</v>
      </c>
      <c r="AB280" s="60">
        <f>IF(ISNA(VLOOKUP($A280,Worksheet!$A$211:$G$237,5,FALSE)),0,(VLOOKUP($A280,Worksheet!$A$211:$G$237,5,FALSE)))</f>
        <v>0</v>
      </c>
      <c r="AC280" s="59">
        <f t="shared" si="52"/>
        <v>0</v>
      </c>
      <c r="AD280" s="60">
        <f>IF(ISNA(VLOOKUP($A280,Worksheet!$A$242:$G$274,5,FALSE)),0,(VLOOKUP($A280,Worksheet!$A$242:$G$274,5,FALSE)))</f>
        <v>0</v>
      </c>
      <c r="AE280" s="59">
        <f t="shared" si="53"/>
        <v>0</v>
      </c>
      <c r="AF280" s="60">
        <f>IF(ISNA(VLOOKUP($A280,Worksheet!$A$205:$F$208,5,FALSE)),0,(VLOOKUP($A280,Worksheet!$A$205:$F$208,5,FALSE)))</f>
        <v>0</v>
      </c>
      <c r="AG280" s="59">
        <f t="shared" si="54"/>
        <v>0</v>
      </c>
      <c r="AH280" s="61">
        <v>0</v>
      </c>
      <c r="AI280" s="62">
        <f t="shared" si="55"/>
        <v>0</v>
      </c>
      <c r="AJ280" s="63">
        <v>0</v>
      </c>
      <c r="AK280" s="62">
        <f t="shared" si="56"/>
        <v>0</v>
      </c>
      <c r="AL280" s="63">
        <v>0</v>
      </c>
      <c r="AM280" s="62">
        <f t="shared" si="57"/>
        <v>0</v>
      </c>
      <c r="AN280" s="62">
        <v>0</v>
      </c>
      <c r="AO280" s="62">
        <f t="shared" si="58"/>
        <v>0</v>
      </c>
      <c r="AP280" s="62">
        <v>0</v>
      </c>
      <c r="AQ280" s="62">
        <f t="shared" si="59"/>
        <v>0</v>
      </c>
      <c r="AR280" s="64">
        <f t="shared" si="60"/>
        <v>0</v>
      </c>
      <c r="AS280" s="65">
        <v>0</v>
      </c>
      <c r="AT280" s="65">
        <v>0</v>
      </c>
      <c r="AU280" s="66">
        <v>0</v>
      </c>
      <c r="AV280" s="58">
        <f>IF(ISNA(VLOOKUP($A280,'TT 2024 SS BA'!$P$4:$Z$46,2,FALSE)),0,(VLOOKUP($A280,'TT 2024 SS BA'!$P$4:$Z$46,2,FALSE)))</f>
        <v>0</v>
      </c>
      <c r="AW280" s="59">
        <f t="shared" si="61"/>
        <v>0</v>
      </c>
      <c r="AX280" s="58">
        <f>IF(ISNA(VLOOKUP($A280,'TT 2024 SS BA'!$P$77:$Q$128,2,FALSE)),0,(VLOOKUP($A280,'TT 2024 SS BA'!$P$77:$Q$128,2,FALSE)))</f>
        <v>0</v>
      </c>
      <c r="AY280" s="59">
        <f t="shared" si="62"/>
        <v>0</v>
      </c>
      <c r="AZ280" s="60">
        <f>IF(ISNA(VLOOKUP($A280,'TT 2024 SS BA'!$A$265:$H$332,2,FALSE)),0,(VLOOKUP($A280,'TT 2024 SS BA'!$A$265:$H$332,2,FALSE)))</f>
        <v>0</v>
      </c>
      <c r="BA280" s="59">
        <f t="shared" si="63"/>
        <v>0</v>
      </c>
      <c r="BB280" s="60">
        <f>IF(ISNA(VLOOKUP($A280,Worksheet!$A$278:$F$305,6,FALSE)),0,(VLOOKUP($A280,Worksheet!$A$278:$F$305,6,FALSE)))</f>
        <v>0</v>
      </c>
      <c r="BC280" s="59">
        <f t="shared" si="64"/>
        <v>0</v>
      </c>
      <c r="BD280" s="60">
        <f>IF(ISNA(VLOOKUP($A280,Worksheet!$G$4:$K$29,5,FALSE)),0,(VLOOKUP($A280,Worksheet!$G$4:$K$29,5,FALSE)))</f>
        <v>0</v>
      </c>
      <c r="BE280" s="59">
        <f t="shared" si="65"/>
        <v>0</v>
      </c>
      <c r="BF280" s="60">
        <f>IF(ISNA(VLOOKUP($A280,Worksheet!$A$160:$F$179,6,FALSE)),0,(VLOOKUP($A280,Worksheet!$A$160:$F$179,6,FALSE)))</f>
        <v>0</v>
      </c>
      <c r="BG280" s="59">
        <f t="shared" si="66"/>
        <v>0</v>
      </c>
      <c r="BH280" s="25"/>
      <c r="BI280" s="67"/>
      <c r="BJ280" s="60">
        <f>IF(ISNA(VLOOKUP($A280,Worksheet!$A$191:$F$202,6,FALSE)),0,(VLOOKUP($A280,Worksheet!$A$191:$F$202,6,FALSE)))</f>
        <v>0</v>
      </c>
      <c r="BK280" s="59">
        <f t="shared" si="67"/>
        <v>0</v>
      </c>
      <c r="BL280" s="60">
        <f>IF(ISNA(VLOOKUP($A280,Worksheet!$A$211:$G$237,6,FALSE)),0,(VLOOKUP($A280,Worksheet!$A$211:$G$237,6,FALSE)))</f>
        <v>0</v>
      </c>
      <c r="BM280" s="59">
        <f t="shared" si="68"/>
        <v>0</v>
      </c>
      <c r="BN280" s="59">
        <f>IF(ISNA(VLOOKUP($A280,Worksheet!$A$242:$G$274,6,FALSE)),0,(VLOOKUP($A280,Worksheet!$A$242:$G$274,6,FALSE)))</f>
        <v>0</v>
      </c>
      <c r="BO280" s="59">
        <f t="shared" si="69"/>
        <v>0</v>
      </c>
      <c r="BP280" s="67"/>
      <c r="BQ280" s="67"/>
      <c r="BR280" s="68">
        <v>0</v>
      </c>
      <c r="BS280" s="62">
        <f t="shared" si="70"/>
        <v>0</v>
      </c>
      <c r="BT280" s="62">
        <v>0</v>
      </c>
      <c r="BU280" s="62">
        <f t="shared" si="71"/>
        <v>0</v>
      </c>
      <c r="BV280" s="62">
        <v>0</v>
      </c>
      <c r="BW280" s="62">
        <f t="shared" si="72"/>
        <v>0</v>
      </c>
      <c r="BX280" s="62">
        <v>0</v>
      </c>
      <c r="BY280" s="62">
        <f t="shared" si="73"/>
        <v>0</v>
      </c>
      <c r="BZ280" s="62">
        <v>0</v>
      </c>
      <c r="CA280" s="62">
        <f t="shared" si="74"/>
        <v>0</v>
      </c>
      <c r="CB280" s="64">
        <f t="shared" si="75"/>
        <v>0</v>
      </c>
      <c r="CC280" s="66">
        <v>0</v>
      </c>
      <c r="CD280" s="25"/>
      <c r="CE280" s="67"/>
      <c r="CF280" s="67"/>
      <c r="CG280" s="67"/>
      <c r="CH280" s="59">
        <f>IF(ISNA(VLOOKUP($A280,Worksheet!$A$211:$G$237,7,FALSE)),0,(VLOOKUP($A280,Worksheet!$A$211:$G$237,7,FALSE)))</f>
        <v>0</v>
      </c>
      <c r="CI280" s="59">
        <f t="shared" si="76"/>
        <v>0</v>
      </c>
      <c r="CJ280" s="69">
        <f t="shared" si="77"/>
        <v>0</v>
      </c>
      <c r="CK280" s="65">
        <f t="shared" si="78"/>
        <v>0</v>
      </c>
      <c r="CL280" s="65">
        <v>0</v>
      </c>
      <c r="CM280" s="65">
        <v>0</v>
      </c>
      <c r="CN280" s="66">
        <v>0</v>
      </c>
      <c r="CO280" s="66">
        <f t="shared" si="79"/>
        <v>0</v>
      </c>
      <c r="CP280" s="70"/>
    </row>
    <row r="281" spans="1:94" ht="13">
      <c r="A281" s="53" t="str">
        <f t="shared" si="40"/>
        <v>TheodoreKEYSER</v>
      </c>
      <c r="B281" s="46">
        <f t="shared" si="41"/>
        <v>110</v>
      </c>
      <c r="C281" s="71" t="s">
        <v>201</v>
      </c>
      <c r="D281" s="71" t="s">
        <v>516</v>
      </c>
      <c r="E281" s="55">
        <v>8</v>
      </c>
      <c r="F281" s="56" t="s">
        <v>112</v>
      </c>
      <c r="G281" s="57" t="s">
        <v>265</v>
      </c>
      <c r="H281" s="58">
        <f>IF(ISNA(VLOOKUP($A281,'TT 2024 SS BA'!$A$4:$N$52,2,FALSE)),0,(VLOOKUP($A281,'TT 2024 SS BA'!$A$4:$N$52,2,FALSE)))</f>
        <v>0</v>
      </c>
      <c r="I281" s="59">
        <f t="shared" si="42"/>
        <v>0</v>
      </c>
      <c r="J281" s="58">
        <f>IF(ISNA(VLOOKUP($A281,'TT 2024 SS BA'!$A$69:$B$109,2,FALSE)),0,(VLOOKUP($A281,'TT 2024 SS BA'!$A$77:$C$126,2,FALSE)))</f>
        <v>0</v>
      </c>
      <c r="K281" s="59">
        <f t="shared" si="43"/>
        <v>0</v>
      </c>
      <c r="L281" s="60">
        <f>IF(ISNA(VLOOKUP($A281,'TT 2024 SS BA'!$A$157:$H$231,2,FALSE)),0,(VLOOKUP($A281,'TT 2024 SS BA'!$A$157:$H$231,2,FALSE)))</f>
        <v>0</v>
      </c>
      <c r="M281" s="59">
        <f t="shared" si="44"/>
        <v>0</v>
      </c>
      <c r="N281" s="60">
        <f>IF(ISNA(VLOOKUP($A281,Worksheet!$A$278:$E$305,5,FALSE)),0,(VLOOKUP($A281,Worksheet!$A$278:$E$305,5,FALSE)))</f>
        <v>0</v>
      </c>
      <c r="O281" s="59">
        <f t="shared" si="45"/>
        <v>0</v>
      </c>
      <c r="P281" s="60">
        <f>IF(ISNA(VLOOKUP($A281,Worksheet!$A$4:$F$29,5,FALSE)),0,(VLOOKUP($A281,Worksheet!$A$4:$F$29,5,FALSE)))</f>
        <v>0</v>
      </c>
      <c r="Q281" s="59">
        <f t="shared" si="46"/>
        <v>0</v>
      </c>
      <c r="R281" s="60">
        <f>IF(ISNA(VLOOKUP($A281,Worksheet!$A$160:$F$179,5,FALSE)),0,(VLOOKUP($A281,Worksheet!$A$160:$F$179,5,FALSE)))</f>
        <v>0</v>
      </c>
      <c r="S281" s="59">
        <f t="shared" si="47"/>
        <v>0</v>
      </c>
      <c r="T281" s="60">
        <f>IF(ISNA(VLOOKUP($A281,Worksheet!$A$103:$L$126,5,FALSE)),0,(VLOOKUP($A281,Worksheet!$A$103:$L$126,5,FALSE)))</f>
        <v>0</v>
      </c>
      <c r="U281" s="59">
        <f t="shared" si="48"/>
        <v>0</v>
      </c>
      <c r="V281" s="60">
        <f>IF(ISNA(VLOOKUP($A281,Worksheet!$A$39:$E$45,5,FALSE)),0,(VLOOKUP($A281,Worksheet!$A$39:$E$45,5,FALSE)))</f>
        <v>0</v>
      </c>
      <c r="W281" s="59">
        <f t="shared" si="49"/>
        <v>0</v>
      </c>
      <c r="X281" s="60">
        <f>IF(ISNA(VLOOKUP($A281,Worksheet!$A$182:$E$188,5,FALSE)),0,(VLOOKUP($A281,Worksheet!$A$182:$E$188,5,FALSE)))</f>
        <v>0</v>
      </c>
      <c r="Y281" s="59">
        <f t="shared" si="50"/>
        <v>0</v>
      </c>
      <c r="Z281" s="60">
        <f>IF(ISNA(VLOOKUP($A281,Worksheet!$A$191:$F$202,5,FALSE)),0,(VLOOKUP($A281,Worksheet!$A$191:$F$202,5,FALSE)))</f>
        <v>0</v>
      </c>
      <c r="AA281" s="59">
        <f t="shared" si="51"/>
        <v>0</v>
      </c>
      <c r="AB281" s="60">
        <f>IF(ISNA(VLOOKUP($A281,Worksheet!$A$211:$G$237,5,FALSE)),0,(VLOOKUP($A281,Worksheet!$A$211:$G$237,5,FALSE)))</f>
        <v>0</v>
      </c>
      <c r="AC281" s="59">
        <f t="shared" si="52"/>
        <v>0</v>
      </c>
      <c r="AD281" s="60">
        <f>IF(ISNA(VLOOKUP($A281,Worksheet!$A$242:$G$274,5,FALSE)),0,(VLOOKUP($A281,Worksheet!$A$242:$G$274,5,FALSE)))</f>
        <v>0</v>
      </c>
      <c r="AE281" s="59">
        <f t="shared" si="53"/>
        <v>0</v>
      </c>
      <c r="AF281" s="60">
        <f>IF(ISNA(VLOOKUP($A281,Worksheet!$A$205:$F$208,5,FALSE)),0,(VLOOKUP($A281,Worksheet!$A$205:$F$208,5,FALSE)))</f>
        <v>0</v>
      </c>
      <c r="AG281" s="59">
        <f t="shared" si="54"/>
        <v>0</v>
      </c>
      <c r="AH281" s="61">
        <v>0</v>
      </c>
      <c r="AI281" s="62">
        <f t="shared" si="55"/>
        <v>0</v>
      </c>
      <c r="AJ281" s="63">
        <v>0</v>
      </c>
      <c r="AK281" s="62">
        <f t="shared" si="56"/>
        <v>0</v>
      </c>
      <c r="AL281" s="63">
        <v>0</v>
      </c>
      <c r="AM281" s="62">
        <f t="shared" si="57"/>
        <v>0</v>
      </c>
      <c r="AN281" s="62">
        <v>0</v>
      </c>
      <c r="AO281" s="62">
        <f t="shared" si="58"/>
        <v>0</v>
      </c>
      <c r="AP281" s="62">
        <v>0</v>
      </c>
      <c r="AQ281" s="62">
        <f t="shared" si="59"/>
        <v>0</v>
      </c>
      <c r="AR281" s="64">
        <f t="shared" si="60"/>
        <v>0</v>
      </c>
      <c r="AS281" s="65">
        <v>0</v>
      </c>
      <c r="AT281" s="65">
        <v>0</v>
      </c>
      <c r="AU281" s="66">
        <v>0</v>
      </c>
      <c r="AV281" s="58">
        <f>IF(ISNA(VLOOKUP($A281,'TT 2024 SS BA'!$P$4:$Z$46,2,FALSE)),0,(VLOOKUP($A281,'TT 2024 SS BA'!$P$4:$Z$46,2,FALSE)))</f>
        <v>0</v>
      </c>
      <c r="AW281" s="59">
        <f t="shared" si="61"/>
        <v>0</v>
      </c>
      <c r="AX281" s="58">
        <f>IF(ISNA(VLOOKUP($A281,'TT 2024 SS BA'!$P$77:$Q$128,2,FALSE)),0,(VLOOKUP($A281,'TT 2024 SS BA'!$P$77:$Q$128,2,FALSE)))</f>
        <v>0</v>
      </c>
      <c r="AY281" s="59">
        <f t="shared" si="62"/>
        <v>0</v>
      </c>
      <c r="AZ281" s="60">
        <f>IF(ISNA(VLOOKUP($A281,'TT 2024 SS BA'!$A$265:$H$332,2,FALSE)),0,(VLOOKUP($A281,'TT 2024 SS BA'!$A$265:$H$332,2,FALSE)))</f>
        <v>0</v>
      </c>
      <c r="BA281" s="59">
        <f t="shared" si="63"/>
        <v>0</v>
      </c>
      <c r="BB281" s="60">
        <f>IF(ISNA(VLOOKUP($A281,Worksheet!$A$278:$F$305,6,FALSE)),0,(VLOOKUP($A281,Worksheet!$A$278:$F$305,6,FALSE)))</f>
        <v>0</v>
      </c>
      <c r="BC281" s="59">
        <f t="shared" si="64"/>
        <v>0</v>
      </c>
      <c r="BD281" s="60">
        <f>IF(ISNA(VLOOKUP($A281,Worksheet!$G$4:$K$29,5,FALSE)),0,(VLOOKUP($A281,Worksheet!$G$4:$K$29,5,FALSE)))</f>
        <v>0</v>
      </c>
      <c r="BE281" s="59">
        <f t="shared" si="65"/>
        <v>0</v>
      </c>
      <c r="BF281" s="60">
        <f>IF(ISNA(VLOOKUP($A281,Worksheet!$A$160:$F$179,6,FALSE)),0,(VLOOKUP($A281,Worksheet!$A$160:$F$179,6,FALSE)))</f>
        <v>0</v>
      </c>
      <c r="BG281" s="59">
        <f t="shared" si="66"/>
        <v>0</v>
      </c>
      <c r="BH281" s="25"/>
      <c r="BI281" s="67"/>
      <c r="BJ281" s="60">
        <f>IF(ISNA(VLOOKUP($A281,Worksheet!$A$191:$F$202,6,FALSE)),0,(VLOOKUP($A281,Worksheet!$A$191:$F$202,6,FALSE)))</f>
        <v>0</v>
      </c>
      <c r="BK281" s="59">
        <f t="shared" si="67"/>
        <v>0</v>
      </c>
      <c r="BL281" s="60">
        <f>IF(ISNA(VLOOKUP($A281,Worksheet!$A$211:$G$237,6,FALSE)),0,(VLOOKUP($A281,Worksheet!$A$211:$G$237,6,FALSE)))</f>
        <v>0</v>
      </c>
      <c r="BM281" s="59">
        <f t="shared" si="68"/>
        <v>0</v>
      </c>
      <c r="BN281" s="59">
        <f>IF(ISNA(VLOOKUP($A281,Worksheet!$A$242:$G$274,6,FALSE)),0,(VLOOKUP($A281,Worksheet!$A$242:$G$274,6,FALSE)))</f>
        <v>0</v>
      </c>
      <c r="BO281" s="59">
        <f t="shared" si="69"/>
        <v>0</v>
      </c>
      <c r="BP281" s="67"/>
      <c r="BQ281" s="67"/>
      <c r="BR281" s="68">
        <v>0</v>
      </c>
      <c r="BS281" s="62">
        <f t="shared" si="70"/>
        <v>0</v>
      </c>
      <c r="BT281" s="62">
        <v>0</v>
      </c>
      <c r="BU281" s="62">
        <f t="shared" si="71"/>
        <v>0</v>
      </c>
      <c r="BV281" s="62">
        <v>0</v>
      </c>
      <c r="BW281" s="62">
        <f t="shared" si="72"/>
        <v>0</v>
      </c>
      <c r="BX281" s="62">
        <v>0</v>
      </c>
      <c r="BY281" s="62">
        <f t="shared" si="73"/>
        <v>0</v>
      </c>
      <c r="BZ281" s="62">
        <v>0</v>
      </c>
      <c r="CA281" s="62">
        <f t="shared" si="74"/>
        <v>0</v>
      </c>
      <c r="CB281" s="64">
        <f t="shared" si="75"/>
        <v>0</v>
      </c>
      <c r="CC281" s="66">
        <v>0</v>
      </c>
      <c r="CD281" s="25"/>
      <c r="CE281" s="67"/>
      <c r="CF281" s="67"/>
      <c r="CG281" s="67"/>
      <c r="CH281" s="59">
        <f>IF(ISNA(VLOOKUP($A281,Worksheet!$A$211:$G$237,7,FALSE)),0,(VLOOKUP($A281,Worksheet!$A$211:$G$237,7,FALSE)))</f>
        <v>0</v>
      </c>
      <c r="CI281" s="59">
        <f t="shared" si="76"/>
        <v>0</v>
      </c>
      <c r="CJ281" s="69">
        <f t="shared" si="77"/>
        <v>0</v>
      </c>
      <c r="CK281" s="65">
        <f t="shared" si="78"/>
        <v>0</v>
      </c>
      <c r="CL281" s="65">
        <v>0</v>
      </c>
      <c r="CM281" s="65">
        <v>0</v>
      </c>
      <c r="CN281" s="66">
        <v>0</v>
      </c>
      <c r="CO281" s="66">
        <f t="shared" si="79"/>
        <v>0</v>
      </c>
      <c r="CP281" s="70"/>
    </row>
    <row r="282" spans="1:94" ht="13">
      <c r="A282" s="53" t="str">
        <f t="shared" si="40"/>
        <v>KyeKENNEDY</v>
      </c>
      <c r="B282" s="46">
        <f t="shared" si="41"/>
        <v>110</v>
      </c>
      <c r="C282" s="71" t="s">
        <v>517</v>
      </c>
      <c r="D282" s="71" t="s">
        <v>518</v>
      </c>
      <c r="E282" s="55">
        <v>9</v>
      </c>
      <c r="F282" s="56" t="s">
        <v>112</v>
      </c>
      <c r="G282" s="57" t="s">
        <v>265</v>
      </c>
      <c r="H282" s="58">
        <f>IF(ISNA(VLOOKUP($A282,'TT 2024 SS BA'!$A$4:$N$52,2,FALSE)),0,(VLOOKUP($A282,'TT 2024 SS BA'!$A$4:$N$52,2,FALSE)))</f>
        <v>0</v>
      </c>
      <c r="I282" s="59">
        <f t="shared" si="42"/>
        <v>0</v>
      </c>
      <c r="J282" s="58">
        <f>IF(ISNA(VLOOKUP($A282,'TT 2024 SS BA'!$A$69:$B$109,2,FALSE)),0,(VLOOKUP($A282,'TT 2024 SS BA'!$A$77:$C$126,2,FALSE)))</f>
        <v>0</v>
      </c>
      <c r="K282" s="59">
        <f t="shared" si="43"/>
        <v>0</v>
      </c>
      <c r="L282" s="60">
        <f>IF(ISNA(VLOOKUP($A282,'TT 2024 SS BA'!$A$157:$H$231,2,FALSE)),0,(VLOOKUP($A282,'TT 2024 SS BA'!$A$157:$H$231,2,FALSE)))</f>
        <v>0</v>
      </c>
      <c r="M282" s="59">
        <f t="shared" si="44"/>
        <v>0</v>
      </c>
      <c r="N282" s="60">
        <f>IF(ISNA(VLOOKUP($A282,Worksheet!$A$278:$E$305,5,FALSE)),0,(VLOOKUP($A282,Worksheet!$A$278:$E$305,5,FALSE)))</f>
        <v>0</v>
      </c>
      <c r="O282" s="59">
        <f t="shared" si="45"/>
        <v>0</v>
      </c>
      <c r="P282" s="60">
        <f>IF(ISNA(VLOOKUP($A282,Worksheet!$A$4:$F$29,5,FALSE)),0,(VLOOKUP($A282,Worksheet!$A$4:$F$29,5,FALSE)))</f>
        <v>0</v>
      </c>
      <c r="Q282" s="59">
        <f t="shared" si="46"/>
        <v>0</v>
      </c>
      <c r="R282" s="60">
        <f>IF(ISNA(VLOOKUP($A282,Worksheet!$A$160:$F$179,5,FALSE)),0,(VLOOKUP($A282,Worksheet!$A$160:$F$179,5,FALSE)))</f>
        <v>0</v>
      </c>
      <c r="S282" s="59">
        <f t="shared" si="47"/>
        <v>0</v>
      </c>
      <c r="T282" s="60">
        <f>IF(ISNA(VLOOKUP($A282,Worksheet!$A$103:$L$126,5,FALSE)),0,(VLOOKUP($A282,Worksheet!$A$103:$L$126,5,FALSE)))</f>
        <v>0</v>
      </c>
      <c r="U282" s="59">
        <f t="shared" si="48"/>
        <v>0</v>
      </c>
      <c r="V282" s="60">
        <f>IF(ISNA(VLOOKUP($A282,Worksheet!$A$39:$E$45,5,FALSE)),0,(VLOOKUP($A282,Worksheet!$A$39:$E$45,5,FALSE)))</f>
        <v>0</v>
      </c>
      <c r="W282" s="59">
        <f t="shared" si="49"/>
        <v>0</v>
      </c>
      <c r="X282" s="60">
        <f>IF(ISNA(VLOOKUP($A282,Worksheet!$A$182:$E$188,5,FALSE)),0,(VLOOKUP($A282,Worksheet!$A$182:$E$188,5,FALSE)))</f>
        <v>0</v>
      </c>
      <c r="Y282" s="59">
        <f t="shared" si="50"/>
        <v>0</v>
      </c>
      <c r="Z282" s="60">
        <f>IF(ISNA(VLOOKUP($A282,Worksheet!$A$191:$F$202,5,FALSE)),0,(VLOOKUP($A282,Worksheet!$A$191:$F$202,5,FALSE)))</f>
        <v>0</v>
      </c>
      <c r="AA282" s="59">
        <f t="shared" si="51"/>
        <v>0</v>
      </c>
      <c r="AB282" s="60">
        <f>IF(ISNA(VLOOKUP($A282,Worksheet!$A$211:$G$237,5,FALSE)),0,(VLOOKUP($A282,Worksheet!$A$211:$G$237,5,FALSE)))</f>
        <v>0</v>
      </c>
      <c r="AC282" s="59">
        <f t="shared" si="52"/>
        <v>0</v>
      </c>
      <c r="AD282" s="60">
        <f>IF(ISNA(VLOOKUP($A282,Worksheet!$A$242:$G$274,5,FALSE)),0,(VLOOKUP($A282,Worksheet!$A$242:$G$274,5,FALSE)))</f>
        <v>0</v>
      </c>
      <c r="AE282" s="59">
        <f t="shared" si="53"/>
        <v>0</v>
      </c>
      <c r="AF282" s="60">
        <f>IF(ISNA(VLOOKUP($A282,Worksheet!$A$205:$F$208,5,FALSE)),0,(VLOOKUP($A282,Worksheet!$A$205:$F$208,5,FALSE)))</f>
        <v>0</v>
      </c>
      <c r="AG282" s="59">
        <f t="shared" si="54"/>
        <v>0</v>
      </c>
      <c r="AH282" s="61">
        <v>0</v>
      </c>
      <c r="AI282" s="62">
        <f t="shared" si="55"/>
        <v>0</v>
      </c>
      <c r="AJ282" s="63">
        <v>0</v>
      </c>
      <c r="AK282" s="62">
        <f t="shared" si="56"/>
        <v>0</v>
      </c>
      <c r="AL282" s="63">
        <v>0</v>
      </c>
      <c r="AM282" s="62">
        <f t="shared" si="57"/>
        <v>0</v>
      </c>
      <c r="AN282" s="62">
        <v>0</v>
      </c>
      <c r="AO282" s="62">
        <f t="shared" si="58"/>
        <v>0</v>
      </c>
      <c r="AP282" s="62">
        <v>0</v>
      </c>
      <c r="AQ282" s="62">
        <f t="shared" si="59"/>
        <v>0</v>
      </c>
      <c r="AR282" s="64">
        <f t="shared" si="60"/>
        <v>0</v>
      </c>
      <c r="AS282" s="65">
        <v>0</v>
      </c>
      <c r="AT282" s="65">
        <v>0</v>
      </c>
      <c r="AU282" s="66">
        <v>0</v>
      </c>
      <c r="AV282" s="58">
        <f>IF(ISNA(VLOOKUP($A282,'TT 2024 SS BA'!$P$4:$Z$46,2,FALSE)),0,(VLOOKUP($A282,'TT 2024 SS BA'!$P$4:$Z$46,2,FALSE)))</f>
        <v>0</v>
      </c>
      <c r="AW282" s="59">
        <f t="shared" si="61"/>
        <v>0</v>
      </c>
      <c r="AX282" s="58">
        <f>IF(ISNA(VLOOKUP($A282,'TT 2024 SS BA'!$P$77:$Q$128,2,FALSE)),0,(VLOOKUP($A282,'TT 2024 SS BA'!$P$77:$Q$128,2,FALSE)))</f>
        <v>0</v>
      </c>
      <c r="AY282" s="59">
        <f t="shared" si="62"/>
        <v>0</v>
      </c>
      <c r="AZ282" s="60">
        <f>IF(ISNA(VLOOKUP($A282,'TT 2024 SS BA'!$A$265:$H$332,2,FALSE)),0,(VLOOKUP($A282,'TT 2024 SS BA'!$A$265:$H$332,2,FALSE)))</f>
        <v>0</v>
      </c>
      <c r="BA282" s="59">
        <f t="shared" si="63"/>
        <v>0</v>
      </c>
      <c r="BB282" s="60">
        <f>IF(ISNA(VLOOKUP($A282,Worksheet!$A$278:$F$305,6,FALSE)),0,(VLOOKUP($A282,Worksheet!$A$278:$F$305,6,FALSE)))</f>
        <v>0</v>
      </c>
      <c r="BC282" s="59">
        <f t="shared" si="64"/>
        <v>0</v>
      </c>
      <c r="BD282" s="60">
        <f>IF(ISNA(VLOOKUP($A282,Worksheet!$G$4:$K$29,5,FALSE)),0,(VLOOKUP($A282,Worksheet!$G$4:$K$29,5,FALSE)))</f>
        <v>0</v>
      </c>
      <c r="BE282" s="59">
        <f t="shared" si="65"/>
        <v>0</v>
      </c>
      <c r="BF282" s="60">
        <f>IF(ISNA(VLOOKUP($A282,Worksheet!$A$160:$F$179,6,FALSE)),0,(VLOOKUP($A282,Worksheet!$A$160:$F$179,6,FALSE)))</f>
        <v>0</v>
      </c>
      <c r="BG282" s="59">
        <f t="shared" si="66"/>
        <v>0</v>
      </c>
      <c r="BH282" s="25"/>
      <c r="BI282" s="67"/>
      <c r="BJ282" s="60">
        <f>IF(ISNA(VLOOKUP($A282,Worksheet!$A$191:$F$202,6,FALSE)),0,(VLOOKUP($A282,Worksheet!$A$191:$F$202,6,FALSE)))</f>
        <v>0</v>
      </c>
      <c r="BK282" s="59">
        <f t="shared" si="67"/>
        <v>0</v>
      </c>
      <c r="BL282" s="60">
        <f>IF(ISNA(VLOOKUP($A282,Worksheet!$A$211:$G$237,6,FALSE)),0,(VLOOKUP($A282,Worksheet!$A$211:$G$237,6,FALSE)))</f>
        <v>0</v>
      </c>
      <c r="BM282" s="59">
        <f t="shared" si="68"/>
        <v>0</v>
      </c>
      <c r="BN282" s="59">
        <f>IF(ISNA(VLOOKUP($A282,Worksheet!$A$242:$G$274,6,FALSE)),0,(VLOOKUP($A282,Worksheet!$A$242:$G$274,6,FALSE)))</f>
        <v>0</v>
      </c>
      <c r="BO282" s="59">
        <f t="shared" si="69"/>
        <v>0</v>
      </c>
      <c r="BP282" s="67"/>
      <c r="BQ282" s="67"/>
      <c r="BR282" s="68">
        <v>0</v>
      </c>
      <c r="BS282" s="62">
        <f t="shared" si="70"/>
        <v>0</v>
      </c>
      <c r="BT282" s="62">
        <v>0</v>
      </c>
      <c r="BU282" s="62">
        <f t="shared" si="71"/>
        <v>0</v>
      </c>
      <c r="BV282" s="62">
        <v>0</v>
      </c>
      <c r="BW282" s="62">
        <f t="shared" si="72"/>
        <v>0</v>
      </c>
      <c r="BX282" s="62">
        <v>0</v>
      </c>
      <c r="BY282" s="62">
        <f t="shared" si="73"/>
        <v>0</v>
      </c>
      <c r="BZ282" s="62">
        <v>0</v>
      </c>
      <c r="CA282" s="62">
        <f t="shared" si="74"/>
        <v>0</v>
      </c>
      <c r="CB282" s="64">
        <f t="shared" si="75"/>
        <v>0</v>
      </c>
      <c r="CC282" s="66">
        <v>0</v>
      </c>
      <c r="CD282" s="25"/>
      <c r="CE282" s="67"/>
      <c r="CF282" s="67"/>
      <c r="CG282" s="67"/>
      <c r="CH282" s="59">
        <f>IF(ISNA(VLOOKUP($A282,Worksheet!$A$211:$G$237,7,FALSE)),0,(VLOOKUP($A282,Worksheet!$A$211:$G$237,7,FALSE)))</f>
        <v>0</v>
      </c>
      <c r="CI282" s="59">
        <f t="shared" si="76"/>
        <v>0</v>
      </c>
      <c r="CJ282" s="69">
        <f t="shared" si="77"/>
        <v>0</v>
      </c>
      <c r="CK282" s="65">
        <f t="shared" si="78"/>
        <v>0</v>
      </c>
      <c r="CL282" s="65">
        <v>0</v>
      </c>
      <c r="CM282" s="65">
        <v>0</v>
      </c>
      <c r="CN282" s="66">
        <v>0</v>
      </c>
      <c r="CO282" s="66">
        <f t="shared" si="79"/>
        <v>0</v>
      </c>
      <c r="CP282" s="70"/>
    </row>
    <row r="283" spans="1:94" ht="13">
      <c r="A283" s="53" t="str">
        <f t="shared" si="40"/>
        <v>GradyFITZGERALD</v>
      </c>
      <c r="B283" s="46">
        <f t="shared" si="41"/>
        <v>110</v>
      </c>
      <c r="C283" s="71" t="s">
        <v>519</v>
      </c>
      <c r="D283" s="71" t="s">
        <v>520</v>
      </c>
      <c r="E283" s="55">
        <v>13</v>
      </c>
      <c r="F283" s="56" t="s">
        <v>81</v>
      </c>
      <c r="G283" s="57" t="s">
        <v>130</v>
      </c>
      <c r="H283" s="58">
        <f>IF(ISNA(VLOOKUP($A283,'TT 2024 SS BA'!$A$4:$N$52,2,FALSE)),0,(VLOOKUP($A283,'TT 2024 SS BA'!$A$4:$N$52,2,FALSE)))</f>
        <v>0</v>
      </c>
      <c r="I283" s="59">
        <f t="shared" si="42"/>
        <v>0</v>
      </c>
      <c r="J283" s="58">
        <f>IF(ISNA(VLOOKUP($A283,'TT 2024 SS BA'!$A$69:$B$109,2,FALSE)),0,(VLOOKUP($A283,'TT 2024 SS BA'!$A$77:$C$126,2,FALSE)))</f>
        <v>0</v>
      </c>
      <c r="K283" s="59">
        <f t="shared" si="43"/>
        <v>0</v>
      </c>
      <c r="L283" s="60">
        <f>IF(ISNA(VLOOKUP($A283,'TT 2024 SS BA'!$A$157:$H$231,2,FALSE)),0,(VLOOKUP($A283,'TT 2024 SS BA'!$A$157:$H$231,2,FALSE)))</f>
        <v>0</v>
      </c>
      <c r="M283" s="59">
        <f t="shared" si="44"/>
        <v>0</v>
      </c>
      <c r="N283" s="60">
        <f>IF(ISNA(VLOOKUP($A283,Worksheet!$A$278:$E$305,5,FALSE)),0,(VLOOKUP($A283,Worksheet!$A$278:$E$305,5,FALSE)))</f>
        <v>0</v>
      </c>
      <c r="O283" s="59">
        <f t="shared" si="45"/>
        <v>0</v>
      </c>
      <c r="P283" s="60">
        <f>IF(ISNA(VLOOKUP($A283,Worksheet!$A$4:$F$29,5,FALSE)),0,(VLOOKUP($A283,Worksheet!$A$4:$F$29,5,FALSE)))</f>
        <v>0</v>
      </c>
      <c r="Q283" s="59">
        <f t="shared" si="46"/>
        <v>0</v>
      </c>
      <c r="R283" s="60">
        <f>IF(ISNA(VLOOKUP($A283,Worksheet!$A$160:$F$179,5,FALSE)),0,(VLOOKUP($A283,Worksheet!$A$160:$F$179,5,FALSE)))</f>
        <v>0</v>
      </c>
      <c r="S283" s="59">
        <f t="shared" si="47"/>
        <v>0</v>
      </c>
      <c r="T283" s="60">
        <f>IF(ISNA(VLOOKUP($A283,Worksheet!$A$103:$L$126,5,FALSE)),0,(VLOOKUP($A283,Worksheet!$A$103:$L$126,5,FALSE)))</f>
        <v>0</v>
      </c>
      <c r="U283" s="59">
        <f t="shared" si="48"/>
        <v>0</v>
      </c>
      <c r="V283" s="60">
        <f>IF(ISNA(VLOOKUP($A283,Worksheet!$A$39:$E$45,5,FALSE)),0,(VLOOKUP($A283,Worksheet!$A$39:$E$45,5,FALSE)))</f>
        <v>0</v>
      </c>
      <c r="W283" s="59">
        <f t="shared" si="49"/>
        <v>0</v>
      </c>
      <c r="X283" s="60">
        <f>IF(ISNA(VLOOKUP($A283,Worksheet!$A$182:$E$188,5,FALSE)),0,(VLOOKUP($A283,Worksheet!$A$182:$E$188,5,FALSE)))</f>
        <v>0</v>
      </c>
      <c r="Y283" s="59">
        <f t="shared" si="50"/>
        <v>0</v>
      </c>
      <c r="Z283" s="60">
        <f>IF(ISNA(VLOOKUP($A283,Worksheet!$A$191:$F$202,5,FALSE)),0,(VLOOKUP($A283,Worksheet!$A$191:$F$202,5,FALSE)))</f>
        <v>0</v>
      </c>
      <c r="AA283" s="59">
        <f t="shared" si="51"/>
        <v>0</v>
      </c>
      <c r="AB283" s="60">
        <f>IF(ISNA(VLOOKUP($A283,Worksheet!$A$211:$G$237,5,FALSE)),0,(VLOOKUP($A283,Worksheet!$A$211:$G$237,5,FALSE)))</f>
        <v>0</v>
      </c>
      <c r="AC283" s="59">
        <f t="shared" si="52"/>
        <v>0</v>
      </c>
      <c r="AD283" s="60">
        <f>IF(ISNA(VLOOKUP($A283,Worksheet!$A$242:$G$274,5,FALSE)),0,(VLOOKUP($A283,Worksheet!$A$242:$G$274,5,FALSE)))</f>
        <v>0</v>
      </c>
      <c r="AE283" s="59">
        <f t="shared" si="53"/>
        <v>0</v>
      </c>
      <c r="AF283" s="60">
        <f>IF(ISNA(VLOOKUP($A283,Worksheet!$A$205:$F$208,5,FALSE)),0,(VLOOKUP($A283,Worksheet!$A$205:$F$208,5,FALSE)))</f>
        <v>0</v>
      </c>
      <c r="AG283" s="59">
        <f t="shared" si="54"/>
        <v>0</v>
      </c>
      <c r="AH283" s="61">
        <v>0</v>
      </c>
      <c r="AI283" s="62">
        <f t="shared" si="55"/>
        <v>0</v>
      </c>
      <c r="AJ283" s="63">
        <v>0</v>
      </c>
      <c r="AK283" s="62">
        <f t="shared" si="56"/>
        <v>0</v>
      </c>
      <c r="AL283" s="63">
        <v>0</v>
      </c>
      <c r="AM283" s="62">
        <f t="shared" si="57"/>
        <v>0</v>
      </c>
      <c r="AN283" s="62">
        <v>0</v>
      </c>
      <c r="AO283" s="62">
        <f t="shared" si="58"/>
        <v>0</v>
      </c>
      <c r="AP283" s="62">
        <v>0</v>
      </c>
      <c r="AQ283" s="62">
        <f t="shared" si="59"/>
        <v>0</v>
      </c>
      <c r="AR283" s="64">
        <f t="shared" si="60"/>
        <v>0</v>
      </c>
      <c r="AS283" s="65">
        <v>0</v>
      </c>
      <c r="AT283" s="65">
        <v>0</v>
      </c>
      <c r="AU283" s="66">
        <v>0</v>
      </c>
      <c r="AV283" s="58">
        <f>IF(ISNA(VLOOKUP($A283,'TT 2024 SS BA'!$P$4:$Z$46,2,FALSE)),0,(VLOOKUP($A283,'TT 2024 SS BA'!$P$4:$Z$46,2,FALSE)))</f>
        <v>0</v>
      </c>
      <c r="AW283" s="59">
        <f t="shared" si="61"/>
        <v>0</v>
      </c>
      <c r="AX283" s="58">
        <f>IF(ISNA(VLOOKUP($A283,'TT 2024 SS BA'!$P$77:$Q$128,2,FALSE)),0,(VLOOKUP($A283,'TT 2024 SS BA'!$P$77:$Q$128,2,FALSE)))</f>
        <v>0</v>
      </c>
      <c r="AY283" s="59">
        <f t="shared" si="62"/>
        <v>0</v>
      </c>
      <c r="AZ283" s="60">
        <f>IF(ISNA(VLOOKUP($A283,'TT 2024 SS BA'!$A$265:$H$332,2,FALSE)),0,(VLOOKUP($A283,'TT 2024 SS BA'!$A$265:$H$332,2,FALSE)))</f>
        <v>0</v>
      </c>
      <c r="BA283" s="59">
        <f t="shared" si="63"/>
        <v>0</v>
      </c>
      <c r="BB283" s="60">
        <f>IF(ISNA(VLOOKUP($A283,Worksheet!$A$278:$F$305,6,FALSE)),0,(VLOOKUP($A283,Worksheet!$A$278:$F$305,6,FALSE)))</f>
        <v>0</v>
      </c>
      <c r="BC283" s="59">
        <f t="shared" si="64"/>
        <v>0</v>
      </c>
      <c r="BD283" s="60">
        <f>IF(ISNA(VLOOKUP($A283,Worksheet!$G$4:$K$29,5,FALSE)),0,(VLOOKUP($A283,Worksheet!$G$4:$K$29,5,FALSE)))</f>
        <v>0</v>
      </c>
      <c r="BE283" s="59">
        <f t="shared" si="65"/>
        <v>0</v>
      </c>
      <c r="BF283" s="60">
        <f>IF(ISNA(VLOOKUP($A283,Worksheet!$A$160:$F$179,6,FALSE)),0,(VLOOKUP($A283,Worksheet!$A$160:$F$179,6,FALSE)))</f>
        <v>0</v>
      </c>
      <c r="BG283" s="59">
        <f t="shared" si="66"/>
        <v>0</v>
      </c>
      <c r="BH283" s="25"/>
      <c r="BI283" s="67"/>
      <c r="BJ283" s="60">
        <f>IF(ISNA(VLOOKUP($A283,Worksheet!$A$191:$F$202,6,FALSE)),0,(VLOOKUP($A283,Worksheet!$A$191:$F$202,6,FALSE)))</f>
        <v>0</v>
      </c>
      <c r="BK283" s="59">
        <f t="shared" si="67"/>
        <v>0</v>
      </c>
      <c r="BL283" s="60">
        <f>IF(ISNA(VLOOKUP($A283,Worksheet!$A$211:$G$237,6,FALSE)),0,(VLOOKUP($A283,Worksheet!$A$211:$G$237,6,FALSE)))</f>
        <v>0</v>
      </c>
      <c r="BM283" s="59">
        <f t="shared" si="68"/>
        <v>0</v>
      </c>
      <c r="BN283" s="59">
        <f>IF(ISNA(VLOOKUP($A283,Worksheet!$A$242:$G$274,6,FALSE)),0,(VLOOKUP($A283,Worksheet!$A$242:$G$274,6,FALSE)))</f>
        <v>0</v>
      </c>
      <c r="BO283" s="59">
        <f t="shared" si="69"/>
        <v>0</v>
      </c>
      <c r="BP283" s="67"/>
      <c r="BQ283" s="67"/>
      <c r="BR283" s="68">
        <v>0</v>
      </c>
      <c r="BS283" s="62">
        <f t="shared" si="70"/>
        <v>0</v>
      </c>
      <c r="BT283" s="62">
        <v>0</v>
      </c>
      <c r="BU283" s="62">
        <f t="shared" si="71"/>
        <v>0</v>
      </c>
      <c r="BV283" s="62">
        <v>0</v>
      </c>
      <c r="BW283" s="62">
        <f t="shared" si="72"/>
        <v>0</v>
      </c>
      <c r="BX283" s="62">
        <v>0</v>
      </c>
      <c r="BY283" s="62">
        <f t="shared" si="73"/>
        <v>0</v>
      </c>
      <c r="BZ283" s="62">
        <v>0</v>
      </c>
      <c r="CA283" s="62">
        <f t="shared" si="74"/>
        <v>0</v>
      </c>
      <c r="CB283" s="64">
        <f t="shared" si="75"/>
        <v>0</v>
      </c>
      <c r="CC283" s="66">
        <v>0</v>
      </c>
      <c r="CD283" s="25"/>
      <c r="CE283" s="67"/>
      <c r="CF283" s="67"/>
      <c r="CG283" s="67"/>
      <c r="CH283" s="59">
        <f>IF(ISNA(VLOOKUP($A283,Worksheet!$A$211:$G$237,7,FALSE)),0,(VLOOKUP($A283,Worksheet!$A$211:$G$237,7,FALSE)))</f>
        <v>0</v>
      </c>
      <c r="CI283" s="59">
        <f t="shared" si="76"/>
        <v>0</v>
      </c>
      <c r="CJ283" s="69">
        <f t="shared" si="77"/>
        <v>0</v>
      </c>
      <c r="CK283" s="65">
        <f t="shared" si="78"/>
        <v>0</v>
      </c>
      <c r="CL283" s="65">
        <v>0</v>
      </c>
      <c r="CM283" s="65">
        <v>0</v>
      </c>
      <c r="CN283" s="66">
        <v>0</v>
      </c>
      <c r="CO283" s="66">
        <f t="shared" si="79"/>
        <v>0</v>
      </c>
      <c r="CP283" s="70"/>
    </row>
    <row r="284" spans="1:94" ht="13">
      <c r="A284" s="53" t="str">
        <f t="shared" si="40"/>
        <v>OttoGODARD</v>
      </c>
      <c r="B284" s="46">
        <f t="shared" si="41"/>
        <v>110</v>
      </c>
      <c r="C284" s="71" t="s">
        <v>521</v>
      </c>
      <c r="D284" s="71" t="s">
        <v>522</v>
      </c>
      <c r="E284" s="55">
        <v>10</v>
      </c>
      <c r="F284" s="56" t="s">
        <v>81</v>
      </c>
      <c r="G284" s="57" t="s">
        <v>270</v>
      </c>
      <c r="H284" s="58">
        <f>IF(ISNA(VLOOKUP($A284,'TT 2024 SS BA'!$A$4:$N$52,2,FALSE)),0,(VLOOKUP($A284,'TT 2024 SS BA'!$A$4:$N$52,2,FALSE)))</f>
        <v>0</v>
      </c>
      <c r="I284" s="59">
        <f t="shared" si="42"/>
        <v>0</v>
      </c>
      <c r="J284" s="58">
        <f>IF(ISNA(VLOOKUP($A284,'TT 2024 SS BA'!$A$69:$B$109,2,FALSE)),0,(VLOOKUP($A284,'TT 2024 SS BA'!$A$77:$C$126,2,FALSE)))</f>
        <v>0</v>
      </c>
      <c r="K284" s="59">
        <f t="shared" si="43"/>
        <v>0</v>
      </c>
      <c r="L284" s="60">
        <f>IF(ISNA(VLOOKUP($A284,'TT 2024 SS BA'!$A$157:$H$231,2,FALSE)),0,(VLOOKUP($A284,'TT 2024 SS BA'!$A$157:$H$231,2,FALSE)))</f>
        <v>0</v>
      </c>
      <c r="M284" s="59">
        <f t="shared" si="44"/>
        <v>0</v>
      </c>
      <c r="N284" s="60">
        <f>IF(ISNA(VLOOKUP($A284,Worksheet!$A$278:$E$305,5,FALSE)),0,(VLOOKUP($A284,Worksheet!$A$278:$E$305,5,FALSE)))</f>
        <v>0</v>
      </c>
      <c r="O284" s="59">
        <f t="shared" si="45"/>
        <v>0</v>
      </c>
      <c r="P284" s="60">
        <f>IF(ISNA(VLOOKUP($A284,Worksheet!$A$4:$F$29,5,FALSE)),0,(VLOOKUP($A284,Worksheet!$A$4:$F$29,5,FALSE)))</f>
        <v>0</v>
      </c>
      <c r="Q284" s="59">
        <f t="shared" si="46"/>
        <v>0</v>
      </c>
      <c r="R284" s="60">
        <f>IF(ISNA(VLOOKUP($A284,Worksheet!$A$160:$F$179,5,FALSE)),0,(VLOOKUP($A284,Worksheet!$A$160:$F$179,5,FALSE)))</f>
        <v>0</v>
      </c>
      <c r="S284" s="59">
        <f t="shared" si="47"/>
        <v>0</v>
      </c>
      <c r="T284" s="60">
        <f>IF(ISNA(VLOOKUP($A284,Worksheet!$A$103:$L$126,5,FALSE)),0,(VLOOKUP($A284,Worksheet!$A$103:$L$126,5,FALSE)))</f>
        <v>0</v>
      </c>
      <c r="U284" s="59">
        <f t="shared" si="48"/>
        <v>0</v>
      </c>
      <c r="V284" s="60">
        <f>IF(ISNA(VLOOKUP($A284,Worksheet!$A$39:$E$45,5,FALSE)),0,(VLOOKUP($A284,Worksheet!$A$39:$E$45,5,FALSE)))</f>
        <v>0</v>
      </c>
      <c r="W284" s="59">
        <f t="shared" si="49"/>
        <v>0</v>
      </c>
      <c r="X284" s="60">
        <f>IF(ISNA(VLOOKUP($A284,Worksheet!$A$182:$E$188,5,FALSE)),0,(VLOOKUP($A284,Worksheet!$A$182:$E$188,5,FALSE)))</f>
        <v>0</v>
      </c>
      <c r="Y284" s="59">
        <f t="shared" si="50"/>
        <v>0</v>
      </c>
      <c r="Z284" s="60">
        <f>IF(ISNA(VLOOKUP($A284,Worksheet!$A$191:$F$202,5,FALSE)),0,(VLOOKUP($A284,Worksheet!$A$191:$F$202,5,FALSE)))</f>
        <v>0</v>
      </c>
      <c r="AA284" s="59">
        <f t="shared" si="51"/>
        <v>0</v>
      </c>
      <c r="AB284" s="60">
        <f>IF(ISNA(VLOOKUP($A284,Worksheet!$A$211:$G$237,5,FALSE)),0,(VLOOKUP($A284,Worksheet!$A$211:$G$237,5,FALSE)))</f>
        <v>0</v>
      </c>
      <c r="AC284" s="59">
        <f t="shared" si="52"/>
        <v>0</v>
      </c>
      <c r="AD284" s="60">
        <f>IF(ISNA(VLOOKUP($A284,Worksheet!$A$242:$G$274,5,FALSE)),0,(VLOOKUP($A284,Worksheet!$A$242:$G$274,5,FALSE)))</f>
        <v>0</v>
      </c>
      <c r="AE284" s="59">
        <f t="shared" si="53"/>
        <v>0</v>
      </c>
      <c r="AF284" s="60">
        <f>IF(ISNA(VLOOKUP($A284,Worksheet!$A$205:$F$208,5,FALSE)),0,(VLOOKUP($A284,Worksheet!$A$205:$F$208,5,FALSE)))</f>
        <v>0</v>
      </c>
      <c r="AG284" s="59">
        <f t="shared" si="54"/>
        <v>0</v>
      </c>
      <c r="AH284" s="61">
        <v>0</v>
      </c>
      <c r="AI284" s="62">
        <f t="shared" si="55"/>
        <v>0</v>
      </c>
      <c r="AJ284" s="63">
        <v>0</v>
      </c>
      <c r="AK284" s="62">
        <f t="shared" si="56"/>
        <v>0</v>
      </c>
      <c r="AL284" s="63">
        <v>0</v>
      </c>
      <c r="AM284" s="62">
        <f t="shared" si="57"/>
        <v>0</v>
      </c>
      <c r="AN284" s="62">
        <v>0</v>
      </c>
      <c r="AO284" s="62">
        <f t="shared" si="58"/>
        <v>0</v>
      </c>
      <c r="AP284" s="62">
        <v>0</v>
      </c>
      <c r="AQ284" s="62">
        <f t="shared" si="59"/>
        <v>0</v>
      </c>
      <c r="AR284" s="64">
        <f t="shared" si="60"/>
        <v>0</v>
      </c>
      <c r="AS284" s="65">
        <v>0</v>
      </c>
      <c r="AT284" s="65">
        <v>0</v>
      </c>
      <c r="AU284" s="66">
        <v>0</v>
      </c>
      <c r="AV284" s="58">
        <f>IF(ISNA(VLOOKUP($A284,'TT 2024 SS BA'!$P$4:$Z$46,2,FALSE)),0,(VLOOKUP($A284,'TT 2024 SS BA'!$P$4:$Z$46,2,FALSE)))</f>
        <v>0</v>
      </c>
      <c r="AW284" s="59">
        <f t="shared" si="61"/>
        <v>0</v>
      </c>
      <c r="AX284" s="58">
        <f>IF(ISNA(VLOOKUP($A284,'TT 2024 SS BA'!$P$77:$Q$128,2,FALSE)),0,(VLOOKUP($A284,'TT 2024 SS BA'!$P$77:$Q$128,2,FALSE)))</f>
        <v>0</v>
      </c>
      <c r="AY284" s="59">
        <f t="shared" si="62"/>
        <v>0</v>
      </c>
      <c r="AZ284" s="60">
        <f>IF(ISNA(VLOOKUP($A284,'TT 2024 SS BA'!$A$265:$H$332,2,FALSE)),0,(VLOOKUP($A284,'TT 2024 SS BA'!$A$265:$H$332,2,FALSE)))</f>
        <v>0</v>
      </c>
      <c r="BA284" s="59">
        <f t="shared" si="63"/>
        <v>0</v>
      </c>
      <c r="BB284" s="60">
        <f>IF(ISNA(VLOOKUP($A284,Worksheet!$A$278:$F$305,6,FALSE)),0,(VLOOKUP($A284,Worksheet!$A$278:$F$305,6,FALSE)))</f>
        <v>0</v>
      </c>
      <c r="BC284" s="59">
        <f t="shared" si="64"/>
        <v>0</v>
      </c>
      <c r="BD284" s="60">
        <f>IF(ISNA(VLOOKUP($A284,Worksheet!$G$4:$K$29,5,FALSE)),0,(VLOOKUP($A284,Worksheet!$G$4:$K$29,5,FALSE)))</f>
        <v>0</v>
      </c>
      <c r="BE284" s="59">
        <f t="shared" si="65"/>
        <v>0</v>
      </c>
      <c r="BF284" s="60">
        <f>IF(ISNA(VLOOKUP($A284,Worksheet!$A$160:$F$179,6,FALSE)),0,(VLOOKUP($A284,Worksheet!$A$160:$F$179,6,FALSE)))</f>
        <v>0</v>
      </c>
      <c r="BG284" s="59">
        <f t="shared" si="66"/>
        <v>0</v>
      </c>
      <c r="BH284" s="25"/>
      <c r="BI284" s="67"/>
      <c r="BJ284" s="60">
        <f>IF(ISNA(VLOOKUP($A284,Worksheet!$A$191:$F$202,6,FALSE)),0,(VLOOKUP($A284,Worksheet!$A$191:$F$202,6,FALSE)))</f>
        <v>0</v>
      </c>
      <c r="BK284" s="59">
        <f t="shared" si="67"/>
        <v>0</v>
      </c>
      <c r="BL284" s="60">
        <f>IF(ISNA(VLOOKUP($A284,Worksheet!$A$211:$G$237,6,FALSE)),0,(VLOOKUP($A284,Worksheet!$A$211:$G$237,6,FALSE)))</f>
        <v>0</v>
      </c>
      <c r="BM284" s="59">
        <f t="shared" si="68"/>
        <v>0</v>
      </c>
      <c r="BN284" s="59">
        <f>IF(ISNA(VLOOKUP($A284,Worksheet!$A$242:$G$274,6,FALSE)),0,(VLOOKUP($A284,Worksheet!$A$242:$G$274,6,FALSE)))</f>
        <v>0</v>
      </c>
      <c r="BO284" s="59">
        <f t="shared" si="69"/>
        <v>0</v>
      </c>
      <c r="BP284" s="67"/>
      <c r="BQ284" s="67"/>
      <c r="BR284" s="68">
        <v>0</v>
      </c>
      <c r="BS284" s="62">
        <f t="shared" si="70"/>
        <v>0</v>
      </c>
      <c r="BT284" s="62">
        <v>0</v>
      </c>
      <c r="BU284" s="62">
        <f t="shared" si="71"/>
        <v>0</v>
      </c>
      <c r="BV284" s="62">
        <v>0</v>
      </c>
      <c r="BW284" s="62">
        <f t="shared" si="72"/>
        <v>0</v>
      </c>
      <c r="BX284" s="62">
        <v>0</v>
      </c>
      <c r="BY284" s="62">
        <f t="shared" si="73"/>
        <v>0</v>
      </c>
      <c r="BZ284" s="62">
        <v>0</v>
      </c>
      <c r="CA284" s="62">
        <f t="shared" si="74"/>
        <v>0</v>
      </c>
      <c r="CB284" s="64">
        <f t="shared" si="75"/>
        <v>0</v>
      </c>
      <c r="CC284" s="66">
        <v>0</v>
      </c>
      <c r="CD284" s="25"/>
      <c r="CE284" s="67"/>
      <c r="CF284" s="67"/>
      <c r="CG284" s="67"/>
      <c r="CH284" s="59">
        <f>IF(ISNA(VLOOKUP($A284,Worksheet!$A$211:$G$237,7,FALSE)),0,(VLOOKUP($A284,Worksheet!$A$211:$G$237,7,FALSE)))</f>
        <v>0</v>
      </c>
      <c r="CI284" s="59">
        <f t="shared" si="76"/>
        <v>0</v>
      </c>
      <c r="CJ284" s="69">
        <f t="shared" si="77"/>
        <v>0</v>
      </c>
      <c r="CK284" s="65">
        <f t="shared" si="78"/>
        <v>0</v>
      </c>
      <c r="CL284" s="65">
        <v>0</v>
      </c>
      <c r="CM284" s="65">
        <v>0</v>
      </c>
      <c r="CN284" s="66">
        <v>0</v>
      </c>
      <c r="CO284" s="66">
        <f t="shared" si="79"/>
        <v>0</v>
      </c>
      <c r="CP284" s="70"/>
    </row>
    <row r="285" spans="1:94" ht="13">
      <c r="A285" s="53" t="str">
        <f t="shared" si="40"/>
        <v>LeifLIPINSKI</v>
      </c>
      <c r="B285" s="46">
        <f t="shared" si="41"/>
        <v>110</v>
      </c>
      <c r="C285" s="71" t="s">
        <v>523</v>
      </c>
      <c r="D285" s="71" t="s">
        <v>524</v>
      </c>
      <c r="E285" s="55">
        <v>10</v>
      </c>
      <c r="F285" s="56" t="s">
        <v>112</v>
      </c>
      <c r="G285" s="57" t="s">
        <v>270</v>
      </c>
      <c r="H285" s="58">
        <f>IF(ISNA(VLOOKUP($A285,'TT 2024 SS BA'!$A$4:$N$52,2,FALSE)),0,(VLOOKUP($A285,'TT 2024 SS BA'!$A$4:$N$52,2,FALSE)))</f>
        <v>0</v>
      </c>
      <c r="I285" s="59">
        <f t="shared" si="42"/>
        <v>0</v>
      </c>
      <c r="J285" s="58">
        <f>IF(ISNA(VLOOKUP($A285,'TT 2024 SS BA'!$A$69:$B$109,2,FALSE)),0,(VLOOKUP($A285,'TT 2024 SS BA'!$A$77:$C$126,2,FALSE)))</f>
        <v>0</v>
      </c>
      <c r="K285" s="59">
        <f t="shared" si="43"/>
        <v>0</v>
      </c>
      <c r="L285" s="60">
        <f>IF(ISNA(VLOOKUP($A285,'TT 2024 SS BA'!$A$157:$H$231,2,FALSE)),0,(VLOOKUP($A285,'TT 2024 SS BA'!$A$157:$H$231,2,FALSE)))</f>
        <v>0</v>
      </c>
      <c r="M285" s="59">
        <f t="shared" si="44"/>
        <v>0</v>
      </c>
      <c r="N285" s="60">
        <f>IF(ISNA(VLOOKUP($A285,Worksheet!$A$278:$E$305,5,FALSE)),0,(VLOOKUP($A285,Worksheet!$A$278:$E$305,5,FALSE)))</f>
        <v>0</v>
      </c>
      <c r="O285" s="59">
        <f t="shared" si="45"/>
        <v>0</v>
      </c>
      <c r="P285" s="60">
        <f>IF(ISNA(VLOOKUP($A285,Worksheet!$A$4:$F$29,5,FALSE)),0,(VLOOKUP($A285,Worksheet!$A$4:$F$29,5,FALSE)))</f>
        <v>0</v>
      </c>
      <c r="Q285" s="59">
        <f t="shared" si="46"/>
        <v>0</v>
      </c>
      <c r="R285" s="60">
        <f>IF(ISNA(VLOOKUP($A285,Worksheet!$A$160:$F$179,5,FALSE)),0,(VLOOKUP($A285,Worksheet!$A$160:$F$179,5,FALSE)))</f>
        <v>0</v>
      </c>
      <c r="S285" s="59">
        <f t="shared" si="47"/>
        <v>0</v>
      </c>
      <c r="T285" s="60">
        <f>IF(ISNA(VLOOKUP($A285,Worksheet!$A$103:$L$126,5,FALSE)),0,(VLOOKUP($A285,Worksheet!$A$103:$L$126,5,FALSE)))</f>
        <v>0</v>
      </c>
      <c r="U285" s="59">
        <f t="shared" si="48"/>
        <v>0</v>
      </c>
      <c r="V285" s="60">
        <f>IF(ISNA(VLOOKUP($A285,Worksheet!$A$39:$E$45,5,FALSE)),0,(VLOOKUP($A285,Worksheet!$A$39:$E$45,5,FALSE)))</f>
        <v>0</v>
      </c>
      <c r="W285" s="59">
        <f t="shared" si="49"/>
        <v>0</v>
      </c>
      <c r="X285" s="60">
        <f>IF(ISNA(VLOOKUP($A285,Worksheet!$A$182:$E$188,5,FALSE)),0,(VLOOKUP($A285,Worksheet!$A$182:$E$188,5,FALSE)))</f>
        <v>0</v>
      </c>
      <c r="Y285" s="59">
        <f t="shared" si="50"/>
        <v>0</v>
      </c>
      <c r="Z285" s="60">
        <f>IF(ISNA(VLOOKUP($A285,Worksheet!$A$191:$F$202,5,FALSE)),0,(VLOOKUP($A285,Worksheet!$A$191:$F$202,5,FALSE)))</f>
        <v>0</v>
      </c>
      <c r="AA285" s="59">
        <f t="shared" si="51"/>
        <v>0</v>
      </c>
      <c r="AB285" s="60">
        <f>IF(ISNA(VLOOKUP($A285,Worksheet!$A$211:$G$237,5,FALSE)),0,(VLOOKUP($A285,Worksheet!$A$211:$G$237,5,FALSE)))</f>
        <v>0</v>
      </c>
      <c r="AC285" s="59">
        <f t="shared" si="52"/>
        <v>0</v>
      </c>
      <c r="AD285" s="60">
        <f>IF(ISNA(VLOOKUP($A285,Worksheet!$A$242:$G$274,5,FALSE)),0,(VLOOKUP($A285,Worksheet!$A$242:$G$274,5,FALSE)))</f>
        <v>0</v>
      </c>
      <c r="AE285" s="59">
        <f t="shared" si="53"/>
        <v>0</v>
      </c>
      <c r="AF285" s="60">
        <f>IF(ISNA(VLOOKUP($A285,Worksheet!$A$205:$F$208,5,FALSE)),0,(VLOOKUP($A285,Worksheet!$A$205:$F$208,5,FALSE)))</f>
        <v>0</v>
      </c>
      <c r="AG285" s="59">
        <f t="shared" si="54"/>
        <v>0</v>
      </c>
      <c r="AH285" s="61">
        <v>0</v>
      </c>
      <c r="AI285" s="62">
        <f t="shared" si="55"/>
        <v>0</v>
      </c>
      <c r="AJ285" s="63">
        <v>0</v>
      </c>
      <c r="AK285" s="62">
        <f t="shared" si="56"/>
        <v>0</v>
      </c>
      <c r="AL285" s="63">
        <v>0</v>
      </c>
      <c r="AM285" s="62">
        <f t="shared" si="57"/>
        <v>0</v>
      </c>
      <c r="AN285" s="62">
        <v>0</v>
      </c>
      <c r="AO285" s="62">
        <f t="shared" si="58"/>
        <v>0</v>
      </c>
      <c r="AP285" s="62">
        <v>0</v>
      </c>
      <c r="AQ285" s="62">
        <f t="shared" si="59"/>
        <v>0</v>
      </c>
      <c r="AR285" s="64">
        <f t="shared" si="60"/>
        <v>0</v>
      </c>
      <c r="AS285" s="65">
        <v>0</v>
      </c>
      <c r="AT285" s="65">
        <v>0</v>
      </c>
      <c r="AU285" s="66">
        <v>0</v>
      </c>
      <c r="AV285" s="58">
        <f>IF(ISNA(VLOOKUP($A285,'TT 2024 SS BA'!$P$4:$Z$46,2,FALSE)),0,(VLOOKUP($A285,'TT 2024 SS BA'!$P$4:$Z$46,2,FALSE)))</f>
        <v>0</v>
      </c>
      <c r="AW285" s="59">
        <f t="shared" si="61"/>
        <v>0</v>
      </c>
      <c r="AX285" s="58">
        <f>IF(ISNA(VLOOKUP($A285,'TT 2024 SS BA'!$P$77:$Q$128,2,FALSE)),0,(VLOOKUP($A285,'TT 2024 SS BA'!$P$77:$Q$128,2,FALSE)))</f>
        <v>0</v>
      </c>
      <c r="AY285" s="59">
        <f t="shared" si="62"/>
        <v>0</v>
      </c>
      <c r="AZ285" s="60">
        <f>IF(ISNA(VLOOKUP($A285,'TT 2024 SS BA'!$A$265:$H$332,2,FALSE)),0,(VLOOKUP($A285,'TT 2024 SS BA'!$A$265:$H$332,2,FALSE)))</f>
        <v>0</v>
      </c>
      <c r="BA285" s="59">
        <f t="shared" si="63"/>
        <v>0</v>
      </c>
      <c r="BB285" s="60">
        <f>IF(ISNA(VLOOKUP($A285,Worksheet!$A$278:$F$305,6,FALSE)),0,(VLOOKUP($A285,Worksheet!$A$278:$F$305,6,FALSE)))</f>
        <v>0</v>
      </c>
      <c r="BC285" s="59">
        <f t="shared" si="64"/>
        <v>0</v>
      </c>
      <c r="BD285" s="60">
        <f>IF(ISNA(VLOOKUP($A285,Worksheet!$G$4:$K$29,5,FALSE)),0,(VLOOKUP($A285,Worksheet!$G$4:$K$29,5,FALSE)))</f>
        <v>0</v>
      </c>
      <c r="BE285" s="59">
        <f t="shared" si="65"/>
        <v>0</v>
      </c>
      <c r="BF285" s="60">
        <f>IF(ISNA(VLOOKUP($A285,Worksheet!$A$160:$F$179,6,FALSE)),0,(VLOOKUP($A285,Worksheet!$A$160:$F$179,6,FALSE)))</f>
        <v>0</v>
      </c>
      <c r="BG285" s="59">
        <f t="shared" si="66"/>
        <v>0</v>
      </c>
      <c r="BH285" s="25"/>
      <c r="BI285" s="67"/>
      <c r="BJ285" s="60">
        <f>IF(ISNA(VLOOKUP($A285,Worksheet!$A$191:$F$202,6,FALSE)),0,(VLOOKUP($A285,Worksheet!$A$191:$F$202,6,FALSE)))</f>
        <v>0</v>
      </c>
      <c r="BK285" s="59">
        <f t="shared" si="67"/>
        <v>0</v>
      </c>
      <c r="BL285" s="60">
        <f>IF(ISNA(VLOOKUP($A285,Worksheet!$A$211:$G$237,6,FALSE)),0,(VLOOKUP($A285,Worksheet!$A$211:$G$237,6,FALSE)))</f>
        <v>0</v>
      </c>
      <c r="BM285" s="59">
        <f t="shared" si="68"/>
        <v>0</v>
      </c>
      <c r="BN285" s="59">
        <f>IF(ISNA(VLOOKUP($A285,Worksheet!$A$242:$G$274,6,FALSE)),0,(VLOOKUP($A285,Worksheet!$A$242:$G$274,6,FALSE)))</f>
        <v>0</v>
      </c>
      <c r="BO285" s="59">
        <f t="shared" si="69"/>
        <v>0</v>
      </c>
      <c r="BP285" s="67"/>
      <c r="BQ285" s="67"/>
      <c r="BR285" s="68">
        <v>0</v>
      </c>
      <c r="BS285" s="62">
        <f t="shared" si="70"/>
        <v>0</v>
      </c>
      <c r="BT285" s="62">
        <v>0</v>
      </c>
      <c r="BU285" s="62">
        <f t="shared" si="71"/>
        <v>0</v>
      </c>
      <c r="BV285" s="62">
        <v>0</v>
      </c>
      <c r="BW285" s="62">
        <f t="shared" si="72"/>
        <v>0</v>
      </c>
      <c r="BX285" s="62">
        <v>0</v>
      </c>
      <c r="BY285" s="62">
        <f t="shared" si="73"/>
        <v>0</v>
      </c>
      <c r="BZ285" s="62">
        <v>0</v>
      </c>
      <c r="CA285" s="62">
        <f t="shared" si="74"/>
        <v>0</v>
      </c>
      <c r="CB285" s="64">
        <f t="shared" si="75"/>
        <v>0</v>
      </c>
      <c r="CC285" s="66">
        <v>0</v>
      </c>
      <c r="CD285" s="25"/>
      <c r="CE285" s="67"/>
      <c r="CF285" s="67"/>
      <c r="CG285" s="67"/>
      <c r="CH285" s="59">
        <f>IF(ISNA(VLOOKUP($A285,Worksheet!$A$211:$G$237,7,FALSE)),0,(VLOOKUP($A285,Worksheet!$A$211:$G$237,7,FALSE)))</f>
        <v>0</v>
      </c>
      <c r="CI285" s="59">
        <f t="shared" si="76"/>
        <v>0</v>
      </c>
      <c r="CJ285" s="69">
        <f t="shared" si="77"/>
        <v>0</v>
      </c>
      <c r="CK285" s="65">
        <f t="shared" si="78"/>
        <v>0</v>
      </c>
      <c r="CL285" s="65">
        <v>0</v>
      </c>
      <c r="CM285" s="65">
        <v>0</v>
      </c>
      <c r="CN285" s="66">
        <v>0</v>
      </c>
      <c r="CO285" s="66">
        <f t="shared" si="79"/>
        <v>0</v>
      </c>
      <c r="CP285" s="70"/>
    </row>
    <row r="286" spans="1:94" ht="13">
      <c r="A286" s="53" t="str">
        <f t="shared" si="40"/>
        <v>ReidKOURLINE</v>
      </c>
      <c r="B286" s="46">
        <f t="shared" si="41"/>
        <v>110</v>
      </c>
      <c r="C286" s="71" t="s">
        <v>525</v>
      </c>
      <c r="D286" s="71" t="s">
        <v>486</v>
      </c>
      <c r="E286" s="55">
        <v>13</v>
      </c>
      <c r="F286" s="56" t="s">
        <v>207</v>
      </c>
      <c r="G286" s="57" t="s">
        <v>130</v>
      </c>
      <c r="H286" s="58">
        <f>IF(ISNA(VLOOKUP($A286,'TT 2024 SS BA'!$A$4:$N$52,2,FALSE)),0,(VLOOKUP($A286,'TT 2024 SS BA'!$A$4:$N$52,2,FALSE)))</f>
        <v>0</v>
      </c>
      <c r="I286" s="59">
        <f t="shared" si="42"/>
        <v>0</v>
      </c>
      <c r="J286" s="58">
        <f>IF(ISNA(VLOOKUP($A286,'TT 2024 SS BA'!$A$69:$B$109,2,FALSE)),0,(VLOOKUP($A286,'TT 2024 SS BA'!$A$77:$C$126,2,FALSE)))</f>
        <v>0</v>
      </c>
      <c r="K286" s="59">
        <f t="shared" si="43"/>
        <v>0</v>
      </c>
      <c r="L286" s="60">
        <f>IF(ISNA(VLOOKUP($A286,'TT 2024 SS BA'!$A$157:$H$231,2,FALSE)),0,(VLOOKUP($A286,'TT 2024 SS BA'!$A$157:$H$231,2,FALSE)))</f>
        <v>0</v>
      </c>
      <c r="M286" s="59">
        <f t="shared" si="44"/>
        <v>0</v>
      </c>
      <c r="N286" s="60">
        <f>IF(ISNA(VLOOKUP($A286,Worksheet!$A$278:$E$305,5,FALSE)),0,(VLOOKUP($A286,Worksheet!$A$278:$E$305,5,FALSE)))</f>
        <v>0</v>
      </c>
      <c r="O286" s="59">
        <f t="shared" si="45"/>
        <v>0</v>
      </c>
      <c r="P286" s="60">
        <f>IF(ISNA(VLOOKUP($A286,Worksheet!$A$4:$F$29,5,FALSE)),0,(VLOOKUP($A286,Worksheet!$A$4:$F$29,5,FALSE)))</f>
        <v>0</v>
      </c>
      <c r="Q286" s="59">
        <f t="shared" si="46"/>
        <v>0</v>
      </c>
      <c r="R286" s="60">
        <f>IF(ISNA(VLOOKUP($A286,Worksheet!$A$160:$F$179,5,FALSE)),0,(VLOOKUP($A286,Worksheet!$A$160:$F$179,5,FALSE)))</f>
        <v>0</v>
      </c>
      <c r="S286" s="59">
        <f t="shared" si="47"/>
        <v>0</v>
      </c>
      <c r="T286" s="60">
        <f>IF(ISNA(VLOOKUP($A286,Worksheet!$A$103:$L$126,5,FALSE)),0,(VLOOKUP($A286,Worksheet!$A$103:$L$126,5,FALSE)))</f>
        <v>0</v>
      </c>
      <c r="U286" s="59">
        <f t="shared" si="48"/>
        <v>0</v>
      </c>
      <c r="V286" s="60">
        <f>IF(ISNA(VLOOKUP($A286,Worksheet!$A$39:$E$45,5,FALSE)),0,(VLOOKUP($A286,Worksheet!$A$39:$E$45,5,FALSE)))</f>
        <v>0</v>
      </c>
      <c r="W286" s="59">
        <f t="shared" si="49"/>
        <v>0</v>
      </c>
      <c r="X286" s="60">
        <f>IF(ISNA(VLOOKUP($A286,Worksheet!$A$182:$E$188,5,FALSE)),0,(VLOOKUP($A286,Worksheet!$A$182:$E$188,5,FALSE)))</f>
        <v>0</v>
      </c>
      <c r="Y286" s="59">
        <f t="shared" si="50"/>
        <v>0</v>
      </c>
      <c r="Z286" s="60">
        <f>IF(ISNA(VLOOKUP($A286,Worksheet!$A$191:$F$202,5,FALSE)),0,(VLOOKUP($A286,Worksheet!$A$191:$F$202,5,FALSE)))</f>
        <v>0</v>
      </c>
      <c r="AA286" s="59">
        <f t="shared" si="51"/>
        <v>0</v>
      </c>
      <c r="AB286" s="60">
        <f>IF(ISNA(VLOOKUP($A286,Worksheet!$A$211:$G$237,5,FALSE)),0,(VLOOKUP($A286,Worksheet!$A$211:$G$237,5,FALSE)))</f>
        <v>0</v>
      </c>
      <c r="AC286" s="59">
        <f t="shared" si="52"/>
        <v>0</v>
      </c>
      <c r="AD286" s="60">
        <f>IF(ISNA(VLOOKUP($A286,Worksheet!$A$242:$G$274,5,FALSE)),0,(VLOOKUP($A286,Worksheet!$A$242:$G$274,5,FALSE)))</f>
        <v>0</v>
      </c>
      <c r="AE286" s="59">
        <f t="shared" si="53"/>
        <v>0</v>
      </c>
      <c r="AF286" s="60">
        <f>IF(ISNA(VLOOKUP($A286,Worksheet!$A$205:$F$208,5,FALSE)),0,(VLOOKUP($A286,Worksheet!$A$205:$F$208,5,FALSE)))</f>
        <v>0</v>
      </c>
      <c r="AG286" s="59">
        <f t="shared" si="54"/>
        <v>0</v>
      </c>
      <c r="AH286" s="61">
        <v>0</v>
      </c>
      <c r="AI286" s="62">
        <f t="shared" si="55"/>
        <v>0</v>
      </c>
      <c r="AJ286" s="63">
        <v>0</v>
      </c>
      <c r="AK286" s="62">
        <f t="shared" si="56"/>
        <v>0</v>
      </c>
      <c r="AL286" s="63">
        <v>0</v>
      </c>
      <c r="AM286" s="62">
        <f t="shared" si="57"/>
        <v>0</v>
      </c>
      <c r="AN286" s="62">
        <v>0</v>
      </c>
      <c r="AO286" s="62">
        <f t="shared" si="58"/>
        <v>0</v>
      </c>
      <c r="AP286" s="62">
        <v>0</v>
      </c>
      <c r="AQ286" s="62">
        <f t="shared" si="59"/>
        <v>0</v>
      </c>
      <c r="AR286" s="64">
        <f t="shared" si="60"/>
        <v>0</v>
      </c>
      <c r="AS286" s="65">
        <v>0</v>
      </c>
      <c r="AT286" s="65">
        <v>0</v>
      </c>
      <c r="AU286" s="66">
        <v>0</v>
      </c>
      <c r="AV286" s="58">
        <f>IF(ISNA(VLOOKUP($A286,'TT 2024 SS BA'!$P$4:$Z$46,2,FALSE)),0,(VLOOKUP($A286,'TT 2024 SS BA'!$P$4:$Z$46,2,FALSE)))</f>
        <v>0</v>
      </c>
      <c r="AW286" s="59">
        <f t="shared" si="61"/>
        <v>0</v>
      </c>
      <c r="AX286" s="58">
        <f>IF(ISNA(VLOOKUP($A286,'TT 2024 SS BA'!$P$77:$Q$128,2,FALSE)),0,(VLOOKUP($A286,'TT 2024 SS BA'!$P$77:$Q$128,2,FALSE)))</f>
        <v>0</v>
      </c>
      <c r="AY286" s="59">
        <f t="shared" si="62"/>
        <v>0</v>
      </c>
      <c r="AZ286" s="60">
        <f>IF(ISNA(VLOOKUP($A286,'TT 2024 SS BA'!$A$265:$H$332,2,FALSE)),0,(VLOOKUP($A286,'TT 2024 SS BA'!$A$265:$H$332,2,FALSE)))</f>
        <v>0</v>
      </c>
      <c r="BA286" s="59">
        <f t="shared" si="63"/>
        <v>0</v>
      </c>
      <c r="BB286" s="60">
        <f>IF(ISNA(VLOOKUP($A286,Worksheet!$A$278:$F$305,6,FALSE)),0,(VLOOKUP($A286,Worksheet!$A$278:$F$305,6,FALSE)))</f>
        <v>0</v>
      </c>
      <c r="BC286" s="59">
        <f t="shared" si="64"/>
        <v>0</v>
      </c>
      <c r="BD286" s="60">
        <f>IF(ISNA(VLOOKUP($A286,Worksheet!$G$4:$K$29,5,FALSE)),0,(VLOOKUP($A286,Worksheet!$G$4:$K$29,5,FALSE)))</f>
        <v>0</v>
      </c>
      <c r="BE286" s="59">
        <f t="shared" si="65"/>
        <v>0</v>
      </c>
      <c r="BF286" s="60">
        <f>IF(ISNA(VLOOKUP($A286,Worksheet!$A$160:$F$179,6,FALSE)),0,(VLOOKUP($A286,Worksheet!$A$160:$F$179,6,FALSE)))</f>
        <v>0</v>
      </c>
      <c r="BG286" s="59">
        <f t="shared" si="66"/>
        <v>0</v>
      </c>
      <c r="BH286" s="25"/>
      <c r="BI286" s="67"/>
      <c r="BJ286" s="60">
        <f>IF(ISNA(VLOOKUP($A286,Worksheet!$A$191:$F$202,6,FALSE)),0,(VLOOKUP($A286,Worksheet!$A$191:$F$202,6,FALSE)))</f>
        <v>0</v>
      </c>
      <c r="BK286" s="59">
        <f t="shared" si="67"/>
        <v>0</v>
      </c>
      <c r="BL286" s="60">
        <f>IF(ISNA(VLOOKUP($A286,Worksheet!$A$211:$G$237,6,FALSE)),0,(VLOOKUP($A286,Worksheet!$A$211:$G$237,6,FALSE)))</f>
        <v>0</v>
      </c>
      <c r="BM286" s="59">
        <f t="shared" si="68"/>
        <v>0</v>
      </c>
      <c r="BN286" s="59">
        <f>IF(ISNA(VLOOKUP($A286,Worksheet!$A$242:$G$274,6,FALSE)),0,(VLOOKUP($A286,Worksheet!$A$242:$G$274,6,FALSE)))</f>
        <v>0</v>
      </c>
      <c r="BO286" s="59">
        <f t="shared" si="69"/>
        <v>0</v>
      </c>
      <c r="BP286" s="67"/>
      <c r="BQ286" s="67"/>
      <c r="BR286" s="68">
        <v>0</v>
      </c>
      <c r="BS286" s="62">
        <f t="shared" si="70"/>
        <v>0</v>
      </c>
      <c r="BT286" s="62">
        <v>0</v>
      </c>
      <c r="BU286" s="62">
        <f t="shared" si="71"/>
        <v>0</v>
      </c>
      <c r="BV286" s="62">
        <v>0</v>
      </c>
      <c r="BW286" s="62">
        <f t="shared" si="72"/>
        <v>0</v>
      </c>
      <c r="BX286" s="62">
        <v>0</v>
      </c>
      <c r="BY286" s="62">
        <f t="shared" si="73"/>
        <v>0</v>
      </c>
      <c r="BZ286" s="62">
        <v>0</v>
      </c>
      <c r="CA286" s="62">
        <f t="shared" si="74"/>
        <v>0</v>
      </c>
      <c r="CB286" s="64">
        <f t="shared" si="75"/>
        <v>0</v>
      </c>
      <c r="CC286" s="66">
        <v>0</v>
      </c>
      <c r="CD286" s="25"/>
      <c r="CE286" s="67"/>
      <c r="CF286" s="67"/>
      <c r="CG286" s="67"/>
      <c r="CH286" s="59">
        <f>IF(ISNA(VLOOKUP($A286,Worksheet!$A$211:$G$237,7,FALSE)),0,(VLOOKUP($A286,Worksheet!$A$211:$G$237,7,FALSE)))</f>
        <v>0</v>
      </c>
      <c r="CI286" s="59">
        <f t="shared" si="76"/>
        <v>0</v>
      </c>
      <c r="CJ286" s="69">
        <f t="shared" si="77"/>
        <v>0</v>
      </c>
      <c r="CK286" s="65">
        <f t="shared" si="78"/>
        <v>0</v>
      </c>
      <c r="CL286" s="65">
        <v>0</v>
      </c>
      <c r="CM286" s="65">
        <v>0</v>
      </c>
      <c r="CN286" s="66">
        <v>0</v>
      </c>
      <c r="CO286" s="66">
        <f t="shared" si="79"/>
        <v>0</v>
      </c>
      <c r="CP286" s="70"/>
    </row>
    <row r="287" spans="1:94" ht="13">
      <c r="A287" s="53" t="str">
        <f t="shared" si="40"/>
        <v>ZacharyTIAN</v>
      </c>
      <c r="B287" s="46">
        <f t="shared" si="41"/>
        <v>110</v>
      </c>
      <c r="C287" s="71" t="s">
        <v>255</v>
      </c>
      <c r="D287" s="71" t="s">
        <v>526</v>
      </c>
      <c r="E287" s="55">
        <v>125</v>
      </c>
      <c r="F287" s="56">
        <v>0</v>
      </c>
      <c r="G287" s="57" t="s">
        <v>152</v>
      </c>
      <c r="H287" s="58">
        <f>IF(ISNA(VLOOKUP($A287,'TT 2024 SS BA'!$A$4:$N$52,2,FALSE)),0,(VLOOKUP($A287,'TT 2024 SS BA'!$A$4:$N$52,2,FALSE)))</f>
        <v>0</v>
      </c>
      <c r="I287" s="59">
        <f t="shared" si="42"/>
        <v>0</v>
      </c>
      <c r="J287" s="58">
        <f>IF(ISNA(VLOOKUP($A287,'TT 2024 SS BA'!$A$69:$B$109,2,FALSE)),0,(VLOOKUP($A287,'TT 2024 SS BA'!$A$77:$C$126,2,FALSE)))</f>
        <v>0</v>
      </c>
      <c r="K287" s="59">
        <f t="shared" si="43"/>
        <v>0</v>
      </c>
      <c r="L287" s="60">
        <f>IF(ISNA(VLOOKUP($A287,'TT 2024 SS BA'!$A$157:$H$231,2,FALSE)),0,(VLOOKUP($A287,'TT 2024 SS BA'!$A$157:$H$231,2,FALSE)))</f>
        <v>0</v>
      </c>
      <c r="M287" s="59">
        <f t="shared" si="44"/>
        <v>0</v>
      </c>
      <c r="N287" s="60">
        <f>IF(ISNA(VLOOKUP($A287,Worksheet!$A$278:$E$305,5,FALSE)),0,(VLOOKUP($A287,Worksheet!$A$278:$E$305,5,FALSE)))</f>
        <v>0</v>
      </c>
      <c r="O287" s="59">
        <f t="shared" si="45"/>
        <v>0</v>
      </c>
      <c r="P287" s="60">
        <f>IF(ISNA(VLOOKUP($A287,Worksheet!$A$4:$F$29,5,FALSE)),0,(VLOOKUP($A287,Worksheet!$A$4:$F$29,5,FALSE)))</f>
        <v>0</v>
      </c>
      <c r="Q287" s="59">
        <f t="shared" si="46"/>
        <v>0</v>
      </c>
      <c r="R287" s="60">
        <f>IF(ISNA(VLOOKUP($A287,Worksheet!$A$160:$F$179,5,FALSE)),0,(VLOOKUP($A287,Worksheet!$A$160:$F$179,5,FALSE)))</f>
        <v>0</v>
      </c>
      <c r="S287" s="59">
        <f t="shared" si="47"/>
        <v>0</v>
      </c>
      <c r="T287" s="60">
        <f>IF(ISNA(VLOOKUP($A287,Worksheet!$A$103:$L$126,5,FALSE)),0,(VLOOKUP($A287,Worksheet!$A$103:$L$126,5,FALSE)))</f>
        <v>0</v>
      </c>
      <c r="U287" s="59">
        <f t="shared" si="48"/>
        <v>0</v>
      </c>
      <c r="V287" s="60">
        <f>IF(ISNA(VLOOKUP($A287,Worksheet!$A$39:$E$45,5,FALSE)),0,(VLOOKUP($A287,Worksheet!$A$39:$E$45,5,FALSE)))</f>
        <v>0</v>
      </c>
      <c r="W287" s="59">
        <f t="shared" si="49"/>
        <v>0</v>
      </c>
      <c r="X287" s="60">
        <f>IF(ISNA(VLOOKUP($A287,Worksheet!$A$182:$E$188,5,FALSE)),0,(VLOOKUP($A287,Worksheet!$A$182:$E$188,5,FALSE)))</f>
        <v>0</v>
      </c>
      <c r="Y287" s="59">
        <f t="shared" si="50"/>
        <v>0</v>
      </c>
      <c r="Z287" s="60">
        <f>IF(ISNA(VLOOKUP($A287,Worksheet!$A$191:$F$202,5,FALSE)),0,(VLOOKUP($A287,Worksheet!$A$191:$F$202,5,FALSE)))</f>
        <v>0</v>
      </c>
      <c r="AA287" s="59">
        <f t="shared" si="51"/>
        <v>0</v>
      </c>
      <c r="AB287" s="60">
        <f>IF(ISNA(VLOOKUP($A287,Worksheet!$A$211:$G$237,5,FALSE)),0,(VLOOKUP($A287,Worksheet!$A$211:$G$237,5,FALSE)))</f>
        <v>0</v>
      </c>
      <c r="AC287" s="59">
        <f t="shared" si="52"/>
        <v>0</v>
      </c>
      <c r="AD287" s="60">
        <f>IF(ISNA(VLOOKUP($A287,Worksheet!$A$242:$G$274,5,FALSE)),0,(VLOOKUP($A287,Worksheet!$A$242:$G$274,5,FALSE)))</f>
        <v>0</v>
      </c>
      <c r="AE287" s="59">
        <f t="shared" si="53"/>
        <v>0</v>
      </c>
      <c r="AF287" s="60">
        <f>IF(ISNA(VLOOKUP($A287,Worksheet!$A$205:$F$208,5,FALSE)),0,(VLOOKUP($A287,Worksheet!$A$205:$F$208,5,FALSE)))</f>
        <v>0</v>
      </c>
      <c r="AG287" s="59">
        <f t="shared" si="54"/>
        <v>0</v>
      </c>
      <c r="AH287" s="61">
        <v>0</v>
      </c>
      <c r="AI287" s="62">
        <f t="shared" si="55"/>
        <v>0</v>
      </c>
      <c r="AJ287" s="63">
        <v>0</v>
      </c>
      <c r="AK287" s="62">
        <f t="shared" si="56"/>
        <v>0</v>
      </c>
      <c r="AL287" s="63">
        <v>0</v>
      </c>
      <c r="AM287" s="62">
        <f t="shared" si="57"/>
        <v>0</v>
      </c>
      <c r="AN287" s="62">
        <v>0</v>
      </c>
      <c r="AO287" s="62">
        <f t="shared" si="58"/>
        <v>0</v>
      </c>
      <c r="AP287" s="62">
        <v>0</v>
      </c>
      <c r="AQ287" s="62">
        <f t="shared" si="59"/>
        <v>0</v>
      </c>
      <c r="AR287" s="64">
        <f t="shared" si="60"/>
        <v>0</v>
      </c>
      <c r="AS287" s="65">
        <v>0</v>
      </c>
      <c r="AT287" s="65">
        <v>0</v>
      </c>
      <c r="AU287" s="66">
        <v>0</v>
      </c>
      <c r="AV287" s="58">
        <f>IF(ISNA(VLOOKUP($A287,'TT 2024 SS BA'!$P$4:$Z$46,2,FALSE)),0,(VLOOKUP($A287,'TT 2024 SS BA'!$P$4:$Z$46,2,FALSE)))</f>
        <v>0</v>
      </c>
      <c r="AW287" s="59">
        <f t="shared" si="61"/>
        <v>0</v>
      </c>
      <c r="AX287" s="58">
        <f>IF(ISNA(VLOOKUP($A287,'TT 2024 SS BA'!$P$77:$Q$128,2,FALSE)),0,(VLOOKUP($A287,'TT 2024 SS BA'!$P$77:$Q$128,2,FALSE)))</f>
        <v>0</v>
      </c>
      <c r="AY287" s="59">
        <f t="shared" si="62"/>
        <v>0</v>
      </c>
      <c r="AZ287" s="60">
        <f>IF(ISNA(VLOOKUP($A287,'TT 2024 SS BA'!$A$265:$H$332,2,FALSE)),0,(VLOOKUP($A287,'TT 2024 SS BA'!$A$265:$H$332,2,FALSE)))</f>
        <v>0</v>
      </c>
      <c r="BA287" s="59">
        <f t="shared" si="63"/>
        <v>0</v>
      </c>
      <c r="BB287" s="60">
        <f>IF(ISNA(VLOOKUP($A287,Worksheet!$A$278:$F$305,6,FALSE)),0,(VLOOKUP($A287,Worksheet!$A$278:$F$305,6,FALSE)))</f>
        <v>0</v>
      </c>
      <c r="BC287" s="59">
        <f t="shared" si="64"/>
        <v>0</v>
      </c>
      <c r="BD287" s="60">
        <f>IF(ISNA(VLOOKUP($A287,Worksheet!$G$4:$K$29,5,FALSE)),0,(VLOOKUP($A287,Worksheet!$G$4:$K$29,5,FALSE)))</f>
        <v>0</v>
      </c>
      <c r="BE287" s="59">
        <f t="shared" si="65"/>
        <v>0</v>
      </c>
      <c r="BF287" s="60">
        <f>IF(ISNA(VLOOKUP($A287,Worksheet!$A$160:$F$179,6,FALSE)),0,(VLOOKUP($A287,Worksheet!$A$160:$F$179,6,FALSE)))</f>
        <v>0</v>
      </c>
      <c r="BG287" s="59">
        <f t="shared" si="66"/>
        <v>0</v>
      </c>
      <c r="BH287" s="25"/>
      <c r="BI287" s="67"/>
      <c r="BJ287" s="60">
        <f>IF(ISNA(VLOOKUP($A287,Worksheet!$A$191:$F$202,6,FALSE)),0,(VLOOKUP($A287,Worksheet!$A$191:$F$202,6,FALSE)))</f>
        <v>0</v>
      </c>
      <c r="BK287" s="59">
        <f t="shared" si="67"/>
        <v>0</v>
      </c>
      <c r="BL287" s="60">
        <f>IF(ISNA(VLOOKUP($A287,Worksheet!$A$211:$G$237,6,FALSE)),0,(VLOOKUP($A287,Worksheet!$A$211:$G$237,6,FALSE)))</f>
        <v>0</v>
      </c>
      <c r="BM287" s="59">
        <f t="shared" si="68"/>
        <v>0</v>
      </c>
      <c r="BN287" s="59">
        <f>IF(ISNA(VLOOKUP($A287,Worksheet!$A$242:$G$274,6,FALSE)),0,(VLOOKUP($A287,Worksheet!$A$242:$G$274,6,FALSE)))</f>
        <v>0</v>
      </c>
      <c r="BO287" s="59">
        <f t="shared" si="69"/>
        <v>0</v>
      </c>
      <c r="BP287" s="67"/>
      <c r="BQ287" s="67"/>
      <c r="BR287" s="68">
        <v>0</v>
      </c>
      <c r="BS287" s="62">
        <f t="shared" si="70"/>
        <v>0</v>
      </c>
      <c r="BT287" s="62">
        <v>0</v>
      </c>
      <c r="BU287" s="62">
        <f t="shared" si="71"/>
        <v>0</v>
      </c>
      <c r="BV287" s="62">
        <v>0</v>
      </c>
      <c r="BW287" s="62">
        <f t="shared" si="72"/>
        <v>0</v>
      </c>
      <c r="BX287" s="62">
        <v>0</v>
      </c>
      <c r="BY287" s="62">
        <f t="shared" si="73"/>
        <v>0</v>
      </c>
      <c r="BZ287" s="62">
        <v>0</v>
      </c>
      <c r="CA287" s="62">
        <f t="shared" si="74"/>
        <v>0</v>
      </c>
      <c r="CB287" s="64">
        <f t="shared" si="75"/>
        <v>0</v>
      </c>
      <c r="CC287" s="66">
        <v>0</v>
      </c>
      <c r="CD287" s="25"/>
      <c r="CE287" s="67"/>
      <c r="CF287" s="67"/>
      <c r="CG287" s="67"/>
      <c r="CH287" s="59">
        <f>IF(ISNA(VLOOKUP($A287,Worksheet!$A$211:$G$237,7,FALSE)),0,(VLOOKUP($A287,Worksheet!$A$211:$G$237,7,FALSE)))</f>
        <v>0</v>
      </c>
      <c r="CI287" s="59">
        <f t="shared" si="76"/>
        <v>0</v>
      </c>
      <c r="CJ287" s="69">
        <f t="shared" si="77"/>
        <v>0</v>
      </c>
      <c r="CK287" s="65">
        <f t="shared" si="78"/>
        <v>0</v>
      </c>
      <c r="CL287" s="65">
        <v>0</v>
      </c>
      <c r="CM287" s="65">
        <v>0</v>
      </c>
      <c r="CN287" s="66">
        <v>0</v>
      </c>
      <c r="CO287" s="66">
        <f t="shared" si="79"/>
        <v>0</v>
      </c>
      <c r="CP287" s="70"/>
    </row>
    <row r="288" spans="1:94" ht="13">
      <c r="A288" s="53" t="str">
        <f t="shared" si="40"/>
        <v>MaxwellMOSELEY</v>
      </c>
      <c r="B288" s="46">
        <f t="shared" si="41"/>
        <v>110</v>
      </c>
      <c r="C288" s="71" t="s">
        <v>527</v>
      </c>
      <c r="D288" s="71" t="s">
        <v>528</v>
      </c>
      <c r="E288" s="55">
        <v>125</v>
      </c>
      <c r="F288" s="56">
        <v>0</v>
      </c>
      <c r="G288" s="57" t="s">
        <v>152</v>
      </c>
      <c r="H288" s="58">
        <f>IF(ISNA(VLOOKUP($A288,'TT 2024 SS BA'!$A$4:$N$52,2,FALSE)),0,(VLOOKUP($A288,'TT 2024 SS BA'!$A$4:$N$52,2,FALSE)))</f>
        <v>0</v>
      </c>
      <c r="I288" s="59">
        <f t="shared" si="42"/>
        <v>0</v>
      </c>
      <c r="J288" s="58">
        <f>IF(ISNA(VLOOKUP($A288,'TT 2024 SS BA'!$A$69:$B$109,2,FALSE)),0,(VLOOKUP($A288,'TT 2024 SS BA'!$A$77:$C$126,2,FALSE)))</f>
        <v>0</v>
      </c>
      <c r="K288" s="59">
        <f t="shared" si="43"/>
        <v>0</v>
      </c>
      <c r="L288" s="60">
        <f>IF(ISNA(VLOOKUP($A288,'TT 2024 SS BA'!$A$157:$H$231,2,FALSE)),0,(VLOOKUP($A288,'TT 2024 SS BA'!$A$157:$H$231,2,FALSE)))</f>
        <v>0</v>
      </c>
      <c r="M288" s="59">
        <f t="shared" si="44"/>
        <v>0</v>
      </c>
      <c r="N288" s="60">
        <f>IF(ISNA(VLOOKUP($A288,Worksheet!$A$278:$E$305,5,FALSE)),0,(VLOOKUP($A288,Worksheet!$A$278:$E$305,5,FALSE)))</f>
        <v>0</v>
      </c>
      <c r="O288" s="59">
        <f t="shared" si="45"/>
        <v>0</v>
      </c>
      <c r="P288" s="60">
        <f>IF(ISNA(VLOOKUP($A288,Worksheet!$A$4:$F$29,5,FALSE)),0,(VLOOKUP($A288,Worksheet!$A$4:$F$29,5,FALSE)))</f>
        <v>0</v>
      </c>
      <c r="Q288" s="59">
        <f t="shared" si="46"/>
        <v>0</v>
      </c>
      <c r="R288" s="60">
        <f>IF(ISNA(VLOOKUP($A288,Worksheet!$A$160:$F$179,5,FALSE)),0,(VLOOKUP($A288,Worksheet!$A$160:$F$179,5,FALSE)))</f>
        <v>0</v>
      </c>
      <c r="S288" s="59">
        <f t="shared" si="47"/>
        <v>0</v>
      </c>
      <c r="T288" s="60">
        <f>IF(ISNA(VLOOKUP($A288,Worksheet!$A$103:$L$126,5,FALSE)),0,(VLOOKUP($A288,Worksheet!$A$103:$L$126,5,FALSE)))</f>
        <v>0</v>
      </c>
      <c r="U288" s="59">
        <f t="shared" si="48"/>
        <v>0</v>
      </c>
      <c r="V288" s="60">
        <f>IF(ISNA(VLOOKUP($A288,Worksheet!$A$39:$E$45,5,FALSE)),0,(VLOOKUP($A288,Worksheet!$A$39:$E$45,5,FALSE)))</f>
        <v>0</v>
      </c>
      <c r="W288" s="59">
        <f t="shared" si="49"/>
        <v>0</v>
      </c>
      <c r="X288" s="60">
        <f>IF(ISNA(VLOOKUP($A288,Worksheet!$A$182:$E$188,5,FALSE)),0,(VLOOKUP($A288,Worksheet!$A$182:$E$188,5,FALSE)))</f>
        <v>0</v>
      </c>
      <c r="Y288" s="59">
        <f t="shared" si="50"/>
        <v>0</v>
      </c>
      <c r="Z288" s="60">
        <f>IF(ISNA(VLOOKUP($A288,Worksheet!$A$191:$F$202,5,FALSE)),0,(VLOOKUP($A288,Worksheet!$A$191:$F$202,5,FALSE)))</f>
        <v>0</v>
      </c>
      <c r="AA288" s="59">
        <f t="shared" si="51"/>
        <v>0</v>
      </c>
      <c r="AB288" s="60">
        <f>IF(ISNA(VLOOKUP($A288,Worksheet!$A$211:$G$237,5,FALSE)),0,(VLOOKUP($A288,Worksheet!$A$211:$G$237,5,FALSE)))</f>
        <v>0</v>
      </c>
      <c r="AC288" s="59">
        <f t="shared" si="52"/>
        <v>0</v>
      </c>
      <c r="AD288" s="60">
        <f>IF(ISNA(VLOOKUP($A288,Worksheet!$A$242:$G$274,5,FALSE)),0,(VLOOKUP($A288,Worksheet!$A$242:$G$274,5,FALSE)))</f>
        <v>0</v>
      </c>
      <c r="AE288" s="59">
        <f t="shared" si="53"/>
        <v>0</v>
      </c>
      <c r="AF288" s="60">
        <f>IF(ISNA(VLOOKUP($A288,Worksheet!$A$205:$F$208,5,FALSE)),0,(VLOOKUP($A288,Worksheet!$A$205:$F$208,5,FALSE)))</f>
        <v>0</v>
      </c>
      <c r="AG288" s="59">
        <f t="shared" si="54"/>
        <v>0</v>
      </c>
      <c r="AH288" s="61">
        <v>0</v>
      </c>
      <c r="AI288" s="62">
        <f t="shared" si="55"/>
        <v>0</v>
      </c>
      <c r="AJ288" s="63">
        <v>0</v>
      </c>
      <c r="AK288" s="62">
        <f t="shared" si="56"/>
        <v>0</v>
      </c>
      <c r="AL288" s="63">
        <v>0</v>
      </c>
      <c r="AM288" s="62">
        <f t="shared" si="57"/>
        <v>0</v>
      </c>
      <c r="AN288" s="62">
        <v>0</v>
      </c>
      <c r="AO288" s="62">
        <f t="shared" si="58"/>
        <v>0</v>
      </c>
      <c r="AP288" s="62">
        <v>0</v>
      </c>
      <c r="AQ288" s="62">
        <f t="shared" si="59"/>
        <v>0</v>
      </c>
      <c r="AR288" s="64">
        <f t="shared" si="60"/>
        <v>0</v>
      </c>
      <c r="AS288" s="65">
        <v>0</v>
      </c>
      <c r="AT288" s="65">
        <v>0</v>
      </c>
      <c r="AU288" s="66">
        <v>0</v>
      </c>
      <c r="AV288" s="58">
        <f>IF(ISNA(VLOOKUP($A288,'TT 2024 SS BA'!$P$4:$Z$46,2,FALSE)),0,(VLOOKUP($A288,'TT 2024 SS BA'!$P$4:$Z$46,2,FALSE)))</f>
        <v>0</v>
      </c>
      <c r="AW288" s="59">
        <f t="shared" si="61"/>
        <v>0</v>
      </c>
      <c r="AX288" s="58">
        <f>IF(ISNA(VLOOKUP($A288,'TT 2024 SS BA'!$P$77:$Q$128,2,FALSE)),0,(VLOOKUP($A288,'TT 2024 SS BA'!$P$77:$Q$128,2,FALSE)))</f>
        <v>0</v>
      </c>
      <c r="AY288" s="59">
        <f t="shared" si="62"/>
        <v>0</v>
      </c>
      <c r="AZ288" s="60">
        <f>IF(ISNA(VLOOKUP($A288,'TT 2024 SS BA'!$A$265:$H$332,2,FALSE)),0,(VLOOKUP($A288,'TT 2024 SS BA'!$A$265:$H$332,2,FALSE)))</f>
        <v>0</v>
      </c>
      <c r="BA288" s="59">
        <f t="shared" si="63"/>
        <v>0</v>
      </c>
      <c r="BB288" s="60">
        <f>IF(ISNA(VLOOKUP($A288,Worksheet!$A$278:$F$305,6,FALSE)),0,(VLOOKUP($A288,Worksheet!$A$278:$F$305,6,FALSE)))</f>
        <v>0</v>
      </c>
      <c r="BC288" s="59">
        <f t="shared" si="64"/>
        <v>0</v>
      </c>
      <c r="BD288" s="60">
        <f>IF(ISNA(VLOOKUP($A288,Worksheet!$G$4:$K$29,5,FALSE)),0,(VLOOKUP($A288,Worksheet!$G$4:$K$29,5,FALSE)))</f>
        <v>0</v>
      </c>
      <c r="BE288" s="59">
        <f t="shared" si="65"/>
        <v>0</v>
      </c>
      <c r="BF288" s="60">
        <f>IF(ISNA(VLOOKUP($A288,Worksheet!$A$160:$F$179,6,FALSE)),0,(VLOOKUP($A288,Worksheet!$A$160:$F$179,6,FALSE)))</f>
        <v>0</v>
      </c>
      <c r="BG288" s="59">
        <f t="shared" si="66"/>
        <v>0</v>
      </c>
      <c r="BH288" s="25"/>
      <c r="BI288" s="67"/>
      <c r="BJ288" s="60">
        <f>IF(ISNA(VLOOKUP($A288,Worksheet!$A$191:$F$202,6,FALSE)),0,(VLOOKUP($A288,Worksheet!$A$191:$F$202,6,FALSE)))</f>
        <v>0</v>
      </c>
      <c r="BK288" s="59">
        <f t="shared" si="67"/>
        <v>0</v>
      </c>
      <c r="BL288" s="60">
        <f>IF(ISNA(VLOOKUP($A288,Worksheet!$A$211:$G$237,6,FALSE)),0,(VLOOKUP($A288,Worksheet!$A$211:$G$237,6,FALSE)))</f>
        <v>0</v>
      </c>
      <c r="BM288" s="59">
        <f t="shared" si="68"/>
        <v>0</v>
      </c>
      <c r="BN288" s="59">
        <f>IF(ISNA(VLOOKUP($A288,Worksheet!$A$242:$G$274,6,FALSE)),0,(VLOOKUP($A288,Worksheet!$A$242:$G$274,6,FALSE)))</f>
        <v>0</v>
      </c>
      <c r="BO288" s="59">
        <f t="shared" si="69"/>
        <v>0</v>
      </c>
      <c r="BP288" s="67"/>
      <c r="BQ288" s="67"/>
      <c r="BR288" s="68">
        <v>0</v>
      </c>
      <c r="BS288" s="62">
        <f t="shared" si="70"/>
        <v>0</v>
      </c>
      <c r="BT288" s="62">
        <v>0</v>
      </c>
      <c r="BU288" s="62">
        <f t="shared" si="71"/>
        <v>0</v>
      </c>
      <c r="BV288" s="62">
        <v>0</v>
      </c>
      <c r="BW288" s="62">
        <f t="shared" si="72"/>
        <v>0</v>
      </c>
      <c r="BX288" s="62">
        <v>0</v>
      </c>
      <c r="BY288" s="62">
        <f t="shared" si="73"/>
        <v>0</v>
      </c>
      <c r="BZ288" s="62">
        <v>0</v>
      </c>
      <c r="CA288" s="62">
        <f t="shared" si="74"/>
        <v>0</v>
      </c>
      <c r="CB288" s="64">
        <f t="shared" si="75"/>
        <v>0</v>
      </c>
      <c r="CC288" s="66">
        <v>0</v>
      </c>
      <c r="CD288" s="25"/>
      <c r="CE288" s="67"/>
      <c r="CF288" s="67"/>
      <c r="CG288" s="67"/>
      <c r="CH288" s="59">
        <f>IF(ISNA(VLOOKUP($A288,Worksheet!$A$211:$G$237,7,FALSE)),0,(VLOOKUP($A288,Worksheet!$A$211:$G$237,7,FALSE)))</f>
        <v>0</v>
      </c>
      <c r="CI288" s="59">
        <f t="shared" si="76"/>
        <v>0</v>
      </c>
      <c r="CJ288" s="69">
        <f t="shared" si="77"/>
        <v>0</v>
      </c>
      <c r="CK288" s="65">
        <f t="shared" si="78"/>
        <v>0</v>
      </c>
      <c r="CL288" s="65">
        <v>0</v>
      </c>
      <c r="CM288" s="65">
        <v>0</v>
      </c>
      <c r="CN288" s="66">
        <v>0</v>
      </c>
      <c r="CO288" s="66">
        <f t="shared" si="79"/>
        <v>0</v>
      </c>
      <c r="CP288" s="70"/>
    </row>
    <row r="289" spans="1:94" ht="13">
      <c r="A289" s="53" t="str">
        <f t="shared" si="40"/>
        <v>RobbyHart</v>
      </c>
      <c r="B289" s="46">
        <f t="shared" si="41"/>
        <v>110</v>
      </c>
      <c r="C289" s="71" t="s">
        <v>529</v>
      </c>
      <c r="D289" s="71" t="s">
        <v>530</v>
      </c>
      <c r="E289" s="55">
        <v>11</v>
      </c>
      <c r="F289" s="56" t="s">
        <v>249</v>
      </c>
      <c r="G289" s="57" t="s">
        <v>270</v>
      </c>
      <c r="H289" s="58">
        <f>IF(ISNA(VLOOKUP($A289,'TT 2024 SS BA'!$A$4:$N$52,2,FALSE)),0,(VLOOKUP($A289,'TT 2024 SS BA'!$A$4:$N$52,2,FALSE)))</f>
        <v>0</v>
      </c>
      <c r="I289" s="59">
        <f t="shared" si="42"/>
        <v>0</v>
      </c>
      <c r="J289" s="58">
        <f>IF(ISNA(VLOOKUP($A289,'TT 2024 SS BA'!$A$69:$B$109,2,FALSE)),0,(VLOOKUP($A289,'TT 2024 SS BA'!$A$77:$C$126,2,FALSE)))</f>
        <v>0</v>
      </c>
      <c r="K289" s="59">
        <f t="shared" si="43"/>
        <v>0</v>
      </c>
      <c r="L289" s="60">
        <f>IF(ISNA(VLOOKUP($A289,'TT 2024 SS BA'!$A$157:$H$231,2,FALSE)),0,(VLOOKUP($A289,'TT 2024 SS BA'!$A$157:$H$231,2,FALSE)))</f>
        <v>0</v>
      </c>
      <c r="M289" s="59">
        <f t="shared" si="44"/>
        <v>0</v>
      </c>
      <c r="N289" s="60">
        <f>IF(ISNA(VLOOKUP($A289,Worksheet!$A$278:$E$305,5,FALSE)),0,(VLOOKUP($A289,Worksheet!$A$278:$E$305,5,FALSE)))</f>
        <v>0</v>
      </c>
      <c r="O289" s="59">
        <f t="shared" si="45"/>
        <v>0</v>
      </c>
      <c r="P289" s="60">
        <f>IF(ISNA(VLOOKUP($A289,Worksheet!$A$4:$F$29,5,FALSE)),0,(VLOOKUP($A289,Worksheet!$A$4:$F$29,5,FALSE)))</f>
        <v>0</v>
      </c>
      <c r="Q289" s="59">
        <f t="shared" si="46"/>
        <v>0</v>
      </c>
      <c r="R289" s="60">
        <f>IF(ISNA(VLOOKUP($A289,Worksheet!$A$160:$F$179,5,FALSE)),0,(VLOOKUP($A289,Worksheet!$A$160:$F$179,5,FALSE)))</f>
        <v>0</v>
      </c>
      <c r="S289" s="59">
        <f t="shared" si="47"/>
        <v>0</v>
      </c>
      <c r="T289" s="60">
        <f>IF(ISNA(VLOOKUP($A289,Worksheet!$A$103:$L$126,5,FALSE)),0,(VLOOKUP($A289,Worksheet!$A$103:$L$126,5,FALSE)))</f>
        <v>0</v>
      </c>
      <c r="U289" s="59">
        <f t="shared" si="48"/>
        <v>0</v>
      </c>
      <c r="V289" s="60">
        <f>IF(ISNA(VLOOKUP($A289,Worksheet!$A$39:$E$45,5,FALSE)),0,(VLOOKUP($A289,Worksheet!$A$39:$E$45,5,FALSE)))</f>
        <v>0</v>
      </c>
      <c r="W289" s="59">
        <f t="shared" si="49"/>
        <v>0</v>
      </c>
      <c r="X289" s="60">
        <f>IF(ISNA(VLOOKUP($A289,Worksheet!$A$182:$E$188,5,FALSE)),0,(VLOOKUP($A289,Worksheet!$A$182:$E$188,5,FALSE)))</f>
        <v>0</v>
      </c>
      <c r="Y289" s="59">
        <f t="shared" si="50"/>
        <v>0</v>
      </c>
      <c r="Z289" s="60">
        <f>IF(ISNA(VLOOKUP($A289,Worksheet!$A$191:$F$202,5,FALSE)),0,(VLOOKUP($A289,Worksheet!$A$191:$F$202,5,FALSE)))</f>
        <v>0</v>
      </c>
      <c r="AA289" s="59">
        <f t="shared" si="51"/>
        <v>0</v>
      </c>
      <c r="AB289" s="60">
        <f>IF(ISNA(VLOOKUP($A289,Worksheet!$A$211:$G$237,5,FALSE)),0,(VLOOKUP($A289,Worksheet!$A$211:$G$237,5,FALSE)))</f>
        <v>0</v>
      </c>
      <c r="AC289" s="59">
        <f t="shared" si="52"/>
        <v>0</v>
      </c>
      <c r="AD289" s="60">
        <f>IF(ISNA(VLOOKUP($A289,Worksheet!$A$242:$G$274,5,FALSE)),0,(VLOOKUP($A289,Worksheet!$A$242:$G$274,5,FALSE)))</f>
        <v>0</v>
      </c>
      <c r="AE289" s="59">
        <f t="shared" si="53"/>
        <v>0</v>
      </c>
      <c r="AF289" s="60">
        <f>IF(ISNA(VLOOKUP($A289,Worksheet!$A$205:$F$208,5,FALSE)),0,(VLOOKUP($A289,Worksheet!$A$205:$F$208,5,FALSE)))</f>
        <v>0</v>
      </c>
      <c r="AG289" s="59">
        <f t="shared" si="54"/>
        <v>0</v>
      </c>
      <c r="AH289" s="61">
        <v>0</v>
      </c>
      <c r="AI289" s="62">
        <f t="shared" si="55"/>
        <v>0</v>
      </c>
      <c r="AJ289" s="63">
        <v>0</v>
      </c>
      <c r="AK289" s="62">
        <f t="shared" si="56"/>
        <v>0</v>
      </c>
      <c r="AL289" s="63">
        <v>0</v>
      </c>
      <c r="AM289" s="62">
        <f t="shared" si="57"/>
        <v>0</v>
      </c>
      <c r="AN289" s="62">
        <v>0</v>
      </c>
      <c r="AO289" s="62">
        <f t="shared" si="58"/>
        <v>0</v>
      </c>
      <c r="AP289" s="62">
        <v>0</v>
      </c>
      <c r="AQ289" s="62">
        <f t="shared" si="59"/>
        <v>0</v>
      </c>
      <c r="AR289" s="64">
        <f t="shared" si="60"/>
        <v>0</v>
      </c>
      <c r="AS289" s="65">
        <v>0</v>
      </c>
      <c r="AT289" s="65">
        <v>0</v>
      </c>
      <c r="AU289" s="66">
        <v>0</v>
      </c>
      <c r="AV289" s="58">
        <f>IF(ISNA(VLOOKUP($A289,'TT 2024 SS BA'!$P$4:$Z$46,2,FALSE)),0,(VLOOKUP($A289,'TT 2024 SS BA'!$P$4:$Z$46,2,FALSE)))</f>
        <v>0</v>
      </c>
      <c r="AW289" s="59">
        <f t="shared" si="61"/>
        <v>0</v>
      </c>
      <c r="AX289" s="58">
        <f>IF(ISNA(VLOOKUP($A289,'TT 2024 SS BA'!$P$77:$Q$128,2,FALSE)),0,(VLOOKUP($A289,'TT 2024 SS BA'!$P$77:$Q$128,2,FALSE)))</f>
        <v>0</v>
      </c>
      <c r="AY289" s="59">
        <f t="shared" si="62"/>
        <v>0</v>
      </c>
      <c r="AZ289" s="60">
        <f>IF(ISNA(VLOOKUP($A289,'TT 2024 SS BA'!$A$265:$H$332,2,FALSE)),0,(VLOOKUP($A289,'TT 2024 SS BA'!$A$265:$H$332,2,FALSE)))</f>
        <v>0</v>
      </c>
      <c r="BA289" s="59">
        <f t="shared" si="63"/>
        <v>0</v>
      </c>
      <c r="BB289" s="60">
        <f>IF(ISNA(VLOOKUP($A289,Worksheet!$A$278:$F$305,6,FALSE)),0,(VLOOKUP($A289,Worksheet!$A$278:$F$305,6,FALSE)))</f>
        <v>0</v>
      </c>
      <c r="BC289" s="59">
        <f t="shared" si="64"/>
        <v>0</v>
      </c>
      <c r="BD289" s="60">
        <f>IF(ISNA(VLOOKUP($A289,Worksheet!$G$4:$K$29,5,FALSE)),0,(VLOOKUP($A289,Worksheet!$G$4:$K$29,5,FALSE)))</f>
        <v>0</v>
      </c>
      <c r="BE289" s="59">
        <f t="shared" si="65"/>
        <v>0</v>
      </c>
      <c r="BF289" s="60">
        <f>IF(ISNA(VLOOKUP($A289,Worksheet!$A$160:$F$179,6,FALSE)),0,(VLOOKUP($A289,Worksheet!$A$160:$F$179,6,FALSE)))</f>
        <v>0</v>
      </c>
      <c r="BG289" s="59">
        <f t="shared" si="66"/>
        <v>0</v>
      </c>
      <c r="BH289" s="25"/>
      <c r="BI289" s="67"/>
      <c r="BJ289" s="60">
        <f>IF(ISNA(VLOOKUP($A289,Worksheet!$A$191:$F$202,6,FALSE)),0,(VLOOKUP($A289,Worksheet!$A$191:$F$202,6,FALSE)))</f>
        <v>0</v>
      </c>
      <c r="BK289" s="59">
        <f t="shared" si="67"/>
        <v>0</v>
      </c>
      <c r="BL289" s="60">
        <f>IF(ISNA(VLOOKUP($A289,Worksheet!$A$211:$G$237,6,FALSE)),0,(VLOOKUP($A289,Worksheet!$A$211:$G$237,6,FALSE)))</f>
        <v>0</v>
      </c>
      <c r="BM289" s="59">
        <f t="shared" si="68"/>
        <v>0</v>
      </c>
      <c r="BN289" s="59">
        <f>IF(ISNA(VLOOKUP($A289,Worksheet!$A$242:$G$274,6,FALSE)),0,(VLOOKUP($A289,Worksheet!$A$242:$G$274,6,FALSE)))</f>
        <v>0</v>
      </c>
      <c r="BO289" s="59">
        <f t="shared" si="69"/>
        <v>0</v>
      </c>
      <c r="BP289" s="67"/>
      <c r="BQ289" s="67"/>
      <c r="BR289" s="68">
        <v>0</v>
      </c>
      <c r="BS289" s="62">
        <f t="shared" si="70"/>
        <v>0</v>
      </c>
      <c r="BT289" s="62">
        <v>0</v>
      </c>
      <c r="BU289" s="62">
        <f t="shared" si="71"/>
        <v>0</v>
      </c>
      <c r="BV289" s="62">
        <v>0</v>
      </c>
      <c r="BW289" s="62">
        <f t="shared" si="72"/>
        <v>0</v>
      </c>
      <c r="BX289" s="62">
        <v>0</v>
      </c>
      <c r="BY289" s="62">
        <f t="shared" si="73"/>
        <v>0</v>
      </c>
      <c r="BZ289" s="62">
        <v>0</v>
      </c>
      <c r="CA289" s="62">
        <f t="shared" si="74"/>
        <v>0</v>
      </c>
      <c r="CB289" s="64">
        <f t="shared" si="75"/>
        <v>0</v>
      </c>
      <c r="CC289" s="66">
        <v>0</v>
      </c>
      <c r="CD289" s="25"/>
      <c r="CE289" s="67"/>
      <c r="CF289" s="67"/>
      <c r="CG289" s="67"/>
      <c r="CH289" s="59">
        <f>IF(ISNA(VLOOKUP($A289,Worksheet!$A$211:$G$237,7,FALSE)),0,(VLOOKUP($A289,Worksheet!$A$211:$G$237,7,FALSE)))</f>
        <v>0</v>
      </c>
      <c r="CI289" s="59">
        <f t="shared" si="76"/>
        <v>0</v>
      </c>
      <c r="CJ289" s="69">
        <f t="shared" si="77"/>
        <v>0</v>
      </c>
      <c r="CK289" s="65">
        <f t="shared" si="78"/>
        <v>0</v>
      </c>
      <c r="CL289" s="65">
        <v>0</v>
      </c>
      <c r="CM289" s="65">
        <v>0</v>
      </c>
      <c r="CN289" s="66">
        <v>0</v>
      </c>
      <c r="CO289" s="66">
        <f t="shared" si="79"/>
        <v>0</v>
      </c>
      <c r="CP289" s="70"/>
    </row>
    <row r="290" spans="1:94" ht="13">
      <c r="A290" s="53" t="str">
        <f t="shared" si="40"/>
        <v>ParkerBourdon</v>
      </c>
      <c r="B290" s="46">
        <f t="shared" si="41"/>
        <v>110</v>
      </c>
      <c r="C290" s="71" t="s">
        <v>313</v>
      </c>
      <c r="D290" s="71" t="s">
        <v>531</v>
      </c>
      <c r="E290" s="55">
        <v>9</v>
      </c>
      <c r="F290" s="56" t="s">
        <v>532</v>
      </c>
      <c r="G290" s="57" t="s">
        <v>265</v>
      </c>
      <c r="H290" s="58">
        <f>IF(ISNA(VLOOKUP($A290,'TT 2024 SS BA'!$A$4:$N$52,2,FALSE)),0,(VLOOKUP($A290,'TT 2024 SS BA'!$A$4:$N$52,2,FALSE)))</f>
        <v>0</v>
      </c>
      <c r="I290" s="59">
        <f t="shared" si="42"/>
        <v>0</v>
      </c>
      <c r="J290" s="58">
        <f>IF(ISNA(VLOOKUP($A290,'TT 2024 SS BA'!$A$69:$B$109,2,FALSE)),0,(VLOOKUP($A290,'TT 2024 SS BA'!$A$77:$C$126,2,FALSE)))</f>
        <v>0</v>
      </c>
      <c r="K290" s="59">
        <f t="shared" si="43"/>
        <v>0</v>
      </c>
      <c r="L290" s="60">
        <f>IF(ISNA(VLOOKUP($A290,'TT 2024 SS BA'!$A$157:$H$231,2,FALSE)),0,(VLOOKUP($A290,'TT 2024 SS BA'!$A$157:$H$231,2,FALSE)))</f>
        <v>0</v>
      </c>
      <c r="M290" s="59">
        <f t="shared" si="44"/>
        <v>0</v>
      </c>
      <c r="N290" s="60">
        <f>IF(ISNA(VLOOKUP($A290,Worksheet!$A$278:$E$305,5,FALSE)),0,(VLOOKUP($A290,Worksheet!$A$278:$E$305,5,FALSE)))</f>
        <v>0</v>
      </c>
      <c r="O290" s="59">
        <f t="shared" si="45"/>
        <v>0</v>
      </c>
      <c r="P290" s="60">
        <f>IF(ISNA(VLOOKUP($A290,Worksheet!$A$4:$F$29,5,FALSE)),0,(VLOOKUP($A290,Worksheet!$A$4:$F$29,5,FALSE)))</f>
        <v>0</v>
      </c>
      <c r="Q290" s="59">
        <f t="shared" si="46"/>
        <v>0</v>
      </c>
      <c r="R290" s="60">
        <f>IF(ISNA(VLOOKUP($A290,Worksheet!$A$160:$F$179,5,FALSE)),0,(VLOOKUP($A290,Worksheet!$A$160:$F$179,5,FALSE)))</f>
        <v>0</v>
      </c>
      <c r="S290" s="59">
        <f t="shared" si="47"/>
        <v>0</v>
      </c>
      <c r="T290" s="60">
        <f>IF(ISNA(VLOOKUP($A290,Worksheet!$A$103:$L$126,5,FALSE)),0,(VLOOKUP($A290,Worksheet!$A$103:$L$126,5,FALSE)))</f>
        <v>0</v>
      </c>
      <c r="U290" s="59">
        <f t="shared" si="48"/>
        <v>0</v>
      </c>
      <c r="V290" s="60">
        <f>IF(ISNA(VLOOKUP($A290,Worksheet!$A$39:$E$45,5,FALSE)),0,(VLOOKUP($A290,Worksheet!$A$39:$E$45,5,FALSE)))</f>
        <v>0</v>
      </c>
      <c r="W290" s="59">
        <f t="shared" si="49"/>
        <v>0</v>
      </c>
      <c r="X290" s="60">
        <f>IF(ISNA(VLOOKUP($A290,Worksheet!$A$182:$E$188,5,FALSE)),0,(VLOOKUP($A290,Worksheet!$A$182:$E$188,5,FALSE)))</f>
        <v>0</v>
      </c>
      <c r="Y290" s="59">
        <f t="shared" si="50"/>
        <v>0</v>
      </c>
      <c r="Z290" s="60">
        <f>IF(ISNA(VLOOKUP($A290,Worksheet!$A$191:$F$202,5,FALSE)),0,(VLOOKUP($A290,Worksheet!$A$191:$F$202,5,FALSE)))</f>
        <v>0</v>
      </c>
      <c r="AA290" s="59">
        <f t="shared" si="51"/>
        <v>0</v>
      </c>
      <c r="AB290" s="60">
        <f>IF(ISNA(VLOOKUP($A290,Worksheet!$A$211:$G$237,5,FALSE)),0,(VLOOKUP($A290,Worksheet!$A$211:$G$237,5,FALSE)))</f>
        <v>0</v>
      </c>
      <c r="AC290" s="59">
        <f t="shared" si="52"/>
        <v>0</v>
      </c>
      <c r="AD290" s="60">
        <f>IF(ISNA(VLOOKUP($A290,Worksheet!$A$242:$G$274,5,FALSE)),0,(VLOOKUP($A290,Worksheet!$A$242:$G$274,5,FALSE)))</f>
        <v>0</v>
      </c>
      <c r="AE290" s="59">
        <f t="shared" si="53"/>
        <v>0</v>
      </c>
      <c r="AF290" s="60">
        <f>IF(ISNA(VLOOKUP($A290,Worksheet!$A$205:$F$208,5,FALSE)),0,(VLOOKUP($A290,Worksheet!$A$205:$F$208,5,FALSE)))</f>
        <v>0</v>
      </c>
      <c r="AG290" s="59">
        <f t="shared" si="54"/>
        <v>0</v>
      </c>
      <c r="AH290" s="61">
        <v>0</v>
      </c>
      <c r="AI290" s="62">
        <f t="shared" si="55"/>
        <v>0</v>
      </c>
      <c r="AJ290" s="63">
        <v>0</v>
      </c>
      <c r="AK290" s="62">
        <f t="shared" si="56"/>
        <v>0</v>
      </c>
      <c r="AL290" s="63">
        <v>0</v>
      </c>
      <c r="AM290" s="62">
        <f t="shared" si="57"/>
        <v>0</v>
      </c>
      <c r="AN290" s="62">
        <v>0</v>
      </c>
      <c r="AO290" s="62">
        <f t="shared" si="58"/>
        <v>0</v>
      </c>
      <c r="AP290" s="62">
        <v>0</v>
      </c>
      <c r="AQ290" s="62">
        <f t="shared" si="59"/>
        <v>0</v>
      </c>
      <c r="AR290" s="64">
        <f t="shared" si="60"/>
        <v>0</v>
      </c>
      <c r="AS290" s="65">
        <v>0</v>
      </c>
      <c r="AT290" s="65">
        <v>0</v>
      </c>
      <c r="AU290" s="66">
        <v>0</v>
      </c>
      <c r="AV290" s="58">
        <f>IF(ISNA(VLOOKUP($A290,'TT 2024 SS BA'!$P$4:$Z$46,2,FALSE)),0,(VLOOKUP($A290,'TT 2024 SS BA'!$P$4:$Z$46,2,FALSE)))</f>
        <v>0</v>
      </c>
      <c r="AW290" s="59">
        <f t="shared" si="61"/>
        <v>0</v>
      </c>
      <c r="AX290" s="58">
        <f>IF(ISNA(VLOOKUP($A290,'TT 2024 SS BA'!$P$77:$Q$128,2,FALSE)),0,(VLOOKUP($A290,'TT 2024 SS BA'!$P$77:$Q$128,2,FALSE)))</f>
        <v>0</v>
      </c>
      <c r="AY290" s="59">
        <f t="shared" si="62"/>
        <v>0</v>
      </c>
      <c r="AZ290" s="60">
        <f>IF(ISNA(VLOOKUP($A290,'TT 2024 SS BA'!$A$265:$H$332,2,FALSE)),0,(VLOOKUP($A290,'TT 2024 SS BA'!$A$265:$H$332,2,FALSE)))</f>
        <v>0</v>
      </c>
      <c r="BA290" s="59">
        <f t="shared" si="63"/>
        <v>0</v>
      </c>
      <c r="BB290" s="60">
        <f>IF(ISNA(VLOOKUP($A290,Worksheet!$A$278:$F$305,6,FALSE)),0,(VLOOKUP($A290,Worksheet!$A$278:$F$305,6,FALSE)))</f>
        <v>0</v>
      </c>
      <c r="BC290" s="59">
        <f t="shared" si="64"/>
        <v>0</v>
      </c>
      <c r="BD290" s="60">
        <f>IF(ISNA(VLOOKUP($A290,Worksheet!$G$4:$K$29,5,FALSE)),0,(VLOOKUP($A290,Worksheet!$G$4:$K$29,5,FALSE)))</f>
        <v>0</v>
      </c>
      <c r="BE290" s="59">
        <f t="shared" si="65"/>
        <v>0</v>
      </c>
      <c r="BF290" s="60">
        <f>IF(ISNA(VLOOKUP($A290,Worksheet!$A$160:$F$179,6,FALSE)),0,(VLOOKUP($A290,Worksheet!$A$160:$F$179,6,FALSE)))</f>
        <v>0</v>
      </c>
      <c r="BG290" s="59">
        <f t="shared" si="66"/>
        <v>0</v>
      </c>
      <c r="BH290" s="25"/>
      <c r="BI290" s="67"/>
      <c r="BJ290" s="60">
        <f>IF(ISNA(VLOOKUP($A290,Worksheet!$A$191:$F$202,6,FALSE)),0,(VLOOKUP($A290,Worksheet!$A$191:$F$202,6,FALSE)))</f>
        <v>0</v>
      </c>
      <c r="BK290" s="59">
        <f t="shared" si="67"/>
        <v>0</v>
      </c>
      <c r="BL290" s="60">
        <f>IF(ISNA(VLOOKUP($A290,Worksheet!$A$211:$G$237,6,FALSE)),0,(VLOOKUP($A290,Worksheet!$A$211:$G$237,6,FALSE)))</f>
        <v>0</v>
      </c>
      <c r="BM290" s="59">
        <f t="shared" si="68"/>
        <v>0</v>
      </c>
      <c r="BN290" s="59">
        <f>IF(ISNA(VLOOKUP($A290,Worksheet!$A$242:$G$274,6,FALSE)),0,(VLOOKUP($A290,Worksheet!$A$242:$G$274,6,FALSE)))</f>
        <v>0</v>
      </c>
      <c r="BO290" s="59">
        <f t="shared" si="69"/>
        <v>0</v>
      </c>
      <c r="BP290" s="67"/>
      <c r="BQ290" s="67"/>
      <c r="BR290" s="68">
        <v>0</v>
      </c>
      <c r="BS290" s="62">
        <f t="shared" si="70"/>
        <v>0</v>
      </c>
      <c r="BT290" s="62">
        <v>0</v>
      </c>
      <c r="BU290" s="62">
        <f t="shared" si="71"/>
        <v>0</v>
      </c>
      <c r="BV290" s="62">
        <v>0</v>
      </c>
      <c r="BW290" s="62">
        <f t="shared" si="72"/>
        <v>0</v>
      </c>
      <c r="BX290" s="62">
        <v>0</v>
      </c>
      <c r="BY290" s="62">
        <f t="shared" si="73"/>
        <v>0</v>
      </c>
      <c r="BZ290" s="62">
        <v>0</v>
      </c>
      <c r="CA290" s="62">
        <f t="shared" si="74"/>
        <v>0</v>
      </c>
      <c r="CB290" s="64">
        <f t="shared" si="75"/>
        <v>0</v>
      </c>
      <c r="CC290" s="66">
        <v>0</v>
      </c>
      <c r="CD290" s="25"/>
      <c r="CE290" s="67"/>
      <c r="CF290" s="67"/>
      <c r="CG290" s="67"/>
      <c r="CH290" s="59">
        <f>IF(ISNA(VLOOKUP($A290,Worksheet!$A$211:$G$237,7,FALSE)),0,(VLOOKUP($A290,Worksheet!$A$211:$G$237,7,FALSE)))</f>
        <v>0</v>
      </c>
      <c r="CI290" s="59">
        <f t="shared" si="76"/>
        <v>0</v>
      </c>
      <c r="CJ290" s="69">
        <f t="shared" si="77"/>
        <v>0</v>
      </c>
      <c r="CK290" s="65">
        <f t="shared" si="78"/>
        <v>0</v>
      </c>
      <c r="CL290" s="65">
        <v>0</v>
      </c>
      <c r="CM290" s="65">
        <v>0</v>
      </c>
      <c r="CN290" s="66">
        <v>0</v>
      </c>
      <c r="CO290" s="66">
        <f t="shared" si="79"/>
        <v>0</v>
      </c>
      <c r="CP290" s="70"/>
    </row>
    <row r="291" spans="1:94" ht="13">
      <c r="A291" s="53" t="str">
        <f t="shared" si="40"/>
        <v>BrodieKUZAK</v>
      </c>
      <c r="B291" s="46">
        <f t="shared" si="41"/>
        <v>110</v>
      </c>
      <c r="C291" s="71" t="s">
        <v>533</v>
      </c>
      <c r="D291" s="71" t="s">
        <v>534</v>
      </c>
      <c r="E291" s="55">
        <v>11</v>
      </c>
      <c r="F291" s="56" t="s">
        <v>532</v>
      </c>
      <c r="G291" s="57" t="s">
        <v>270</v>
      </c>
      <c r="H291" s="58">
        <f>IF(ISNA(VLOOKUP($A291,'TT 2024 SS BA'!$A$4:$N$52,2,FALSE)),0,(VLOOKUP($A291,'TT 2024 SS BA'!$A$4:$N$52,2,FALSE)))</f>
        <v>0</v>
      </c>
      <c r="I291" s="59">
        <f t="shared" si="42"/>
        <v>0</v>
      </c>
      <c r="J291" s="58">
        <f>IF(ISNA(VLOOKUP($A291,'TT 2024 SS BA'!$A$69:$B$109,2,FALSE)),0,(VLOOKUP($A291,'TT 2024 SS BA'!$A$77:$C$126,2,FALSE)))</f>
        <v>0</v>
      </c>
      <c r="K291" s="59">
        <f t="shared" si="43"/>
        <v>0</v>
      </c>
      <c r="L291" s="60">
        <f>IF(ISNA(VLOOKUP($A291,'TT 2024 SS BA'!$A$157:$H$231,2,FALSE)),0,(VLOOKUP($A291,'TT 2024 SS BA'!$A$157:$H$231,2,FALSE)))</f>
        <v>0</v>
      </c>
      <c r="M291" s="59">
        <f t="shared" si="44"/>
        <v>0</v>
      </c>
      <c r="N291" s="60">
        <f>IF(ISNA(VLOOKUP($A291,Worksheet!$A$278:$E$305,5,FALSE)),0,(VLOOKUP($A291,Worksheet!$A$278:$E$305,5,FALSE)))</f>
        <v>0</v>
      </c>
      <c r="O291" s="59">
        <f t="shared" si="45"/>
        <v>0</v>
      </c>
      <c r="P291" s="60">
        <f>IF(ISNA(VLOOKUP($A291,Worksheet!$A$4:$F$29,5,FALSE)),0,(VLOOKUP($A291,Worksheet!$A$4:$F$29,5,FALSE)))</f>
        <v>0</v>
      </c>
      <c r="Q291" s="59">
        <f t="shared" si="46"/>
        <v>0</v>
      </c>
      <c r="R291" s="60">
        <f>IF(ISNA(VLOOKUP($A291,Worksheet!$A$160:$F$179,5,FALSE)),0,(VLOOKUP($A291,Worksheet!$A$160:$F$179,5,FALSE)))</f>
        <v>0</v>
      </c>
      <c r="S291" s="59">
        <f t="shared" si="47"/>
        <v>0</v>
      </c>
      <c r="T291" s="60">
        <f>IF(ISNA(VLOOKUP($A291,Worksheet!$A$103:$L$126,5,FALSE)),0,(VLOOKUP($A291,Worksheet!$A$103:$L$126,5,FALSE)))</f>
        <v>0</v>
      </c>
      <c r="U291" s="59">
        <f t="shared" si="48"/>
        <v>0</v>
      </c>
      <c r="V291" s="60">
        <f>IF(ISNA(VLOOKUP($A291,Worksheet!$A$39:$E$45,5,FALSE)),0,(VLOOKUP($A291,Worksheet!$A$39:$E$45,5,FALSE)))</f>
        <v>0</v>
      </c>
      <c r="W291" s="59">
        <f t="shared" si="49"/>
        <v>0</v>
      </c>
      <c r="X291" s="60">
        <f>IF(ISNA(VLOOKUP($A291,Worksheet!$A$182:$E$188,5,FALSE)),0,(VLOOKUP($A291,Worksheet!$A$182:$E$188,5,FALSE)))</f>
        <v>0</v>
      </c>
      <c r="Y291" s="59">
        <f t="shared" si="50"/>
        <v>0</v>
      </c>
      <c r="Z291" s="60">
        <f>IF(ISNA(VLOOKUP($A291,Worksheet!$A$191:$F$202,5,FALSE)),0,(VLOOKUP($A291,Worksheet!$A$191:$F$202,5,FALSE)))</f>
        <v>0</v>
      </c>
      <c r="AA291" s="59">
        <f t="shared" si="51"/>
        <v>0</v>
      </c>
      <c r="AB291" s="60">
        <f>IF(ISNA(VLOOKUP($A291,Worksheet!$A$211:$G$237,5,FALSE)),0,(VLOOKUP($A291,Worksheet!$A$211:$G$237,5,FALSE)))</f>
        <v>0</v>
      </c>
      <c r="AC291" s="59">
        <f t="shared" si="52"/>
        <v>0</v>
      </c>
      <c r="AD291" s="60">
        <f>IF(ISNA(VLOOKUP($A291,Worksheet!$A$242:$G$274,5,FALSE)),0,(VLOOKUP($A291,Worksheet!$A$242:$G$274,5,FALSE)))</f>
        <v>0</v>
      </c>
      <c r="AE291" s="59">
        <f t="shared" si="53"/>
        <v>0</v>
      </c>
      <c r="AF291" s="60">
        <f>IF(ISNA(VLOOKUP($A291,Worksheet!$A$205:$F$208,5,FALSE)),0,(VLOOKUP($A291,Worksheet!$A$205:$F$208,5,FALSE)))</f>
        <v>0</v>
      </c>
      <c r="AG291" s="59">
        <f t="shared" si="54"/>
        <v>0</v>
      </c>
      <c r="AH291" s="61">
        <v>0</v>
      </c>
      <c r="AI291" s="62">
        <f t="shared" si="55"/>
        <v>0</v>
      </c>
      <c r="AJ291" s="63">
        <v>0</v>
      </c>
      <c r="AK291" s="62">
        <f t="shared" si="56"/>
        <v>0</v>
      </c>
      <c r="AL291" s="63">
        <v>0</v>
      </c>
      <c r="AM291" s="62">
        <f t="shared" si="57"/>
        <v>0</v>
      </c>
      <c r="AN291" s="62">
        <v>0</v>
      </c>
      <c r="AO291" s="62">
        <f t="shared" si="58"/>
        <v>0</v>
      </c>
      <c r="AP291" s="62">
        <v>0</v>
      </c>
      <c r="AQ291" s="62">
        <f t="shared" si="59"/>
        <v>0</v>
      </c>
      <c r="AR291" s="64">
        <f t="shared" si="60"/>
        <v>0</v>
      </c>
      <c r="AS291" s="65">
        <v>0</v>
      </c>
      <c r="AT291" s="65">
        <v>0</v>
      </c>
      <c r="AU291" s="66">
        <v>0</v>
      </c>
      <c r="AV291" s="58">
        <f>IF(ISNA(VLOOKUP($A291,'TT 2024 SS BA'!$P$4:$Z$46,2,FALSE)),0,(VLOOKUP($A291,'TT 2024 SS BA'!$P$4:$Z$46,2,FALSE)))</f>
        <v>0</v>
      </c>
      <c r="AW291" s="59">
        <f t="shared" si="61"/>
        <v>0</v>
      </c>
      <c r="AX291" s="58">
        <f>IF(ISNA(VLOOKUP($A291,'TT 2024 SS BA'!$P$77:$Q$128,2,FALSE)),0,(VLOOKUP($A291,'TT 2024 SS BA'!$P$77:$Q$128,2,FALSE)))</f>
        <v>0</v>
      </c>
      <c r="AY291" s="59">
        <f t="shared" si="62"/>
        <v>0</v>
      </c>
      <c r="AZ291" s="60">
        <f>IF(ISNA(VLOOKUP($A291,'TT 2024 SS BA'!$A$265:$H$332,2,FALSE)),0,(VLOOKUP($A291,'TT 2024 SS BA'!$A$265:$H$332,2,FALSE)))</f>
        <v>0</v>
      </c>
      <c r="BA291" s="59">
        <f t="shared" si="63"/>
        <v>0</v>
      </c>
      <c r="BB291" s="60">
        <f>IF(ISNA(VLOOKUP($A291,Worksheet!$A$278:$F$305,6,FALSE)),0,(VLOOKUP($A291,Worksheet!$A$278:$F$305,6,FALSE)))</f>
        <v>0</v>
      </c>
      <c r="BC291" s="59">
        <f t="shared" si="64"/>
        <v>0</v>
      </c>
      <c r="BD291" s="60">
        <f>IF(ISNA(VLOOKUP($A291,Worksheet!$G$4:$K$29,5,FALSE)),0,(VLOOKUP($A291,Worksheet!$G$4:$K$29,5,FALSE)))</f>
        <v>0</v>
      </c>
      <c r="BE291" s="59">
        <f t="shared" si="65"/>
        <v>0</v>
      </c>
      <c r="BF291" s="60">
        <f>IF(ISNA(VLOOKUP($A291,Worksheet!$A$160:$F$179,6,FALSE)),0,(VLOOKUP($A291,Worksheet!$A$160:$F$179,6,FALSE)))</f>
        <v>0</v>
      </c>
      <c r="BG291" s="59">
        <f t="shared" si="66"/>
        <v>0</v>
      </c>
      <c r="BH291" s="25"/>
      <c r="BI291" s="67"/>
      <c r="BJ291" s="60">
        <f>IF(ISNA(VLOOKUP($A291,Worksheet!$A$191:$F$202,6,FALSE)),0,(VLOOKUP($A291,Worksheet!$A$191:$F$202,6,FALSE)))</f>
        <v>0</v>
      </c>
      <c r="BK291" s="59">
        <f t="shared" si="67"/>
        <v>0</v>
      </c>
      <c r="BL291" s="60">
        <f>IF(ISNA(VLOOKUP($A291,Worksheet!$A$211:$G$237,6,FALSE)),0,(VLOOKUP($A291,Worksheet!$A$211:$G$237,6,FALSE)))</f>
        <v>0</v>
      </c>
      <c r="BM291" s="59">
        <f t="shared" si="68"/>
        <v>0</v>
      </c>
      <c r="BN291" s="59">
        <f>IF(ISNA(VLOOKUP($A291,Worksheet!$A$242:$G$274,6,FALSE)),0,(VLOOKUP($A291,Worksheet!$A$242:$G$274,6,FALSE)))</f>
        <v>0</v>
      </c>
      <c r="BO291" s="59">
        <f t="shared" si="69"/>
        <v>0</v>
      </c>
      <c r="BP291" s="67"/>
      <c r="BQ291" s="67"/>
      <c r="BR291" s="68">
        <v>0</v>
      </c>
      <c r="BS291" s="62">
        <f t="shared" si="70"/>
        <v>0</v>
      </c>
      <c r="BT291" s="62">
        <v>0</v>
      </c>
      <c r="BU291" s="62">
        <f t="shared" si="71"/>
        <v>0</v>
      </c>
      <c r="BV291" s="62">
        <v>0</v>
      </c>
      <c r="BW291" s="62">
        <f t="shared" si="72"/>
        <v>0</v>
      </c>
      <c r="BX291" s="62">
        <v>0</v>
      </c>
      <c r="BY291" s="62">
        <f t="shared" si="73"/>
        <v>0</v>
      </c>
      <c r="BZ291" s="62">
        <v>0</v>
      </c>
      <c r="CA291" s="62">
        <f t="shared" si="74"/>
        <v>0</v>
      </c>
      <c r="CB291" s="64">
        <f t="shared" si="75"/>
        <v>0</v>
      </c>
      <c r="CC291" s="66">
        <v>0</v>
      </c>
      <c r="CD291" s="25"/>
      <c r="CE291" s="67"/>
      <c r="CF291" s="67"/>
      <c r="CG291" s="67"/>
      <c r="CH291" s="59">
        <f>IF(ISNA(VLOOKUP($A291,Worksheet!$A$211:$G$237,7,FALSE)),0,(VLOOKUP($A291,Worksheet!$A$211:$G$237,7,FALSE)))</f>
        <v>0</v>
      </c>
      <c r="CI291" s="59">
        <f t="shared" si="76"/>
        <v>0</v>
      </c>
      <c r="CJ291" s="69">
        <f t="shared" si="77"/>
        <v>0</v>
      </c>
      <c r="CK291" s="65">
        <f t="shared" si="78"/>
        <v>0</v>
      </c>
      <c r="CL291" s="65">
        <v>0</v>
      </c>
      <c r="CM291" s="65">
        <v>0</v>
      </c>
      <c r="CN291" s="66">
        <v>0</v>
      </c>
      <c r="CO291" s="66">
        <f t="shared" si="79"/>
        <v>0</v>
      </c>
      <c r="CP291" s="70"/>
    </row>
    <row r="292" spans="1:94" ht="13">
      <c r="A292" s="53" t="str">
        <f t="shared" si="40"/>
        <v>DaxonWhite</v>
      </c>
      <c r="B292" s="46">
        <f t="shared" si="41"/>
        <v>110</v>
      </c>
      <c r="C292" s="71" t="s">
        <v>535</v>
      </c>
      <c r="D292" s="71" t="s">
        <v>93</v>
      </c>
      <c r="E292" s="55">
        <v>125</v>
      </c>
      <c r="F292" s="56">
        <v>0</v>
      </c>
      <c r="G292" s="57" t="s">
        <v>152</v>
      </c>
      <c r="H292" s="58">
        <f>IF(ISNA(VLOOKUP($A292,'TT 2024 SS BA'!$A$4:$N$52,2,FALSE)),0,(VLOOKUP($A292,'TT 2024 SS BA'!$A$4:$N$52,2,FALSE)))</f>
        <v>0</v>
      </c>
      <c r="I292" s="59">
        <f t="shared" si="42"/>
        <v>0</v>
      </c>
      <c r="J292" s="58">
        <f>IF(ISNA(VLOOKUP($A292,'TT 2024 SS BA'!$A$69:$B$109,2,FALSE)),0,(VLOOKUP($A292,'TT 2024 SS BA'!$A$77:$C$126,2,FALSE)))</f>
        <v>0</v>
      </c>
      <c r="K292" s="59">
        <f t="shared" si="43"/>
        <v>0</v>
      </c>
      <c r="L292" s="60">
        <f>IF(ISNA(VLOOKUP($A292,'TT 2024 SS BA'!$A$157:$H$231,2,FALSE)),0,(VLOOKUP($A292,'TT 2024 SS BA'!$A$157:$H$231,2,FALSE)))</f>
        <v>0</v>
      </c>
      <c r="M292" s="59">
        <f t="shared" si="44"/>
        <v>0</v>
      </c>
      <c r="N292" s="60">
        <f>IF(ISNA(VLOOKUP($A292,Worksheet!$A$278:$E$305,5,FALSE)),0,(VLOOKUP($A292,Worksheet!$A$278:$E$305,5,FALSE)))</f>
        <v>0</v>
      </c>
      <c r="O292" s="59">
        <f t="shared" si="45"/>
        <v>0</v>
      </c>
      <c r="P292" s="60">
        <f>IF(ISNA(VLOOKUP($A292,Worksheet!$A$4:$F$29,5,FALSE)),0,(VLOOKUP($A292,Worksheet!$A$4:$F$29,5,FALSE)))</f>
        <v>0</v>
      </c>
      <c r="Q292" s="59">
        <f t="shared" si="46"/>
        <v>0</v>
      </c>
      <c r="R292" s="60">
        <f>IF(ISNA(VLOOKUP($A292,Worksheet!$A$160:$F$179,5,FALSE)),0,(VLOOKUP($A292,Worksheet!$A$160:$F$179,5,FALSE)))</f>
        <v>0</v>
      </c>
      <c r="S292" s="59">
        <f t="shared" si="47"/>
        <v>0</v>
      </c>
      <c r="T292" s="60">
        <f>IF(ISNA(VLOOKUP($A292,Worksheet!$A$103:$L$126,5,FALSE)),0,(VLOOKUP($A292,Worksheet!$A$103:$L$126,5,FALSE)))</f>
        <v>0</v>
      </c>
      <c r="U292" s="59">
        <f t="shared" si="48"/>
        <v>0</v>
      </c>
      <c r="V292" s="60">
        <f>IF(ISNA(VLOOKUP($A292,Worksheet!$A$39:$E$45,5,FALSE)),0,(VLOOKUP($A292,Worksheet!$A$39:$E$45,5,FALSE)))</f>
        <v>0</v>
      </c>
      <c r="W292" s="59">
        <f t="shared" si="49"/>
        <v>0</v>
      </c>
      <c r="X292" s="60">
        <f>IF(ISNA(VLOOKUP($A292,Worksheet!$A$182:$E$188,5,FALSE)),0,(VLOOKUP($A292,Worksheet!$A$182:$E$188,5,FALSE)))</f>
        <v>0</v>
      </c>
      <c r="Y292" s="59">
        <f t="shared" si="50"/>
        <v>0</v>
      </c>
      <c r="Z292" s="60">
        <f>IF(ISNA(VLOOKUP($A292,Worksheet!$A$191:$F$202,5,FALSE)),0,(VLOOKUP($A292,Worksheet!$A$191:$F$202,5,FALSE)))</f>
        <v>0</v>
      </c>
      <c r="AA292" s="59">
        <f t="shared" si="51"/>
        <v>0</v>
      </c>
      <c r="AB292" s="60">
        <f>IF(ISNA(VLOOKUP($A292,Worksheet!$A$211:$G$237,5,FALSE)),0,(VLOOKUP($A292,Worksheet!$A$211:$G$237,5,FALSE)))</f>
        <v>0</v>
      </c>
      <c r="AC292" s="59">
        <f t="shared" si="52"/>
        <v>0</v>
      </c>
      <c r="AD292" s="60">
        <f>IF(ISNA(VLOOKUP($A292,Worksheet!$A$242:$G$274,5,FALSE)),0,(VLOOKUP($A292,Worksheet!$A$242:$G$274,5,FALSE)))</f>
        <v>0</v>
      </c>
      <c r="AE292" s="59">
        <f t="shared" si="53"/>
        <v>0</v>
      </c>
      <c r="AF292" s="60">
        <f>IF(ISNA(VLOOKUP($A292,Worksheet!$A$205:$F$208,5,FALSE)),0,(VLOOKUP($A292,Worksheet!$A$205:$F$208,5,FALSE)))</f>
        <v>0</v>
      </c>
      <c r="AG292" s="59">
        <f t="shared" si="54"/>
        <v>0</v>
      </c>
      <c r="AH292" s="61">
        <v>0</v>
      </c>
      <c r="AI292" s="62">
        <f t="shared" si="55"/>
        <v>0</v>
      </c>
      <c r="AJ292" s="63">
        <v>0</v>
      </c>
      <c r="AK292" s="62">
        <f t="shared" si="56"/>
        <v>0</v>
      </c>
      <c r="AL292" s="63">
        <v>0</v>
      </c>
      <c r="AM292" s="62">
        <f t="shared" si="57"/>
        <v>0</v>
      </c>
      <c r="AN292" s="62">
        <v>0</v>
      </c>
      <c r="AO292" s="62">
        <f t="shared" si="58"/>
        <v>0</v>
      </c>
      <c r="AP292" s="62">
        <v>0</v>
      </c>
      <c r="AQ292" s="62">
        <f t="shared" si="59"/>
        <v>0</v>
      </c>
      <c r="AR292" s="64">
        <f t="shared" si="60"/>
        <v>0</v>
      </c>
      <c r="AS292" s="65">
        <v>0</v>
      </c>
      <c r="AT292" s="65">
        <v>0</v>
      </c>
      <c r="AU292" s="66">
        <v>0</v>
      </c>
      <c r="AV292" s="58">
        <f>IF(ISNA(VLOOKUP($A292,'TT 2024 SS BA'!$P$4:$Z$46,2,FALSE)),0,(VLOOKUP($A292,'TT 2024 SS BA'!$P$4:$Z$46,2,FALSE)))</f>
        <v>0</v>
      </c>
      <c r="AW292" s="59">
        <f t="shared" si="61"/>
        <v>0</v>
      </c>
      <c r="AX292" s="58">
        <f>IF(ISNA(VLOOKUP($A292,'TT 2024 SS BA'!$P$77:$Q$128,2,FALSE)),0,(VLOOKUP($A292,'TT 2024 SS BA'!$P$77:$Q$128,2,FALSE)))</f>
        <v>0</v>
      </c>
      <c r="AY292" s="59">
        <f t="shared" si="62"/>
        <v>0</v>
      </c>
      <c r="AZ292" s="60">
        <f>IF(ISNA(VLOOKUP($A292,'TT 2024 SS BA'!$A$265:$H$332,2,FALSE)),0,(VLOOKUP($A292,'TT 2024 SS BA'!$A$265:$H$332,2,FALSE)))</f>
        <v>0</v>
      </c>
      <c r="BA292" s="59">
        <f t="shared" si="63"/>
        <v>0</v>
      </c>
      <c r="BB292" s="60">
        <f>IF(ISNA(VLOOKUP($A292,Worksheet!$A$278:$F$305,6,FALSE)),0,(VLOOKUP($A292,Worksheet!$A$278:$F$305,6,FALSE)))</f>
        <v>0</v>
      </c>
      <c r="BC292" s="59">
        <f t="shared" si="64"/>
        <v>0</v>
      </c>
      <c r="BD292" s="60">
        <f>IF(ISNA(VLOOKUP($A292,Worksheet!$G$4:$K$29,5,FALSE)),0,(VLOOKUP($A292,Worksheet!$G$4:$K$29,5,FALSE)))</f>
        <v>0</v>
      </c>
      <c r="BE292" s="59">
        <f t="shared" si="65"/>
        <v>0</v>
      </c>
      <c r="BF292" s="60">
        <f>IF(ISNA(VLOOKUP($A292,Worksheet!$A$160:$F$179,6,FALSE)),0,(VLOOKUP($A292,Worksheet!$A$160:$F$179,6,FALSE)))</f>
        <v>0</v>
      </c>
      <c r="BG292" s="59">
        <f t="shared" si="66"/>
        <v>0</v>
      </c>
      <c r="BH292" s="25"/>
      <c r="BI292" s="67"/>
      <c r="BJ292" s="60">
        <f>IF(ISNA(VLOOKUP($A292,Worksheet!$A$191:$F$202,6,FALSE)),0,(VLOOKUP($A292,Worksheet!$A$191:$F$202,6,FALSE)))</f>
        <v>0</v>
      </c>
      <c r="BK292" s="59">
        <f t="shared" si="67"/>
        <v>0</v>
      </c>
      <c r="BL292" s="60">
        <f>IF(ISNA(VLOOKUP($A292,Worksheet!$A$211:$G$237,6,FALSE)),0,(VLOOKUP($A292,Worksheet!$A$211:$G$237,6,FALSE)))</f>
        <v>0</v>
      </c>
      <c r="BM292" s="59">
        <f t="shared" si="68"/>
        <v>0</v>
      </c>
      <c r="BN292" s="59">
        <f>IF(ISNA(VLOOKUP($A292,Worksheet!$A$242:$G$274,6,FALSE)),0,(VLOOKUP($A292,Worksheet!$A$242:$G$274,6,FALSE)))</f>
        <v>0</v>
      </c>
      <c r="BO292" s="59">
        <f t="shared" si="69"/>
        <v>0</v>
      </c>
      <c r="BP292" s="67"/>
      <c r="BQ292" s="67"/>
      <c r="BR292" s="68">
        <v>0</v>
      </c>
      <c r="BS292" s="62">
        <f t="shared" si="70"/>
        <v>0</v>
      </c>
      <c r="BT292" s="62">
        <v>0</v>
      </c>
      <c r="BU292" s="62">
        <f t="shared" si="71"/>
        <v>0</v>
      </c>
      <c r="BV292" s="62">
        <v>0</v>
      </c>
      <c r="BW292" s="62">
        <f t="shared" si="72"/>
        <v>0</v>
      </c>
      <c r="BX292" s="62">
        <v>0</v>
      </c>
      <c r="BY292" s="62">
        <f t="shared" si="73"/>
        <v>0</v>
      </c>
      <c r="BZ292" s="62">
        <v>0</v>
      </c>
      <c r="CA292" s="62">
        <f t="shared" si="74"/>
        <v>0</v>
      </c>
      <c r="CB292" s="64">
        <f t="shared" si="75"/>
        <v>0</v>
      </c>
      <c r="CC292" s="66">
        <v>0</v>
      </c>
      <c r="CD292" s="25"/>
      <c r="CE292" s="67"/>
      <c r="CF292" s="67"/>
      <c r="CG292" s="67"/>
      <c r="CH292" s="59">
        <f>IF(ISNA(VLOOKUP($A292,Worksheet!$A$211:$G$237,7,FALSE)),0,(VLOOKUP($A292,Worksheet!$A$211:$G$237,7,FALSE)))</f>
        <v>0</v>
      </c>
      <c r="CI292" s="59">
        <f t="shared" si="76"/>
        <v>0</v>
      </c>
      <c r="CJ292" s="69">
        <f t="shared" si="77"/>
        <v>0</v>
      </c>
      <c r="CK292" s="65">
        <f t="shared" si="78"/>
        <v>0</v>
      </c>
      <c r="CL292" s="65">
        <v>0</v>
      </c>
      <c r="CM292" s="65">
        <v>0</v>
      </c>
      <c r="CN292" s="66">
        <v>0</v>
      </c>
      <c r="CO292" s="66">
        <f t="shared" si="79"/>
        <v>0</v>
      </c>
      <c r="CP292" s="70"/>
    </row>
    <row r="293" spans="1:94" ht="13">
      <c r="A293" s="53" t="str">
        <f t="shared" si="40"/>
        <v>AsherArychuk</v>
      </c>
      <c r="B293" s="46">
        <f t="shared" si="41"/>
        <v>110</v>
      </c>
      <c r="C293" s="71" t="s">
        <v>536</v>
      </c>
      <c r="D293" s="71" t="s">
        <v>537</v>
      </c>
      <c r="E293" s="55">
        <v>12</v>
      </c>
      <c r="F293" s="56" t="s">
        <v>532</v>
      </c>
      <c r="G293" s="57" t="s">
        <v>130</v>
      </c>
      <c r="H293" s="58">
        <f>IF(ISNA(VLOOKUP($A293,'TT 2024 SS BA'!$A$4:$N$52,2,FALSE)),0,(VLOOKUP($A293,'TT 2024 SS BA'!$A$4:$N$52,2,FALSE)))</f>
        <v>0</v>
      </c>
      <c r="I293" s="59">
        <f t="shared" si="42"/>
        <v>0</v>
      </c>
      <c r="J293" s="58">
        <f>IF(ISNA(VLOOKUP($A293,'TT 2024 SS BA'!$A$69:$B$109,2,FALSE)),0,(VLOOKUP($A293,'TT 2024 SS BA'!$A$77:$C$126,2,FALSE)))</f>
        <v>0</v>
      </c>
      <c r="K293" s="59">
        <f t="shared" si="43"/>
        <v>0</v>
      </c>
      <c r="L293" s="60">
        <f>IF(ISNA(VLOOKUP($A293,'TT 2024 SS BA'!$A$157:$H$231,2,FALSE)),0,(VLOOKUP($A293,'TT 2024 SS BA'!$A$157:$H$231,2,FALSE)))</f>
        <v>0</v>
      </c>
      <c r="M293" s="59">
        <f t="shared" si="44"/>
        <v>0</v>
      </c>
      <c r="N293" s="60">
        <f>IF(ISNA(VLOOKUP($A293,Worksheet!$A$278:$E$305,5,FALSE)),0,(VLOOKUP($A293,Worksheet!$A$278:$E$305,5,FALSE)))</f>
        <v>0</v>
      </c>
      <c r="O293" s="59">
        <f t="shared" si="45"/>
        <v>0</v>
      </c>
      <c r="P293" s="60">
        <f>IF(ISNA(VLOOKUP($A293,Worksheet!$A$4:$F$29,5,FALSE)),0,(VLOOKUP($A293,Worksheet!$A$4:$F$29,5,FALSE)))</f>
        <v>0</v>
      </c>
      <c r="Q293" s="59">
        <f t="shared" si="46"/>
        <v>0</v>
      </c>
      <c r="R293" s="60">
        <f>IF(ISNA(VLOOKUP($A293,Worksheet!$A$160:$F$179,5,FALSE)),0,(VLOOKUP($A293,Worksheet!$A$160:$F$179,5,FALSE)))</f>
        <v>0</v>
      </c>
      <c r="S293" s="59">
        <f t="shared" si="47"/>
        <v>0</v>
      </c>
      <c r="T293" s="60">
        <f>IF(ISNA(VLOOKUP($A293,Worksheet!$A$103:$L$126,5,FALSE)),0,(VLOOKUP($A293,Worksheet!$A$103:$L$126,5,FALSE)))</f>
        <v>0</v>
      </c>
      <c r="U293" s="59">
        <f t="shared" si="48"/>
        <v>0</v>
      </c>
      <c r="V293" s="60">
        <f>IF(ISNA(VLOOKUP($A293,Worksheet!$A$39:$E$45,5,FALSE)),0,(VLOOKUP($A293,Worksheet!$A$39:$E$45,5,FALSE)))</f>
        <v>0</v>
      </c>
      <c r="W293" s="59">
        <f t="shared" si="49"/>
        <v>0</v>
      </c>
      <c r="X293" s="60">
        <f>IF(ISNA(VLOOKUP($A293,Worksheet!$A$182:$E$188,5,FALSE)),0,(VLOOKUP($A293,Worksheet!$A$182:$E$188,5,FALSE)))</f>
        <v>0</v>
      </c>
      <c r="Y293" s="59">
        <f t="shared" si="50"/>
        <v>0</v>
      </c>
      <c r="Z293" s="60">
        <f>IF(ISNA(VLOOKUP($A293,Worksheet!$A$191:$F$202,5,FALSE)),0,(VLOOKUP($A293,Worksheet!$A$191:$F$202,5,FALSE)))</f>
        <v>0</v>
      </c>
      <c r="AA293" s="59">
        <f t="shared" si="51"/>
        <v>0</v>
      </c>
      <c r="AB293" s="60">
        <f>IF(ISNA(VLOOKUP($A293,Worksheet!$A$211:$G$237,5,FALSE)),0,(VLOOKUP($A293,Worksheet!$A$211:$G$237,5,FALSE)))</f>
        <v>0</v>
      </c>
      <c r="AC293" s="59">
        <f t="shared" si="52"/>
        <v>0</v>
      </c>
      <c r="AD293" s="60">
        <f>IF(ISNA(VLOOKUP($A293,Worksheet!$A$242:$G$274,5,FALSE)),0,(VLOOKUP($A293,Worksheet!$A$242:$G$274,5,FALSE)))</f>
        <v>0</v>
      </c>
      <c r="AE293" s="59">
        <f t="shared" si="53"/>
        <v>0</v>
      </c>
      <c r="AF293" s="60">
        <f>IF(ISNA(VLOOKUP($A293,Worksheet!$A$205:$F$208,5,FALSE)),0,(VLOOKUP($A293,Worksheet!$A$205:$F$208,5,FALSE)))</f>
        <v>0</v>
      </c>
      <c r="AG293" s="59">
        <f t="shared" si="54"/>
        <v>0</v>
      </c>
      <c r="AH293" s="61">
        <v>0</v>
      </c>
      <c r="AI293" s="62">
        <f t="shared" si="55"/>
        <v>0</v>
      </c>
      <c r="AJ293" s="63">
        <v>0</v>
      </c>
      <c r="AK293" s="62">
        <f t="shared" si="56"/>
        <v>0</v>
      </c>
      <c r="AL293" s="63">
        <v>0</v>
      </c>
      <c r="AM293" s="62">
        <f t="shared" si="57"/>
        <v>0</v>
      </c>
      <c r="AN293" s="62">
        <v>0</v>
      </c>
      <c r="AO293" s="62">
        <f t="shared" si="58"/>
        <v>0</v>
      </c>
      <c r="AP293" s="62">
        <v>0</v>
      </c>
      <c r="AQ293" s="62">
        <f t="shared" si="59"/>
        <v>0</v>
      </c>
      <c r="AR293" s="64">
        <f t="shared" si="60"/>
        <v>0</v>
      </c>
      <c r="AS293" s="65">
        <v>0</v>
      </c>
      <c r="AT293" s="65">
        <v>0</v>
      </c>
      <c r="AU293" s="66">
        <v>0</v>
      </c>
      <c r="AV293" s="58">
        <f>IF(ISNA(VLOOKUP($A293,'TT 2024 SS BA'!$P$4:$Z$46,2,FALSE)),0,(VLOOKUP($A293,'TT 2024 SS BA'!$P$4:$Z$46,2,FALSE)))</f>
        <v>0</v>
      </c>
      <c r="AW293" s="59">
        <f t="shared" si="61"/>
        <v>0</v>
      </c>
      <c r="AX293" s="58">
        <f>IF(ISNA(VLOOKUP($A293,'TT 2024 SS BA'!$P$77:$Q$128,2,FALSE)),0,(VLOOKUP($A293,'TT 2024 SS BA'!$P$77:$Q$128,2,FALSE)))</f>
        <v>0</v>
      </c>
      <c r="AY293" s="59">
        <f t="shared" si="62"/>
        <v>0</v>
      </c>
      <c r="AZ293" s="60">
        <f>IF(ISNA(VLOOKUP($A293,'TT 2024 SS BA'!$A$265:$H$332,2,FALSE)),0,(VLOOKUP($A293,'TT 2024 SS BA'!$A$265:$H$332,2,FALSE)))</f>
        <v>0</v>
      </c>
      <c r="BA293" s="59">
        <f t="shared" si="63"/>
        <v>0</v>
      </c>
      <c r="BB293" s="60">
        <f>IF(ISNA(VLOOKUP($A293,Worksheet!$A$278:$F$305,6,FALSE)),0,(VLOOKUP($A293,Worksheet!$A$278:$F$305,6,FALSE)))</f>
        <v>0</v>
      </c>
      <c r="BC293" s="59">
        <f t="shared" si="64"/>
        <v>0</v>
      </c>
      <c r="BD293" s="60">
        <f>IF(ISNA(VLOOKUP($A293,Worksheet!$G$4:$K$29,5,FALSE)),0,(VLOOKUP($A293,Worksheet!$G$4:$K$29,5,FALSE)))</f>
        <v>0</v>
      </c>
      <c r="BE293" s="59">
        <f t="shared" si="65"/>
        <v>0</v>
      </c>
      <c r="BF293" s="60">
        <f>IF(ISNA(VLOOKUP($A293,Worksheet!$A$160:$F$179,6,FALSE)),0,(VLOOKUP($A293,Worksheet!$A$160:$F$179,6,FALSE)))</f>
        <v>0</v>
      </c>
      <c r="BG293" s="59">
        <f t="shared" si="66"/>
        <v>0</v>
      </c>
      <c r="BH293" s="25"/>
      <c r="BI293" s="67"/>
      <c r="BJ293" s="60">
        <f>IF(ISNA(VLOOKUP($A293,Worksheet!$A$191:$F$202,6,FALSE)),0,(VLOOKUP($A293,Worksheet!$A$191:$F$202,6,FALSE)))</f>
        <v>0</v>
      </c>
      <c r="BK293" s="59">
        <f t="shared" si="67"/>
        <v>0</v>
      </c>
      <c r="BL293" s="60">
        <f>IF(ISNA(VLOOKUP($A293,Worksheet!$A$211:$G$237,6,FALSE)),0,(VLOOKUP($A293,Worksheet!$A$211:$G$237,6,FALSE)))</f>
        <v>0</v>
      </c>
      <c r="BM293" s="59">
        <f t="shared" si="68"/>
        <v>0</v>
      </c>
      <c r="BN293" s="59">
        <f>IF(ISNA(VLOOKUP($A293,Worksheet!$A$242:$G$274,6,FALSE)),0,(VLOOKUP($A293,Worksheet!$A$242:$G$274,6,FALSE)))</f>
        <v>0</v>
      </c>
      <c r="BO293" s="59">
        <f t="shared" si="69"/>
        <v>0</v>
      </c>
      <c r="BP293" s="67"/>
      <c r="BQ293" s="67"/>
      <c r="BR293" s="68">
        <v>0</v>
      </c>
      <c r="BS293" s="62">
        <f t="shared" si="70"/>
        <v>0</v>
      </c>
      <c r="BT293" s="62">
        <v>0</v>
      </c>
      <c r="BU293" s="62">
        <f t="shared" si="71"/>
        <v>0</v>
      </c>
      <c r="BV293" s="62">
        <v>0</v>
      </c>
      <c r="BW293" s="62">
        <f t="shared" si="72"/>
        <v>0</v>
      </c>
      <c r="BX293" s="62">
        <v>0</v>
      </c>
      <c r="BY293" s="62">
        <f t="shared" si="73"/>
        <v>0</v>
      </c>
      <c r="BZ293" s="62">
        <v>0</v>
      </c>
      <c r="CA293" s="62">
        <f t="shared" si="74"/>
        <v>0</v>
      </c>
      <c r="CB293" s="64">
        <f t="shared" si="75"/>
        <v>0</v>
      </c>
      <c r="CC293" s="66">
        <v>0</v>
      </c>
      <c r="CD293" s="25"/>
      <c r="CE293" s="67"/>
      <c r="CF293" s="67"/>
      <c r="CG293" s="67"/>
      <c r="CH293" s="59">
        <f>IF(ISNA(VLOOKUP($A293,Worksheet!$A$211:$G$237,7,FALSE)),0,(VLOOKUP($A293,Worksheet!$A$211:$G$237,7,FALSE)))</f>
        <v>0</v>
      </c>
      <c r="CI293" s="59">
        <f t="shared" si="76"/>
        <v>0</v>
      </c>
      <c r="CJ293" s="69">
        <f t="shared" si="77"/>
        <v>0</v>
      </c>
      <c r="CK293" s="65">
        <f t="shared" si="78"/>
        <v>0</v>
      </c>
      <c r="CL293" s="65">
        <v>0</v>
      </c>
      <c r="CM293" s="65">
        <v>0</v>
      </c>
      <c r="CN293" s="66">
        <v>0</v>
      </c>
      <c r="CO293" s="66">
        <f t="shared" si="79"/>
        <v>0</v>
      </c>
      <c r="CP293" s="70"/>
    </row>
    <row r="294" spans="1:94" ht="13">
      <c r="A294" s="53" t="str">
        <f t="shared" si="40"/>
        <v>LiamTrewartha</v>
      </c>
      <c r="B294" s="46">
        <f t="shared" si="41"/>
        <v>110</v>
      </c>
      <c r="C294" s="71" t="s">
        <v>363</v>
      </c>
      <c r="D294" s="71" t="s">
        <v>538</v>
      </c>
      <c r="E294" s="55">
        <v>12</v>
      </c>
      <c r="F294" s="56" t="s">
        <v>532</v>
      </c>
      <c r="G294" s="57" t="s">
        <v>130</v>
      </c>
      <c r="H294" s="58">
        <f>IF(ISNA(VLOOKUP($A294,'TT 2024 SS BA'!$A$4:$N$52,2,FALSE)),0,(VLOOKUP($A294,'TT 2024 SS BA'!$A$4:$N$52,2,FALSE)))</f>
        <v>0</v>
      </c>
      <c r="I294" s="59">
        <f t="shared" si="42"/>
        <v>0</v>
      </c>
      <c r="J294" s="58">
        <f>IF(ISNA(VLOOKUP($A294,'TT 2024 SS BA'!$A$69:$B$109,2,FALSE)),0,(VLOOKUP($A294,'TT 2024 SS BA'!$A$77:$C$126,2,FALSE)))</f>
        <v>0</v>
      </c>
      <c r="K294" s="59">
        <f t="shared" si="43"/>
        <v>0</v>
      </c>
      <c r="L294" s="60">
        <f>IF(ISNA(VLOOKUP($A294,'TT 2024 SS BA'!$A$157:$H$231,2,FALSE)),0,(VLOOKUP($A294,'TT 2024 SS BA'!$A$157:$H$231,2,FALSE)))</f>
        <v>0</v>
      </c>
      <c r="M294" s="59">
        <f t="shared" si="44"/>
        <v>0</v>
      </c>
      <c r="N294" s="60">
        <f>IF(ISNA(VLOOKUP($A294,Worksheet!$A$278:$E$305,5,FALSE)),0,(VLOOKUP($A294,Worksheet!$A$278:$E$305,5,FALSE)))</f>
        <v>0</v>
      </c>
      <c r="O294" s="59">
        <f t="shared" si="45"/>
        <v>0</v>
      </c>
      <c r="P294" s="60">
        <f>IF(ISNA(VLOOKUP($A294,Worksheet!$A$4:$F$29,5,FALSE)),0,(VLOOKUP($A294,Worksheet!$A$4:$F$29,5,FALSE)))</f>
        <v>0</v>
      </c>
      <c r="Q294" s="59">
        <f t="shared" si="46"/>
        <v>0</v>
      </c>
      <c r="R294" s="60">
        <f>IF(ISNA(VLOOKUP($A294,Worksheet!$A$160:$F$179,5,FALSE)),0,(VLOOKUP($A294,Worksheet!$A$160:$F$179,5,FALSE)))</f>
        <v>0</v>
      </c>
      <c r="S294" s="59">
        <f t="shared" si="47"/>
        <v>0</v>
      </c>
      <c r="T294" s="60">
        <f>IF(ISNA(VLOOKUP($A294,Worksheet!$A$103:$L$126,5,FALSE)),0,(VLOOKUP($A294,Worksheet!$A$103:$L$126,5,FALSE)))</f>
        <v>0</v>
      </c>
      <c r="U294" s="59">
        <f t="shared" si="48"/>
        <v>0</v>
      </c>
      <c r="V294" s="60">
        <f>IF(ISNA(VLOOKUP($A294,Worksheet!$A$39:$E$45,5,FALSE)),0,(VLOOKUP($A294,Worksheet!$A$39:$E$45,5,FALSE)))</f>
        <v>0</v>
      </c>
      <c r="W294" s="59">
        <f t="shared" si="49"/>
        <v>0</v>
      </c>
      <c r="X294" s="60">
        <f>IF(ISNA(VLOOKUP($A294,Worksheet!$A$182:$E$188,5,FALSE)),0,(VLOOKUP($A294,Worksheet!$A$182:$E$188,5,FALSE)))</f>
        <v>0</v>
      </c>
      <c r="Y294" s="59">
        <f t="shared" si="50"/>
        <v>0</v>
      </c>
      <c r="Z294" s="60">
        <f>IF(ISNA(VLOOKUP($A294,Worksheet!$A$191:$F$202,5,FALSE)),0,(VLOOKUP($A294,Worksheet!$A$191:$F$202,5,FALSE)))</f>
        <v>0</v>
      </c>
      <c r="AA294" s="59">
        <f t="shared" si="51"/>
        <v>0</v>
      </c>
      <c r="AB294" s="60">
        <f>IF(ISNA(VLOOKUP($A294,Worksheet!$A$211:$G$237,5,FALSE)),0,(VLOOKUP($A294,Worksheet!$A$211:$G$237,5,FALSE)))</f>
        <v>0</v>
      </c>
      <c r="AC294" s="59">
        <f t="shared" si="52"/>
        <v>0</v>
      </c>
      <c r="AD294" s="60">
        <f>IF(ISNA(VLOOKUP($A294,Worksheet!$A$242:$G$274,5,FALSE)),0,(VLOOKUP($A294,Worksheet!$A$242:$G$274,5,FALSE)))</f>
        <v>0</v>
      </c>
      <c r="AE294" s="59">
        <f t="shared" si="53"/>
        <v>0</v>
      </c>
      <c r="AF294" s="60">
        <f>IF(ISNA(VLOOKUP($A294,Worksheet!$A$205:$F$208,5,FALSE)),0,(VLOOKUP($A294,Worksheet!$A$205:$F$208,5,FALSE)))</f>
        <v>0</v>
      </c>
      <c r="AG294" s="59">
        <f t="shared" si="54"/>
        <v>0</v>
      </c>
      <c r="AH294" s="61">
        <v>0</v>
      </c>
      <c r="AI294" s="62">
        <f t="shared" si="55"/>
        <v>0</v>
      </c>
      <c r="AJ294" s="63">
        <v>0</v>
      </c>
      <c r="AK294" s="62">
        <f t="shared" si="56"/>
        <v>0</v>
      </c>
      <c r="AL294" s="63">
        <v>0</v>
      </c>
      <c r="AM294" s="62">
        <f t="shared" si="57"/>
        <v>0</v>
      </c>
      <c r="AN294" s="62">
        <v>0</v>
      </c>
      <c r="AO294" s="62">
        <f t="shared" si="58"/>
        <v>0</v>
      </c>
      <c r="AP294" s="62">
        <v>0</v>
      </c>
      <c r="AQ294" s="62">
        <f t="shared" si="59"/>
        <v>0</v>
      </c>
      <c r="AR294" s="64">
        <f t="shared" si="60"/>
        <v>0</v>
      </c>
      <c r="AS294" s="65">
        <v>0</v>
      </c>
      <c r="AT294" s="65">
        <v>0</v>
      </c>
      <c r="AU294" s="66">
        <v>0</v>
      </c>
      <c r="AV294" s="58">
        <f>IF(ISNA(VLOOKUP($A294,'TT 2024 SS BA'!$P$4:$Z$46,2,FALSE)),0,(VLOOKUP($A294,'TT 2024 SS BA'!$P$4:$Z$46,2,FALSE)))</f>
        <v>0</v>
      </c>
      <c r="AW294" s="59">
        <f t="shared" si="61"/>
        <v>0</v>
      </c>
      <c r="AX294" s="58">
        <f>IF(ISNA(VLOOKUP($A294,'TT 2024 SS BA'!$P$77:$Q$128,2,FALSE)),0,(VLOOKUP($A294,'TT 2024 SS BA'!$P$77:$Q$128,2,FALSE)))</f>
        <v>0</v>
      </c>
      <c r="AY294" s="59">
        <f t="shared" si="62"/>
        <v>0</v>
      </c>
      <c r="AZ294" s="60">
        <f>IF(ISNA(VLOOKUP($A294,'TT 2024 SS BA'!$A$265:$H$332,2,FALSE)),0,(VLOOKUP($A294,'TT 2024 SS BA'!$A$265:$H$332,2,FALSE)))</f>
        <v>0</v>
      </c>
      <c r="BA294" s="59">
        <f t="shared" si="63"/>
        <v>0</v>
      </c>
      <c r="BB294" s="60">
        <f>IF(ISNA(VLOOKUP($A294,Worksheet!$A$278:$F$305,6,FALSE)),0,(VLOOKUP($A294,Worksheet!$A$278:$F$305,6,FALSE)))</f>
        <v>0</v>
      </c>
      <c r="BC294" s="59">
        <f t="shared" si="64"/>
        <v>0</v>
      </c>
      <c r="BD294" s="60">
        <f>IF(ISNA(VLOOKUP($A294,Worksheet!$G$4:$K$29,5,FALSE)),0,(VLOOKUP($A294,Worksheet!$G$4:$K$29,5,FALSE)))</f>
        <v>0</v>
      </c>
      <c r="BE294" s="59">
        <f t="shared" si="65"/>
        <v>0</v>
      </c>
      <c r="BF294" s="60">
        <f>IF(ISNA(VLOOKUP($A294,Worksheet!$A$160:$F$179,6,FALSE)),0,(VLOOKUP($A294,Worksheet!$A$160:$F$179,6,FALSE)))</f>
        <v>0</v>
      </c>
      <c r="BG294" s="59">
        <f t="shared" si="66"/>
        <v>0</v>
      </c>
      <c r="BH294" s="25"/>
      <c r="BI294" s="67"/>
      <c r="BJ294" s="60">
        <f>IF(ISNA(VLOOKUP($A294,Worksheet!$A$191:$F$202,6,FALSE)),0,(VLOOKUP($A294,Worksheet!$A$191:$F$202,6,FALSE)))</f>
        <v>0</v>
      </c>
      <c r="BK294" s="59">
        <f t="shared" si="67"/>
        <v>0</v>
      </c>
      <c r="BL294" s="60">
        <f>IF(ISNA(VLOOKUP($A294,Worksheet!$A$211:$G$237,6,FALSE)),0,(VLOOKUP($A294,Worksheet!$A$211:$G$237,6,FALSE)))</f>
        <v>0</v>
      </c>
      <c r="BM294" s="59">
        <f t="shared" si="68"/>
        <v>0</v>
      </c>
      <c r="BN294" s="59">
        <f>IF(ISNA(VLOOKUP($A294,Worksheet!$A$242:$G$274,6,FALSE)),0,(VLOOKUP($A294,Worksheet!$A$242:$G$274,6,FALSE)))</f>
        <v>0</v>
      </c>
      <c r="BO294" s="59">
        <f t="shared" si="69"/>
        <v>0</v>
      </c>
      <c r="BP294" s="67"/>
      <c r="BQ294" s="67"/>
      <c r="BR294" s="68">
        <v>0</v>
      </c>
      <c r="BS294" s="62">
        <f t="shared" si="70"/>
        <v>0</v>
      </c>
      <c r="BT294" s="62">
        <v>0</v>
      </c>
      <c r="BU294" s="62">
        <f t="shared" si="71"/>
        <v>0</v>
      </c>
      <c r="BV294" s="62">
        <v>0</v>
      </c>
      <c r="BW294" s="62">
        <f t="shared" si="72"/>
        <v>0</v>
      </c>
      <c r="BX294" s="62">
        <v>0</v>
      </c>
      <c r="BY294" s="62">
        <f t="shared" si="73"/>
        <v>0</v>
      </c>
      <c r="BZ294" s="62">
        <v>0</v>
      </c>
      <c r="CA294" s="62">
        <f t="shared" si="74"/>
        <v>0</v>
      </c>
      <c r="CB294" s="64">
        <f t="shared" si="75"/>
        <v>0</v>
      </c>
      <c r="CC294" s="66">
        <v>0</v>
      </c>
      <c r="CD294" s="25"/>
      <c r="CE294" s="67"/>
      <c r="CF294" s="67"/>
      <c r="CG294" s="67"/>
      <c r="CH294" s="59">
        <f>IF(ISNA(VLOOKUP($A294,Worksheet!$A$211:$G$237,7,FALSE)),0,(VLOOKUP($A294,Worksheet!$A$211:$G$237,7,FALSE)))</f>
        <v>0</v>
      </c>
      <c r="CI294" s="59">
        <f t="shared" si="76"/>
        <v>0</v>
      </c>
      <c r="CJ294" s="69">
        <f t="shared" si="77"/>
        <v>0</v>
      </c>
      <c r="CK294" s="65">
        <f t="shared" si="78"/>
        <v>0</v>
      </c>
      <c r="CL294" s="65">
        <v>0</v>
      </c>
      <c r="CM294" s="65">
        <v>0</v>
      </c>
      <c r="CN294" s="66">
        <v>0</v>
      </c>
      <c r="CO294" s="66">
        <f t="shared" si="79"/>
        <v>0</v>
      </c>
      <c r="CP294" s="70"/>
    </row>
    <row r="295" spans="1:94" ht="13">
      <c r="A295" s="53" t="str">
        <f t="shared" si="40"/>
        <v>HunterKlassen</v>
      </c>
      <c r="B295" s="46">
        <f t="shared" si="41"/>
        <v>110</v>
      </c>
      <c r="C295" s="71" t="s">
        <v>210</v>
      </c>
      <c r="D295" s="71" t="s">
        <v>539</v>
      </c>
      <c r="E295" s="55">
        <v>12</v>
      </c>
      <c r="F295" s="56" t="s">
        <v>532</v>
      </c>
      <c r="G295" s="57" t="s">
        <v>130</v>
      </c>
      <c r="H295" s="58">
        <f>IF(ISNA(VLOOKUP($A295,'TT 2024 SS BA'!$A$4:$N$52,2,FALSE)),0,(VLOOKUP($A295,'TT 2024 SS BA'!$A$4:$N$52,2,FALSE)))</f>
        <v>0</v>
      </c>
      <c r="I295" s="59">
        <f t="shared" si="42"/>
        <v>0</v>
      </c>
      <c r="J295" s="58">
        <f>IF(ISNA(VLOOKUP($A295,'TT 2024 SS BA'!$A$69:$B$109,2,FALSE)),0,(VLOOKUP($A295,'TT 2024 SS BA'!$A$77:$C$126,2,FALSE)))</f>
        <v>0</v>
      </c>
      <c r="K295" s="59">
        <f t="shared" si="43"/>
        <v>0</v>
      </c>
      <c r="L295" s="60">
        <f>IF(ISNA(VLOOKUP($A295,'TT 2024 SS BA'!$A$157:$H$231,2,FALSE)),0,(VLOOKUP($A295,'TT 2024 SS BA'!$A$157:$H$231,2,FALSE)))</f>
        <v>0</v>
      </c>
      <c r="M295" s="59">
        <f t="shared" si="44"/>
        <v>0</v>
      </c>
      <c r="N295" s="60">
        <f>IF(ISNA(VLOOKUP($A295,Worksheet!$A$278:$E$305,5,FALSE)),0,(VLOOKUP($A295,Worksheet!$A$278:$E$305,5,FALSE)))</f>
        <v>0</v>
      </c>
      <c r="O295" s="59">
        <f t="shared" si="45"/>
        <v>0</v>
      </c>
      <c r="P295" s="60">
        <f>IF(ISNA(VLOOKUP($A295,Worksheet!$A$4:$F$29,5,FALSE)),0,(VLOOKUP($A295,Worksheet!$A$4:$F$29,5,FALSE)))</f>
        <v>0</v>
      </c>
      <c r="Q295" s="59">
        <f t="shared" si="46"/>
        <v>0</v>
      </c>
      <c r="R295" s="60">
        <f>IF(ISNA(VLOOKUP($A295,Worksheet!$A$160:$F$179,5,FALSE)),0,(VLOOKUP($A295,Worksheet!$A$160:$F$179,5,FALSE)))</f>
        <v>0</v>
      </c>
      <c r="S295" s="59">
        <f t="shared" si="47"/>
        <v>0</v>
      </c>
      <c r="T295" s="60">
        <f>IF(ISNA(VLOOKUP($A295,Worksheet!$A$103:$L$126,5,FALSE)),0,(VLOOKUP($A295,Worksheet!$A$103:$L$126,5,FALSE)))</f>
        <v>0</v>
      </c>
      <c r="U295" s="59">
        <f t="shared" si="48"/>
        <v>0</v>
      </c>
      <c r="V295" s="60">
        <f>IF(ISNA(VLOOKUP($A295,Worksheet!$A$39:$E$45,5,FALSE)),0,(VLOOKUP($A295,Worksheet!$A$39:$E$45,5,FALSE)))</f>
        <v>0</v>
      </c>
      <c r="W295" s="59">
        <f t="shared" si="49"/>
        <v>0</v>
      </c>
      <c r="X295" s="60">
        <f>IF(ISNA(VLOOKUP($A295,Worksheet!$A$182:$E$188,5,FALSE)),0,(VLOOKUP($A295,Worksheet!$A$182:$E$188,5,FALSE)))</f>
        <v>0</v>
      </c>
      <c r="Y295" s="59">
        <f t="shared" si="50"/>
        <v>0</v>
      </c>
      <c r="Z295" s="60">
        <f>IF(ISNA(VLOOKUP($A295,Worksheet!$A$191:$F$202,5,FALSE)),0,(VLOOKUP($A295,Worksheet!$A$191:$F$202,5,FALSE)))</f>
        <v>0</v>
      </c>
      <c r="AA295" s="59">
        <f t="shared" si="51"/>
        <v>0</v>
      </c>
      <c r="AB295" s="60">
        <f>IF(ISNA(VLOOKUP($A295,Worksheet!$A$211:$G$237,5,FALSE)),0,(VLOOKUP($A295,Worksheet!$A$211:$G$237,5,FALSE)))</f>
        <v>0</v>
      </c>
      <c r="AC295" s="59">
        <f t="shared" si="52"/>
        <v>0</v>
      </c>
      <c r="AD295" s="60">
        <f>IF(ISNA(VLOOKUP($A295,Worksheet!$A$242:$G$274,5,FALSE)),0,(VLOOKUP($A295,Worksheet!$A$242:$G$274,5,FALSE)))</f>
        <v>0</v>
      </c>
      <c r="AE295" s="59">
        <f t="shared" si="53"/>
        <v>0</v>
      </c>
      <c r="AF295" s="60">
        <f>IF(ISNA(VLOOKUP($A295,Worksheet!$A$205:$F$208,5,FALSE)),0,(VLOOKUP($A295,Worksheet!$A$205:$F$208,5,FALSE)))</f>
        <v>0</v>
      </c>
      <c r="AG295" s="59">
        <f t="shared" si="54"/>
        <v>0</v>
      </c>
      <c r="AH295" s="61">
        <v>0</v>
      </c>
      <c r="AI295" s="62">
        <f t="shared" si="55"/>
        <v>0</v>
      </c>
      <c r="AJ295" s="63">
        <v>0</v>
      </c>
      <c r="AK295" s="62">
        <f t="shared" si="56"/>
        <v>0</v>
      </c>
      <c r="AL295" s="63">
        <v>0</v>
      </c>
      <c r="AM295" s="62">
        <f t="shared" si="57"/>
        <v>0</v>
      </c>
      <c r="AN295" s="62">
        <v>0</v>
      </c>
      <c r="AO295" s="62">
        <f t="shared" si="58"/>
        <v>0</v>
      </c>
      <c r="AP295" s="62">
        <v>0</v>
      </c>
      <c r="AQ295" s="62">
        <f t="shared" si="59"/>
        <v>0</v>
      </c>
      <c r="AR295" s="64">
        <f t="shared" si="60"/>
        <v>0</v>
      </c>
      <c r="AS295" s="65">
        <v>0</v>
      </c>
      <c r="AT295" s="65">
        <v>0</v>
      </c>
      <c r="AU295" s="66">
        <v>0</v>
      </c>
      <c r="AV295" s="58">
        <f>IF(ISNA(VLOOKUP($A295,'TT 2024 SS BA'!$P$4:$Z$46,2,FALSE)),0,(VLOOKUP($A295,'TT 2024 SS BA'!$P$4:$Z$46,2,FALSE)))</f>
        <v>0</v>
      </c>
      <c r="AW295" s="59">
        <f t="shared" si="61"/>
        <v>0</v>
      </c>
      <c r="AX295" s="58">
        <f>IF(ISNA(VLOOKUP($A295,'TT 2024 SS BA'!$P$77:$Q$128,2,FALSE)),0,(VLOOKUP($A295,'TT 2024 SS BA'!$P$77:$Q$128,2,FALSE)))</f>
        <v>0</v>
      </c>
      <c r="AY295" s="59">
        <f t="shared" si="62"/>
        <v>0</v>
      </c>
      <c r="AZ295" s="60">
        <f>IF(ISNA(VLOOKUP($A295,'TT 2024 SS BA'!$A$265:$H$332,2,FALSE)),0,(VLOOKUP($A295,'TT 2024 SS BA'!$A$265:$H$332,2,FALSE)))</f>
        <v>0</v>
      </c>
      <c r="BA295" s="59">
        <f t="shared" si="63"/>
        <v>0</v>
      </c>
      <c r="BB295" s="60">
        <f>IF(ISNA(VLOOKUP($A295,Worksheet!$A$278:$F$305,6,FALSE)),0,(VLOOKUP($A295,Worksheet!$A$278:$F$305,6,FALSE)))</f>
        <v>0</v>
      </c>
      <c r="BC295" s="59">
        <f t="shared" si="64"/>
        <v>0</v>
      </c>
      <c r="BD295" s="60">
        <f>IF(ISNA(VLOOKUP($A295,Worksheet!$G$4:$K$29,5,FALSE)),0,(VLOOKUP($A295,Worksheet!$G$4:$K$29,5,FALSE)))</f>
        <v>0</v>
      </c>
      <c r="BE295" s="59">
        <f t="shared" si="65"/>
        <v>0</v>
      </c>
      <c r="BF295" s="60">
        <f>IF(ISNA(VLOOKUP($A295,Worksheet!$A$160:$F$179,6,FALSE)),0,(VLOOKUP($A295,Worksheet!$A$160:$F$179,6,FALSE)))</f>
        <v>0</v>
      </c>
      <c r="BG295" s="59">
        <f t="shared" si="66"/>
        <v>0</v>
      </c>
      <c r="BH295" s="25"/>
      <c r="BI295" s="67"/>
      <c r="BJ295" s="60">
        <f>IF(ISNA(VLOOKUP($A295,Worksheet!$A$191:$F$202,6,FALSE)),0,(VLOOKUP($A295,Worksheet!$A$191:$F$202,6,FALSE)))</f>
        <v>0</v>
      </c>
      <c r="BK295" s="59">
        <f t="shared" si="67"/>
        <v>0</v>
      </c>
      <c r="BL295" s="60">
        <f>IF(ISNA(VLOOKUP($A295,Worksheet!$A$211:$G$237,6,FALSE)),0,(VLOOKUP($A295,Worksheet!$A$211:$G$237,6,FALSE)))</f>
        <v>0</v>
      </c>
      <c r="BM295" s="59">
        <f t="shared" si="68"/>
        <v>0</v>
      </c>
      <c r="BN295" s="59">
        <f>IF(ISNA(VLOOKUP($A295,Worksheet!$A$242:$G$274,6,FALSE)),0,(VLOOKUP($A295,Worksheet!$A$242:$G$274,6,FALSE)))</f>
        <v>0</v>
      </c>
      <c r="BO295" s="59">
        <f t="shared" si="69"/>
        <v>0</v>
      </c>
      <c r="BP295" s="67"/>
      <c r="BQ295" s="67"/>
      <c r="BR295" s="68">
        <v>0</v>
      </c>
      <c r="BS295" s="62">
        <f t="shared" si="70"/>
        <v>0</v>
      </c>
      <c r="BT295" s="62">
        <v>0</v>
      </c>
      <c r="BU295" s="62">
        <f t="shared" si="71"/>
        <v>0</v>
      </c>
      <c r="BV295" s="62">
        <v>0</v>
      </c>
      <c r="BW295" s="62">
        <f t="shared" si="72"/>
        <v>0</v>
      </c>
      <c r="BX295" s="62">
        <v>0</v>
      </c>
      <c r="BY295" s="62">
        <f t="shared" si="73"/>
        <v>0</v>
      </c>
      <c r="BZ295" s="62">
        <v>0</v>
      </c>
      <c r="CA295" s="62">
        <f t="shared" si="74"/>
        <v>0</v>
      </c>
      <c r="CB295" s="64">
        <f t="shared" si="75"/>
        <v>0</v>
      </c>
      <c r="CC295" s="66">
        <v>0</v>
      </c>
      <c r="CD295" s="25"/>
      <c r="CE295" s="67"/>
      <c r="CF295" s="67"/>
      <c r="CG295" s="67"/>
      <c r="CH295" s="59">
        <f>IF(ISNA(VLOOKUP($A295,Worksheet!$A$211:$G$237,7,FALSE)),0,(VLOOKUP($A295,Worksheet!$A$211:$G$237,7,FALSE)))</f>
        <v>0</v>
      </c>
      <c r="CI295" s="59">
        <f t="shared" si="76"/>
        <v>0</v>
      </c>
      <c r="CJ295" s="69">
        <f t="shared" si="77"/>
        <v>0</v>
      </c>
      <c r="CK295" s="65">
        <f t="shared" si="78"/>
        <v>0</v>
      </c>
      <c r="CL295" s="65">
        <v>0</v>
      </c>
      <c r="CM295" s="65">
        <v>0</v>
      </c>
      <c r="CN295" s="66">
        <v>0</v>
      </c>
      <c r="CO295" s="66">
        <f t="shared" si="79"/>
        <v>0</v>
      </c>
      <c r="CP295" s="70"/>
    </row>
    <row r="296" spans="1:94" ht="13">
      <c r="A296" s="53" t="str">
        <f t="shared" si="40"/>
        <v>FindlayBURGGRAEVE</v>
      </c>
      <c r="B296" s="46">
        <f t="shared" si="41"/>
        <v>110</v>
      </c>
      <c r="C296" s="71" t="s">
        <v>540</v>
      </c>
      <c r="D296" s="71" t="s">
        <v>541</v>
      </c>
      <c r="E296" s="55">
        <v>12</v>
      </c>
      <c r="F296" s="56" t="s">
        <v>532</v>
      </c>
      <c r="G296" s="57" t="s">
        <v>130</v>
      </c>
      <c r="H296" s="58">
        <f>IF(ISNA(VLOOKUP($A296,'TT 2024 SS BA'!$A$4:$N$52,2,FALSE)),0,(VLOOKUP($A296,'TT 2024 SS BA'!$A$4:$N$52,2,FALSE)))</f>
        <v>0</v>
      </c>
      <c r="I296" s="59">
        <f t="shared" si="42"/>
        <v>0</v>
      </c>
      <c r="J296" s="58">
        <f>IF(ISNA(VLOOKUP($A296,'TT 2024 SS BA'!$A$69:$B$109,2,FALSE)),0,(VLOOKUP($A296,'TT 2024 SS BA'!$A$77:$C$126,2,FALSE)))</f>
        <v>0</v>
      </c>
      <c r="K296" s="59">
        <f t="shared" si="43"/>
        <v>0</v>
      </c>
      <c r="L296" s="60">
        <f>IF(ISNA(VLOOKUP($A296,'TT 2024 SS BA'!$A$157:$H$231,2,FALSE)),0,(VLOOKUP($A296,'TT 2024 SS BA'!$A$157:$H$231,2,FALSE)))</f>
        <v>0</v>
      </c>
      <c r="M296" s="59">
        <f t="shared" si="44"/>
        <v>0</v>
      </c>
      <c r="N296" s="60">
        <f>IF(ISNA(VLOOKUP($A296,Worksheet!$A$278:$E$305,5,FALSE)),0,(VLOOKUP($A296,Worksheet!$A$278:$E$305,5,FALSE)))</f>
        <v>0</v>
      </c>
      <c r="O296" s="59">
        <f t="shared" si="45"/>
        <v>0</v>
      </c>
      <c r="P296" s="60">
        <f>IF(ISNA(VLOOKUP($A296,Worksheet!$A$4:$F$29,5,FALSE)),0,(VLOOKUP($A296,Worksheet!$A$4:$F$29,5,FALSE)))</f>
        <v>0</v>
      </c>
      <c r="Q296" s="59">
        <f t="shared" si="46"/>
        <v>0</v>
      </c>
      <c r="R296" s="60">
        <f>IF(ISNA(VLOOKUP($A296,Worksheet!$A$160:$F$179,5,FALSE)),0,(VLOOKUP($A296,Worksheet!$A$160:$F$179,5,FALSE)))</f>
        <v>0</v>
      </c>
      <c r="S296" s="59">
        <f t="shared" si="47"/>
        <v>0</v>
      </c>
      <c r="T296" s="60">
        <f>IF(ISNA(VLOOKUP($A296,Worksheet!$A$103:$L$126,5,FALSE)),0,(VLOOKUP($A296,Worksheet!$A$103:$L$126,5,FALSE)))</f>
        <v>0</v>
      </c>
      <c r="U296" s="59">
        <f t="shared" si="48"/>
        <v>0</v>
      </c>
      <c r="V296" s="60">
        <f>IF(ISNA(VLOOKUP($A296,Worksheet!$A$39:$E$45,5,FALSE)),0,(VLOOKUP($A296,Worksheet!$A$39:$E$45,5,FALSE)))</f>
        <v>0</v>
      </c>
      <c r="W296" s="59">
        <f t="shared" si="49"/>
        <v>0</v>
      </c>
      <c r="X296" s="60">
        <f>IF(ISNA(VLOOKUP($A296,Worksheet!$A$182:$E$188,5,FALSE)),0,(VLOOKUP($A296,Worksheet!$A$182:$E$188,5,FALSE)))</f>
        <v>0</v>
      </c>
      <c r="Y296" s="59">
        <f t="shared" si="50"/>
        <v>0</v>
      </c>
      <c r="Z296" s="60">
        <f>IF(ISNA(VLOOKUP($A296,Worksheet!$A$191:$F$202,5,FALSE)),0,(VLOOKUP($A296,Worksheet!$A$191:$F$202,5,FALSE)))</f>
        <v>0</v>
      </c>
      <c r="AA296" s="59">
        <f t="shared" si="51"/>
        <v>0</v>
      </c>
      <c r="AB296" s="60">
        <f>IF(ISNA(VLOOKUP($A296,Worksheet!$A$211:$G$237,5,FALSE)),0,(VLOOKUP($A296,Worksheet!$A$211:$G$237,5,FALSE)))</f>
        <v>0</v>
      </c>
      <c r="AC296" s="59">
        <f t="shared" si="52"/>
        <v>0</v>
      </c>
      <c r="AD296" s="60">
        <f>IF(ISNA(VLOOKUP($A296,Worksheet!$A$242:$G$274,5,FALSE)),0,(VLOOKUP($A296,Worksheet!$A$242:$G$274,5,FALSE)))</f>
        <v>0</v>
      </c>
      <c r="AE296" s="59">
        <f t="shared" si="53"/>
        <v>0</v>
      </c>
      <c r="AF296" s="60">
        <f>IF(ISNA(VLOOKUP($A296,Worksheet!$A$205:$F$208,5,FALSE)),0,(VLOOKUP($A296,Worksheet!$A$205:$F$208,5,FALSE)))</f>
        <v>0</v>
      </c>
      <c r="AG296" s="59">
        <f t="shared" si="54"/>
        <v>0</v>
      </c>
      <c r="AH296" s="61">
        <v>0</v>
      </c>
      <c r="AI296" s="62">
        <f t="shared" si="55"/>
        <v>0</v>
      </c>
      <c r="AJ296" s="63">
        <v>0</v>
      </c>
      <c r="AK296" s="62">
        <f t="shared" si="56"/>
        <v>0</v>
      </c>
      <c r="AL296" s="63">
        <v>0</v>
      </c>
      <c r="AM296" s="62">
        <f t="shared" si="57"/>
        <v>0</v>
      </c>
      <c r="AN296" s="62">
        <v>0</v>
      </c>
      <c r="AO296" s="62">
        <f t="shared" si="58"/>
        <v>0</v>
      </c>
      <c r="AP296" s="62">
        <v>0</v>
      </c>
      <c r="AQ296" s="62">
        <f t="shared" si="59"/>
        <v>0</v>
      </c>
      <c r="AR296" s="64">
        <f t="shared" si="60"/>
        <v>0</v>
      </c>
      <c r="AS296" s="65">
        <v>0</v>
      </c>
      <c r="AT296" s="65">
        <v>0</v>
      </c>
      <c r="AU296" s="66">
        <v>0</v>
      </c>
      <c r="AV296" s="58">
        <f>IF(ISNA(VLOOKUP($A296,'TT 2024 SS BA'!$P$4:$Z$46,2,FALSE)),0,(VLOOKUP($A296,'TT 2024 SS BA'!$P$4:$Z$46,2,FALSE)))</f>
        <v>0</v>
      </c>
      <c r="AW296" s="59">
        <f t="shared" si="61"/>
        <v>0</v>
      </c>
      <c r="AX296" s="58">
        <f>IF(ISNA(VLOOKUP($A296,'TT 2024 SS BA'!$P$77:$Q$128,2,FALSE)),0,(VLOOKUP($A296,'TT 2024 SS BA'!$P$77:$Q$128,2,FALSE)))</f>
        <v>0</v>
      </c>
      <c r="AY296" s="59">
        <f t="shared" si="62"/>
        <v>0</v>
      </c>
      <c r="AZ296" s="60">
        <f>IF(ISNA(VLOOKUP($A296,'TT 2024 SS BA'!$A$265:$H$332,2,FALSE)),0,(VLOOKUP($A296,'TT 2024 SS BA'!$A$265:$H$332,2,FALSE)))</f>
        <v>0</v>
      </c>
      <c r="BA296" s="59">
        <f t="shared" si="63"/>
        <v>0</v>
      </c>
      <c r="BB296" s="60">
        <f>IF(ISNA(VLOOKUP($A296,Worksheet!$A$278:$F$305,6,FALSE)),0,(VLOOKUP($A296,Worksheet!$A$278:$F$305,6,FALSE)))</f>
        <v>0</v>
      </c>
      <c r="BC296" s="59">
        <f t="shared" si="64"/>
        <v>0</v>
      </c>
      <c r="BD296" s="60">
        <f>IF(ISNA(VLOOKUP($A296,Worksheet!$G$4:$K$29,5,FALSE)),0,(VLOOKUP($A296,Worksheet!$G$4:$K$29,5,FALSE)))</f>
        <v>0</v>
      </c>
      <c r="BE296" s="59">
        <f t="shared" si="65"/>
        <v>0</v>
      </c>
      <c r="BF296" s="60">
        <f>IF(ISNA(VLOOKUP($A296,Worksheet!$A$160:$F$179,6,FALSE)),0,(VLOOKUP($A296,Worksheet!$A$160:$F$179,6,FALSE)))</f>
        <v>0</v>
      </c>
      <c r="BG296" s="59">
        <f t="shared" si="66"/>
        <v>0</v>
      </c>
      <c r="BH296" s="25"/>
      <c r="BI296" s="67"/>
      <c r="BJ296" s="60">
        <f>IF(ISNA(VLOOKUP($A296,Worksheet!$A$191:$F$202,6,FALSE)),0,(VLOOKUP($A296,Worksheet!$A$191:$F$202,6,FALSE)))</f>
        <v>0</v>
      </c>
      <c r="BK296" s="59">
        <f t="shared" si="67"/>
        <v>0</v>
      </c>
      <c r="BL296" s="60">
        <f>IF(ISNA(VLOOKUP($A296,Worksheet!$A$211:$G$237,6,FALSE)),0,(VLOOKUP($A296,Worksheet!$A$211:$G$237,6,FALSE)))</f>
        <v>0</v>
      </c>
      <c r="BM296" s="59">
        <f t="shared" si="68"/>
        <v>0</v>
      </c>
      <c r="BN296" s="59">
        <f>IF(ISNA(VLOOKUP($A296,Worksheet!$A$242:$G$274,6,FALSE)),0,(VLOOKUP($A296,Worksheet!$A$242:$G$274,6,FALSE)))</f>
        <v>0</v>
      </c>
      <c r="BO296" s="59">
        <f t="shared" si="69"/>
        <v>0</v>
      </c>
      <c r="BP296" s="67"/>
      <c r="BQ296" s="67"/>
      <c r="BR296" s="68">
        <v>0</v>
      </c>
      <c r="BS296" s="62">
        <f t="shared" si="70"/>
        <v>0</v>
      </c>
      <c r="BT296" s="62">
        <v>0</v>
      </c>
      <c r="BU296" s="62">
        <f t="shared" si="71"/>
        <v>0</v>
      </c>
      <c r="BV296" s="62">
        <v>0</v>
      </c>
      <c r="BW296" s="62">
        <f t="shared" si="72"/>
        <v>0</v>
      </c>
      <c r="BX296" s="62">
        <v>0</v>
      </c>
      <c r="BY296" s="62">
        <f t="shared" si="73"/>
        <v>0</v>
      </c>
      <c r="BZ296" s="62">
        <v>0</v>
      </c>
      <c r="CA296" s="62">
        <f t="shared" si="74"/>
        <v>0</v>
      </c>
      <c r="CB296" s="64">
        <f t="shared" si="75"/>
        <v>0</v>
      </c>
      <c r="CC296" s="66">
        <v>0</v>
      </c>
      <c r="CD296" s="25"/>
      <c r="CE296" s="67"/>
      <c r="CF296" s="67"/>
      <c r="CG296" s="67"/>
      <c r="CH296" s="59">
        <f>IF(ISNA(VLOOKUP($A296,Worksheet!$A$211:$G$237,7,FALSE)),0,(VLOOKUP($A296,Worksheet!$A$211:$G$237,7,FALSE)))</f>
        <v>0</v>
      </c>
      <c r="CI296" s="59">
        <f t="shared" si="76"/>
        <v>0</v>
      </c>
      <c r="CJ296" s="69">
        <f t="shared" si="77"/>
        <v>0</v>
      </c>
      <c r="CK296" s="65">
        <f t="shared" si="78"/>
        <v>0</v>
      </c>
      <c r="CL296" s="65">
        <v>0</v>
      </c>
      <c r="CM296" s="65">
        <v>0</v>
      </c>
      <c r="CN296" s="66">
        <v>0</v>
      </c>
      <c r="CO296" s="66">
        <f t="shared" si="79"/>
        <v>0</v>
      </c>
      <c r="CP296" s="70"/>
    </row>
    <row r="297" spans="1:94" ht="13">
      <c r="A297" s="53" t="str">
        <f t="shared" si="40"/>
        <v>CharlesWilliams</v>
      </c>
      <c r="B297" s="46">
        <f t="shared" si="41"/>
        <v>110</v>
      </c>
      <c r="C297" s="71" t="s">
        <v>196</v>
      </c>
      <c r="D297" s="71" t="s">
        <v>542</v>
      </c>
      <c r="E297" s="55">
        <v>12</v>
      </c>
      <c r="F297" s="56" t="s">
        <v>532</v>
      </c>
      <c r="G297" s="57" t="s">
        <v>130</v>
      </c>
      <c r="H297" s="58">
        <f>IF(ISNA(VLOOKUP($A297,'TT 2024 SS BA'!$A$4:$N$52,2,FALSE)),0,(VLOOKUP($A297,'TT 2024 SS BA'!$A$4:$N$52,2,FALSE)))</f>
        <v>0</v>
      </c>
      <c r="I297" s="59">
        <f t="shared" si="42"/>
        <v>0</v>
      </c>
      <c r="J297" s="58">
        <f>IF(ISNA(VLOOKUP($A297,'TT 2024 SS BA'!$A$69:$B$109,2,FALSE)),0,(VLOOKUP($A297,'TT 2024 SS BA'!$A$77:$C$126,2,FALSE)))</f>
        <v>0</v>
      </c>
      <c r="K297" s="59">
        <f t="shared" si="43"/>
        <v>0</v>
      </c>
      <c r="L297" s="60">
        <f>IF(ISNA(VLOOKUP($A297,'TT 2024 SS BA'!$A$157:$H$231,2,FALSE)),0,(VLOOKUP($A297,'TT 2024 SS BA'!$A$157:$H$231,2,FALSE)))</f>
        <v>0</v>
      </c>
      <c r="M297" s="59">
        <f t="shared" si="44"/>
        <v>0</v>
      </c>
      <c r="N297" s="60">
        <f>IF(ISNA(VLOOKUP($A297,Worksheet!$A$278:$E$305,5,FALSE)),0,(VLOOKUP($A297,Worksheet!$A$278:$E$305,5,FALSE)))</f>
        <v>0</v>
      </c>
      <c r="O297" s="59">
        <f t="shared" si="45"/>
        <v>0</v>
      </c>
      <c r="P297" s="60">
        <f>IF(ISNA(VLOOKUP($A297,Worksheet!$A$4:$F$29,5,FALSE)),0,(VLOOKUP($A297,Worksheet!$A$4:$F$29,5,FALSE)))</f>
        <v>0</v>
      </c>
      <c r="Q297" s="59">
        <f t="shared" si="46"/>
        <v>0</v>
      </c>
      <c r="R297" s="60">
        <f>IF(ISNA(VLOOKUP($A297,Worksheet!$A$160:$F$179,5,FALSE)),0,(VLOOKUP($A297,Worksheet!$A$160:$F$179,5,FALSE)))</f>
        <v>0</v>
      </c>
      <c r="S297" s="59">
        <f t="shared" si="47"/>
        <v>0</v>
      </c>
      <c r="T297" s="60">
        <f>IF(ISNA(VLOOKUP($A297,Worksheet!$A$103:$L$126,5,FALSE)),0,(VLOOKUP($A297,Worksheet!$A$103:$L$126,5,FALSE)))</f>
        <v>0</v>
      </c>
      <c r="U297" s="59">
        <f t="shared" si="48"/>
        <v>0</v>
      </c>
      <c r="V297" s="60">
        <f>IF(ISNA(VLOOKUP($A297,Worksheet!$A$39:$E$45,5,FALSE)),0,(VLOOKUP($A297,Worksheet!$A$39:$E$45,5,FALSE)))</f>
        <v>0</v>
      </c>
      <c r="W297" s="59">
        <f t="shared" si="49"/>
        <v>0</v>
      </c>
      <c r="X297" s="60">
        <f>IF(ISNA(VLOOKUP($A297,Worksheet!$A$182:$E$188,5,FALSE)),0,(VLOOKUP($A297,Worksheet!$A$182:$E$188,5,FALSE)))</f>
        <v>0</v>
      </c>
      <c r="Y297" s="59">
        <f t="shared" si="50"/>
        <v>0</v>
      </c>
      <c r="Z297" s="60">
        <f>IF(ISNA(VLOOKUP($A297,Worksheet!$A$191:$F$202,5,FALSE)),0,(VLOOKUP($A297,Worksheet!$A$191:$F$202,5,FALSE)))</f>
        <v>0</v>
      </c>
      <c r="AA297" s="59">
        <f t="shared" si="51"/>
        <v>0</v>
      </c>
      <c r="AB297" s="60">
        <f>IF(ISNA(VLOOKUP($A297,Worksheet!$A$211:$G$237,5,FALSE)),0,(VLOOKUP($A297,Worksheet!$A$211:$G$237,5,FALSE)))</f>
        <v>0</v>
      </c>
      <c r="AC297" s="59">
        <f t="shared" si="52"/>
        <v>0</v>
      </c>
      <c r="AD297" s="60">
        <f>IF(ISNA(VLOOKUP($A297,Worksheet!$A$242:$G$274,5,FALSE)),0,(VLOOKUP($A297,Worksheet!$A$242:$G$274,5,FALSE)))</f>
        <v>0</v>
      </c>
      <c r="AE297" s="59">
        <f t="shared" si="53"/>
        <v>0</v>
      </c>
      <c r="AF297" s="60">
        <f>IF(ISNA(VLOOKUP($A297,Worksheet!$A$205:$F$208,5,FALSE)),0,(VLOOKUP($A297,Worksheet!$A$205:$F$208,5,FALSE)))</f>
        <v>0</v>
      </c>
      <c r="AG297" s="59">
        <f t="shared" si="54"/>
        <v>0</v>
      </c>
      <c r="AH297" s="61">
        <v>0</v>
      </c>
      <c r="AI297" s="62">
        <f t="shared" si="55"/>
        <v>0</v>
      </c>
      <c r="AJ297" s="63">
        <v>0</v>
      </c>
      <c r="AK297" s="62">
        <f t="shared" si="56"/>
        <v>0</v>
      </c>
      <c r="AL297" s="63">
        <v>0</v>
      </c>
      <c r="AM297" s="62">
        <f t="shared" si="57"/>
        <v>0</v>
      </c>
      <c r="AN297" s="62">
        <v>0</v>
      </c>
      <c r="AO297" s="62">
        <f t="shared" si="58"/>
        <v>0</v>
      </c>
      <c r="AP297" s="62">
        <v>0</v>
      </c>
      <c r="AQ297" s="62">
        <f t="shared" si="59"/>
        <v>0</v>
      </c>
      <c r="AR297" s="64">
        <f t="shared" si="60"/>
        <v>0</v>
      </c>
      <c r="AS297" s="65">
        <v>0</v>
      </c>
      <c r="AT297" s="65">
        <v>0</v>
      </c>
      <c r="AU297" s="66">
        <v>0</v>
      </c>
      <c r="AV297" s="58">
        <f>IF(ISNA(VLOOKUP($A297,'TT 2024 SS BA'!$P$4:$Z$46,2,FALSE)),0,(VLOOKUP($A297,'TT 2024 SS BA'!$P$4:$Z$46,2,FALSE)))</f>
        <v>0</v>
      </c>
      <c r="AW297" s="59">
        <f t="shared" si="61"/>
        <v>0</v>
      </c>
      <c r="AX297" s="58">
        <f>IF(ISNA(VLOOKUP($A297,'TT 2024 SS BA'!$P$77:$Q$128,2,FALSE)),0,(VLOOKUP($A297,'TT 2024 SS BA'!$P$77:$Q$128,2,FALSE)))</f>
        <v>0</v>
      </c>
      <c r="AY297" s="59">
        <f t="shared" si="62"/>
        <v>0</v>
      </c>
      <c r="AZ297" s="60">
        <f>IF(ISNA(VLOOKUP($A297,'TT 2024 SS BA'!$A$265:$H$332,2,FALSE)),0,(VLOOKUP($A297,'TT 2024 SS BA'!$A$265:$H$332,2,FALSE)))</f>
        <v>0</v>
      </c>
      <c r="BA297" s="59">
        <f t="shared" si="63"/>
        <v>0</v>
      </c>
      <c r="BB297" s="60">
        <f>IF(ISNA(VLOOKUP($A297,Worksheet!$A$278:$F$305,6,FALSE)),0,(VLOOKUP($A297,Worksheet!$A$278:$F$305,6,FALSE)))</f>
        <v>0</v>
      </c>
      <c r="BC297" s="59">
        <f t="shared" si="64"/>
        <v>0</v>
      </c>
      <c r="BD297" s="60">
        <f>IF(ISNA(VLOOKUP($A297,Worksheet!$G$4:$K$29,5,FALSE)),0,(VLOOKUP($A297,Worksheet!$G$4:$K$29,5,FALSE)))</f>
        <v>0</v>
      </c>
      <c r="BE297" s="59">
        <f t="shared" si="65"/>
        <v>0</v>
      </c>
      <c r="BF297" s="60">
        <f>IF(ISNA(VLOOKUP($A297,Worksheet!$A$160:$F$179,6,FALSE)),0,(VLOOKUP($A297,Worksheet!$A$160:$F$179,6,FALSE)))</f>
        <v>0</v>
      </c>
      <c r="BG297" s="59">
        <f t="shared" si="66"/>
        <v>0</v>
      </c>
      <c r="BH297" s="25"/>
      <c r="BI297" s="67"/>
      <c r="BJ297" s="60">
        <f>IF(ISNA(VLOOKUP($A297,Worksheet!$A$191:$F$202,6,FALSE)),0,(VLOOKUP($A297,Worksheet!$A$191:$F$202,6,FALSE)))</f>
        <v>0</v>
      </c>
      <c r="BK297" s="59">
        <f t="shared" si="67"/>
        <v>0</v>
      </c>
      <c r="BL297" s="60">
        <f>IF(ISNA(VLOOKUP($A297,Worksheet!$A$211:$G$237,6,FALSE)),0,(VLOOKUP($A297,Worksheet!$A$211:$G$237,6,FALSE)))</f>
        <v>0</v>
      </c>
      <c r="BM297" s="59">
        <f t="shared" si="68"/>
        <v>0</v>
      </c>
      <c r="BN297" s="59">
        <f>IF(ISNA(VLOOKUP($A297,Worksheet!$A$242:$G$274,6,FALSE)),0,(VLOOKUP($A297,Worksheet!$A$242:$G$274,6,FALSE)))</f>
        <v>0</v>
      </c>
      <c r="BO297" s="59">
        <f t="shared" si="69"/>
        <v>0</v>
      </c>
      <c r="BP297" s="67"/>
      <c r="BQ297" s="67"/>
      <c r="BR297" s="68">
        <v>0</v>
      </c>
      <c r="BS297" s="62">
        <f t="shared" si="70"/>
        <v>0</v>
      </c>
      <c r="BT297" s="62">
        <v>0</v>
      </c>
      <c r="BU297" s="62">
        <f t="shared" si="71"/>
        <v>0</v>
      </c>
      <c r="BV297" s="62">
        <v>0</v>
      </c>
      <c r="BW297" s="62">
        <f t="shared" si="72"/>
        <v>0</v>
      </c>
      <c r="BX297" s="62">
        <v>0</v>
      </c>
      <c r="BY297" s="62">
        <f t="shared" si="73"/>
        <v>0</v>
      </c>
      <c r="BZ297" s="62">
        <v>0</v>
      </c>
      <c r="CA297" s="62">
        <f t="shared" si="74"/>
        <v>0</v>
      </c>
      <c r="CB297" s="64">
        <f t="shared" si="75"/>
        <v>0</v>
      </c>
      <c r="CC297" s="66">
        <v>0</v>
      </c>
      <c r="CD297" s="25"/>
      <c r="CE297" s="67"/>
      <c r="CF297" s="67"/>
      <c r="CG297" s="67"/>
      <c r="CH297" s="59">
        <f>IF(ISNA(VLOOKUP($A297,Worksheet!$A$211:$G$237,7,FALSE)),0,(VLOOKUP($A297,Worksheet!$A$211:$G$237,7,FALSE)))</f>
        <v>0</v>
      </c>
      <c r="CI297" s="59">
        <f t="shared" si="76"/>
        <v>0</v>
      </c>
      <c r="CJ297" s="69">
        <f t="shared" si="77"/>
        <v>0</v>
      </c>
      <c r="CK297" s="65">
        <f t="shared" si="78"/>
        <v>0</v>
      </c>
      <c r="CL297" s="65">
        <v>0</v>
      </c>
      <c r="CM297" s="65">
        <v>0</v>
      </c>
      <c r="CN297" s="66">
        <v>0</v>
      </c>
      <c r="CO297" s="66">
        <f t="shared" si="79"/>
        <v>0</v>
      </c>
      <c r="CP297" s="70"/>
    </row>
    <row r="298" spans="1:94" ht="13">
      <c r="A298" s="53" t="str">
        <f t="shared" si="40"/>
        <v>TeaganWALKER</v>
      </c>
      <c r="B298" s="46">
        <f t="shared" si="41"/>
        <v>110</v>
      </c>
      <c r="C298" s="71" t="s">
        <v>543</v>
      </c>
      <c r="D298" s="71" t="s">
        <v>544</v>
      </c>
      <c r="E298" s="55">
        <v>12</v>
      </c>
      <c r="F298" s="56" t="s">
        <v>532</v>
      </c>
      <c r="G298" s="57" t="s">
        <v>130</v>
      </c>
      <c r="H298" s="58">
        <f>IF(ISNA(VLOOKUP($A298,'TT 2024 SS BA'!$A$4:$N$52,2,FALSE)),0,(VLOOKUP($A298,'TT 2024 SS BA'!$A$4:$N$52,2,FALSE)))</f>
        <v>0</v>
      </c>
      <c r="I298" s="59">
        <f t="shared" si="42"/>
        <v>0</v>
      </c>
      <c r="J298" s="58">
        <f>IF(ISNA(VLOOKUP($A298,'TT 2024 SS BA'!$A$69:$B$109,2,FALSE)),0,(VLOOKUP($A298,'TT 2024 SS BA'!$A$77:$C$126,2,FALSE)))</f>
        <v>0</v>
      </c>
      <c r="K298" s="59">
        <f t="shared" si="43"/>
        <v>0</v>
      </c>
      <c r="L298" s="60">
        <f>IF(ISNA(VLOOKUP($A298,'TT 2024 SS BA'!$A$157:$H$231,2,FALSE)),0,(VLOOKUP($A298,'TT 2024 SS BA'!$A$157:$H$231,2,FALSE)))</f>
        <v>0</v>
      </c>
      <c r="M298" s="59">
        <f t="shared" si="44"/>
        <v>0</v>
      </c>
      <c r="N298" s="60">
        <f>IF(ISNA(VLOOKUP($A298,Worksheet!$A$278:$E$305,5,FALSE)),0,(VLOOKUP($A298,Worksheet!$A$278:$E$305,5,FALSE)))</f>
        <v>0</v>
      </c>
      <c r="O298" s="59">
        <f t="shared" si="45"/>
        <v>0</v>
      </c>
      <c r="P298" s="60">
        <f>IF(ISNA(VLOOKUP($A298,Worksheet!$A$4:$F$29,5,FALSE)),0,(VLOOKUP($A298,Worksheet!$A$4:$F$29,5,FALSE)))</f>
        <v>0</v>
      </c>
      <c r="Q298" s="59">
        <f t="shared" si="46"/>
        <v>0</v>
      </c>
      <c r="R298" s="60">
        <f>IF(ISNA(VLOOKUP($A298,Worksheet!$A$160:$F$179,5,FALSE)),0,(VLOOKUP($A298,Worksheet!$A$160:$F$179,5,FALSE)))</f>
        <v>0</v>
      </c>
      <c r="S298" s="59">
        <f t="shared" si="47"/>
        <v>0</v>
      </c>
      <c r="T298" s="60">
        <f>IF(ISNA(VLOOKUP($A298,Worksheet!$A$103:$L$126,5,FALSE)),0,(VLOOKUP($A298,Worksheet!$A$103:$L$126,5,FALSE)))</f>
        <v>0</v>
      </c>
      <c r="U298" s="59">
        <f t="shared" si="48"/>
        <v>0</v>
      </c>
      <c r="V298" s="60">
        <f>IF(ISNA(VLOOKUP($A298,Worksheet!$A$39:$E$45,5,FALSE)),0,(VLOOKUP($A298,Worksheet!$A$39:$E$45,5,FALSE)))</f>
        <v>0</v>
      </c>
      <c r="W298" s="59">
        <f t="shared" si="49"/>
        <v>0</v>
      </c>
      <c r="X298" s="60">
        <f>IF(ISNA(VLOOKUP($A298,Worksheet!$A$182:$E$188,5,FALSE)),0,(VLOOKUP($A298,Worksheet!$A$182:$E$188,5,FALSE)))</f>
        <v>0</v>
      </c>
      <c r="Y298" s="59">
        <f t="shared" si="50"/>
        <v>0</v>
      </c>
      <c r="Z298" s="60">
        <f>IF(ISNA(VLOOKUP($A298,Worksheet!$A$191:$F$202,5,FALSE)),0,(VLOOKUP($A298,Worksheet!$A$191:$F$202,5,FALSE)))</f>
        <v>0</v>
      </c>
      <c r="AA298" s="59">
        <f t="shared" si="51"/>
        <v>0</v>
      </c>
      <c r="AB298" s="60">
        <f>IF(ISNA(VLOOKUP($A298,Worksheet!$A$211:$G$237,5,FALSE)),0,(VLOOKUP($A298,Worksheet!$A$211:$G$237,5,FALSE)))</f>
        <v>0</v>
      </c>
      <c r="AC298" s="59">
        <f t="shared" si="52"/>
        <v>0</v>
      </c>
      <c r="AD298" s="60">
        <f>IF(ISNA(VLOOKUP($A298,Worksheet!$A$242:$G$274,5,FALSE)),0,(VLOOKUP($A298,Worksheet!$A$242:$G$274,5,FALSE)))</f>
        <v>0</v>
      </c>
      <c r="AE298" s="59">
        <f t="shared" si="53"/>
        <v>0</v>
      </c>
      <c r="AF298" s="60">
        <f>IF(ISNA(VLOOKUP($A298,Worksheet!$A$205:$F$208,5,FALSE)),0,(VLOOKUP($A298,Worksheet!$A$205:$F$208,5,FALSE)))</f>
        <v>0</v>
      </c>
      <c r="AG298" s="59">
        <f t="shared" si="54"/>
        <v>0</v>
      </c>
      <c r="AH298" s="61">
        <v>0</v>
      </c>
      <c r="AI298" s="62">
        <f t="shared" si="55"/>
        <v>0</v>
      </c>
      <c r="AJ298" s="63">
        <v>0</v>
      </c>
      <c r="AK298" s="62">
        <f t="shared" si="56"/>
        <v>0</v>
      </c>
      <c r="AL298" s="63">
        <v>0</v>
      </c>
      <c r="AM298" s="62">
        <f t="shared" si="57"/>
        <v>0</v>
      </c>
      <c r="AN298" s="62">
        <v>0</v>
      </c>
      <c r="AO298" s="62">
        <f t="shared" si="58"/>
        <v>0</v>
      </c>
      <c r="AP298" s="62">
        <v>0</v>
      </c>
      <c r="AQ298" s="62">
        <f t="shared" si="59"/>
        <v>0</v>
      </c>
      <c r="AR298" s="64">
        <f t="shared" si="60"/>
        <v>0</v>
      </c>
      <c r="AS298" s="65">
        <v>0</v>
      </c>
      <c r="AT298" s="65">
        <v>0</v>
      </c>
      <c r="AU298" s="66">
        <v>0</v>
      </c>
      <c r="AV298" s="58">
        <f>IF(ISNA(VLOOKUP($A298,'TT 2024 SS BA'!$P$4:$Z$46,2,FALSE)),0,(VLOOKUP($A298,'TT 2024 SS BA'!$P$4:$Z$46,2,FALSE)))</f>
        <v>0</v>
      </c>
      <c r="AW298" s="59">
        <f t="shared" si="61"/>
        <v>0</v>
      </c>
      <c r="AX298" s="58">
        <f>IF(ISNA(VLOOKUP($A298,'TT 2024 SS BA'!$P$77:$Q$128,2,FALSE)),0,(VLOOKUP($A298,'TT 2024 SS BA'!$P$77:$Q$128,2,FALSE)))</f>
        <v>0</v>
      </c>
      <c r="AY298" s="59">
        <f t="shared" si="62"/>
        <v>0</v>
      </c>
      <c r="AZ298" s="60">
        <f>IF(ISNA(VLOOKUP($A298,'TT 2024 SS BA'!$A$265:$H$332,2,FALSE)),0,(VLOOKUP($A298,'TT 2024 SS BA'!$A$265:$H$332,2,FALSE)))</f>
        <v>0</v>
      </c>
      <c r="BA298" s="59">
        <f t="shared" si="63"/>
        <v>0</v>
      </c>
      <c r="BB298" s="60">
        <f>IF(ISNA(VLOOKUP($A298,Worksheet!$A$278:$F$305,6,FALSE)),0,(VLOOKUP($A298,Worksheet!$A$278:$F$305,6,FALSE)))</f>
        <v>0</v>
      </c>
      <c r="BC298" s="59">
        <f t="shared" si="64"/>
        <v>0</v>
      </c>
      <c r="BD298" s="60">
        <f>IF(ISNA(VLOOKUP($A298,Worksheet!$G$4:$K$29,5,FALSE)),0,(VLOOKUP($A298,Worksheet!$G$4:$K$29,5,FALSE)))</f>
        <v>0</v>
      </c>
      <c r="BE298" s="59">
        <f t="shared" si="65"/>
        <v>0</v>
      </c>
      <c r="BF298" s="60">
        <f>IF(ISNA(VLOOKUP($A298,Worksheet!$A$160:$F$179,6,FALSE)),0,(VLOOKUP($A298,Worksheet!$A$160:$F$179,6,FALSE)))</f>
        <v>0</v>
      </c>
      <c r="BG298" s="59">
        <f t="shared" si="66"/>
        <v>0</v>
      </c>
      <c r="BH298" s="25"/>
      <c r="BI298" s="67"/>
      <c r="BJ298" s="60">
        <f>IF(ISNA(VLOOKUP($A298,Worksheet!$A$191:$F$202,6,FALSE)),0,(VLOOKUP($A298,Worksheet!$A$191:$F$202,6,FALSE)))</f>
        <v>0</v>
      </c>
      <c r="BK298" s="59">
        <f t="shared" si="67"/>
        <v>0</v>
      </c>
      <c r="BL298" s="60">
        <f>IF(ISNA(VLOOKUP($A298,Worksheet!$A$211:$G$237,6,FALSE)),0,(VLOOKUP($A298,Worksheet!$A$211:$G$237,6,FALSE)))</f>
        <v>0</v>
      </c>
      <c r="BM298" s="59">
        <f t="shared" si="68"/>
        <v>0</v>
      </c>
      <c r="BN298" s="59">
        <f>IF(ISNA(VLOOKUP($A298,Worksheet!$A$242:$G$274,6,FALSE)),0,(VLOOKUP($A298,Worksheet!$A$242:$G$274,6,FALSE)))</f>
        <v>0</v>
      </c>
      <c r="BO298" s="59">
        <f t="shared" si="69"/>
        <v>0</v>
      </c>
      <c r="BP298" s="67"/>
      <c r="BQ298" s="67"/>
      <c r="BR298" s="68">
        <v>0</v>
      </c>
      <c r="BS298" s="62">
        <f t="shared" si="70"/>
        <v>0</v>
      </c>
      <c r="BT298" s="62">
        <v>0</v>
      </c>
      <c r="BU298" s="62">
        <f t="shared" si="71"/>
        <v>0</v>
      </c>
      <c r="BV298" s="62">
        <v>0</v>
      </c>
      <c r="BW298" s="62">
        <f t="shared" si="72"/>
        <v>0</v>
      </c>
      <c r="BX298" s="62">
        <v>0</v>
      </c>
      <c r="BY298" s="62">
        <f t="shared" si="73"/>
        <v>0</v>
      </c>
      <c r="BZ298" s="62">
        <v>0</v>
      </c>
      <c r="CA298" s="62">
        <f t="shared" si="74"/>
        <v>0</v>
      </c>
      <c r="CB298" s="64">
        <f t="shared" si="75"/>
        <v>0</v>
      </c>
      <c r="CC298" s="66">
        <v>0</v>
      </c>
      <c r="CD298" s="25"/>
      <c r="CE298" s="67"/>
      <c r="CF298" s="67"/>
      <c r="CG298" s="67"/>
      <c r="CH298" s="59">
        <f>IF(ISNA(VLOOKUP($A298,Worksheet!$A$211:$G$237,7,FALSE)),0,(VLOOKUP($A298,Worksheet!$A$211:$G$237,7,FALSE)))</f>
        <v>0</v>
      </c>
      <c r="CI298" s="59">
        <f t="shared" si="76"/>
        <v>0</v>
      </c>
      <c r="CJ298" s="69">
        <f t="shared" si="77"/>
        <v>0</v>
      </c>
      <c r="CK298" s="65">
        <f t="shared" si="78"/>
        <v>0</v>
      </c>
      <c r="CL298" s="65">
        <v>0</v>
      </c>
      <c r="CM298" s="65">
        <v>0</v>
      </c>
      <c r="CN298" s="66">
        <v>0</v>
      </c>
      <c r="CO298" s="66">
        <f t="shared" si="79"/>
        <v>0</v>
      </c>
      <c r="CP298" s="70"/>
    </row>
    <row r="299" spans="1:94" ht="13">
      <c r="A299" s="53" t="str">
        <f t="shared" si="40"/>
        <v>ReeveWATT</v>
      </c>
      <c r="B299" s="46">
        <f t="shared" si="41"/>
        <v>110</v>
      </c>
      <c r="C299" s="71" t="s">
        <v>545</v>
      </c>
      <c r="D299" s="71" t="s">
        <v>546</v>
      </c>
      <c r="E299" s="55">
        <v>12</v>
      </c>
      <c r="F299" s="56" t="s">
        <v>532</v>
      </c>
      <c r="G299" s="57" t="s">
        <v>130</v>
      </c>
      <c r="H299" s="58">
        <f>IF(ISNA(VLOOKUP($A299,'TT 2024 SS BA'!$A$4:$N$52,2,FALSE)),0,(VLOOKUP($A299,'TT 2024 SS BA'!$A$4:$N$52,2,FALSE)))</f>
        <v>0</v>
      </c>
      <c r="I299" s="59">
        <f t="shared" si="42"/>
        <v>0</v>
      </c>
      <c r="J299" s="58">
        <f>IF(ISNA(VLOOKUP($A299,'TT 2024 SS BA'!$A$69:$B$109,2,FALSE)),0,(VLOOKUP($A299,'TT 2024 SS BA'!$A$77:$C$126,2,FALSE)))</f>
        <v>0</v>
      </c>
      <c r="K299" s="59">
        <f t="shared" si="43"/>
        <v>0</v>
      </c>
      <c r="L299" s="60">
        <f>IF(ISNA(VLOOKUP($A299,'TT 2024 SS BA'!$A$157:$H$231,2,FALSE)),0,(VLOOKUP($A299,'TT 2024 SS BA'!$A$157:$H$231,2,FALSE)))</f>
        <v>0</v>
      </c>
      <c r="M299" s="59">
        <f t="shared" si="44"/>
        <v>0</v>
      </c>
      <c r="N299" s="60">
        <f>IF(ISNA(VLOOKUP($A299,Worksheet!$A$278:$E$305,5,FALSE)),0,(VLOOKUP($A299,Worksheet!$A$278:$E$305,5,FALSE)))</f>
        <v>0</v>
      </c>
      <c r="O299" s="59">
        <f t="shared" si="45"/>
        <v>0</v>
      </c>
      <c r="P299" s="60">
        <f>IF(ISNA(VLOOKUP($A299,Worksheet!$A$4:$F$29,5,FALSE)),0,(VLOOKUP($A299,Worksheet!$A$4:$F$29,5,FALSE)))</f>
        <v>0</v>
      </c>
      <c r="Q299" s="59">
        <f t="shared" si="46"/>
        <v>0</v>
      </c>
      <c r="R299" s="60">
        <f>IF(ISNA(VLOOKUP($A299,Worksheet!$A$160:$F$179,5,FALSE)),0,(VLOOKUP($A299,Worksheet!$A$160:$F$179,5,FALSE)))</f>
        <v>0</v>
      </c>
      <c r="S299" s="59">
        <f t="shared" si="47"/>
        <v>0</v>
      </c>
      <c r="T299" s="60">
        <f>IF(ISNA(VLOOKUP($A299,Worksheet!$A$103:$L$126,5,FALSE)),0,(VLOOKUP($A299,Worksheet!$A$103:$L$126,5,FALSE)))</f>
        <v>0</v>
      </c>
      <c r="U299" s="59">
        <f t="shared" si="48"/>
        <v>0</v>
      </c>
      <c r="V299" s="60">
        <f>IF(ISNA(VLOOKUP($A299,Worksheet!$A$39:$E$45,5,FALSE)),0,(VLOOKUP($A299,Worksheet!$A$39:$E$45,5,FALSE)))</f>
        <v>0</v>
      </c>
      <c r="W299" s="59">
        <f t="shared" si="49"/>
        <v>0</v>
      </c>
      <c r="X299" s="60">
        <f>IF(ISNA(VLOOKUP($A299,Worksheet!$A$182:$E$188,5,FALSE)),0,(VLOOKUP($A299,Worksheet!$A$182:$E$188,5,FALSE)))</f>
        <v>0</v>
      </c>
      <c r="Y299" s="59">
        <f t="shared" si="50"/>
        <v>0</v>
      </c>
      <c r="Z299" s="60">
        <f>IF(ISNA(VLOOKUP($A299,Worksheet!$A$191:$F$202,5,FALSE)),0,(VLOOKUP($A299,Worksheet!$A$191:$F$202,5,FALSE)))</f>
        <v>0</v>
      </c>
      <c r="AA299" s="59">
        <f t="shared" si="51"/>
        <v>0</v>
      </c>
      <c r="AB299" s="60">
        <f>IF(ISNA(VLOOKUP($A299,Worksheet!$A$211:$G$237,5,FALSE)),0,(VLOOKUP($A299,Worksheet!$A$211:$G$237,5,FALSE)))</f>
        <v>0</v>
      </c>
      <c r="AC299" s="59">
        <f t="shared" si="52"/>
        <v>0</v>
      </c>
      <c r="AD299" s="60">
        <f>IF(ISNA(VLOOKUP($A299,Worksheet!$A$242:$G$274,5,FALSE)),0,(VLOOKUP($A299,Worksheet!$A$242:$G$274,5,FALSE)))</f>
        <v>0</v>
      </c>
      <c r="AE299" s="59">
        <f t="shared" si="53"/>
        <v>0</v>
      </c>
      <c r="AF299" s="60">
        <f>IF(ISNA(VLOOKUP($A299,Worksheet!$A$205:$F$208,5,FALSE)),0,(VLOOKUP($A299,Worksheet!$A$205:$F$208,5,FALSE)))</f>
        <v>0</v>
      </c>
      <c r="AG299" s="59">
        <f t="shared" si="54"/>
        <v>0</v>
      </c>
      <c r="AH299" s="61">
        <v>0</v>
      </c>
      <c r="AI299" s="62">
        <f t="shared" si="55"/>
        <v>0</v>
      </c>
      <c r="AJ299" s="63">
        <v>0</v>
      </c>
      <c r="AK299" s="62">
        <f t="shared" si="56"/>
        <v>0</v>
      </c>
      <c r="AL299" s="63">
        <v>0</v>
      </c>
      <c r="AM299" s="62">
        <f t="shared" si="57"/>
        <v>0</v>
      </c>
      <c r="AN299" s="62">
        <v>0</v>
      </c>
      <c r="AO299" s="62">
        <f t="shared" si="58"/>
        <v>0</v>
      </c>
      <c r="AP299" s="62">
        <v>0</v>
      </c>
      <c r="AQ299" s="62">
        <f t="shared" si="59"/>
        <v>0</v>
      </c>
      <c r="AR299" s="64">
        <f t="shared" si="60"/>
        <v>0</v>
      </c>
      <c r="AS299" s="65">
        <v>0</v>
      </c>
      <c r="AT299" s="65">
        <v>0</v>
      </c>
      <c r="AU299" s="66">
        <v>0</v>
      </c>
      <c r="AV299" s="58">
        <f>IF(ISNA(VLOOKUP($A299,'TT 2024 SS BA'!$P$4:$Z$46,2,FALSE)),0,(VLOOKUP($A299,'TT 2024 SS BA'!$P$4:$Z$46,2,FALSE)))</f>
        <v>0</v>
      </c>
      <c r="AW299" s="59">
        <f t="shared" si="61"/>
        <v>0</v>
      </c>
      <c r="AX299" s="58">
        <f>IF(ISNA(VLOOKUP($A299,'TT 2024 SS BA'!$P$77:$Q$128,2,FALSE)),0,(VLOOKUP($A299,'TT 2024 SS BA'!$P$77:$Q$128,2,FALSE)))</f>
        <v>0</v>
      </c>
      <c r="AY299" s="59">
        <f t="shared" si="62"/>
        <v>0</v>
      </c>
      <c r="AZ299" s="60">
        <f>IF(ISNA(VLOOKUP($A299,'TT 2024 SS BA'!$A$265:$H$332,2,FALSE)),0,(VLOOKUP($A299,'TT 2024 SS BA'!$A$265:$H$332,2,FALSE)))</f>
        <v>0</v>
      </c>
      <c r="BA299" s="59">
        <f t="shared" si="63"/>
        <v>0</v>
      </c>
      <c r="BB299" s="60">
        <f>IF(ISNA(VLOOKUP($A299,Worksheet!$A$278:$F$305,6,FALSE)),0,(VLOOKUP($A299,Worksheet!$A$278:$F$305,6,FALSE)))</f>
        <v>0</v>
      </c>
      <c r="BC299" s="59">
        <f t="shared" si="64"/>
        <v>0</v>
      </c>
      <c r="BD299" s="60">
        <f>IF(ISNA(VLOOKUP($A299,Worksheet!$G$4:$K$29,5,FALSE)),0,(VLOOKUP($A299,Worksheet!$G$4:$K$29,5,FALSE)))</f>
        <v>0</v>
      </c>
      <c r="BE299" s="59">
        <f t="shared" si="65"/>
        <v>0</v>
      </c>
      <c r="BF299" s="60">
        <f>IF(ISNA(VLOOKUP($A299,Worksheet!$A$160:$F$179,6,FALSE)),0,(VLOOKUP($A299,Worksheet!$A$160:$F$179,6,FALSE)))</f>
        <v>0</v>
      </c>
      <c r="BG299" s="59">
        <f t="shared" si="66"/>
        <v>0</v>
      </c>
      <c r="BH299" s="25"/>
      <c r="BI299" s="67"/>
      <c r="BJ299" s="60">
        <f>IF(ISNA(VLOOKUP($A299,Worksheet!$A$191:$F$202,6,FALSE)),0,(VLOOKUP($A299,Worksheet!$A$191:$F$202,6,FALSE)))</f>
        <v>0</v>
      </c>
      <c r="BK299" s="59">
        <f t="shared" si="67"/>
        <v>0</v>
      </c>
      <c r="BL299" s="60">
        <f>IF(ISNA(VLOOKUP($A299,Worksheet!$A$211:$G$237,6,FALSE)),0,(VLOOKUP($A299,Worksheet!$A$211:$G$237,6,FALSE)))</f>
        <v>0</v>
      </c>
      <c r="BM299" s="59">
        <f t="shared" si="68"/>
        <v>0</v>
      </c>
      <c r="BN299" s="59">
        <f>IF(ISNA(VLOOKUP($A299,Worksheet!$A$242:$G$274,6,FALSE)),0,(VLOOKUP($A299,Worksheet!$A$242:$G$274,6,FALSE)))</f>
        <v>0</v>
      </c>
      <c r="BO299" s="59">
        <f t="shared" si="69"/>
        <v>0</v>
      </c>
      <c r="BP299" s="67"/>
      <c r="BQ299" s="67"/>
      <c r="BR299" s="68">
        <v>0</v>
      </c>
      <c r="BS299" s="62">
        <f t="shared" si="70"/>
        <v>0</v>
      </c>
      <c r="BT299" s="62">
        <v>0</v>
      </c>
      <c r="BU299" s="62">
        <f t="shared" si="71"/>
        <v>0</v>
      </c>
      <c r="BV299" s="62">
        <v>0</v>
      </c>
      <c r="BW299" s="62">
        <f t="shared" si="72"/>
        <v>0</v>
      </c>
      <c r="BX299" s="62">
        <v>0</v>
      </c>
      <c r="BY299" s="62">
        <f t="shared" si="73"/>
        <v>0</v>
      </c>
      <c r="BZ299" s="62">
        <v>0</v>
      </c>
      <c r="CA299" s="62">
        <f t="shared" si="74"/>
        <v>0</v>
      </c>
      <c r="CB299" s="64">
        <f t="shared" si="75"/>
        <v>0</v>
      </c>
      <c r="CC299" s="66">
        <v>0</v>
      </c>
      <c r="CD299" s="25"/>
      <c r="CE299" s="67"/>
      <c r="CF299" s="67"/>
      <c r="CG299" s="67"/>
      <c r="CH299" s="59">
        <f>IF(ISNA(VLOOKUP($A299,Worksheet!$A$211:$G$237,7,FALSE)),0,(VLOOKUP($A299,Worksheet!$A$211:$G$237,7,FALSE)))</f>
        <v>0</v>
      </c>
      <c r="CI299" s="59">
        <f t="shared" si="76"/>
        <v>0</v>
      </c>
      <c r="CJ299" s="69">
        <f t="shared" si="77"/>
        <v>0</v>
      </c>
      <c r="CK299" s="65">
        <f t="shared" si="78"/>
        <v>0</v>
      </c>
      <c r="CL299" s="65">
        <v>0</v>
      </c>
      <c r="CM299" s="65">
        <v>0</v>
      </c>
      <c r="CN299" s="66">
        <v>0</v>
      </c>
      <c r="CO299" s="66">
        <f t="shared" si="79"/>
        <v>0</v>
      </c>
      <c r="CP299" s="70"/>
    </row>
    <row r="300" spans="1:94" ht="13">
      <c r="A300" s="53" t="str">
        <f t="shared" si="40"/>
        <v>BraxtonBUTTAR</v>
      </c>
      <c r="B300" s="46">
        <f t="shared" si="41"/>
        <v>110</v>
      </c>
      <c r="C300" s="71" t="s">
        <v>547</v>
      </c>
      <c r="D300" s="71" t="s">
        <v>548</v>
      </c>
      <c r="E300" s="55">
        <v>12</v>
      </c>
      <c r="F300" s="56" t="s">
        <v>532</v>
      </c>
      <c r="G300" s="57" t="s">
        <v>130</v>
      </c>
      <c r="H300" s="58">
        <f>IF(ISNA(VLOOKUP($A300,'TT 2024 SS BA'!$A$4:$N$52,2,FALSE)),0,(VLOOKUP($A300,'TT 2024 SS BA'!$A$4:$N$52,2,FALSE)))</f>
        <v>0</v>
      </c>
      <c r="I300" s="59">
        <f t="shared" si="42"/>
        <v>0</v>
      </c>
      <c r="J300" s="58">
        <f>IF(ISNA(VLOOKUP($A300,'TT 2024 SS BA'!$A$69:$B$109,2,FALSE)),0,(VLOOKUP($A300,'TT 2024 SS BA'!$A$77:$C$126,2,FALSE)))</f>
        <v>0</v>
      </c>
      <c r="K300" s="59">
        <f t="shared" si="43"/>
        <v>0</v>
      </c>
      <c r="L300" s="60">
        <f>IF(ISNA(VLOOKUP($A300,'TT 2024 SS BA'!$A$157:$H$231,2,FALSE)),0,(VLOOKUP($A300,'TT 2024 SS BA'!$A$157:$H$231,2,FALSE)))</f>
        <v>0</v>
      </c>
      <c r="M300" s="59">
        <f t="shared" si="44"/>
        <v>0</v>
      </c>
      <c r="N300" s="60">
        <f>IF(ISNA(VLOOKUP($A300,Worksheet!$A$278:$E$305,5,FALSE)),0,(VLOOKUP($A300,Worksheet!$A$278:$E$305,5,FALSE)))</f>
        <v>0</v>
      </c>
      <c r="O300" s="59">
        <f t="shared" si="45"/>
        <v>0</v>
      </c>
      <c r="P300" s="60">
        <f>IF(ISNA(VLOOKUP($A300,Worksheet!$A$4:$F$29,5,FALSE)),0,(VLOOKUP($A300,Worksheet!$A$4:$F$29,5,FALSE)))</f>
        <v>0</v>
      </c>
      <c r="Q300" s="59">
        <f t="shared" si="46"/>
        <v>0</v>
      </c>
      <c r="R300" s="60">
        <f>IF(ISNA(VLOOKUP($A300,Worksheet!$A$160:$F$179,5,FALSE)),0,(VLOOKUP($A300,Worksheet!$A$160:$F$179,5,FALSE)))</f>
        <v>0</v>
      </c>
      <c r="S300" s="59">
        <f t="shared" si="47"/>
        <v>0</v>
      </c>
      <c r="T300" s="60">
        <f>IF(ISNA(VLOOKUP($A300,Worksheet!$A$103:$L$126,5,FALSE)),0,(VLOOKUP($A300,Worksheet!$A$103:$L$126,5,FALSE)))</f>
        <v>0</v>
      </c>
      <c r="U300" s="59">
        <f t="shared" si="48"/>
        <v>0</v>
      </c>
      <c r="V300" s="60">
        <f>IF(ISNA(VLOOKUP($A300,Worksheet!$A$39:$E$45,5,FALSE)),0,(VLOOKUP($A300,Worksheet!$A$39:$E$45,5,FALSE)))</f>
        <v>0</v>
      </c>
      <c r="W300" s="59">
        <f t="shared" si="49"/>
        <v>0</v>
      </c>
      <c r="X300" s="60">
        <f>IF(ISNA(VLOOKUP($A300,Worksheet!$A$182:$E$188,5,FALSE)),0,(VLOOKUP($A300,Worksheet!$A$182:$E$188,5,FALSE)))</f>
        <v>0</v>
      </c>
      <c r="Y300" s="59">
        <f t="shared" si="50"/>
        <v>0</v>
      </c>
      <c r="Z300" s="60">
        <f>IF(ISNA(VLOOKUP($A300,Worksheet!$A$191:$F$202,5,FALSE)),0,(VLOOKUP($A300,Worksheet!$A$191:$F$202,5,FALSE)))</f>
        <v>0</v>
      </c>
      <c r="AA300" s="59">
        <f t="shared" si="51"/>
        <v>0</v>
      </c>
      <c r="AB300" s="60">
        <f>IF(ISNA(VLOOKUP($A300,Worksheet!$A$211:$G$237,5,FALSE)),0,(VLOOKUP($A300,Worksheet!$A$211:$G$237,5,FALSE)))</f>
        <v>0</v>
      </c>
      <c r="AC300" s="59">
        <f t="shared" si="52"/>
        <v>0</v>
      </c>
      <c r="AD300" s="60">
        <f>IF(ISNA(VLOOKUP($A300,Worksheet!$A$242:$G$274,5,FALSE)),0,(VLOOKUP($A300,Worksheet!$A$242:$G$274,5,FALSE)))</f>
        <v>0</v>
      </c>
      <c r="AE300" s="59">
        <f t="shared" si="53"/>
        <v>0</v>
      </c>
      <c r="AF300" s="60">
        <f>IF(ISNA(VLOOKUP($A300,Worksheet!$A$205:$F$208,5,FALSE)),0,(VLOOKUP($A300,Worksheet!$A$205:$F$208,5,FALSE)))</f>
        <v>0</v>
      </c>
      <c r="AG300" s="59">
        <f t="shared" si="54"/>
        <v>0</v>
      </c>
      <c r="AH300" s="61">
        <v>0</v>
      </c>
      <c r="AI300" s="62">
        <f t="shared" si="55"/>
        <v>0</v>
      </c>
      <c r="AJ300" s="63">
        <v>0</v>
      </c>
      <c r="AK300" s="62">
        <f t="shared" si="56"/>
        <v>0</v>
      </c>
      <c r="AL300" s="63">
        <v>0</v>
      </c>
      <c r="AM300" s="62">
        <f t="shared" si="57"/>
        <v>0</v>
      </c>
      <c r="AN300" s="62">
        <v>0</v>
      </c>
      <c r="AO300" s="62">
        <f t="shared" si="58"/>
        <v>0</v>
      </c>
      <c r="AP300" s="62">
        <v>0</v>
      </c>
      <c r="AQ300" s="62">
        <f t="shared" si="59"/>
        <v>0</v>
      </c>
      <c r="AR300" s="64">
        <f t="shared" si="60"/>
        <v>0</v>
      </c>
      <c r="AS300" s="65">
        <v>0</v>
      </c>
      <c r="AT300" s="65">
        <v>0</v>
      </c>
      <c r="AU300" s="66">
        <v>0</v>
      </c>
      <c r="AV300" s="58">
        <f>IF(ISNA(VLOOKUP($A300,'TT 2024 SS BA'!$P$4:$Z$46,2,FALSE)),0,(VLOOKUP($A300,'TT 2024 SS BA'!$P$4:$Z$46,2,FALSE)))</f>
        <v>0</v>
      </c>
      <c r="AW300" s="59">
        <f t="shared" si="61"/>
        <v>0</v>
      </c>
      <c r="AX300" s="58">
        <f>IF(ISNA(VLOOKUP($A300,'TT 2024 SS BA'!$P$77:$Q$128,2,FALSE)),0,(VLOOKUP($A300,'TT 2024 SS BA'!$P$77:$Q$128,2,FALSE)))</f>
        <v>0</v>
      </c>
      <c r="AY300" s="59">
        <f t="shared" si="62"/>
        <v>0</v>
      </c>
      <c r="AZ300" s="60">
        <f>IF(ISNA(VLOOKUP($A300,'TT 2024 SS BA'!$A$265:$H$332,2,FALSE)),0,(VLOOKUP($A300,'TT 2024 SS BA'!$A$265:$H$332,2,FALSE)))</f>
        <v>0</v>
      </c>
      <c r="BA300" s="59">
        <f t="shared" si="63"/>
        <v>0</v>
      </c>
      <c r="BB300" s="60">
        <f>IF(ISNA(VLOOKUP($A300,Worksheet!$A$278:$F$305,6,FALSE)),0,(VLOOKUP($A300,Worksheet!$A$278:$F$305,6,FALSE)))</f>
        <v>0</v>
      </c>
      <c r="BC300" s="59">
        <f t="shared" si="64"/>
        <v>0</v>
      </c>
      <c r="BD300" s="60">
        <f>IF(ISNA(VLOOKUP($A300,Worksheet!$G$4:$K$29,5,FALSE)),0,(VLOOKUP($A300,Worksheet!$G$4:$K$29,5,FALSE)))</f>
        <v>0</v>
      </c>
      <c r="BE300" s="59">
        <f t="shared" si="65"/>
        <v>0</v>
      </c>
      <c r="BF300" s="60">
        <f>IF(ISNA(VLOOKUP($A300,Worksheet!$A$160:$F$179,6,FALSE)),0,(VLOOKUP($A300,Worksheet!$A$160:$F$179,6,FALSE)))</f>
        <v>0</v>
      </c>
      <c r="BG300" s="59">
        <f t="shared" si="66"/>
        <v>0</v>
      </c>
      <c r="BH300" s="25"/>
      <c r="BI300" s="67"/>
      <c r="BJ300" s="60">
        <f>IF(ISNA(VLOOKUP($A300,Worksheet!$A$191:$F$202,6,FALSE)),0,(VLOOKUP($A300,Worksheet!$A$191:$F$202,6,FALSE)))</f>
        <v>0</v>
      </c>
      <c r="BK300" s="59">
        <f t="shared" si="67"/>
        <v>0</v>
      </c>
      <c r="BL300" s="60">
        <f>IF(ISNA(VLOOKUP($A300,Worksheet!$A$211:$G$237,6,FALSE)),0,(VLOOKUP($A300,Worksheet!$A$211:$G$237,6,FALSE)))</f>
        <v>0</v>
      </c>
      <c r="BM300" s="59">
        <f t="shared" si="68"/>
        <v>0</v>
      </c>
      <c r="BN300" s="59">
        <f>IF(ISNA(VLOOKUP($A300,Worksheet!$A$242:$G$274,6,FALSE)),0,(VLOOKUP($A300,Worksheet!$A$242:$G$274,6,FALSE)))</f>
        <v>0</v>
      </c>
      <c r="BO300" s="59">
        <f t="shared" si="69"/>
        <v>0</v>
      </c>
      <c r="BP300" s="67"/>
      <c r="BQ300" s="67"/>
      <c r="BR300" s="68">
        <v>0</v>
      </c>
      <c r="BS300" s="62">
        <f t="shared" si="70"/>
        <v>0</v>
      </c>
      <c r="BT300" s="62">
        <v>0</v>
      </c>
      <c r="BU300" s="62">
        <f t="shared" si="71"/>
        <v>0</v>
      </c>
      <c r="BV300" s="62">
        <v>0</v>
      </c>
      <c r="BW300" s="62">
        <f t="shared" si="72"/>
        <v>0</v>
      </c>
      <c r="BX300" s="62">
        <v>0</v>
      </c>
      <c r="BY300" s="62">
        <f t="shared" si="73"/>
        <v>0</v>
      </c>
      <c r="BZ300" s="62">
        <v>0</v>
      </c>
      <c r="CA300" s="62">
        <f t="shared" si="74"/>
        <v>0</v>
      </c>
      <c r="CB300" s="64">
        <f t="shared" si="75"/>
        <v>0</v>
      </c>
      <c r="CC300" s="66">
        <v>0</v>
      </c>
      <c r="CD300" s="25"/>
      <c r="CE300" s="67"/>
      <c r="CF300" s="67"/>
      <c r="CG300" s="67"/>
      <c r="CH300" s="59">
        <f>IF(ISNA(VLOOKUP($A300,Worksheet!$A$211:$G$237,7,FALSE)),0,(VLOOKUP($A300,Worksheet!$A$211:$G$237,7,FALSE)))</f>
        <v>0</v>
      </c>
      <c r="CI300" s="59">
        <f t="shared" si="76"/>
        <v>0</v>
      </c>
      <c r="CJ300" s="69">
        <f t="shared" si="77"/>
        <v>0</v>
      </c>
      <c r="CK300" s="65">
        <f t="shared" si="78"/>
        <v>0</v>
      </c>
      <c r="CL300" s="65">
        <v>0</v>
      </c>
      <c r="CM300" s="65">
        <v>0</v>
      </c>
      <c r="CN300" s="66">
        <v>0</v>
      </c>
      <c r="CO300" s="66">
        <f t="shared" si="79"/>
        <v>0</v>
      </c>
      <c r="CP300" s="70"/>
    </row>
    <row r="301" spans="1:94" ht="13">
      <c r="A301" s="53" t="str">
        <f t="shared" si="40"/>
        <v>RhysBOURDON</v>
      </c>
      <c r="B301" s="46">
        <f t="shared" si="41"/>
        <v>110</v>
      </c>
      <c r="C301" s="71" t="s">
        <v>549</v>
      </c>
      <c r="D301" s="71" t="s">
        <v>550</v>
      </c>
      <c r="E301" s="55">
        <v>12</v>
      </c>
      <c r="F301" s="56" t="s">
        <v>532</v>
      </c>
      <c r="G301" s="57" t="s">
        <v>130</v>
      </c>
      <c r="H301" s="58">
        <f>IF(ISNA(VLOOKUP($A301,'TT 2024 SS BA'!$A$4:$N$52,2,FALSE)),0,(VLOOKUP($A301,'TT 2024 SS BA'!$A$4:$N$52,2,FALSE)))</f>
        <v>0</v>
      </c>
      <c r="I301" s="59">
        <f t="shared" si="42"/>
        <v>0</v>
      </c>
      <c r="J301" s="58">
        <f>IF(ISNA(VLOOKUP($A301,'TT 2024 SS BA'!$A$69:$B$109,2,FALSE)),0,(VLOOKUP($A301,'TT 2024 SS BA'!$A$77:$C$126,2,FALSE)))</f>
        <v>0</v>
      </c>
      <c r="K301" s="59">
        <f t="shared" si="43"/>
        <v>0</v>
      </c>
      <c r="L301" s="60">
        <f>IF(ISNA(VLOOKUP($A301,'TT 2024 SS BA'!$A$157:$H$231,2,FALSE)),0,(VLOOKUP($A301,'TT 2024 SS BA'!$A$157:$H$231,2,FALSE)))</f>
        <v>0</v>
      </c>
      <c r="M301" s="59">
        <f t="shared" si="44"/>
        <v>0</v>
      </c>
      <c r="N301" s="60">
        <f>IF(ISNA(VLOOKUP($A301,Worksheet!$A$278:$E$305,5,FALSE)),0,(VLOOKUP($A301,Worksheet!$A$278:$E$305,5,FALSE)))</f>
        <v>0</v>
      </c>
      <c r="O301" s="59">
        <f t="shared" si="45"/>
        <v>0</v>
      </c>
      <c r="P301" s="60">
        <f>IF(ISNA(VLOOKUP($A301,Worksheet!$A$4:$F$29,5,FALSE)),0,(VLOOKUP($A301,Worksheet!$A$4:$F$29,5,FALSE)))</f>
        <v>0</v>
      </c>
      <c r="Q301" s="59">
        <f t="shared" si="46"/>
        <v>0</v>
      </c>
      <c r="R301" s="60">
        <f>IF(ISNA(VLOOKUP($A301,Worksheet!$A$160:$F$179,5,FALSE)),0,(VLOOKUP($A301,Worksheet!$A$160:$F$179,5,FALSE)))</f>
        <v>0</v>
      </c>
      <c r="S301" s="59">
        <f t="shared" si="47"/>
        <v>0</v>
      </c>
      <c r="T301" s="60">
        <f>IF(ISNA(VLOOKUP($A301,Worksheet!$A$103:$L$126,5,FALSE)),0,(VLOOKUP($A301,Worksheet!$A$103:$L$126,5,FALSE)))</f>
        <v>0</v>
      </c>
      <c r="U301" s="59">
        <f t="shared" si="48"/>
        <v>0</v>
      </c>
      <c r="V301" s="60">
        <f>IF(ISNA(VLOOKUP($A301,Worksheet!$A$39:$E$45,5,FALSE)),0,(VLOOKUP($A301,Worksheet!$A$39:$E$45,5,FALSE)))</f>
        <v>0</v>
      </c>
      <c r="W301" s="59">
        <f t="shared" si="49"/>
        <v>0</v>
      </c>
      <c r="X301" s="60">
        <f>IF(ISNA(VLOOKUP($A301,Worksheet!$A$182:$E$188,5,FALSE)),0,(VLOOKUP($A301,Worksheet!$A$182:$E$188,5,FALSE)))</f>
        <v>0</v>
      </c>
      <c r="Y301" s="59">
        <f t="shared" si="50"/>
        <v>0</v>
      </c>
      <c r="Z301" s="60">
        <f>IF(ISNA(VLOOKUP($A301,Worksheet!$A$191:$F$202,5,FALSE)),0,(VLOOKUP($A301,Worksheet!$A$191:$F$202,5,FALSE)))</f>
        <v>0</v>
      </c>
      <c r="AA301" s="59">
        <f t="shared" si="51"/>
        <v>0</v>
      </c>
      <c r="AB301" s="60">
        <f>IF(ISNA(VLOOKUP($A301,Worksheet!$A$211:$G$237,5,FALSE)),0,(VLOOKUP($A301,Worksheet!$A$211:$G$237,5,FALSE)))</f>
        <v>0</v>
      </c>
      <c r="AC301" s="59">
        <f t="shared" si="52"/>
        <v>0</v>
      </c>
      <c r="AD301" s="60">
        <f>IF(ISNA(VLOOKUP($A301,Worksheet!$A$242:$G$274,5,FALSE)),0,(VLOOKUP($A301,Worksheet!$A$242:$G$274,5,FALSE)))</f>
        <v>0</v>
      </c>
      <c r="AE301" s="59">
        <f t="shared" si="53"/>
        <v>0</v>
      </c>
      <c r="AF301" s="60">
        <f>IF(ISNA(VLOOKUP($A301,Worksheet!$A$205:$F$208,5,FALSE)),0,(VLOOKUP($A301,Worksheet!$A$205:$F$208,5,FALSE)))</f>
        <v>0</v>
      </c>
      <c r="AG301" s="59">
        <f t="shared" si="54"/>
        <v>0</v>
      </c>
      <c r="AH301" s="61">
        <v>0</v>
      </c>
      <c r="AI301" s="62">
        <f t="shared" si="55"/>
        <v>0</v>
      </c>
      <c r="AJ301" s="63">
        <v>0</v>
      </c>
      <c r="AK301" s="62">
        <f t="shared" si="56"/>
        <v>0</v>
      </c>
      <c r="AL301" s="63">
        <v>0</v>
      </c>
      <c r="AM301" s="62">
        <f t="shared" si="57"/>
        <v>0</v>
      </c>
      <c r="AN301" s="62">
        <v>0</v>
      </c>
      <c r="AO301" s="62">
        <f t="shared" si="58"/>
        <v>0</v>
      </c>
      <c r="AP301" s="62">
        <v>0</v>
      </c>
      <c r="AQ301" s="62">
        <f t="shared" si="59"/>
        <v>0</v>
      </c>
      <c r="AR301" s="64">
        <f t="shared" si="60"/>
        <v>0</v>
      </c>
      <c r="AS301" s="65">
        <v>0</v>
      </c>
      <c r="AT301" s="65">
        <v>0</v>
      </c>
      <c r="AU301" s="66">
        <v>0</v>
      </c>
      <c r="AV301" s="58">
        <f>IF(ISNA(VLOOKUP($A301,'TT 2024 SS BA'!$P$4:$Z$46,2,FALSE)),0,(VLOOKUP($A301,'TT 2024 SS BA'!$P$4:$Z$46,2,FALSE)))</f>
        <v>0</v>
      </c>
      <c r="AW301" s="59">
        <f t="shared" si="61"/>
        <v>0</v>
      </c>
      <c r="AX301" s="58">
        <f>IF(ISNA(VLOOKUP($A301,'TT 2024 SS BA'!$P$77:$Q$128,2,FALSE)),0,(VLOOKUP($A301,'TT 2024 SS BA'!$P$77:$Q$128,2,FALSE)))</f>
        <v>0</v>
      </c>
      <c r="AY301" s="59">
        <f t="shared" si="62"/>
        <v>0</v>
      </c>
      <c r="AZ301" s="60">
        <f>IF(ISNA(VLOOKUP($A301,'TT 2024 SS BA'!$A$265:$H$332,2,FALSE)),0,(VLOOKUP($A301,'TT 2024 SS BA'!$A$265:$H$332,2,FALSE)))</f>
        <v>0</v>
      </c>
      <c r="BA301" s="59">
        <f t="shared" si="63"/>
        <v>0</v>
      </c>
      <c r="BB301" s="60">
        <f>IF(ISNA(VLOOKUP($A301,Worksheet!$A$278:$F$305,6,FALSE)),0,(VLOOKUP($A301,Worksheet!$A$278:$F$305,6,FALSE)))</f>
        <v>0</v>
      </c>
      <c r="BC301" s="59">
        <f t="shared" si="64"/>
        <v>0</v>
      </c>
      <c r="BD301" s="60">
        <f>IF(ISNA(VLOOKUP($A301,Worksheet!$G$4:$K$29,5,FALSE)),0,(VLOOKUP($A301,Worksheet!$G$4:$K$29,5,FALSE)))</f>
        <v>0</v>
      </c>
      <c r="BE301" s="59">
        <f t="shared" si="65"/>
        <v>0</v>
      </c>
      <c r="BF301" s="60">
        <f>IF(ISNA(VLOOKUP($A301,Worksheet!$A$160:$F$179,6,FALSE)),0,(VLOOKUP($A301,Worksheet!$A$160:$F$179,6,FALSE)))</f>
        <v>0</v>
      </c>
      <c r="BG301" s="59">
        <f t="shared" si="66"/>
        <v>0</v>
      </c>
      <c r="BH301" s="25"/>
      <c r="BI301" s="67"/>
      <c r="BJ301" s="60">
        <f>IF(ISNA(VLOOKUP($A301,Worksheet!$A$191:$F$202,6,FALSE)),0,(VLOOKUP($A301,Worksheet!$A$191:$F$202,6,FALSE)))</f>
        <v>0</v>
      </c>
      <c r="BK301" s="59">
        <f t="shared" si="67"/>
        <v>0</v>
      </c>
      <c r="BL301" s="60">
        <f>IF(ISNA(VLOOKUP($A301,Worksheet!$A$211:$G$237,6,FALSE)),0,(VLOOKUP($A301,Worksheet!$A$211:$G$237,6,FALSE)))</f>
        <v>0</v>
      </c>
      <c r="BM301" s="59">
        <f t="shared" si="68"/>
        <v>0</v>
      </c>
      <c r="BN301" s="59">
        <f>IF(ISNA(VLOOKUP($A301,Worksheet!$A$242:$G$274,6,FALSE)),0,(VLOOKUP($A301,Worksheet!$A$242:$G$274,6,FALSE)))</f>
        <v>0</v>
      </c>
      <c r="BO301" s="59">
        <f t="shared" si="69"/>
        <v>0</v>
      </c>
      <c r="BP301" s="67"/>
      <c r="BQ301" s="67"/>
      <c r="BR301" s="68">
        <v>0</v>
      </c>
      <c r="BS301" s="62">
        <f t="shared" si="70"/>
        <v>0</v>
      </c>
      <c r="BT301" s="62">
        <v>0</v>
      </c>
      <c r="BU301" s="62">
        <f t="shared" si="71"/>
        <v>0</v>
      </c>
      <c r="BV301" s="62">
        <v>0</v>
      </c>
      <c r="BW301" s="62">
        <f t="shared" si="72"/>
        <v>0</v>
      </c>
      <c r="BX301" s="62">
        <v>0</v>
      </c>
      <c r="BY301" s="62">
        <f t="shared" si="73"/>
        <v>0</v>
      </c>
      <c r="BZ301" s="62">
        <v>0</v>
      </c>
      <c r="CA301" s="62">
        <f t="shared" si="74"/>
        <v>0</v>
      </c>
      <c r="CB301" s="64">
        <f t="shared" si="75"/>
        <v>0</v>
      </c>
      <c r="CC301" s="66">
        <v>0</v>
      </c>
      <c r="CD301" s="25"/>
      <c r="CE301" s="67"/>
      <c r="CF301" s="67"/>
      <c r="CG301" s="67"/>
      <c r="CH301" s="59">
        <f>IF(ISNA(VLOOKUP($A301,Worksheet!$A$211:$G$237,7,FALSE)),0,(VLOOKUP($A301,Worksheet!$A$211:$G$237,7,FALSE)))</f>
        <v>0</v>
      </c>
      <c r="CI301" s="59">
        <f t="shared" si="76"/>
        <v>0</v>
      </c>
      <c r="CJ301" s="69">
        <f t="shared" si="77"/>
        <v>0</v>
      </c>
      <c r="CK301" s="65">
        <f t="shared" si="78"/>
        <v>0</v>
      </c>
      <c r="CL301" s="65">
        <v>0</v>
      </c>
      <c r="CM301" s="65">
        <v>0</v>
      </c>
      <c r="CN301" s="66">
        <v>0</v>
      </c>
      <c r="CO301" s="66">
        <f t="shared" si="79"/>
        <v>0</v>
      </c>
      <c r="CP301" s="70"/>
    </row>
    <row r="302" spans="1:94" ht="13">
      <c r="A302" s="53" t="str">
        <f t="shared" si="40"/>
        <v>CohenGill</v>
      </c>
      <c r="B302" s="46">
        <f t="shared" si="41"/>
        <v>110</v>
      </c>
      <c r="C302" s="71" t="s">
        <v>471</v>
      </c>
      <c r="D302" s="71" t="s">
        <v>551</v>
      </c>
      <c r="E302" s="55">
        <v>12</v>
      </c>
      <c r="F302" s="56" t="s">
        <v>532</v>
      </c>
      <c r="G302" s="57" t="s">
        <v>130</v>
      </c>
      <c r="H302" s="58">
        <f>IF(ISNA(VLOOKUP($A302,'TT 2024 SS BA'!$A$4:$N$52,2,FALSE)),0,(VLOOKUP($A302,'TT 2024 SS BA'!$A$4:$N$52,2,FALSE)))</f>
        <v>0</v>
      </c>
      <c r="I302" s="59">
        <f t="shared" si="42"/>
        <v>0</v>
      </c>
      <c r="J302" s="58">
        <f>IF(ISNA(VLOOKUP($A302,'TT 2024 SS BA'!$A$69:$B$109,2,FALSE)),0,(VLOOKUP($A302,'TT 2024 SS BA'!$A$77:$C$126,2,FALSE)))</f>
        <v>0</v>
      </c>
      <c r="K302" s="59">
        <f t="shared" si="43"/>
        <v>0</v>
      </c>
      <c r="L302" s="60">
        <f>IF(ISNA(VLOOKUP($A302,'TT 2024 SS BA'!$A$157:$H$231,2,FALSE)),0,(VLOOKUP($A302,'TT 2024 SS BA'!$A$157:$H$231,2,FALSE)))</f>
        <v>0</v>
      </c>
      <c r="M302" s="59">
        <f t="shared" si="44"/>
        <v>0</v>
      </c>
      <c r="N302" s="60">
        <f>IF(ISNA(VLOOKUP($A302,Worksheet!$A$278:$E$305,5,FALSE)),0,(VLOOKUP($A302,Worksheet!$A$278:$E$305,5,FALSE)))</f>
        <v>0</v>
      </c>
      <c r="O302" s="59">
        <f t="shared" si="45"/>
        <v>0</v>
      </c>
      <c r="P302" s="60">
        <f>IF(ISNA(VLOOKUP($A302,Worksheet!$A$4:$F$29,5,FALSE)),0,(VLOOKUP($A302,Worksheet!$A$4:$F$29,5,FALSE)))</f>
        <v>0</v>
      </c>
      <c r="Q302" s="59">
        <f t="shared" si="46"/>
        <v>0</v>
      </c>
      <c r="R302" s="60">
        <f>IF(ISNA(VLOOKUP($A302,Worksheet!$A$160:$F$179,5,FALSE)),0,(VLOOKUP($A302,Worksheet!$A$160:$F$179,5,FALSE)))</f>
        <v>0</v>
      </c>
      <c r="S302" s="59">
        <f t="shared" si="47"/>
        <v>0</v>
      </c>
      <c r="T302" s="60">
        <f>IF(ISNA(VLOOKUP($A302,Worksheet!$A$103:$L$126,5,FALSE)),0,(VLOOKUP($A302,Worksheet!$A$103:$L$126,5,FALSE)))</f>
        <v>0</v>
      </c>
      <c r="U302" s="59">
        <f t="shared" si="48"/>
        <v>0</v>
      </c>
      <c r="V302" s="60">
        <f>IF(ISNA(VLOOKUP($A302,Worksheet!$A$39:$E$45,5,FALSE)),0,(VLOOKUP($A302,Worksheet!$A$39:$E$45,5,FALSE)))</f>
        <v>0</v>
      </c>
      <c r="W302" s="59">
        <f t="shared" si="49"/>
        <v>0</v>
      </c>
      <c r="X302" s="60">
        <f>IF(ISNA(VLOOKUP($A302,Worksheet!$A$182:$E$188,5,FALSE)),0,(VLOOKUP($A302,Worksheet!$A$182:$E$188,5,FALSE)))</f>
        <v>0</v>
      </c>
      <c r="Y302" s="59">
        <f t="shared" si="50"/>
        <v>0</v>
      </c>
      <c r="Z302" s="60">
        <f>IF(ISNA(VLOOKUP($A302,Worksheet!$A$191:$F$202,5,FALSE)),0,(VLOOKUP($A302,Worksheet!$A$191:$F$202,5,FALSE)))</f>
        <v>0</v>
      </c>
      <c r="AA302" s="59">
        <f t="shared" si="51"/>
        <v>0</v>
      </c>
      <c r="AB302" s="60">
        <f>IF(ISNA(VLOOKUP($A302,Worksheet!$A$211:$G$237,5,FALSE)),0,(VLOOKUP($A302,Worksheet!$A$211:$G$237,5,FALSE)))</f>
        <v>0</v>
      </c>
      <c r="AC302" s="59">
        <f t="shared" si="52"/>
        <v>0</v>
      </c>
      <c r="AD302" s="60">
        <f>IF(ISNA(VLOOKUP($A302,Worksheet!$A$242:$G$274,5,FALSE)),0,(VLOOKUP($A302,Worksheet!$A$242:$G$274,5,FALSE)))</f>
        <v>0</v>
      </c>
      <c r="AE302" s="59">
        <f t="shared" si="53"/>
        <v>0</v>
      </c>
      <c r="AF302" s="60">
        <f>IF(ISNA(VLOOKUP($A302,Worksheet!$A$205:$F$208,5,FALSE)),0,(VLOOKUP($A302,Worksheet!$A$205:$F$208,5,FALSE)))</f>
        <v>0</v>
      </c>
      <c r="AG302" s="59">
        <f t="shared" si="54"/>
        <v>0</v>
      </c>
      <c r="AH302" s="61">
        <v>0</v>
      </c>
      <c r="AI302" s="62">
        <f t="shared" si="55"/>
        <v>0</v>
      </c>
      <c r="AJ302" s="63">
        <v>0</v>
      </c>
      <c r="AK302" s="62">
        <f t="shared" si="56"/>
        <v>0</v>
      </c>
      <c r="AL302" s="63">
        <v>0</v>
      </c>
      <c r="AM302" s="62">
        <f t="shared" si="57"/>
        <v>0</v>
      </c>
      <c r="AN302" s="62">
        <v>0</v>
      </c>
      <c r="AO302" s="62">
        <f t="shared" si="58"/>
        <v>0</v>
      </c>
      <c r="AP302" s="62">
        <v>0</v>
      </c>
      <c r="AQ302" s="62">
        <f t="shared" si="59"/>
        <v>0</v>
      </c>
      <c r="AR302" s="64">
        <f t="shared" si="60"/>
        <v>0</v>
      </c>
      <c r="AS302" s="65">
        <v>0</v>
      </c>
      <c r="AT302" s="65">
        <v>0</v>
      </c>
      <c r="AU302" s="66">
        <v>0</v>
      </c>
      <c r="AV302" s="58">
        <f>IF(ISNA(VLOOKUP($A302,'TT 2024 SS BA'!$P$4:$Z$46,2,FALSE)),0,(VLOOKUP($A302,'TT 2024 SS BA'!$P$4:$Z$46,2,FALSE)))</f>
        <v>0</v>
      </c>
      <c r="AW302" s="59">
        <f t="shared" si="61"/>
        <v>0</v>
      </c>
      <c r="AX302" s="58">
        <f>IF(ISNA(VLOOKUP($A302,'TT 2024 SS BA'!$P$77:$Q$128,2,FALSE)),0,(VLOOKUP($A302,'TT 2024 SS BA'!$P$77:$Q$128,2,FALSE)))</f>
        <v>0</v>
      </c>
      <c r="AY302" s="59">
        <f t="shared" si="62"/>
        <v>0</v>
      </c>
      <c r="AZ302" s="60">
        <f>IF(ISNA(VLOOKUP($A302,'TT 2024 SS BA'!$A$265:$H$332,2,FALSE)),0,(VLOOKUP($A302,'TT 2024 SS BA'!$A$265:$H$332,2,FALSE)))</f>
        <v>0</v>
      </c>
      <c r="BA302" s="59">
        <f t="shared" si="63"/>
        <v>0</v>
      </c>
      <c r="BB302" s="60">
        <f>IF(ISNA(VLOOKUP($A302,Worksheet!$A$278:$F$305,6,FALSE)),0,(VLOOKUP($A302,Worksheet!$A$278:$F$305,6,FALSE)))</f>
        <v>0</v>
      </c>
      <c r="BC302" s="59">
        <f t="shared" si="64"/>
        <v>0</v>
      </c>
      <c r="BD302" s="60">
        <f>IF(ISNA(VLOOKUP($A302,Worksheet!$G$4:$K$29,5,FALSE)),0,(VLOOKUP($A302,Worksheet!$G$4:$K$29,5,FALSE)))</f>
        <v>0</v>
      </c>
      <c r="BE302" s="59">
        <f t="shared" si="65"/>
        <v>0</v>
      </c>
      <c r="BF302" s="60">
        <f>IF(ISNA(VLOOKUP($A302,Worksheet!$A$160:$F$179,6,FALSE)),0,(VLOOKUP($A302,Worksheet!$A$160:$F$179,6,FALSE)))</f>
        <v>0</v>
      </c>
      <c r="BG302" s="59">
        <f t="shared" si="66"/>
        <v>0</v>
      </c>
      <c r="BH302" s="25"/>
      <c r="BI302" s="67"/>
      <c r="BJ302" s="60">
        <f>IF(ISNA(VLOOKUP($A302,Worksheet!$A$191:$F$202,6,FALSE)),0,(VLOOKUP($A302,Worksheet!$A$191:$F$202,6,FALSE)))</f>
        <v>0</v>
      </c>
      <c r="BK302" s="59">
        <f t="shared" si="67"/>
        <v>0</v>
      </c>
      <c r="BL302" s="60">
        <f>IF(ISNA(VLOOKUP($A302,Worksheet!$A$211:$G$237,6,FALSE)),0,(VLOOKUP($A302,Worksheet!$A$211:$G$237,6,FALSE)))</f>
        <v>0</v>
      </c>
      <c r="BM302" s="59">
        <f t="shared" si="68"/>
        <v>0</v>
      </c>
      <c r="BN302" s="59">
        <f>IF(ISNA(VLOOKUP($A302,Worksheet!$A$242:$G$274,6,FALSE)),0,(VLOOKUP($A302,Worksheet!$A$242:$G$274,6,FALSE)))</f>
        <v>0</v>
      </c>
      <c r="BO302" s="59">
        <f t="shared" si="69"/>
        <v>0</v>
      </c>
      <c r="BP302" s="67"/>
      <c r="BQ302" s="67"/>
      <c r="BR302" s="68">
        <v>0</v>
      </c>
      <c r="BS302" s="62">
        <f t="shared" si="70"/>
        <v>0</v>
      </c>
      <c r="BT302" s="62">
        <v>0</v>
      </c>
      <c r="BU302" s="62">
        <f t="shared" si="71"/>
        <v>0</v>
      </c>
      <c r="BV302" s="62">
        <v>0</v>
      </c>
      <c r="BW302" s="62">
        <f t="shared" si="72"/>
        <v>0</v>
      </c>
      <c r="BX302" s="62">
        <v>0</v>
      </c>
      <c r="BY302" s="62">
        <f t="shared" si="73"/>
        <v>0</v>
      </c>
      <c r="BZ302" s="62">
        <v>0</v>
      </c>
      <c r="CA302" s="62">
        <f t="shared" si="74"/>
        <v>0</v>
      </c>
      <c r="CB302" s="64">
        <f t="shared" si="75"/>
        <v>0</v>
      </c>
      <c r="CC302" s="66">
        <v>0</v>
      </c>
      <c r="CD302" s="25"/>
      <c r="CE302" s="67"/>
      <c r="CF302" s="67"/>
      <c r="CG302" s="67"/>
      <c r="CH302" s="59">
        <f>IF(ISNA(VLOOKUP($A302,Worksheet!$A$211:$G$237,7,FALSE)),0,(VLOOKUP($A302,Worksheet!$A$211:$G$237,7,FALSE)))</f>
        <v>0</v>
      </c>
      <c r="CI302" s="59">
        <f t="shared" si="76"/>
        <v>0</v>
      </c>
      <c r="CJ302" s="69">
        <f t="shared" si="77"/>
        <v>0</v>
      </c>
      <c r="CK302" s="65">
        <f t="shared" si="78"/>
        <v>0</v>
      </c>
      <c r="CL302" s="65">
        <v>0</v>
      </c>
      <c r="CM302" s="65">
        <v>0</v>
      </c>
      <c r="CN302" s="66">
        <v>0</v>
      </c>
      <c r="CO302" s="66">
        <f t="shared" si="79"/>
        <v>0</v>
      </c>
      <c r="CP302" s="70"/>
    </row>
    <row r="303" spans="1:94" ht="13">
      <c r="A303" s="53" t="str">
        <f t="shared" si="40"/>
        <v>VincentILIC</v>
      </c>
      <c r="B303" s="46">
        <f t="shared" si="41"/>
        <v>110</v>
      </c>
      <c r="C303" s="71" t="s">
        <v>552</v>
      </c>
      <c r="D303" s="71" t="s">
        <v>553</v>
      </c>
      <c r="E303" s="55">
        <v>125</v>
      </c>
      <c r="F303" s="56">
        <v>0</v>
      </c>
      <c r="G303" s="57" t="s">
        <v>152</v>
      </c>
      <c r="H303" s="58">
        <f>IF(ISNA(VLOOKUP($A303,'TT 2024 SS BA'!$A$4:$N$52,2,FALSE)),0,(VLOOKUP($A303,'TT 2024 SS BA'!$A$4:$N$52,2,FALSE)))</f>
        <v>0</v>
      </c>
      <c r="I303" s="59">
        <f t="shared" si="42"/>
        <v>0</v>
      </c>
      <c r="J303" s="58">
        <f>IF(ISNA(VLOOKUP($A303,'TT 2024 SS BA'!$A$69:$B$109,2,FALSE)),0,(VLOOKUP($A303,'TT 2024 SS BA'!$A$77:$C$126,2,FALSE)))</f>
        <v>0</v>
      </c>
      <c r="K303" s="59">
        <f t="shared" si="43"/>
        <v>0</v>
      </c>
      <c r="L303" s="60">
        <f>IF(ISNA(VLOOKUP($A303,'TT 2024 SS BA'!$A$157:$H$231,2,FALSE)),0,(VLOOKUP($A303,'TT 2024 SS BA'!$A$157:$H$231,2,FALSE)))</f>
        <v>0</v>
      </c>
      <c r="M303" s="59">
        <f t="shared" si="44"/>
        <v>0</v>
      </c>
      <c r="N303" s="60">
        <f>IF(ISNA(VLOOKUP($A303,Worksheet!$A$278:$E$305,5,FALSE)),0,(VLOOKUP($A303,Worksheet!$A$278:$E$305,5,FALSE)))</f>
        <v>0</v>
      </c>
      <c r="O303" s="59">
        <f t="shared" si="45"/>
        <v>0</v>
      </c>
      <c r="P303" s="60">
        <f>IF(ISNA(VLOOKUP($A303,Worksheet!$A$4:$F$29,5,FALSE)),0,(VLOOKUP($A303,Worksheet!$A$4:$F$29,5,FALSE)))</f>
        <v>0</v>
      </c>
      <c r="Q303" s="59">
        <f t="shared" si="46"/>
        <v>0</v>
      </c>
      <c r="R303" s="60">
        <f>IF(ISNA(VLOOKUP($A303,Worksheet!$A$160:$F$179,5,FALSE)),0,(VLOOKUP($A303,Worksheet!$A$160:$F$179,5,FALSE)))</f>
        <v>0</v>
      </c>
      <c r="S303" s="59">
        <f t="shared" si="47"/>
        <v>0</v>
      </c>
      <c r="T303" s="60">
        <f>IF(ISNA(VLOOKUP($A303,Worksheet!$A$103:$L$126,5,FALSE)),0,(VLOOKUP($A303,Worksheet!$A$103:$L$126,5,FALSE)))</f>
        <v>0</v>
      </c>
      <c r="U303" s="59">
        <f t="shared" si="48"/>
        <v>0</v>
      </c>
      <c r="V303" s="60">
        <f>IF(ISNA(VLOOKUP($A303,Worksheet!$A$39:$E$45,5,FALSE)),0,(VLOOKUP($A303,Worksheet!$A$39:$E$45,5,FALSE)))</f>
        <v>0</v>
      </c>
      <c r="W303" s="59">
        <f t="shared" si="49"/>
        <v>0</v>
      </c>
      <c r="X303" s="60">
        <f>IF(ISNA(VLOOKUP($A303,Worksheet!$A$182:$E$188,5,FALSE)),0,(VLOOKUP($A303,Worksheet!$A$182:$E$188,5,FALSE)))</f>
        <v>0</v>
      </c>
      <c r="Y303" s="59">
        <f t="shared" si="50"/>
        <v>0</v>
      </c>
      <c r="Z303" s="60">
        <f>IF(ISNA(VLOOKUP($A303,Worksheet!$A$191:$F$202,5,FALSE)),0,(VLOOKUP($A303,Worksheet!$A$191:$F$202,5,FALSE)))</f>
        <v>0</v>
      </c>
      <c r="AA303" s="59">
        <f t="shared" si="51"/>
        <v>0</v>
      </c>
      <c r="AB303" s="60">
        <f>IF(ISNA(VLOOKUP($A303,Worksheet!$A$211:$G$237,5,FALSE)),0,(VLOOKUP($A303,Worksheet!$A$211:$G$237,5,FALSE)))</f>
        <v>0</v>
      </c>
      <c r="AC303" s="59">
        <f t="shared" si="52"/>
        <v>0</v>
      </c>
      <c r="AD303" s="60">
        <f>IF(ISNA(VLOOKUP($A303,Worksheet!$A$242:$G$274,5,FALSE)),0,(VLOOKUP($A303,Worksheet!$A$242:$G$274,5,FALSE)))</f>
        <v>0</v>
      </c>
      <c r="AE303" s="59">
        <f t="shared" si="53"/>
        <v>0</v>
      </c>
      <c r="AF303" s="60">
        <f>IF(ISNA(VLOOKUP($A303,Worksheet!$A$205:$F$208,5,FALSE)),0,(VLOOKUP($A303,Worksheet!$A$205:$F$208,5,FALSE)))</f>
        <v>0</v>
      </c>
      <c r="AG303" s="59">
        <f t="shared" si="54"/>
        <v>0</v>
      </c>
      <c r="AH303" s="61">
        <v>0</v>
      </c>
      <c r="AI303" s="62">
        <f t="shared" si="55"/>
        <v>0</v>
      </c>
      <c r="AJ303" s="63">
        <v>0</v>
      </c>
      <c r="AK303" s="62">
        <f t="shared" si="56"/>
        <v>0</v>
      </c>
      <c r="AL303" s="63">
        <v>0</v>
      </c>
      <c r="AM303" s="62">
        <f t="shared" si="57"/>
        <v>0</v>
      </c>
      <c r="AN303" s="62">
        <v>0</v>
      </c>
      <c r="AO303" s="62">
        <f t="shared" si="58"/>
        <v>0</v>
      </c>
      <c r="AP303" s="62">
        <v>0</v>
      </c>
      <c r="AQ303" s="62">
        <f t="shared" si="59"/>
        <v>0</v>
      </c>
      <c r="AR303" s="64">
        <f t="shared" si="60"/>
        <v>0</v>
      </c>
      <c r="AS303" s="65">
        <v>0</v>
      </c>
      <c r="AT303" s="65">
        <v>0</v>
      </c>
      <c r="AU303" s="66">
        <v>0</v>
      </c>
      <c r="AV303" s="58">
        <f>IF(ISNA(VLOOKUP($A303,'TT 2024 SS BA'!$P$4:$Z$46,2,FALSE)),0,(VLOOKUP($A303,'TT 2024 SS BA'!$P$4:$Z$46,2,FALSE)))</f>
        <v>0</v>
      </c>
      <c r="AW303" s="59">
        <f t="shared" si="61"/>
        <v>0</v>
      </c>
      <c r="AX303" s="58">
        <f>IF(ISNA(VLOOKUP($A303,'TT 2024 SS BA'!$P$77:$Q$128,2,FALSE)),0,(VLOOKUP($A303,'TT 2024 SS BA'!$P$77:$Q$128,2,FALSE)))</f>
        <v>0</v>
      </c>
      <c r="AY303" s="59">
        <f t="shared" si="62"/>
        <v>0</v>
      </c>
      <c r="AZ303" s="60">
        <f>IF(ISNA(VLOOKUP($A303,'TT 2024 SS BA'!$A$265:$H$332,2,FALSE)),0,(VLOOKUP($A303,'TT 2024 SS BA'!$A$265:$H$332,2,FALSE)))</f>
        <v>0</v>
      </c>
      <c r="BA303" s="59">
        <f t="shared" si="63"/>
        <v>0</v>
      </c>
      <c r="BB303" s="60">
        <f>IF(ISNA(VLOOKUP($A303,Worksheet!$A$278:$F$305,6,FALSE)),0,(VLOOKUP($A303,Worksheet!$A$278:$F$305,6,FALSE)))</f>
        <v>0</v>
      </c>
      <c r="BC303" s="59">
        <f t="shared" si="64"/>
        <v>0</v>
      </c>
      <c r="BD303" s="60">
        <f>IF(ISNA(VLOOKUP($A303,Worksheet!$G$4:$K$29,5,FALSE)),0,(VLOOKUP($A303,Worksheet!$G$4:$K$29,5,FALSE)))</f>
        <v>0</v>
      </c>
      <c r="BE303" s="59">
        <f t="shared" si="65"/>
        <v>0</v>
      </c>
      <c r="BF303" s="60">
        <f>IF(ISNA(VLOOKUP($A303,Worksheet!$A$160:$F$179,6,FALSE)),0,(VLOOKUP($A303,Worksheet!$A$160:$F$179,6,FALSE)))</f>
        <v>0</v>
      </c>
      <c r="BG303" s="59">
        <f t="shared" si="66"/>
        <v>0</v>
      </c>
      <c r="BH303" s="25"/>
      <c r="BI303" s="67"/>
      <c r="BJ303" s="60">
        <f>IF(ISNA(VLOOKUP($A303,Worksheet!$A$191:$F$202,6,FALSE)),0,(VLOOKUP($A303,Worksheet!$A$191:$F$202,6,FALSE)))</f>
        <v>0</v>
      </c>
      <c r="BK303" s="59">
        <f t="shared" si="67"/>
        <v>0</v>
      </c>
      <c r="BL303" s="60">
        <f>IF(ISNA(VLOOKUP($A303,Worksheet!$A$211:$G$237,6,FALSE)),0,(VLOOKUP($A303,Worksheet!$A$211:$G$237,6,FALSE)))</f>
        <v>0</v>
      </c>
      <c r="BM303" s="59">
        <f t="shared" si="68"/>
        <v>0</v>
      </c>
      <c r="BN303" s="59">
        <f>IF(ISNA(VLOOKUP($A303,Worksheet!$A$242:$G$274,6,FALSE)),0,(VLOOKUP($A303,Worksheet!$A$242:$G$274,6,FALSE)))</f>
        <v>0</v>
      </c>
      <c r="BO303" s="59">
        <f t="shared" si="69"/>
        <v>0</v>
      </c>
      <c r="BP303" s="67"/>
      <c r="BQ303" s="67"/>
      <c r="BR303" s="68">
        <v>0</v>
      </c>
      <c r="BS303" s="62">
        <f t="shared" si="70"/>
        <v>0</v>
      </c>
      <c r="BT303" s="62">
        <v>0</v>
      </c>
      <c r="BU303" s="62">
        <f t="shared" si="71"/>
        <v>0</v>
      </c>
      <c r="BV303" s="62">
        <v>0</v>
      </c>
      <c r="BW303" s="62">
        <f t="shared" si="72"/>
        <v>0</v>
      </c>
      <c r="BX303" s="62">
        <v>0</v>
      </c>
      <c r="BY303" s="62">
        <f t="shared" si="73"/>
        <v>0</v>
      </c>
      <c r="BZ303" s="62">
        <v>0</v>
      </c>
      <c r="CA303" s="62">
        <f t="shared" si="74"/>
        <v>0</v>
      </c>
      <c r="CB303" s="64">
        <f t="shared" si="75"/>
        <v>0</v>
      </c>
      <c r="CC303" s="66">
        <v>0</v>
      </c>
      <c r="CD303" s="25"/>
      <c r="CE303" s="67"/>
      <c r="CF303" s="67"/>
      <c r="CG303" s="67"/>
      <c r="CH303" s="59">
        <f>IF(ISNA(VLOOKUP($A303,Worksheet!$A$211:$G$237,7,FALSE)),0,(VLOOKUP($A303,Worksheet!$A$211:$G$237,7,FALSE)))</f>
        <v>0</v>
      </c>
      <c r="CI303" s="59">
        <f t="shared" si="76"/>
        <v>0</v>
      </c>
      <c r="CJ303" s="69">
        <f t="shared" si="77"/>
        <v>0</v>
      </c>
      <c r="CK303" s="65">
        <f t="shared" si="78"/>
        <v>0</v>
      </c>
      <c r="CL303" s="65">
        <v>0</v>
      </c>
      <c r="CM303" s="65">
        <v>0</v>
      </c>
      <c r="CN303" s="66">
        <v>0</v>
      </c>
      <c r="CO303" s="66">
        <f t="shared" si="79"/>
        <v>0</v>
      </c>
      <c r="CP303" s="70"/>
    </row>
    <row r="304" spans="1:94" ht="13">
      <c r="A304" s="53" t="str">
        <f t="shared" si="40"/>
        <v>RylenAnson</v>
      </c>
      <c r="B304" s="46">
        <f t="shared" si="41"/>
        <v>110</v>
      </c>
      <c r="C304" s="71" t="s">
        <v>554</v>
      </c>
      <c r="D304" s="71" t="s">
        <v>555</v>
      </c>
      <c r="E304" s="55">
        <v>13</v>
      </c>
      <c r="F304" s="56" t="s">
        <v>532</v>
      </c>
      <c r="G304" s="57" t="s">
        <v>130</v>
      </c>
      <c r="H304" s="58">
        <f>IF(ISNA(VLOOKUP($A304,'TT 2024 SS BA'!$A$4:$N$52,2,FALSE)),0,(VLOOKUP($A304,'TT 2024 SS BA'!$A$4:$N$52,2,FALSE)))</f>
        <v>0</v>
      </c>
      <c r="I304" s="59">
        <f t="shared" si="42"/>
        <v>0</v>
      </c>
      <c r="J304" s="58">
        <f>IF(ISNA(VLOOKUP($A304,'TT 2024 SS BA'!$A$69:$B$109,2,FALSE)),0,(VLOOKUP($A304,'TT 2024 SS BA'!$A$77:$C$126,2,FALSE)))</f>
        <v>0</v>
      </c>
      <c r="K304" s="59">
        <f t="shared" si="43"/>
        <v>0</v>
      </c>
      <c r="L304" s="60">
        <f>IF(ISNA(VLOOKUP($A304,'TT 2024 SS BA'!$A$157:$H$231,2,FALSE)),0,(VLOOKUP($A304,'TT 2024 SS BA'!$A$157:$H$231,2,FALSE)))</f>
        <v>0</v>
      </c>
      <c r="M304" s="59">
        <f t="shared" si="44"/>
        <v>0</v>
      </c>
      <c r="N304" s="60">
        <f>IF(ISNA(VLOOKUP($A304,Worksheet!$A$278:$E$305,5,FALSE)),0,(VLOOKUP($A304,Worksheet!$A$278:$E$305,5,FALSE)))</f>
        <v>0</v>
      </c>
      <c r="O304" s="59">
        <f t="shared" si="45"/>
        <v>0</v>
      </c>
      <c r="P304" s="60">
        <f>IF(ISNA(VLOOKUP($A304,Worksheet!$A$4:$F$29,5,FALSE)),0,(VLOOKUP($A304,Worksheet!$A$4:$F$29,5,FALSE)))</f>
        <v>0</v>
      </c>
      <c r="Q304" s="59">
        <f t="shared" si="46"/>
        <v>0</v>
      </c>
      <c r="R304" s="60">
        <f>IF(ISNA(VLOOKUP($A304,Worksheet!$A$160:$F$179,5,FALSE)),0,(VLOOKUP($A304,Worksheet!$A$160:$F$179,5,FALSE)))</f>
        <v>0</v>
      </c>
      <c r="S304" s="59">
        <f t="shared" si="47"/>
        <v>0</v>
      </c>
      <c r="T304" s="60">
        <f>IF(ISNA(VLOOKUP($A304,Worksheet!$A$103:$L$126,5,FALSE)),0,(VLOOKUP($A304,Worksheet!$A$103:$L$126,5,FALSE)))</f>
        <v>0</v>
      </c>
      <c r="U304" s="59">
        <f t="shared" si="48"/>
        <v>0</v>
      </c>
      <c r="V304" s="60">
        <f>IF(ISNA(VLOOKUP($A304,Worksheet!$A$39:$E$45,5,FALSE)),0,(VLOOKUP($A304,Worksheet!$A$39:$E$45,5,FALSE)))</f>
        <v>0</v>
      </c>
      <c r="W304" s="59">
        <f t="shared" si="49"/>
        <v>0</v>
      </c>
      <c r="X304" s="60">
        <f>IF(ISNA(VLOOKUP($A304,Worksheet!$A$182:$E$188,5,FALSE)),0,(VLOOKUP($A304,Worksheet!$A$182:$E$188,5,FALSE)))</f>
        <v>0</v>
      </c>
      <c r="Y304" s="59">
        <f t="shared" si="50"/>
        <v>0</v>
      </c>
      <c r="Z304" s="60">
        <f>IF(ISNA(VLOOKUP($A304,Worksheet!$A$191:$F$202,5,FALSE)),0,(VLOOKUP($A304,Worksheet!$A$191:$F$202,5,FALSE)))</f>
        <v>0</v>
      </c>
      <c r="AA304" s="59">
        <f t="shared" si="51"/>
        <v>0</v>
      </c>
      <c r="AB304" s="60">
        <f>IF(ISNA(VLOOKUP($A304,Worksheet!$A$211:$G$237,5,FALSE)),0,(VLOOKUP($A304,Worksheet!$A$211:$G$237,5,FALSE)))</f>
        <v>0</v>
      </c>
      <c r="AC304" s="59">
        <f t="shared" si="52"/>
        <v>0</v>
      </c>
      <c r="AD304" s="60">
        <f>IF(ISNA(VLOOKUP($A304,Worksheet!$A$242:$G$274,5,FALSE)),0,(VLOOKUP($A304,Worksheet!$A$242:$G$274,5,FALSE)))</f>
        <v>0</v>
      </c>
      <c r="AE304" s="59">
        <f t="shared" si="53"/>
        <v>0</v>
      </c>
      <c r="AF304" s="60">
        <f>IF(ISNA(VLOOKUP($A304,Worksheet!$A$205:$F$208,5,FALSE)),0,(VLOOKUP($A304,Worksheet!$A$205:$F$208,5,FALSE)))</f>
        <v>0</v>
      </c>
      <c r="AG304" s="59">
        <f t="shared" si="54"/>
        <v>0</v>
      </c>
      <c r="AH304" s="61">
        <v>0</v>
      </c>
      <c r="AI304" s="62">
        <f t="shared" si="55"/>
        <v>0</v>
      </c>
      <c r="AJ304" s="63">
        <v>0</v>
      </c>
      <c r="AK304" s="62">
        <f t="shared" si="56"/>
        <v>0</v>
      </c>
      <c r="AL304" s="63">
        <v>0</v>
      </c>
      <c r="AM304" s="62">
        <f t="shared" si="57"/>
        <v>0</v>
      </c>
      <c r="AN304" s="62">
        <v>0</v>
      </c>
      <c r="AO304" s="62">
        <f t="shared" si="58"/>
        <v>0</v>
      </c>
      <c r="AP304" s="62">
        <v>0</v>
      </c>
      <c r="AQ304" s="62">
        <f t="shared" si="59"/>
        <v>0</v>
      </c>
      <c r="AR304" s="64">
        <f t="shared" si="60"/>
        <v>0</v>
      </c>
      <c r="AS304" s="65">
        <v>0</v>
      </c>
      <c r="AT304" s="65">
        <v>0</v>
      </c>
      <c r="AU304" s="66">
        <v>0</v>
      </c>
      <c r="AV304" s="58">
        <f>IF(ISNA(VLOOKUP($A304,'TT 2024 SS BA'!$P$4:$Z$46,2,FALSE)),0,(VLOOKUP($A304,'TT 2024 SS BA'!$P$4:$Z$46,2,FALSE)))</f>
        <v>0</v>
      </c>
      <c r="AW304" s="59">
        <f t="shared" si="61"/>
        <v>0</v>
      </c>
      <c r="AX304" s="58">
        <f>IF(ISNA(VLOOKUP($A304,'TT 2024 SS BA'!$P$77:$Q$128,2,FALSE)),0,(VLOOKUP($A304,'TT 2024 SS BA'!$P$77:$Q$128,2,FALSE)))</f>
        <v>0</v>
      </c>
      <c r="AY304" s="59">
        <f t="shared" si="62"/>
        <v>0</v>
      </c>
      <c r="AZ304" s="60">
        <f>IF(ISNA(VLOOKUP($A304,'TT 2024 SS BA'!$A$265:$H$332,2,FALSE)),0,(VLOOKUP($A304,'TT 2024 SS BA'!$A$265:$H$332,2,FALSE)))</f>
        <v>0</v>
      </c>
      <c r="BA304" s="59">
        <f t="shared" si="63"/>
        <v>0</v>
      </c>
      <c r="BB304" s="60">
        <f>IF(ISNA(VLOOKUP($A304,Worksheet!$A$278:$F$305,6,FALSE)),0,(VLOOKUP($A304,Worksheet!$A$278:$F$305,6,FALSE)))</f>
        <v>0</v>
      </c>
      <c r="BC304" s="59">
        <f t="shared" si="64"/>
        <v>0</v>
      </c>
      <c r="BD304" s="60">
        <f>IF(ISNA(VLOOKUP($A304,Worksheet!$G$4:$K$29,5,FALSE)),0,(VLOOKUP($A304,Worksheet!$G$4:$K$29,5,FALSE)))</f>
        <v>0</v>
      </c>
      <c r="BE304" s="59">
        <f t="shared" si="65"/>
        <v>0</v>
      </c>
      <c r="BF304" s="60">
        <f>IF(ISNA(VLOOKUP($A304,Worksheet!$A$160:$F$179,6,FALSE)),0,(VLOOKUP($A304,Worksheet!$A$160:$F$179,6,FALSE)))</f>
        <v>0</v>
      </c>
      <c r="BG304" s="59">
        <f t="shared" si="66"/>
        <v>0</v>
      </c>
      <c r="BH304" s="25"/>
      <c r="BI304" s="67"/>
      <c r="BJ304" s="60">
        <f>IF(ISNA(VLOOKUP($A304,Worksheet!$A$191:$F$202,6,FALSE)),0,(VLOOKUP($A304,Worksheet!$A$191:$F$202,6,FALSE)))</f>
        <v>0</v>
      </c>
      <c r="BK304" s="59">
        <f t="shared" si="67"/>
        <v>0</v>
      </c>
      <c r="BL304" s="60">
        <f>IF(ISNA(VLOOKUP($A304,Worksheet!$A$211:$G$237,6,FALSE)),0,(VLOOKUP($A304,Worksheet!$A$211:$G$237,6,FALSE)))</f>
        <v>0</v>
      </c>
      <c r="BM304" s="59">
        <f t="shared" si="68"/>
        <v>0</v>
      </c>
      <c r="BN304" s="59">
        <f>IF(ISNA(VLOOKUP($A304,Worksheet!$A$242:$G$274,6,FALSE)),0,(VLOOKUP($A304,Worksheet!$A$242:$G$274,6,FALSE)))</f>
        <v>0</v>
      </c>
      <c r="BO304" s="59">
        <f t="shared" si="69"/>
        <v>0</v>
      </c>
      <c r="BP304" s="67"/>
      <c r="BQ304" s="67"/>
      <c r="BR304" s="68">
        <v>0</v>
      </c>
      <c r="BS304" s="62">
        <f t="shared" si="70"/>
        <v>0</v>
      </c>
      <c r="BT304" s="62">
        <v>0</v>
      </c>
      <c r="BU304" s="62">
        <f t="shared" si="71"/>
        <v>0</v>
      </c>
      <c r="BV304" s="62">
        <v>0</v>
      </c>
      <c r="BW304" s="62">
        <f t="shared" si="72"/>
        <v>0</v>
      </c>
      <c r="BX304" s="62">
        <v>0</v>
      </c>
      <c r="BY304" s="62">
        <f t="shared" si="73"/>
        <v>0</v>
      </c>
      <c r="BZ304" s="62">
        <v>0</v>
      </c>
      <c r="CA304" s="62">
        <f t="shared" si="74"/>
        <v>0</v>
      </c>
      <c r="CB304" s="64">
        <f t="shared" si="75"/>
        <v>0</v>
      </c>
      <c r="CC304" s="66">
        <v>0</v>
      </c>
      <c r="CD304" s="25"/>
      <c r="CE304" s="67"/>
      <c r="CF304" s="67"/>
      <c r="CG304" s="67"/>
      <c r="CH304" s="59">
        <f>IF(ISNA(VLOOKUP($A304,Worksheet!$A$211:$G$237,7,FALSE)),0,(VLOOKUP($A304,Worksheet!$A$211:$G$237,7,FALSE)))</f>
        <v>0</v>
      </c>
      <c r="CI304" s="59">
        <f t="shared" si="76"/>
        <v>0</v>
      </c>
      <c r="CJ304" s="69">
        <f t="shared" si="77"/>
        <v>0</v>
      </c>
      <c r="CK304" s="65">
        <f t="shared" si="78"/>
        <v>0</v>
      </c>
      <c r="CL304" s="65">
        <v>0</v>
      </c>
      <c r="CM304" s="65">
        <v>0</v>
      </c>
      <c r="CN304" s="66">
        <v>0</v>
      </c>
      <c r="CO304" s="66">
        <f t="shared" si="79"/>
        <v>0</v>
      </c>
      <c r="CP304" s="70"/>
    </row>
    <row r="305" spans="1:94" ht="13">
      <c r="A305" s="53" t="str">
        <f t="shared" si="40"/>
        <v>HarrisonBARLOW</v>
      </c>
      <c r="B305" s="46">
        <f t="shared" si="41"/>
        <v>110</v>
      </c>
      <c r="C305" s="71" t="s">
        <v>556</v>
      </c>
      <c r="D305" s="71" t="s">
        <v>557</v>
      </c>
      <c r="E305" s="55">
        <v>13</v>
      </c>
      <c r="F305" s="56" t="s">
        <v>532</v>
      </c>
      <c r="G305" s="57" t="s">
        <v>130</v>
      </c>
      <c r="H305" s="58">
        <f>IF(ISNA(VLOOKUP($A305,'TT 2024 SS BA'!$A$4:$N$52,2,FALSE)),0,(VLOOKUP($A305,'TT 2024 SS BA'!$A$4:$N$52,2,FALSE)))</f>
        <v>0</v>
      </c>
      <c r="I305" s="59">
        <f t="shared" si="42"/>
        <v>0</v>
      </c>
      <c r="J305" s="58">
        <f>IF(ISNA(VLOOKUP($A305,'TT 2024 SS BA'!$A$69:$B$109,2,FALSE)),0,(VLOOKUP($A305,'TT 2024 SS BA'!$A$77:$C$126,2,FALSE)))</f>
        <v>0</v>
      </c>
      <c r="K305" s="59">
        <f t="shared" si="43"/>
        <v>0</v>
      </c>
      <c r="L305" s="60">
        <f>IF(ISNA(VLOOKUP($A305,'TT 2024 SS BA'!$A$157:$H$231,2,FALSE)),0,(VLOOKUP($A305,'TT 2024 SS BA'!$A$157:$H$231,2,FALSE)))</f>
        <v>0</v>
      </c>
      <c r="M305" s="59">
        <f t="shared" si="44"/>
        <v>0</v>
      </c>
      <c r="N305" s="60">
        <f>IF(ISNA(VLOOKUP($A305,Worksheet!$A$278:$E$305,5,FALSE)),0,(VLOOKUP($A305,Worksheet!$A$278:$E$305,5,FALSE)))</f>
        <v>0</v>
      </c>
      <c r="O305" s="59">
        <f t="shared" si="45"/>
        <v>0</v>
      </c>
      <c r="P305" s="60">
        <f>IF(ISNA(VLOOKUP($A305,Worksheet!$A$4:$F$29,5,FALSE)),0,(VLOOKUP($A305,Worksheet!$A$4:$F$29,5,FALSE)))</f>
        <v>0</v>
      </c>
      <c r="Q305" s="59">
        <f t="shared" si="46"/>
        <v>0</v>
      </c>
      <c r="R305" s="60">
        <f>IF(ISNA(VLOOKUP($A305,Worksheet!$A$160:$F$179,5,FALSE)),0,(VLOOKUP($A305,Worksheet!$A$160:$F$179,5,FALSE)))</f>
        <v>0</v>
      </c>
      <c r="S305" s="59">
        <f t="shared" si="47"/>
        <v>0</v>
      </c>
      <c r="T305" s="60">
        <f>IF(ISNA(VLOOKUP($A305,Worksheet!$A$103:$L$126,5,FALSE)),0,(VLOOKUP($A305,Worksheet!$A$103:$L$126,5,FALSE)))</f>
        <v>0</v>
      </c>
      <c r="U305" s="59">
        <f t="shared" si="48"/>
        <v>0</v>
      </c>
      <c r="V305" s="60">
        <f>IF(ISNA(VLOOKUP($A305,Worksheet!$A$39:$E$45,5,FALSE)),0,(VLOOKUP($A305,Worksheet!$A$39:$E$45,5,FALSE)))</f>
        <v>0</v>
      </c>
      <c r="W305" s="59">
        <f t="shared" si="49"/>
        <v>0</v>
      </c>
      <c r="X305" s="60">
        <f>IF(ISNA(VLOOKUP($A305,Worksheet!$A$182:$E$188,5,FALSE)),0,(VLOOKUP($A305,Worksheet!$A$182:$E$188,5,FALSE)))</f>
        <v>0</v>
      </c>
      <c r="Y305" s="59">
        <f t="shared" si="50"/>
        <v>0</v>
      </c>
      <c r="Z305" s="60">
        <f>IF(ISNA(VLOOKUP($A305,Worksheet!$A$191:$F$202,5,FALSE)),0,(VLOOKUP($A305,Worksheet!$A$191:$F$202,5,FALSE)))</f>
        <v>0</v>
      </c>
      <c r="AA305" s="59">
        <f t="shared" si="51"/>
        <v>0</v>
      </c>
      <c r="AB305" s="60">
        <f>IF(ISNA(VLOOKUP($A305,Worksheet!$A$211:$G$237,5,FALSE)),0,(VLOOKUP($A305,Worksheet!$A$211:$G$237,5,FALSE)))</f>
        <v>0</v>
      </c>
      <c r="AC305" s="59">
        <f t="shared" si="52"/>
        <v>0</v>
      </c>
      <c r="AD305" s="60">
        <f>IF(ISNA(VLOOKUP($A305,Worksheet!$A$242:$G$274,5,FALSE)),0,(VLOOKUP($A305,Worksheet!$A$242:$G$274,5,FALSE)))</f>
        <v>0</v>
      </c>
      <c r="AE305" s="59">
        <f t="shared" si="53"/>
        <v>0</v>
      </c>
      <c r="AF305" s="60">
        <f>IF(ISNA(VLOOKUP($A305,Worksheet!$A$205:$F$208,5,FALSE)),0,(VLOOKUP($A305,Worksheet!$A$205:$F$208,5,FALSE)))</f>
        <v>0</v>
      </c>
      <c r="AG305" s="59">
        <f t="shared" si="54"/>
        <v>0</v>
      </c>
      <c r="AH305" s="61">
        <v>0</v>
      </c>
      <c r="AI305" s="62">
        <f t="shared" si="55"/>
        <v>0</v>
      </c>
      <c r="AJ305" s="63">
        <v>0</v>
      </c>
      <c r="AK305" s="62">
        <f t="shared" si="56"/>
        <v>0</v>
      </c>
      <c r="AL305" s="63">
        <v>0</v>
      </c>
      <c r="AM305" s="62">
        <f t="shared" si="57"/>
        <v>0</v>
      </c>
      <c r="AN305" s="62">
        <v>0</v>
      </c>
      <c r="AO305" s="62">
        <f t="shared" si="58"/>
        <v>0</v>
      </c>
      <c r="AP305" s="62">
        <v>0</v>
      </c>
      <c r="AQ305" s="62">
        <f t="shared" si="59"/>
        <v>0</v>
      </c>
      <c r="AR305" s="64">
        <f t="shared" si="60"/>
        <v>0</v>
      </c>
      <c r="AS305" s="65">
        <v>0</v>
      </c>
      <c r="AT305" s="65">
        <v>0</v>
      </c>
      <c r="AU305" s="66">
        <v>0</v>
      </c>
      <c r="AV305" s="58">
        <f>IF(ISNA(VLOOKUP($A305,'TT 2024 SS BA'!$P$4:$Z$46,2,FALSE)),0,(VLOOKUP($A305,'TT 2024 SS BA'!$P$4:$Z$46,2,FALSE)))</f>
        <v>0</v>
      </c>
      <c r="AW305" s="59">
        <f t="shared" si="61"/>
        <v>0</v>
      </c>
      <c r="AX305" s="58">
        <f>IF(ISNA(VLOOKUP($A305,'TT 2024 SS BA'!$P$77:$Q$128,2,FALSE)),0,(VLOOKUP($A305,'TT 2024 SS BA'!$P$77:$Q$128,2,FALSE)))</f>
        <v>0</v>
      </c>
      <c r="AY305" s="59">
        <f t="shared" si="62"/>
        <v>0</v>
      </c>
      <c r="AZ305" s="60">
        <f>IF(ISNA(VLOOKUP($A305,'TT 2024 SS BA'!$A$265:$H$332,2,FALSE)),0,(VLOOKUP($A305,'TT 2024 SS BA'!$A$265:$H$332,2,FALSE)))</f>
        <v>0</v>
      </c>
      <c r="BA305" s="59">
        <f t="shared" si="63"/>
        <v>0</v>
      </c>
      <c r="BB305" s="60">
        <f>IF(ISNA(VLOOKUP($A305,Worksheet!$A$278:$F$305,6,FALSE)),0,(VLOOKUP($A305,Worksheet!$A$278:$F$305,6,FALSE)))</f>
        <v>0</v>
      </c>
      <c r="BC305" s="59">
        <f t="shared" si="64"/>
        <v>0</v>
      </c>
      <c r="BD305" s="60">
        <f>IF(ISNA(VLOOKUP($A305,Worksheet!$G$4:$K$29,5,FALSE)),0,(VLOOKUP($A305,Worksheet!$G$4:$K$29,5,FALSE)))</f>
        <v>0</v>
      </c>
      <c r="BE305" s="59">
        <f t="shared" si="65"/>
        <v>0</v>
      </c>
      <c r="BF305" s="60">
        <f>IF(ISNA(VLOOKUP($A305,Worksheet!$A$160:$F$179,6,FALSE)),0,(VLOOKUP($A305,Worksheet!$A$160:$F$179,6,FALSE)))</f>
        <v>0</v>
      </c>
      <c r="BG305" s="59">
        <f t="shared" si="66"/>
        <v>0</v>
      </c>
      <c r="BH305" s="25"/>
      <c r="BI305" s="67"/>
      <c r="BJ305" s="60">
        <f>IF(ISNA(VLOOKUP($A305,Worksheet!$A$191:$F$202,6,FALSE)),0,(VLOOKUP($A305,Worksheet!$A$191:$F$202,6,FALSE)))</f>
        <v>0</v>
      </c>
      <c r="BK305" s="59">
        <f t="shared" si="67"/>
        <v>0</v>
      </c>
      <c r="BL305" s="60">
        <f>IF(ISNA(VLOOKUP($A305,Worksheet!$A$211:$G$237,6,FALSE)),0,(VLOOKUP($A305,Worksheet!$A$211:$G$237,6,FALSE)))</f>
        <v>0</v>
      </c>
      <c r="BM305" s="59">
        <f t="shared" si="68"/>
        <v>0</v>
      </c>
      <c r="BN305" s="59">
        <f>IF(ISNA(VLOOKUP($A305,Worksheet!$A$242:$G$274,6,FALSE)),0,(VLOOKUP($A305,Worksheet!$A$242:$G$274,6,FALSE)))</f>
        <v>0</v>
      </c>
      <c r="BO305" s="59">
        <f t="shared" si="69"/>
        <v>0</v>
      </c>
      <c r="BP305" s="67"/>
      <c r="BQ305" s="67"/>
      <c r="BR305" s="68">
        <v>0</v>
      </c>
      <c r="BS305" s="62">
        <f t="shared" si="70"/>
        <v>0</v>
      </c>
      <c r="BT305" s="62">
        <v>0</v>
      </c>
      <c r="BU305" s="62">
        <f t="shared" si="71"/>
        <v>0</v>
      </c>
      <c r="BV305" s="62">
        <v>0</v>
      </c>
      <c r="BW305" s="62">
        <f t="shared" si="72"/>
        <v>0</v>
      </c>
      <c r="BX305" s="62">
        <v>0</v>
      </c>
      <c r="BY305" s="62">
        <f t="shared" si="73"/>
        <v>0</v>
      </c>
      <c r="BZ305" s="62">
        <v>0</v>
      </c>
      <c r="CA305" s="62">
        <f t="shared" si="74"/>
        <v>0</v>
      </c>
      <c r="CB305" s="64">
        <f t="shared" si="75"/>
        <v>0</v>
      </c>
      <c r="CC305" s="66">
        <v>0</v>
      </c>
      <c r="CD305" s="25"/>
      <c r="CE305" s="67"/>
      <c r="CF305" s="67"/>
      <c r="CG305" s="67"/>
      <c r="CH305" s="59">
        <f>IF(ISNA(VLOOKUP($A305,Worksheet!$A$211:$G$237,7,FALSE)),0,(VLOOKUP($A305,Worksheet!$A$211:$G$237,7,FALSE)))</f>
        <v>0</v>
      </c>
      <c r="CI305" s="59">
        <f t="shared" si="76"/>
        <v>0</v>
      </c>
      <c r="CJ305" s="69">
        <f t="shared" si="77"/>
        <v>0</v>
      </c>
      <c r="CK305" s="65">
        <f t="shared" si="78"/>
        <v>0</v>
      </c>
      <c r="CL305" s="65">
        <v>0</v>
      </c>
      <c r="CM305" s="65">
        <v>0</v>
      </c>
      <c r="CN305" s="66">
        <v>0</v>
      </c>
      <c r="CO305" s="66">
        <f t="shared" si="79"/>
        <v>0</v>
      </c>
      <c r="CP305" s="70"/>
    </row>
    <row r="306" spans="1:94" ht="13">
      <c r="A306" s="53" t="str">
        <f t="shared" si="40"/>
        <v>NickBROWN-GANZERT</v>
      </c>
      <c r="B306" s="46">
        <f t="shared" si="41"/>
        <v>110</v>
      </c>
      <c r="C306" s="71" t="s">
        <v>558</v>
      </c>
      <c r="D306" s="71" t="s">
        <v>444</v>
      </c>
      <c r="E306" s="55">
        <v>13</v>
      </c>
      <c r="F306" s="56" t="s">
        <v>532</v>
      </c>
      <c r="G306" s="57" t="s">
        <v>130</v>
      </c>
      <c r="H306" s="58">
        <f>IF(ISNA(VLOOKUP($A306,'TT 2024 SS BA'!$A$4:$N$52,2,FALSE)),0,(VLOOKUP($A306,'TT 2024 SS BA'!$A$4:$N$52,2,FALSE)))</f>
        <v>0</v>
      </c>
      <c r="I306" s="59">
        <f t="shared" si="42"/>
        <v>0</v>
      </c>
      <c r="J306" s="58">
        <f>IF(ISNA(VLOOKUP($A306,'TT 2024 SS BA'!$A$69:$B$109,2,FALSE)),0,(VLOOKUP($A306,'TT 2024 SS BA'!$A$77:$C$126,2,FALSE)))</f>
        <v>0</v>
      </c>
      <c r="K306" s="59">
        <f t="shared" si="43"/>
        <v>0</v>
      </c>
      <c r="L306" s="60">
        <f>IF(ISNA(VLOOKUP($A306,'TT 2024 SS BA'!$A$157:$H$231,2,FALSE)),0,(VLOOKUP($A306,'TT 2024 SS BA'!$A$157:$H$231,2,FALSE)))</f>
        <v>0</v>
      </c>
      <c r="M306" s="59">
        <f t="shared" si="44"/>
        <v>0</v>
      </c>
      <c r="N306" s="60">
        <f>IF(ISNA(VLOOKUP($A306,Worksheet!$A$278:$E$305,5,FALSE)),0,(VLOOKUP($A306,Worksheet!$A$278:$E$305,5,FALSE)))</f>
        <v>0</v>
      </c>
      <c r="O306" s="59">
        <f t="shared" si="45"/>
        <v>0</v>
      </c>
      <c r="P306" s="60">
        <f>IF(ISNA(VLOOKUP($A306,Worksheet!$A$4:$F$29,5,FALSE)),0,(VLOOKUP($A306,Worksheet!$A$4:$F$29,5,FALSE)))</f>
        <v>0</v>
      </c>
      <c r="Q306" s="59">
        <f t="shared" si="46"/>
        <v>0</v>
      </c>
      <c r="R306" s="60">
        <f>IF(ISNA(VLOOKUP($A306,Worksheet!$A$160:$F$179,5,FALSE)),0,(VLOOKUP($A306,Worksheet!$A$160:$F$179,5,FALSE)))</f>
        <v>0</v>
      </c>
      <c r="S306" s="59">
        <f t="shared" si="47"/>
        <v>0</v>
      </c>
      <c r="T306" s="60">
        <f>IF(ISNA(VLOOKUP($A306,Worksheet!$A$103:$L$126,5,FALSE)),0,(VLOOKUP($A306,Worksheet!$A$103:$L$126,5,FALSE)))</f>
        <v>0</v>
      </c>
      <c r="U306" s="59">
        <f t="shared" si="48"/>
        <v>0</v>
      </c>
      <c r="V306" s="60">
        <f>IF(ISNA(VLOOKUP($A306,Worksheet!$A$39:$E$45,5,FALSE)),0,(VLOOKUP($A306,Worksheet!$A$39:$E$45,5,FALSE)))</f>
        <v>0</v>
      </c>
      <c r="W306" s="59">
        <f t="shared" si="49"/>
        <v>0</v>
      </c>
      <c r="X306" s="60">
        <f>IF(ISNA(VLOOKUP($A306,Worksheet!$A$182:$E$188,5,FALSE)),0,(VLOOKUP($A306,Worksheet!$A$182:$E$188,5,FALSE)))</f>
        <v>0</v>
      </c>
      <c r="Y306" s="59">
        <f t="shared" si="50"/>
        <v>0</v>
      </c>
      <c r="Z306" s="60">
        <f>IF(ISNA(VLOOKUP($A306,Worksheet!$A$191:$F$202,5,FALSE)),0,(VLOOKUP($A306,Worksheet!$A$191:$F$202,5,FALSE)))</f>
        <v>0</v>
      </c>
      <c r="AA306" s="59">
        <f t="shared" si="51"/>
        <v>0</v>
      </c>
      <c r="AB306" s="60">
        <f>IF(ISNA(VLOOKUP($A306,Worksheet!$A$211:$G$237,5,FALSE)),0,(VLOOKUP($A306,Worksheet!$A$211:$G$237,5,FALSE)))</f>
        <v>0</v>
      </c>
      <c r="AC306" s="59">
        <f t="shared" si="52"/>
        <v>0</v>
      </c>
      <c r="AD306" s="60">
        <f>IF(ISNA(VLOOKUP($A306,Worksheet!$A$242:$G$274,5,FALSE)),0,(VLOOKUP($A306,Worksheet!$A$242:$G$274,5,FALSE)))</f>
        <v>0</v>
      </c>
      <c r="AE306" s="59">
        <f t="shared" si="53"/>
        <v>0</v>
      </c>
      <c r="AF306" s="60">
        <f>IF(ISNA(VLOOKUP($A306,Worksheet!$A$205:$F$208,5,FALSE)),0,(VLOOKUP($A306,Worksheet!$A$205:$F$208,5,FALSE)))</f>
        <v>0</v>
      </c>
      <c r="AG306" s="59">
        <f t="shared" si="54"/>
        <v>0</v>
      </c>
      <c r="AH306" s="61">
        <v>0</v>
      </c>
      <c r="AI306" s="62">
        <f t="shared" si="55"/>
        <v>0</v>
      </c>
      <c r="AJ306" s="63">
        <v>0</v>
      </c>
      <c r="AK306" s="62">
        <f t="shared" si="56"/>
        <v>0</v>
      </c>
      <c r="AL306" s="63">
        <v>0</v>
      </c>
      <c r="AM306" s="62">
        <f t="shared" si="57"/>
        <v>0</v>
      </c>
      <c r="AN306" s="62">
        <v>0</v>
      </c>
      <c r="AO306" s="62">
        <f t="shared" si="58"/>
        <v>0</v>
      </c>
      <c r="AP306" s="62">
        <v>0</v>
      </c>
      <c r="AQ306" s="62">
        <f t="shared" si="59"/>
        <v>0</v>
      </c>
      <c r="AR306" s="64">
        <f t="shared" si="60"/>
        <v>0</v>
      </c>
      <c r="AS306" s="65">
        <v>0</v>
      </c>
      <c r="AT306" s="65">
        <v>0</v>
      </c>
      <c r="AU306" s="66">
        <v>0</v>
      </c>
      <c r="AV306" s="58">
        <f>IF(ISNA(VLOOKUP($A306,'TT 2024 SS BA'!$P$4:$Z$46,2,FALSE)),0,(VLOOKUP($A306,'TT 2024 SS BA'!$P$4:$Z$46,2,FALSE)))</f>
        <v>0</v>
      </c>
      <c r="AW306" s="59">
        <f t="shared" si="61"/>
        <v>0</v>
      </c>
      <c r="AX306" s="58">
        <f>IF(ISNA(VLOOKUP($A306,'TT 2024 SS BA'!$P$77:$Q$128,2,FALSE)),0,(VLOOKUP($A306,'TT 2024 SS BA'!$P$77:$Q$128,2,FALSE)))</f>
        <v>0</v>
      </c>
      <c r="AY306" s="59">
        <f t="shared" si="62"/>
        <v>0</v>
      </c>
      <c r="AZ306" s="60">
        <f>IF(ISNA(VLOOKUP($A306,'TT 2024 SS BA'!$A$265:$H$332,2,FALSE)),0,(VLOOKUP($A306,'TT 2024 SS BA'!$A$265:$H$332,2,FALSE)))</f>
        <v>0</v>
      </c>
      <c r="BA306" s="59">
        <f t="shared" si="63"/>
        <v>0</v>
      </c>
      <c r="BB306" s="60">
        <f>IF(ISNA(VLOOKUP($A306,Worksheet!$A$278:$F$305,6,FALSE)),0,(VLOOKUP($A306,Worksheet!$A$278:$F$305,6,FALSE)))</f>
        <v>0</v>
      </c>
      <c r="BC306" s="59">
        <f t="shared" si="64"/>
        <v>0</v>
      </c>
      <c r="BD306" s="60">
        <f>IF(ISNA(VLOOKUP($A306,Worksheet!$G$4:$K$29,5,FALSE)),0,(VLOOKUP($A306,Worksheet!$G$4:$K$29,5,FALSE)))</f>
        <v>0</v>
      </c>
      <c r="BE306" s="59">
        <f t="shared" si="65"/>
        <v>0</v>
      </c>
      <c r="BF306" s="60">
        <f>IF(ISNA(VLOOKUP($A306,Worksheet!$A$160:$F$179,6,FALSE)),0,(VLOOKUP($A306,Worksheet!$A$160:$F$179,6,FALSE)))</f>
        <v>0</v>
      </c>
      <c r="BG306" s="59">
        <f t="shared" si="66"/>
        <v>0</v>
      </c>
      <c r="BH306" s="25"/>
      <c r="BI306" s="67"/>
      <c r="BJ306" s="60">
        <f>IF(ISNA(VLOOKUP($A306,Worksheet!$A$191:$F$202,6,FALSE)),0,(VLOOKUP($A306,Worksheet!$A$191:$F$202,6,FALSE)))</f>
        <v>0</v>
      </c>
      <c r="BK306" s="59">
        <f t="shared" si="67"/>
        <v>0</v>
      </c>
      <c r="BL306" s="60">
        <f>IF(ISNA(VLOOKUP($A306,Worksheet!$A$211:$G$237,6,FALSE)),0,(VLOOKUP($A306,Worksheet!$A$211:$G$237,6,FALSE)))</f>
        <v>0</v>
      </c>
      <c r="BM306" s="59">
        <f t="shared" si="68"/>
        <v>0</v>
      </c>
      <c r="BN306" s="59">
        <f>IF(ISNA(VLOOKUP($A306,Worksheet!$A$242:$G$274,6,FALSE)),0,(VLOOKUP($A306,Worksheet!$A$242:$G$274,6,FALSE)))</f>
        <v>0</v>
      </c>
      <c r="BO306" s="59">
        <f t="shared" si="69"/>
        <v>0</v>
      </c>
      <c r="BP306" s="67"/>
      <c r="BQ306" s="67"/>
      <c r="BR306" s="68">
        <v>0</v>
      </c>
      <c r="BS306" s="62">
        <f t="shared" si="70"/>
        <v>0</v>
      </c>
      <c r="BT306" s="62">
        <v>0</v>
      </c>
      <c r="BU306" s="62">
        <f t="shared" si="71"/>
        <v>0</v>
      </c>
      <c r="BV306" s="62">
        <v>0</v>
      </c>
      <c r="BW306" s="62">
        <f t="shared" si="72"/>
        <v>0</v>
      </c>
      <c r="BX306" s="62">
        <v>0</v>
      </c>
      <c r="BY306" s="62">
        <f t="shared" si="73"/>
        <v>0</v>
      </c>
      <c r="BZ306" s="62">
        <v>0</v>
      </c>
      <c r="CA306" s="62">
        <f t="shared" si="74"/>
        <v>0</v>
      </c>
      <c r="CB306" s="64">
        <f t="shared" si="75"/>
        <v>0</v>
      </c>
      <c r="CC306" s="66">
        <v>0</v>
      </c>
      <c r="CD306" s="25"/>
      <c r="CE306" s="67"/>
      <c r="CF306" s="67"/>
      <c r="CG306" s="67"/>
      <c r="CH306" s="59">
        <f>IF(ISNA(VLOOKUP($A306,Worksheet!$A$211:$G$237,7,FALSE)),0,(VLOOKUP($A306,Worksheet!$A$211:$G$237,7,FALSE)))</f>
        <v>0</v>
      </c>
      <c r="CI306" s="59">
        <f t="shared" si="76"/>
        <v>0</v>
      </c>
      <c r="CJ306" s="69">
        <f t="shared" si="77"/>
        <v>0</v>
      </c>
      <c r="CK306" s="65">
        <f t="shared" si="78"/>
        <v>0</v>
      </c>
      <c r="CL306" s="65">
        <v>0</v>
      </c>
      <c r="CM306" s="65">
        <v>0</v>
      </c>
      <c r="CN306" s="66">
        <v>0</v>
      </c>
      <c r="CO306" s="66">
        <f t="shared" si="79"/>
        <v>0</v>
      </c>
      <c r="CP306" s="70"/>
    </row>
    <row r="307" spans="1:94" ht="13">
      <c r="A307" s="53" t="str">
        <f t="shared" si="40"/>
        <v>ToraMCDONOUGH</v>
      </c>
      <c r="B307" s="46">
        <f t="shared" si="41"/>
        <v>110</v>
      </c>
      <c r="C307" s="71" t="s">
        <v>559</v>
      </c>
      <c r="D307" s="71" t="s">
        <v>560</v>
      </c>
      <c r="E307" s="55">
        <v>13</v>
      </c>
      <c r="F307" s="56" t="s">
        <v>75</v>
      </c>
      <c r="G307" s="57" t="s">
        <v>130</v>
      </c>
      <c r="H307" s="58">
        <f>IF(ISNA(VLOOKUP($A307,'TT 2024 SS BA'!$A$4:$N$52,2,FALSE)),0,(VLOOKUP($A307,'TT 2024 SS BA'!$A$4:$N$52,2,FALSE)))</f>
        <v>0</v>
      </c>
      <c r="I307" s="59">
        <f t="shared" si="42"/>
        <v>0</v>
      </c>
      <c r="J307" s="58">
        <f>IF(ISNA(VLOOKUP($A307,'TT 2024 SS BA'!$A$69:$B$109,2,FALSE)),0,(VLOOKUP($A307,'TT 2024 SS BA'!$A$77:$C$126,2,FALSE)))</f>
        <v>0</v>
      </c>
      <c r="K307" s="59">
        <f t="shared" si="43"/>
        <v>0</v>
      </c>
      <c r="L307" s="60">
        <f>IF(ISNA(VLOOKUP($A307,'TT 2024 SS BA'!$A$157:$H$231,2,FALSE)),0,(VLOOKUP($A307,'TT 2024 SS BA'!$A$157:$H$231,2,FALSE)))</f>
        <v>0</v>
      </c>
      <c r="M307" s="59">
        <f t="shared" si="44"/>
        <v>0</v>
      </c>
      <c r="N307" s="60">
        <f>IF(ISNA(VLOOKUP($A307,Worksheet!$A$278:$E$305,5,FALSE)),0,(VLOOKUP($A307,Worksheet!$A$278:$E$305,5,FALSE)))</f>
        <v>0</v>
      </c>
      <c r="O307" s="59">
        <f t="shared" si="45"/>
        <v>0</v>
      </c>
      <c r="P307" s="60">
        <f>IF(ISNA(VLOOKUP($A307,Worksheet!$A$4:$F$29,5,FALSE)),0,(VLOOKUP($A307,Worksheet!$A$4:$F$29,5,FALSE)))</f>
        <v>0</v>
      </c>
      <c r="Q307" s="59">
        <f t="shared" si="46"/>
        <v>0</v>
      </c>
      <c r="R307" s="60">
        <f>IF(ISNA(VLOOKUP($A307,Worksheet!$A$160:$F$179,5,FALSE)),0,(VLOOKUP($A307,Worksheet!$A$160:$F$179,5,FALSE)))</f>
        <v>0</v>
      </c>
      <c r="S307" s="59">
        <f t="shared" si="47"/>
        <v>0</v>
      </c>
      <c r="T307" s="60">
        <f>IF(ISNA(VLOOKUP($A307,Worksheet!$A$103:$L$126,5,FALSE)),0,(VLOOKUP($A307,Worksheet!$A$103:$L$126,5,FALSE)))</f>
        <v>0</v>
      </c>
      <c r="U307" s="59">
        <f t="shared" si="48"/>
        <v>0</v>
      </c>
      <c r="V307" s="60">
        <f>IF(ISNA(VLOOKUP($A307,Worksheet!$A$39:$E$45,5,FALSE)),0,(VLOOKUP($A307,Worksheet!$A$39:$E$45,5,FALSE)))</f>
        <v>0</v>
      </c>
      <c r="W307" s="59">
        <f t="shared" si="49"/>
        <v>0</v>
      </c>
      <c r="X307" s="60">
        <f>IF(ISNA(VLOOKUP($A307,Worksheet!$A$182:$E$188,5,FALSE)),0,(VLOOKUP($A307,Worksheet!$A$182:$E$188,5,FALSE)))</f>
        <v>0</v>
      </c>
      <c r="Y307" s="59">
        <f t="shared" si="50"/>
        <v>0</v>
      </c>
      <c r="Z307" s="60">
        <f>IF(ISNA(VLOOKUP($A307,Worksheet!$A$191:$F$202,5,FALSE)),0,(VLOOKUP($A307,Worksheet!$A$191:$F$202,5,FALSE)))</f>
        <v>0</v>
      </c>
      <c r="AA307" s="59">
        <f t="shared" si="51"/>
        <v>0</v>
      </c>
      <c r="AB307" s="60">
        <f>IF(ISNA(VLOOKUP($A307,Worksheet!$A$211:$G$237,5,FALSE)),0,(VLOOKUP($A307,Worksheet!$A$211:$G$237,5,FALSE)))</f>
        <v>0</v>
      </c>
      <c r="AC307" s="59">
        <f t="shared" si="52"/>
        <v>0</v>
      </c>
      <c r="AD307" s="60">
        <f>IF(ISNA(VLOOKUP($A307,Worksheet!$A$242:$G$274,5,FALSE)),0,(VLOOKUP($A307,Worksheet!$A$242:$G$274,5,FALSE)))</f>
        <v>0</v>
      </c>
      <c r="AE307" s="59">
        <f t="shared" si="53"/>
        <v>0</v>
      </c>
      <c r="AF307" s="60">
        <f>IF(ISNA(VLOOKUP($A307,Worksheet!$A$205:$F$208,5,FALSE)),0,(VLOOKUP($A307,Worksheet!$A$205:$F$208,5,FALSE)))</f>
        <v>0</v>
      </c>
      <c r="AG307" s="59">
        <f t="shared" si="54"/>
        <v>0</v>
      </c>
      <c r="AH307" s="61">
        <v>0</v>
      </c>
      <c r="AI307" s="62">
        <f t="shared" si="55"/>
        <v>0</v>
      </c>
      <c r="AJ307" s="63">
        <v>0</v>
      </c>
      <c r="AK307" s="62">
        <f t="shared" si="56"/>
        <v>0</v>
      </c>
      <c r="AL307" s="63">
        <v>0</v>
      </c>
      <c r="AM307" s="62">
        <f t="shared" si="57"/>
        <v>0</v>
      </c>
      <c r="AN307" s="62">
        <v>0</v>
      </c>
      <c r="AO307" s="62">
        <f t="shared" si="58"/>
        <v>0</v>
      </c>
      <c r="AP307" s="62">
        <v>0</v>
      </c>
      <c r="AQ307" s="62">
        <f t="shared" si="59"/>
        <v>0</v>
      </c>
      <c r="AR307" s="64">
        <f t="shared" si="60"/>
        <v>0</v>
      </c>
      <c r="AS307" s="65">
        <v>0</v>
      </c>
      <c r="AT307" s="65">
        <v>0</v>
      </c>
      <c r="AU307" s="66">
        <v>0</v>
      </c>
      <c r="AV307" s="58">
        <f>IF(ISNA(VLOOKUP($A307,'TT 2024 SS BA'!$P$4:$Z$46,2,FALSE)),0,(VLOOKUP($A307,'TT 2024 SS BA'!$P$4:$Z$46,2,FALSE)))</f>
        <v>0</v>
      </c>
      <c r="AW307" s="59">
        <f t="shared" si="61"/>
        <v>0</v>
      </c>
      <c r="AX307" s="58">
        <f>IF(ISNA(VLOOKUP($A307,'TT 2024 SS BA'!$P$77:$Q$128,2,FALSE)),0,(VLOOKUP($A307,'TT 2024 SS BA'!$P$77:$Q$128,2,FALSE)))</f>
        <v>0</v>
      </c>
      <c r="AY307" s="59">
        <f t="shared" si="62"/>
        <v>0</v>
      </c>
      <c r="AZ307" s="60">
        <f>IF(ISNA(VLOOKUP($A307,'TT 2024 SS BA'!$A$265:$H$332,2,FALSE)),0,(VLOOKUP($A307,'TT 2024 SS BA'!$A$265:$H$332,2,FALSE)))</f>
        <v>0</v>
      </c>
      <c r="BA307" s="59">
        <f t="shared" si="63"/>
        <v>0</v>
      </c>
      <c r="BB307" s="60">
        <f>IF(ISNA(VLOOKUP($A307,Worksheet!$A$278:$F$305,6,FALSE)),0,(VLOOKUP($A307,Worksheet!$A$278:$F$305,6,FALSE)))</f>
        <v>0</v>
      </c>
      <c r="BC307" s="59">
        <f t="shared" si="64"/>
        <v>0</v>
      </c>
      <c r="BD307" s="60">
        <f>IF(ISNA(VLOOKUP($A307,Worksheet!$G$4:$K$29,5,FALSE)),0,(VLOOKUP($A307,Worksheet!$G$4:$K$29,5,FALSE)))</f>
        <v>0</v>
      </c>
      <c r="BE307" s="59">
        <f t="shared" si="65"/>
        <v>0</v>
      </c>
      <c r="BF307" s="60">
        <f>IF(ISNA(VLOOKUP($A307,Worksheet!$A$160:$F$179,6,FALSE)),0,(VLOOKUP($A307,Worksheet!$A$160:$F$179,6,FALSE)))</f>
        <v>0</v>
      </c>
      <c r="BG307" s="59">
        <f t="shared" si="66"/>
        <v>0</v>
      </c>
      <c r="BH307" s="25"/>
      <c r="BI307" s="67"/>
      <c r="BJ307" s="60">
        <f>IF(ISNA(VLOOKUP($A307,Worksheet!$A$191:$F$202,6,FALSE)),0,(VLOOKUP($A307,Worksheet!$A$191:$F$202,6,FALSE)))</f>
        <v>0</v>
      </c>
      <c r="BK307" s="59">
        <f t="shared" si="67"/>
        <v>0</v>
      </c>
      <c r="BL307" s="60">
        <f>IF(ISNA(VLOOKUP($A307,Worksheet!$A$211:$G$237,6,FALSE)),0,(VLOOKUP($A307,Worksheet!$A$211:$G$237,6,FALSE)))</f>
        <v>0</v>
      </c>
      <c r="BM307" s="59">
        <f t="shared" si="68"/>
        <v>0</v>
      </c>
      <c r="BN307" s="59">
        <f>IF(ISNA(VLOOKUP($A307,Worksheet!$A$242:$G$274,6,FALSE)),0,(VLOOKUP($A307,Worksheet!$A$242:$G$274,6,FALSE)))</f>
        <v>0</v>
      </c>
      <c r="BO307" s="59">
        <f t="shared" si="69"/>
        <v>0</v>
      </c>
      <c r="BP307" s="67"/>
      <c r="BQ307" s="67"/>
      <c r="BR307" s="68">
        <v>0</v>
      </c>
      <c r="BS307" s="62">
        <f t="shared" si="70"/>
        <v>0</v>
      </c>
      <c r="BT307" s="62">
        <v>0</v>
      </c>
      <c r="BU307" s="62">
        <f t="shared" si="71"/>
        <v>0</v>
      </c>
      <c r="BV307" s="62">
        <v>0</v>
      </c>
      <c r="BW307" s="62">
        <f t="shared" si="72"/>
        <v>0</v>
      </c>
      <c r="BX307" s="62">
        <v>0</v>
      </c>
      <c r="BY307" s="62">
        <f t="shared" si="73"/>
        <v>0</v>
      </c>
      <c r="BZ307" s="62">
        <v>0</v>
      </c>
      <c r="CA307" s="62">
        <f t="shared" si="74"/>
        <v>0</v>
      </c>
      <c r="CB307" s="64">
        <f t="shared" si="75"/>
        <v>0</v>
      </c>
      <c r="CC307" s="66">
        <v>0</v>
      </c>
      <c r="CD307" s="25"/>
      <c r="CE307" s="67"/>
      <c r="CF307" s="67"/>
      <c r="CG307" s="67"/>
      <c r="CH307" s="59">
        <f>IF(ISNA(VLOOKUP($A307,Worksheet!$A$211:$G$237,7,FALSE)),0,(VLOOKUP($A307,Worksheet!$A$211:$G$237,7,FALSE)))</f>
        <v>0</v>
      </c>
      <c r="CI307" s="59">
        <f t="shared" si="76"/>
        <v>0</v>
      </c>
      <c r="CJ307" s="69">
        <f t="shared" si="77"/>
        <v>0</v>
      </c>
      <c r="CK307" s="65">
        <f t="shared" si="78"/>
        <v>0</v>
      </c>
      <c r="CL307" s="65">
        <v>0</v>
      </c>
      <c r="CM307" s="65">
        <v>0</v>
      </c>
      <c r="CN307" s="66">
        <v>0</v>
      </c>
      <c r="CO307" s="66">
        <f t="shared" si="79"/>
        <v>0</v>
      </c>
      <c r="CP307" s="70"/>
    </row>
    <row r="308" spans="1:94" ht="13">
      <c r="A308" s="53" t="str">
        <f t="shared" si="40"/>
        <v>KingstonILIC</v>
      </c>
      <c r="B308" s="46">
        <f t="shared" si="41"/>
        <v>110</v>
      </c>
      <c r="C308" s="71" t="s">
        <v>283</v>
      </c>
      <c r="D308" s="71" t="s">
        <v>553</v>
      </c>
      <c r="E308" s="55">
        <v>125</v>
      </c>
      <c r="F308" s="56">
        <v>0</v>
      </c>
      <c r="G308" s="57" t="s">
        <v>152</v>
      </c>
      <c r="H308" s="58">
        <f>IF(ISNA(VLOOKUP($A308,'TT 2024 SS BA'!$A$4:$N$52,2,FALSE)),0,(VLOOKUP($A308,'TT 2024 SS BA'!$A$4:$N$52,2,FALSE)))</f>
        <v>0</v>
      </c>
      <c r="I308" s="59">
        <f t="shared" si="42"/>
        <v>0</v>
      </c>
      <c r="J308" s="58">
        <f>IF(ISNA(VLOOKUP($A308,'TT 2024 SS BA'!$A$69:$B$109,2,FALSE)),0,(VLOOKUP($A308,'TT 2024 SS BA'!$A$77:$C$126,2,FALSE)))</f>
        <v>0</v>
      </c>
      <c r="K308" s="59">
        <f t="shared" si="43"/>
        <v>0</v>
      </c>
      <c r="L308" s="60">
        <f>IF(ISNA(VLOOKUP($A308,'TT 2024 SS BA'!$A$157:$H$231,2,FALSE)),0,(VLOOKUP($A308,'TT 2024 SS BA'!$A$157:$H$231,2,FALSE)))</f>
        <v>0</v>
      </c>
      <c r="M308" s="59">
        <f t="shared" si="44"/>
        <v>0</v>
      </c>
      <c r="N308" s="60">
        <f>IF(ISNA(VLOOKUP($A308,Worksheet!$A$278:$E$305,5,FALSE)),0,(VLOOKUP($A308,Worksheet!$A$278:$E$305,5,FALSE)))</f>
        <v>0</v>
      </c>
      <c r="O308" s="59">
        <f t="shared" si="45"/>
        <v>0</v>
      </c>
      <c r="P308" s="60">
        <f>IF(ISNA(VLOOKUP($A308,Worksheet!$A$4:$F$29,5,FALSE)),0,(VLOOKUP($A308,Worksheet!$A$4:$F$29,5,FALSE)))</f>
        <v>0</v>
      </c>
      <c r="Q308" s="59">
        <f t="shared" si="46"/>
        <v>0</v>
      </c>
      <c r="R308" s="60">
        <f>IF(ISNA(VLOOKUP($A308,Worksheet!$A$160:$F$179,5,FALSE)),0,(VLOOKUP($A308,Worksheet!$A$160:$F$179,5,FALSE)))</f>
        <v>0</v>
      </c>
      <c r="S308" s="59">
        <f t="shared" si="47"/>
        <v>0</v>
      </c>
      <c r="T308" s="60">
        <f>IF(ISNA(VLOOKUP($A308,Worksheet!$A$103:$L$126,5,FALSE)),0,(VLOOKUP($A308,Worksheet!$A$103:$L$126,5,FALSE)))</f>
        <v>0</v>
      </c>
      <c r="U308" s="59">
        <f t="shared" si="48"/>
        <v>0</v>
      </c>
      <c r="V308" s="60">
        <f>IF(ISNA(VLOOKUP($A308,Worksheet!$A$39:$E$45,5,FALSE)),0,(VLOOKUP($A308,Worksheet!$A$39:$E$45,5,FALSE)))</f>
        <v>0</v>
      </c>
      <c r="W308" s="59">
        <f t="shared" si="49"/>
        <v>0</v>
      </c>
      <c r="X308" s="60">
        <f>IF(ISNA(VLOOKUP($A308,Worksheet!$A$182:$E$188,5,FALSE)),0,(VLOOKUP($A308,Worksheet!$A$182:$E$188,5,FALSE)))</f>
        <v>0</v>
      </c>
      <c r="Y308" s="59">
        <f t="shared" si="50"/>
        <v>0</v>
      </c>
      <c r="Z308" s="60">
        <f>IF(ISNA(VLOOKUP($A308,Worksheet!$A$191:$F$202,5,FALSE)),0,(VLOOKUP($A308,Worksheet!$A$191:$F$202,5,FALSE)))</f>
        <v>0</v>
      </c>
      <c r="AA308" s="59">
        <f t="shared" si="51"/>
        <v>0</v>
      </c>
      <c r="AB308" s="60">
        <f>IF(ISNA(VLOOKUP($A308,Worksheet!$A$211:$G$237,5,FALSE)),0,(VLOOKUP($A308,Worksheet!$A$211:$G$237,5,FALSE)))</f>
        <v>0</v>
      </c>
      <c r="AC308" s="59">
        <f t="shared" si="52"/>
        <v>0</v>
      </c>
      <c r="AD308" s="60">
        <f>IF(ISNA(VLOOKUP($A308,Worksheet!$A$242:$G$274,5,FALSE)),0,(VLOOKUP($A308,Worksheet!$A$242:$G$274,5,FALSE)))</f>
        <v>0</v>
      </c>
      <c r="AE308" s="59">
        <f t="shared" si="53"/>
        <v>0</v>
      </c>
      <c r="AF308" s="60">
        <f>IF(ISNA(VLOOKUP($A308,Worksheet!$A$205:$F$208,5,FALSE)),0,(VLOOKUP($A308,Worksheet!$A$205:$F$208,5,FALSE)))</f>
        <v>0</v>
      </c>
      <c r="AG308" s="59">
        <f t="shared" si="54"/>
        <v>0</v>
      </c>
      <c r="AH308" s="61">
        <v>0</v>
      </c>
      <c r="AI308" s="62">
        <f t="shared" si="55"/>
        <v>0</v>
      </c>
      <c r="AJ308" s="63">
        <v>0</v>
      </c>
      <c r="AK308" s="62">
        <f t="shared" si="56"/>
        <v>0</v>
      </c>
      <c r="AL308" s="63">
        <v>0</v>
      </c>
      <c r="AM308" s="62">
        <f t="shared" si="57"/>
        <v>0</v>
      </c>
      <c r="AN308" s="62">
        <v>0</v>
      </c>
      <c r="AO308" s="62">
        <f t="shared" si="58"/>
        <v>0</v>
      </c>
      <c r="AP308" s="62">
        <v>0</v>
      </c>
      <c r="AQ308" s="62">
        <f t="shared" si="59"/>
        <v>0</v>
      </c>
      <c r="AR308" s="64">
        <f t="shared" si="60"/>
        <v>0</v>
      </c>
      <c r="AS308" s="65">
        <v>0</v>
      </c>
      <c r="AT308" s="65">
        <v>0</v>
      </c>
      <c r="AU308" s="66">
        <v>0</v>
      </c>
      <c r="AV308" s="58">
        <f>IF(ISNA(VLOOKUP($A308,'TT 2024 SS BA'!$P$4:$Z$46,2,FALSE)),0,(VLOOKUP($A308,'TT 2024 SS BA'!$P$4:$Z$46,2,FALSE)))</f>
        <v>0</v>
      </c>
      <c r="AW308" s="59">
        <f t="shared" si="61"/>
        <v>0</v>
      </c>
      <c r="AX308" s="58">
        <f>IF(ISNA(VLOOKUP($A308,'TT 2024 SS BA'!$P$77:$Q$128,2,FALSE)),0,(VLOOKUP($A308,'TT 2024 SS BA'!$P$77:$Q$128,2,FALSE)))</f>
        <v>0</v>
      </c>
      <c r="AY308" s="59">
        <f t="shared" si="62"/>
        <v>0</v>
      </c>
      <c r="AZ308" s="60">
        <f>IF(ISNA(VLOOKUP($A308,'TT 2024 SS BA'!$A$265:$H$332,2,FALSE)),0,(VLOOKUP($A308,'TT 2024 SS BA'!$A$265:$H$332,2,FALSE)))</f>
        <v>0</v>
      </c>
      <c r="BA308" s="59">
        <f t="shared" si="63"/>
        <v>0</v>
      </c>
      <c r="BB308" s="60">
        <f>IF(ISNA(VLOOKUP($A308,Worksheet!$A$278:$F$305,6,FALSE)),0,(VLOOKUP($A308,Worksheet!$A$278:$F$305,6,FALSE)))</f>
        <v>0</v>
      </c>
      <c r="BC308" s="59">
        <f t="shared" si="64"/>
        <v>0</v>
      </c>
      <c r="BD308" s="60">
        <f>IF(ISNA(VLOOKUP($A308,Worksheet!$G$4:$K$29,5,FALSE)),0,(VLOOKUP($A308,Worksheet!$G$4:$K$29,5,FALSE)))</f>
        <v>0</v>
      </c>
      <c r="BE308" s="59">
        <f t="shared" si="65"/>
        <v>0</v>
      </c>
      <c r="BF308" s="60">
        <f>IF(ISNA(VLOOKUP($A308,Worksheet!$A$160:$F$179,6,FALSE)),0,(VLOOKUP($A308,Worksheet!$A$160:$F$179,6,FALSE)))</f>
        <v>0</v>
      </c>
      <c r="BG308" s="59">
        <f t="shared" si="66"/>
        <v>0</v>
      </c>
      <c r="BH308" s="25"/>
      <c r="BI308" s="67"/>
      <c r="BJ308" s="60">
        <f>IF(ISNA(VLOOKUP($A308,Worksheet!$A$191:$F$202,6,FALSE)),0,(VLOOKUP($A308,Worksheet!$A$191:$F$202,6,FALSE)))</f>
        <v>0</v>
      </c>
      <c r="BK308" s="59">
        <f t="shared" si="67"/>
        <v>0</v>
      </c>
      <c r="BL308" s="60">
        <f>IF(ISNA(VLOOKUP($A308,Worksheet!$A$211:$G$237,6,FALSE)),0,(VLOOKUP($A308,Worksheet!$A$211:$G$237,6,FALSE)))</f>
        <v>0</v>
      </c>
      <c r="BM308" s="59">
        <f t="shared" si="68"/>
        <v>0</v>
      </c>
      <c r="BN308" s="59">
        <f>IF(ISNA(VLOOKUP($A308,Worksheet!$A$242:$G$274,6,FALSE)),0,(VLOOKUP($A308,Worksheet!$A$242:$G$274,6,FALSE)))</f>
        <v>0</v>
      </c>
      <c r="BO308" s="59">
        <f t="shared" si="69"/>
        <v>0</v>
      </c>
      <c r="BP308" s="67"/>
      <c r="BQ308" s="67"/>
      <c r="BR308" s="68">
        <v>0</v>
      </c>
      <c r="BS308" s="62">
        <f t="shared" si="70"/>
        <v>0</v>
      </c>
      <c r="BT308" s="62">
        <v>0</v>
      </c>
      <c r="BU308" s="62">
        <f t="shared" si="71"/>
        <v>0</v>
      </c>
      <c r="BV308" s="62">
        <v>0</v>
      </c>
      <c r="BW308" s="62">
        <f t="shared" si="72"/>
        <v>0</v>
      </c>
      <c r="BX308" s="62">
        <v>0</v>
      </c>
      <c r="BY308" s="62">
        <f t="shared" si="73"/>
        <v>0</v>
      </c>
      <c r="BZ308" s="62">
        <v>0</v>
      </c>
      <c r="CA308" s="62">
        <f t="shared" si="74"/>
        <v>0</v>
      </c>
      <c r="CB308" s="64">
        <f t="shared" si="75"/>
        <v>0</v>
      </c>
      <c r="CC308" s="66">
        <v>0</v>
      </c>
      <c r="CD308" s="25"/>
      <c r="CE308" s="67"/>
      <c r="CF308" s="67"/>
      <c r="CG308" s="67"/>
      <c r="CH308" s="59">
        <f>IF(ISNA(VLOOKUP($A308,Worksheet!$A$211:$G$237,7,FALSE)),0,(VLOOKUP($A308,Worksheet!$A$211:$G$237,7,FALSE)))</f>
        <v>0</v>
      </c>
      <c r="CI308" s="59">
        <f t="shared" si="76"/>
        <v>0</v>
      </c>
      <c r="CJ308" s="69">
        <f t="shared" si="77"/>
        <v>0</v>
      </c>
      <c r="CK308" s="65">
        <f t="shared" si="78"/>
        <v>0</v>
      </c>
      <c r="CL308" s="65">
        <v>0</v>
      </c>
      <c r="CM308" s="65">
        <v>0</v>
      </c>
      <c r="CN308" s="66">
        <v>0</v>
      </c>
      <c r="CO308" s="66">
        <f t="shared" si="79"/>
        <v>0</v>
      </c>
      <c r="CP308" s="70"/>
    </row>
    <row r="309" spans="1:94" ht="13">
      <c r="A309" s="53" t="str">
        <f t="shared" si="40"/>
        <v>AndrewBENKOCZI</v>
      </c>
      <c r="B309" s="46">
        <f t="shared" si="41"/>
        <v>110</v>
      </c>
      <c r="C309" s="71" t="s">
        <v>110</v>
      </c>
      <c r="D309" s="71" t="s">
        <v>561</v>
      </c>
      <c r="E309" s="55">
        <v>14</v>
      </c>
      <c r="F309" s="56" t="s">
        <v>112</v>
      </c>
      <c r="G309" s="57" t="s">
        <v>70</v>
      </c>
      <c r="H309" s="58">
        <f>IF(ISNA(VLOOKUP($A309,'TT 2024 SS BA'!$A$4:$N$52,2,FALSE)),0,(VLOOKUP($A309,'TT 2024 SS BA'!$A$4:$N$52,2,FALSE)))</f>
        <v>0</v>
      </c>
      <c r="I309" s="59">
        <f t="shared" si="42"/>
        <v>0</v>
      </c>
      <c r="J309" s="58">
        <f>IF(ISNA(VLOOKUP($A309,'TT 2024 SS BA'!$A$69:$B$109,2,FALSE)),0,(VLOOKUP($A309,'TT 2024 SS BA'!$A$77:$C$126,2,FALSE)))</f>
        <v>0</v>
      </c>
      <c r="K309" s="59">
        <f t="shared" si="43"/>
        <v>0</v>
      </c>
      <c r="L309" s="60">
        <f>IF(ISNA(VLOOKUP($A309,'TT 2024 SS BA'!$A$157:$H$231,2,FALSE)),0,(VLOOKUP($A309,'TT 2024 SS BA'!$A$157:$H$231,2,FALSE)))</f>
        <v>0</v>
      </c>
      <c r="M309" s="59">
        <f t="shared" si="44"/>
        <v>0</v>
      </c>
      <c r="N309" s="60">
        <f>IF(ISNA(VLOOKUP($A309,Worksheet!$A$278:$E$305,5,FALSE)),0,(VLOOKUP($A309,Worksheet!$A$278:$E$305,5,FALSE)))</f>
        <v>0</v>
      </c>
      <c r="O309" s="59">
        <f t="shared" si="45"/>
        <v>0</v>
      </c>
      <c r="P309" s="60">
        <f>IF(ISNA(VLOOKUP($A309,Worksheet!$A$4:$F$29,5,FALSE)),0,(VLOOKUP($A309,Worksheet!$A$4:$F$29,5,FALSE)))</f>
        <v>0</v>
      </c>
      <c r="Q309" s="59">
        <f t="shared" si="46"/>
        <v>0</v>
      </c>
      <c r="R309" s="60">
        <f>IF(ISNA(VLOOKUP($A309,Worksheet!$A$160:$F$179,5,FALSE)),0,(VLOOKUP($A309,Worksheet!$A$160:$F$179,5,FALSE)))</f>
        <v>0</v>
      </c>
      <c r="S309" s="59">
        <f t="shared" si="47"/>
        <v>0</v>
      </c>
      <c r="T309" s="60">
        <f>IF(ISNA(VLOOKUP($A309,Worksheet!$A$103:$L$126,5,FALSE)),0,(VLOOKUP($A309,Worksheet!$A$103:$L$126,5,FALSE)))</f>
        <v>0</v>
      </c>
      <c r="U309" s="59">
        <f t="shared" si="48"/>
        <v>0</v>
      </c>
      <c r="V309" s="60">
        <f>IF(ISNA(VLOOKUP($A309,Worksheet!$A$39:$E$45,5,FALSE)),0,(VLOOKUP($A309,Worksheet!$A$39:$E$45,5,FALSE)))</f>
        <v>0</v>
      </c>
      <c r="W309" s="59">
        <f t="shared" si="49"/>
        <v>0</v>
      </c>
      <c r="X309" s="60">
        <f>IF(ISNA(VLOOKUP($A309,Worksheet!$A$182:$E$188,5,FALSE)),0,(VLOOKUP($A309,Worksheet!$A$182:$E$188,5,FALSE)))</f>
        <v>0</v>
      </c>
      <c r="Y309" s="59">
        <f t="shared" si="50"/>
        <v>0</v>
      </c>
      <c r="Z309" s="60">
        <f>IF(ISNA(VLOOKUP($A309,Worksheet!$A$191:$F$202,5,FALSE)),0,(VLOOKUP($A309,Worksheet!$A$191:$F$202,5,FALSE)))</f>
        <v>0</v>
      </c>
      <c r="AA309" s="59">
        <f t="shared" si="51"/>
        <v>0</v>
      </c>
      <c r="AB309" s="60">
        <f>IF(ISNA(VLOOKUP($A309,Worksheet!$A$211:$G$237,5,FALSE)),0,(VLOOKUP($A309,Worksheet!$A$211:$G$237,5,FALSE)))</f>
        <v>0</v>
      </c>
      <c r="AC309" s="59">
        <f t="shared" si="52"/>
        <v>0</v>
      </c>
      <c r="AD309" s="60">
        <f>IF(ISNA(VLOOKUP($A309,Worksheet!$A$242:$G$274,5,FALSE)),0,(VLOOKUP($A309,Worksheet!$A$242:$G$274,5,FALSE)))</f>
        <v>0</v>
      </c>
      <c r="AE309" s="59">
        <f t="shared" si="53"/>
        <v>0</v>
      </c>
      <c r="AF309" s="60">
        <f>IF(ISNA(VLOOKUP($A309,Worksheet!$A$205:$F$208,5,FALSE)),0,(VLOOKUP($A309,Worksheet!$A$205:$F$208,5,FALSE)))</f>
        <v>0</v>
      </c>
      <c r="AG309" s="59">
        <f t="shared" si="54"/>
        <v>0</v>
      </c>
      <c r="AH309" s="61">
        <v>0</v>
      </c>
      <c r="AI309" s="62">
        <f t="shared" si="55"/>
        <v>0</v>
      </c>
      <c r="AJ309" s="63">
        <v>0</v>
      </c>
      <c r="AK309" s="62">
        <f t="shared" si="56"/>
        <v>0</v>
      </c>
      <c r="AL309" s="63">
        <v>0</v>
      </c>
      <c r="AM309" s="62">
        <f t="shared" si="57"/>
        <v>0</v>
      </c>
      <c r="AN309" s="62">
        <v>0</v>
      </c>
      <c r="AO309" s="62">
        <f t="shared" si="58"/>
        <v>0</v>
      </c>
      <c r="AP309" s="62">
        <v>0</v>
      </c>
      <c r="AQ309" s="62">
        <f t="shared" si="59"/>
        <v>0</v>
      </c>
      <c r="AR309" s="64">
        <f t="shared" si="60"/>
        <v>0</v>
      </c>
      <c r="AS309" s="65">
        <v>0</v>
      </c>
      <c r="AT309" s="65">
        <v>0</v>
      </c>
      <c r="AU309" s="66">
        <v>0</v>
      </c>
      <c r="AV309" s="58">
        <f>IF(ISNA(VLOOKUP($A309,'TT 2024 SS BA'!$P$4:$Z$46,2,FALSE)),0,(VLOOKUP($A309,'TT 2024 SS BA'!$P$4:$Z$46,2,FALSE)))</f>
        <v>0</v>
      </c>
      <c r="AW309" s="59">
        <f t="shared" si="61"/>
        <v>0</v>
      </c>
      <c r="AX309" s="58">
        <f>IF(ISNA(VLOOKUP($A309,'TT 2024 SS BA'!$P$77:$Q$128,2,FALSE)),0,(VLOOKUP($A309,'TT 2024 SS BA'!$P$77:$Q$128,2,FALSE)))</f>
        <v>0</v>
      </c>
      <c r="AY309" s="59">
        <f t="shared" si="62"/>
        <v>0</v>
      </c>
      <c r="AZ309" s="60">
        <f>IF(ISNA(VLOOKUP($A309,'TT 2024 SS BA'!$A$265:$H$332,2,FALSE)),0,(VLOOKUP($A309,'TT 2024 SS BA'!$A$265:$H$332,2,FALSE)))</f>
        <v>0</v>
      </c>
      <c r="BA309" s="59">
        <f t="shared" si="63"/>
        <v>0</v>
      </c>
      <c r="BB309" s="60">
        <f>IF(ISNA(VLOOKUP($A309,Worksheet!$A$278:$F$305,6,FALSE)),0,(VLOOKUP($A309,Worksheet!$A$278:$F$305,6,FALSE)))</f>
        <v>0</v>
      </c>
      <c r="BC309" s="59">
        <f t="shared" si="64"/>
        <v>0</v>
      </c>
      <c r="BD309" s="60">
        <f>IF(ISNA(VLOOKUP($A309,Worksheet!$G$4:$K$29,5,FALSE)),0,(VLOOKUP($A309,Worksheet!$G$4:$K$29,5,FALSE)))</f>
        <v>0</v>
      </c>
      <c r="BE309" s="59">
        <f t="shared" si="65"/>
        <v>0</v>
      </c>
      <c r="BF309" s="60">
        <f>IF(ISNA(VLOOKUP($A309,Worksheet!$A$160:$F$179,6,FALSE)),0,(VLOOKUP($A309,Worksheet!$A$160:$F$179,6,FALSE)))</f>
        <v>0</v>
      </c>
      <c r="BG309" s="59">
        <f t="shared" si="66"/>
        <v>0</v>
      </c>
      <c r="BH309" s="25"/>
      <c r="BI309" s="67"/>
      <c r="BJ309" s="60">
        <f>IF(ISNA(VLOOKUP($A309,Worksheet!$A$191:$F$202,6,FALSE)),0,(VLOOKUP($A309,Worksheet!$A$191:$F$202,6,FALSE)))</f>
        <v>0</v>
      </c>
      <c r="BK309" s="59">
        <f t="shared" si="67"/>
        <v>0</v>
      </c>
      <c r="BL309" s="60">
        <f>IF(ISNA(VLOOKUP($A309,Worksheet!$A$211:$G$237,6,FALSE)),0,(VLOOKUP($A309,Worksheet!$A$211:$G$237,6,FALSE)))</f>
        <v>0</v>
      </c>
      <c r="BM309" s="59">
        <f t="shared" si="68"/>
        <v>0</v>
      </c>
      <c r="BN309" s="59">
        <f>IF(ISNA(VLOOKUP($A309,Worksheet!$A$242:$G$274,6,FALSE)),0,(VLOOKUP($A309,Worksheet!$A$242:$G$274,6,FALSE)))</f>
        <v>0</v>
      </c>
      <c r="BO309" s="59">
        <f t="shared" si="69"/>
        <v>0</v>
      </c>
      <c r="BP309" s="67"/>
      <c r="BQ309" s="67"/>
      <c r="BR309" s="68">
        <v>0</v>
      </c>
      <c r="BS309" s="62">
        <f t="shared" si="70"/>
        <v>0</v>
      </c>
      <c r="BT309" s="62">
        <v>0</v>
      </c>
      <c r="BU309" s="62">
        <f t="shared" si="71"/>
        <v>0</v>
      </c>
      <c r="BV309" s="62">
        <v>0</v>
      </c>
      <c r="BW309" s="62">
        <f t="shared" si="72"/>
        <v>0</v>
      </c>
      <c r="BX309" s="62">
        <v>0</v>
      </c>
      <c r="BY309" s="62">
        <f t="shared" si="73"/>
        <v>0</v>
      </c>
      <c r="BZ309" s="62">
        <v>0</v>
      </c>
      <c r="CA309" s="62">
        <f t="shared" si="74"/>
        <v>0</v>
      </c>
      <c r="CB309" s="64">
        <f t="shared" si="75"/>
        <v>0</v>
      </c>
      <c r="CC309" s="66">
        <v>0</v>
      </c>
      <c r="CD309" s="25"/>
      <c r="CE309" s="67"/>
      <c r="CF309" s="67"/>
      <c r="CG309" s="67"/>
      <c r="CH309" s="59">
        <f>IF(ISNA(VLOOKUP($A309,Worksheet!$A$211:$G$237,7,FALSE)),0,(VLOOKUP($A309,Worksheet!$A$211:$G$237,7,FALSE)))</f>
        <v>0</v>
      </c>
      <c r="CI309" s="59">
        <f t="shared" si="76"/>
        <v>0</v>
      </c>
      <c r="CJ309" s="69">
        <f t="shared" si="77"/>
        <v>0</v>
      </c>
      <c r="CK309" s="65">
        <f t="shared" si="78"/>
        <v>0</v>
      </c>
      <c r="CL309" s="65">
        <v>0</v>
      </c>
      <c r="CM309" s="65">
        <v>0</v>
      </c>
      <c r="CN309" s="66">
        <v>0</v>
      </c>
      <c r="CO309" s="66">
        <f t="shared" si="79"/>
        <v>0</v>
      </c>
      <c r="CP309" s="70"/>
    </row>
    <row r="310" spans="1:94" ht="13">
      <c r="A310" s="53" t="str">
        <f t="shared" si="40"/>
        <v>BrodieMCKINNON</v>
      </c>
      <c r="B310" s="46">
        <f t="shared" si="41"/>
        <v>110</v>
      </c>
      <c r="C310" s="71" t="s">
        <v>533</v>
      </c>
      <c r="D310" s="71" t="s">
        <v>562</v>
      </c>
      <c r="E310" s="55">
        <v>125</v>
      </c>
      <c r="F310" s="56">
        <v>0</v>
      </c>
      <c r="G310" s="57" t="s">
        <v>152</v>
      </c>
      <c r="H310" s="58">
        <f>IF(ISNA(VLOOKUP($A310,'TT 2024 SS BA'!$A$4:$N$52,2,FALSE)),0,(VLOOKUP($A310,'TT 2024 SS BA'!$A$4:$N$52,2,FALSE)))</f>
        <v>0</v>
      </c>
      <c r="I310" s="59">
        <f t="shared" si="42"/>
        <v>0</v>
      </c>
      <c r="J310" s="58">
        <f>IF(ISNA(VLOOKUP($A310,'TT 2024 SS BA'!$A$69:$B$109,2,FALSE)),0,(VLOOKUP($A310,'TT 2024 SS BA'!$A$77:$C$126,2,FALSE)))</f>
        <v>0</v>
      </c>
      <c r="K310" s="59">
        <f t="shared" si="43"/>
        <v>0</v>
      </c>
      <c r="L310" s="60">
        <f>IF(ISNA(VLOOKUP($A310,'TT 2024 SS BA'!$A$157:$H$231,2,FALSE)),0,(VLOOKUP($A310,'TT 2024 SS BA'!$A$157:$H$231,2,FALSE)))</f>
        <v>0</v>
      </c>
      <c r="M310" s="59">
        <f t="shared" si="44"/>
        <v>0</v>
      </c>
      <c r="N310" s="60">
        <f>IF(ISNA(VLOOKUP($A310,Worksheet!$A$278:$E$305,5,FALSE)),0,(VLOOKUP($A310,Worksheet!$A$278:$E$305,5,FALSE)))</f>
        <v>0</v>
      </c>
      <c r="O310" s="59">
        <f t="shared" si="45"/>
        <v>0</v>
      </c>
      <c r="P310" s="60">
        <f>IF(ISNA(VLOOKUP($A310,Worksheet!$A$4:$F$29,5,FALSE)),0,(VLOOKUP($A310,Worksheet!$A$4:$F$29,5,FALSE)))</f>
        <v>0</v>
      </c>
      <c r="Q310" s="59">
        <f t="shared" si="46"/>
        <v>0</v>
      </c>
      <c r="R310" s="60">
        <f>IF(ISNA(VLOOKUP($A310,Worksheet!$A$160:$F$179,5,FALSE)),0,(VLOOKUP($A310,Worksheet!$A$160:$F$179,5,FALSE)))</f>
        <v>0</v>
      </c>
      <c r="S310" s="59">
        <f t="shared" si="47"/>
        <v>0</v>
      </c>
      <c r="T310" s="60">
        <f>IF(ISNA(VLOOKUP($A310,Worksheet!$A$103:$L$126,5,FALSE)),0,(VLOOKUP($A310,Worksheet!$A$103:$L$126,5,FALSE)))</f>
        <v>0</v>
      </c>
      <c r="U310" s="59">
        <f t="shared" si="48"/>
        <v>0</v>
      </c>
      <c r="V310" s="60">
        <f>IF(ISNA(VLOOKUP($A310,Worksheet!$A$39:$E$45,5,FALSE)),0,(VLOOKUP($A310,Worksheet!$A$39:$E$45,5,FALSE)))</f>
        <v>0</v>
      </c>
      <c r="W310" s="59">
        <f t="shared" si="49"/>
        <v>0</v>
      </c>
      <c r="X310" s="60">
        <f>IF(ISNA(VLOOKUP($A310,Worksheet!$A$182:$E$188,5,FALSE)),0,(VLOOKUP($A310,Worksheet!$A$182:$E$188,5,FALSE)))</f>
        <v>0</v>
      </c>
      <c r="Y310" s="59">
        <f t="shared" si="50"/>
        <v>0</v>
      </c>
      <c r="Z310" s="60">
        <f>IF(ISNA(VLOOKUP($A310,Worksheet!$A$191:$F$202,5,FALSE)),0,(VLOOKUP($A310,Worksheet!$A$191:$F$202,5,FALSE)))</f>
        <v>0</v>
      </c>
      <c r="AA310" s="59">
        <f t="shared" si="51"/>
        <v>0</v>
      </c>
      <c r="AB310" s="60">
        <f>IF(ISNA(VLOOKUP($A310,Worksheet!$A$211:$G$237,5,FALSE)),0,(VLOOKUP($A310,Worksheet!$A$211:$G$237,5,FALSE)))</f>
        <v>0</v>
      </c>
      <c r="AC310" s="59">
        <f t="shared" si="52"/>
        <v>0</v>
      </c>
      <c r="AD310" s="60">
        <f>IF(ISNA(VLOOKUP($A310,Worksheet!$A$242:$G$274,5,FALSE)),0,(VLOOKUP($A310,Worksheet!$A$242:$G$274,5,FALSE)))</f>
        <v>0</v>
      </c>
      <c r="AE310" s="59">
        <f t="shared" si="53"/>
        <v>0</v>
      </c>
      <c r="AF310" s="60">
        <f>IF(ISNA(VLOOKUP($A310,Worksheet!$A$205:$F$208,5,FALSE)),0,(VLOOKUP($A310,Worksheet!$A$205:$F$208,5,FALSE)))</f>
        <v>0</v>
      </c>
      <c r="AG310" s="59">
        <f t="shared" si="54"/>
        <v>0</v>
      </c>
      <c r="AH310" s="61">
        <v>0</v>
      </c>
      <c r="AI310" s="62">
        <f t="shared" si="55"/>
        <v>0</v>
      </c>
      <c r="AJ310" s="63">
        <v>0</v>
      </c>
      <c r="AK310" s="62">
        <f t="shared" si="56"/>
        <v>0</v>
      </c>
      <c r="AL310" s="63">
        <v>0</v>
      </c>
      <c r="AM310" s="62">
        <f t="shared" si="57"/>
        <v>0</v>
      </c>
      <c r="AN310" s="62">
        <v>0</v>
      </c>
      <c r="AO310" s="62">
        <f t="shared" si="58"/>
        <v>0</v>
      </c>
      <c r="AP310" s="62">
        <v>0</v>
      </c>
      <c r="AQ310" s="62">
        <f t="shared" si="59"/>
        <v>0</v>
      </c>
      <c r="AR310" s="64">
        <f t="shared" si="60"/>
        <v>0</v>
      </c>
      <c r="AS310" s="65">
        <v>0</v>
      </c>
      <c r="AT310" s="65">
        <v>0</v>
      </c>
      <c r="AU310" s="66">
        <v>0</v>
      </c>
      <c r="AV310" s="58">
        <f>IF(ISNA(VLOOKUP($A310,'TT 2024 SS BA'!$P$4:$Z$46,2,FALSE)),0,(VLOOKUP($A310,'TT 2024 SS BA'!$P$4:$Z$46,2,FALSE)))</f>
        <v>0</v>
      </c>
      <c r="AW310" s="59">
        <f t="shared" si="61"/>
        <v>0</v>
      </c>
      <c r="AX310" s="58">
        <f>IF(ISNA(VLOOKUP($A310,'TT 2024 SS BA'!$P$77:$Q$128,2,FALSE)),0,(VLOOKUP($A310,'TT 2024 SS BA'!$P$77:$Q$128,2,FALSE)))</f>
        <v>0</v>
      </c>
      <c r="AY310" s="59">
        <f t="shared" si="62"/>
        <v>0</v>
      </c>
      <c r="AZ310" s="60">
        <f>IF(ISNA(VLOOKUP($A310,'TT 2024 SS BA'!$A$265:$H$332,2,FALSE)),0,(VLOOKUP($A310,'TT 2024 SS BA'!$A$265:$H$332,2,FALSE)))</f>
        <v>0</v>
      </c>
      <c r="BA310" s="59">
        <f t="shared" si="63"/>
        <v>0</v>
      </c>
      <c r="BB310" s="60">
        <f>IF(ISNA(VLOOKUP($A310,Worksheet!$A$278:$F$305,6,FALSE)),0,(VLOOKUP($A310,Worksheet!$A$278:$F$305,6,FALSE)))</f>
        <v>0</v>
      </c>
      <c r="BC310" s="59">
        <f t="shared" si="64"/>
        <v>0</v>
      </c>
      <c r="BD310" s="60">
        <f>IF(ISNA(VLOOKUP($A310,Worksheet!$G$4:$K$29,5,FALSE)),0,(VLOOKUP($A310,Worksheet!$G$4:$K$29,5,FALSE)))</f>
        <v>0</v>
      </c>
      <c r="BE310" s="59">
        <f t="shared" si="65"/>
        <v>0</v>
      </c>
      <c r="BF310" s="60">
        <f>IF(ISNA(VLOOKUP($A310,Worksheet!$A$160:$F$179,6,FALSE)),0,(VLOOKUP($A310,Worksheet!$A$160:$F$179,6,FALSE)))</f>
        <v>0</v>
      </c>
      <c r="BG310" s="59">
        <f t="shared" si="66"/>
        <v>0</v>
      </c>
      <c r="BH310" s="25"/>
      <c r="BI310" s="67"/>
      <c r="BJ310" s="60">
        <f>IF(ISNA(VLOOKUP($A310,Worksheet!$A$191:$F$202,6,FALSE)),0,(VLOOKUP($A310,Worksheet!$A$191:$F$202,6,FALSE)))</f>
        <v>0</v>
      </c>
      <c r="BK310" s="59">
        <f t="shared" si="67"/>
        <v>0</v>
      </c>
      <c r="BL310" s="60">
        <f>IF(ISNA(VLOOKUP($A310,Worksheet!$A$211:$G$237,6,FALSE)),0,(VLOOKUP($A310,Worksheet!$A$211:$G$237,6,FALSE)))</f>
        <v>0</v>
      </c>
      <c r="BM310" s="59">
        <f t="shared" si="68"/>
        <v>0</v>
      </c>
      <c r="BN310" s="59">
        <f>IF(ISNA(VLOOKUP($A310,Worksheet!$A$242:$G$274,6,FALSE)),0,(VLOOKUP($A310,Worksheet!$A$242:$G$274,6,FALSE)))</f>
        <v>0</v>
      </c>
      <c r="BO310" s="59">
        <f t="shared" si="69"/>
        <v>0</v>
      </c>
      <c r="BP310" s="67"/>
      <c r="BQ310" s="67"/>
      <c r="BR310" s="68">
        <v>0</v>
      </c>
      <c r="BS310" s="62">
        <f t="shared" si="70"/>
        <v>0</v>
      </c>
      <c r="BT310" s="62">
        <v>0</v>
      </c>
      <c r="BU310" s="62">
        <f t="shared" si="71"/>
        <v>0</v>
      </c>
      <c r="BV310" s="62">
        <v>0</v>
      </c>
      <c r="BW310" s="62">
        <f t="shared" si="72"/>
        <v>0</v>
      </c>
      <c r="BX310" s="62">
        <v>0</v>
      </c>
      <c r="BY310" s="62">
        <f t="shared" si="73"/>
        <v>0</v>
      </c>
      <c r="BZ310" s="62">
        <v>0</v>
      </c>
      <c r="CA310" s="62">
        <f t="shared" si="74"/>
        <v>0</v>
      </c>
      <c r="CB310" s="64">
        <f t="shared" si="75"/>
        <v>0</v>
      </c>
      <c r="CC310" s="66">
        <v>0</v>
      </c>
      <c r="CD310" s="25"/>
      <c r="CE310" s="67"/>
      <c r="CF310" s="67"/>
      <c r="CG310" s="67"/>
      <c r="CH310" s="59">
        <f>IF(ISNA(VLOOKUP($A310,Worksheet!$A$211:$G$237,7,FALSE)),0,(VLOOKUP($A310,Worksheet!$A$211:$G$237,7,FALSE)))</f>
        <v>0</v>
      </c>
      <c r="CI310" s="59">
        <f t="shared" si="76"/>
        <v>0</v>
      </c>
      <c r="CJ310" s="69">
        <f t="shared" si="77"/>
        <v>0</v>
      </c>
      <c r="CK310" s="65">
        <f t="shared" si="78"/>
        <v>0</v>
      </c>
      <c r="CL310" s="65">
        <v>0</v>
      </c>
      <c r="CM310" s="65">
        <v>0</v>
      </c>
      <c r="CN310" s="66">
        <v>0</v>
      </c>
      <c r="CO310" s="66">
        <f t="shared" si="79"/>
        <v>0</v>
      </c>
      <c r="CP310" s="70"/>
    </row>
    <row r="311" spans="1:94" ht="13">
      <c r="A311" s="53" t="str">
        <f t="shared" si="40"/>
        <v>TomasSHAW TRUJILLO</v>
      </c>
      <c r="B311" s="46">
        <f t="shared" si="41"/>
        <v>110</v>
      </c>
      <c r="C311" s="71" t="s">
        <v>563</v>
      </c>
      <c r="D311" s="71" t="s">
        <v>564</v>
      </c>
      <c r="E311" s="55">
        <v>125</v>
      </c>
      <c r="F311" s="56">
        <v>0</v>
      </c>
      <c r="G311" s="57" t="s">
        <v>152</v>
      </c>
      <c r="H311" s="58">
        <f>IF(ISNA(VLOOKUP($A311,'TT 2024 SS BA'!$A$4:$N$52,2,FALSE)),0,(VLOOKUP($A311,'TT 2024 SS BA'!$A$4:$N$52,2,FALSE)))</f>
        <v>0</v>
      </c>
      <c r="I311" s="59">
        <f t="shared" si="42"/>
        <v>0</v>
      </c>
      <c r="J311" s="58">
        <f>IF(ISNA(VLOOKUP($A311,'TT 2024 SS BA'!$A$69:$B$109,2,FALSE)),0,(VLOOKUP($A311,'TT 2024 SS BA'!$A$77:$C$126,2,FALSE)))</f>
        <v>0</v>
      </c>
      <c r="K311" s="59">
        <f t="shared" si="43"/>
        <v>0</v>
      </c>
      <c r="L311" s="60">
        <f>IF(ISNA(VLOOKUP($A311,'TT 2024 SS BA'!$A$157:$H$231,2,FALSE)),0,(VLOOKUP($A311,'TT 2024 SS BA'!$A$157:$H$231,2,FALSE)))</f>
        <v>0</v>
      </c>
      <c r="M311" s="59">
        <f t="shared" si="44"/>
        <v>0</v>
      </c>
      <c r="N311" s="60">
        <f>IF(ISNA(VLOOKUP($A311,Worksheet!$A$278:$E$305,5,FALSE)),0,(VLOOKUP($A311,Worksheet!$A$278:$E$305,5,FALSE)))</f>
        <v>0</v>
      </c>
      <c r="O311" s="59">
        <f t="shared" si="45"/>
        <v>0</v>
      </c>
      <c r="P311" s="60">
        <f>IF(ISNA(VLOOKUP($A311,Worksheet!$A$4:$F$29,5,FALSE)),0,(VLOOKUP($A311,Worksheet!$A$4:$F$29,5,FALSE)))</f>
        <v>0</v>
      </c>
      <c r="Q311" s="59">
        <f t="shared" si="46"/>
        <v>0</v>
      </c>
      <c r="R311" s="60">
        <f>IF(ISNA(VLOOKUP($A311,Worksheet!$A$160:$F$179,5,FALSE)),0,(VLOOKUP($A311,Worksheet!$A$160:$F$179,5,FALSE)))</f>
        <v>0</v>
      </c>
      <c r="S311" s="59">
        <f t="shared" si="47"/>
        <v>0</v>
      </c>
      <c r="T311" s="60">
        <f>IF(ISNA(VLOOKUP($A311,Worksheet!$A$103:$L$126,5,FALSE)),0,(VLOOKUP($A311,Worksheet!$A$103:$L$126,5,FALSE)))</f>
        <v>0</v>
      </c>
      <c r="U311" s="59">
        <f t="shared" si="48"/>
        <v>0</v>
      </c>
      <c r="V311" s="60">
        <f>IF(ISNA(VLOOKUP($A311,Worksheet!$A$39:$E$45,5,FALSE)),0,(VLOOKUP($A311,Worksheet!$A$39:$E$45,5,FALSE)))</f>
        <v>0</v>
      </c>
      <c r="W311" s="59">
        <f t="shared" si="49"/>
        <v>0</v>
      </c>
      <c r="X311" s="60">
        <f>IF(ISNA(VLOOKUP($A311,Worksheet!$A$182:$E$188,5,FALSE)),0,(VLOOKUP($A311,Worksheet!$A$182:$E$188,5,FALSE)))</f>
        <v>0</v>
      </c>
      <c r="Y311" s="59">
        <f t="shared" si="50"/>
        <v>0</v>
      </c>
      <c r="Z311" s="60">
        <f>IF(ISNA(VLOOKUP($A311,Worksheet!$A$191:$F$202,5,FALSE)),0,(VLOOKUP($A311,Worksheet!$A$191:$F$202,5,FALSE)))</f>
        <v>0</v>
      </c>
      <c r="AA311" s="59">
        <f t="shared" si="51"/>
        <v>0</v>
      </c>
      <c r="AB311" s="60">
        <f>IF(ISNA(VLOOKUP($A311,Worksheet!$A$211:$G$237,5,FALSE)),0,(VLOOKUP($A311,Worksheet!$A$211:$G$237,5,FALSE)))</f>
        <v>0</v>
      </c>
      <c r="AC311" s="59">
        <f t="shared" si="52"/>
        <v>0</v>
      </c>
      <c r="AD311" s="60">
        <f>IF(ISNA(VLOOKUP($A311,Worksheet!$A$242:$G$274,5,FALSE)),0,(VLOOKUP($A311,Worksheet!$A$242:$G$274,5,FALSE)))</f>
        <v>0</v>
      </c>
      <c r="AE311" s="59">
        <f t="shared" si="53"/>
        <v>0</v>
      </c>
      <c r="AF311" s="60">
        <f>IF(ISNA(VLOOKUP($A311,Worksheet!$A$205:$F$208,5,FALSE)),0,(VLOOKUP($A311,Worksheet!$A$205:$F$208,5,FALSE)))</f>
        <v>0</v>
      </c>
      <c r="AG311" s="59">
        <f t="shared" si="54"/>
        <v>0</v>
      </c>
      <c r="AH311" s="61">
        <v>0</v>
      </c>
      <c r="AI311" s="62">
        <f t="shared" si="55"/>
        <v>0</v>
      </c>
      <c r="AJ311" s="63">
        <v>0</v>
      </c>
      <c r="AK311" s="62">
        <f t="shared" si="56"/>
        <v>0</v>
      </c>
      <c r="AL311" s="63">
        <v>0</v>
      </c>
      <c r="AM311" s="62">
        <f t="shared" si="57"/>
        <v>0</v>
      </c>
      <c r="AN311" s="62">
        <v>0</v>
      </c>
      <c r="AO311" s="62">
        <f t="shared" si="58"/>
        <v>0</v>
      </c>
      <c r="AP311" s="62">
        <v>0</v>
      </c>
      <c r="AQ311" s="62">
        <f t="shared" si="59"/>
        <v>0</v>
      </c>
      <c r="AR311" s="64">
        <f t="shared" si="60"/>
        <v>0</v>
      </c>
      <c r="AS311" s="65">
        <v>0</v>
      </c>
      <c r="AT311" s="65">
        <v>0</v>
      </c>
      <c r="AU311" s="66">
        <v>0</v>
      </c>
      <c r="AV311" s="58">
        <f>IF(ISNA(VLOOKUP($A311,'TT 2024 SS BA'!$P$4:$Z$46,2,FALSE)),0,(VLOOKUP($A311,'TT 2024 SS BA'!$P$4:$Z$46,2,FALSE)))</f>
        <v>0</v>
      </c>
      <c r="AW311" s="59">
        <f t="shared" si="61"/>
        <v>0</v>
      </c>
      <c r="AX311" s="58">
        <f>IF(ISNA(VLOOKUP($A311,'TT 2024 SS BA'!$P$77:$Q$128,2,FALSE)),0,(VLOOKUP($A311,'TT 2024 SS BA'!$P$77:$Q$128,2,FALSE)))</f>
        <v>0</v>
      </c>
      <c r="AY311" s="59">
        <f t="shared" si="62"/>
        <v>0</v>
      </c>
      <c r="AZ311" s="60">
        <f>IF(ISNA(VLOOKUP($A311,'TT 2024 SS BA'!$A$265:$H$332,2,FALSE)),0,(VLOOKUP($A311,'TT 2024 SS BA'!$A$265:$H$332,2,FALSE)))</f>
        <v>0</v>
      </c>
      <c r="BA311" s="59">
        <f t="shared" si="63"/>
        <v>0</v>
      </c>
      <c r="BB311" s="60">
        <f>IF(ISNA(VLOOKUP($A311,Worksheet!$A$278:$F$305,6,FALSE)),0,(VLOOKUP($A311,Worksheet!$A$278:$F$305,6,FALSE)))</f>
        <v>0</v>
      </c>
      <c r="BC311" s="59">
        <f t="shared" si="64"/>
        <v>0</v>
      </c>
      <c r="BD311" s="60">
        <f>IF(ISNA(VLOOKUP($A311,Worksheet!$G$4:$K$29,5,FALSE)),0,(VLOOKUP($A311,Worksheet!$G$4:$K$29,5,FALSE)))</f>
        <v>0</v>
      </c>
      <c r="BE311" s="59">
        <f t="shared" si="65"/>
        <v>0</v>
      </c>
      <c r="BF311" s="60">
        <f>IF(ISNA(VLOOKUP($A311,Worksheet!$A$160:$F$179,6,FALSE)),0,(VLOOKUP($A311,Worksheet!$A$160:$F$179,6,FALSE)))</f>
        <v>0</v>
      </c>
      <c r="BG311" s="59">
        <f t="shared" si="66"/>
        <v>0</v>
      </c>
      <c r="BH311" s="25"/>
      <c r="BI311" s="67"/>
      <c r="BJ311" s="60">
        <f>IF(ISNA(VLOOKUP($A311,Worksheet!$A$191:$F$202,6,FALSE)),0,(VLOOKUP($A311,Worksheet!$A$191:$F$202,6,FALSE)))</f>
        <v>0</v>
      </c>
      <c r="BK311" s="59">
        <f t="shared" si="67"/>
        <v>0</v>
      </c>
      <c r="BL311" s="60">
        <f>IF(ISNA(VLOOKUP($A311,Worksheet!$A$211:$G$237,6,FALSE)),0,(VLOOKUP($A311,Worksheet!$A$211:$G$237,6,FALSE)))</f>
        <v>0</v>
      </c>
      <c r="BM311" s="59">
        <f t="shared" si="68"/>
        <v>0</v>
      </c>
      <c r="BN311" s="59">
        <f>IF(ISNA(VLOOKUP($A311,Worksheet!$A$242:$G$274,6,FALSE)),0,(VLOOKUP($A311,Worksheet!$A$242:$G$274,6,FALSE)))</f>
        <v>0</v>
      </c>
      <c r="BO311" s="59">
        <f t="shared" si="69"/>
        <v>0</v>
      </c>
      <c r="BP311" s="67"/>
      <c r="BQ311" s="67"/>
      <c r="BR311" s="68">
        <v>0</v>
      </c>
      <c r="BS311" s="62">
        <f t="shared" si="70"/>
        <v>0</v>
      </c>
      <c r="BT311" s="62">
        <v>0</v>
      </c>
      <c r="BU311" s="62">
        <f t="shared" si="71"/>
        <v>0</v>
      </c>
      <c r="BV311" s="62">
        <v>0</v>
      </c>
      <c r="BW311" s="62">
        <f t="shared" si="72"/>
        <v>0</v>
      </c>
      <c r="BX311" s="62">
        <v>0</v>
      </c>
      <c r="BY311" s="62">
        <f t="shared" si="73"/>
        <v>0</v>
      </c>
      <c r="BZ311" s="62">
        <v>0</v>
      </c>
      <c r="CA311" s="62">
        <f t="shared" si="74"/>
        <v>0</v>
      </c>
      <c r="CB311" s="64">
        <f t="shared" si="75"/>
        <v>0</v>
      </c>
      <c r="CC311" s="66">
        <v>0</v>
      </c>
      <c r="CD311" s="25"/>
      <c r="CE311" s="67"/>
      <c r="CF311" s="67"/>
      <c r="CG311" s="67"/>
      <c r="CH311" s="59">
        <f>IF(ISNA(VLOOKUP($A311,Worksheet!$A$211:$G$237,7,FALSE)),0,(VLOOKUP($A311,Worksheet!$A$211:$G$237,7,FALSE)))</f>
        <v>0</v>
      </c>
      <c r="CI311" s="59">
        <f t="shared" si="76"/>
        <v>0</v>
      </c>
      <c r="CJ311" s="69">
        <f t="shared" si="77"/>
        <v>0</v>
      </c>
      <c r="CK311" s="65">
        <f t="shared" si="78"/>
        <v>0</v>
      </c>
      <c r="CL311" s="65">
        <v>0</v>
      </c>
      <c r="CM311" s="65">
        <v>0</v>
      </c>
      <c r="CN311" s="66">
        <v>0</v>
      </c>
      <c r="CO311" s="66">
        <f t="shared" si="79"/>
        <v>0</v>
      </c>
      <c r="CP311" s="70"/>
    </row>
    <row r="312" spans="1:94" ht="13">
      <c r="A312" s="53" t="str">
        <f t="shared" si="40"/>
        <v>JackThompson</v>
      </c>
      <c r="B312" s="46">
        <f t="shared" si="41"/>
        <v>110</v>
      </c>
      <c r="C312" s="71" t="s">
        <v>158</v>
      </c>
      <c r="D312" s="71" t="s">
        <v>565</v>
      </c>
      <c r="E312" s="55">
        <v>125</v>
      </c>
      <c r="F312" s="56">
        <v>0</v>
      </c>
      <c r="G312" s="57" t="s">
        <v>152</v>
      </c>
      <c r="H312" s="58">
        <f>IF(ISNA(VLOOKUP($A312,'TT 2024 SS BA'!$A$4:$N$52,2,FALSE)),0,(VLOOKUP($A312,'TT 2024 SS BA'!$A$4:$N$52,2,FALSE)))</f>
        <v>0</v>
      </c>
      <c r="I312" s="59">
        <f t="shared" si="42"/>
        <v>0</v>
      </c>
      <c r="J312" s="58">
        <f>IF(ISNA(VLOOKUP($A312,'TT 2024 SS BA'!$A$69:$B$109,2,FALSE)),0,(VLOOKUP($A312,'TT 2024 SS BA'!$A$77:$C$126,2,FALSE)))</f>
        <v>0</v>
      </c>
      <c r="K312" s="59">
        <f t="shared" si="43"/>
        <v>0</v>
      </c>
      <c r="L312" s="59">
        <f>IF(ISNA(VLOOKUP($A312,'TT 2024 SS BA'!$A$157:$H$231,2,FALSE)),0,(VLOOKUP($A312,'TT 2024 SS BA'!$A$157:$H$231,2,FALSE)))</f>
        <v>0</v>
      </c>
      <c r="M312" s="59">
        <f t="shared" si="44"/>
        <v>0</v>
      </c>
      <c r="N312" s="59">
        <f>IF(ISNA(VLOOKUP($A312,Worksheet!$A$278:$E$305,5,FALSE)),0,(VLOOKUP($A312,Worksheet!$A$278:$E$305,5,FALSE)))</f>
        <v>0</v>
      </c>
      <c r="O312" s="59">
        <f t="shared" si="45"/>
        <v>0</v>
      </c>
      <c r="P312" s="59">
        <f>IF(ISNA(VLOOKUP($A312,Worksheet!$A$4:$F$29,5,FALSE)),0,(VLOOKUP($A312,Worksheet!$A$4:$F$29,5,FALSE)))</f>
        <v>0</v>
      </c>
      <c r="Q312" s="59">
        <f t="shared" si="46"/>
        <v>0</v>
      </c>
      <c r="R312" s="59">
        <f>IF(ISNA(VLOOKUP($A312,Worksheet!$A$160:$F$179,5,FALSE)),0,(VLOOKUP($A312,Worksheet!$A$160:$F$179,5,FALSE)))</f>
        <v>0</v>
      </c>
      <c r="S312" s="59">
        <f t="shared" si="47"/>
        <v>0</v>
      </c>
      <c r="T312" s="59">
        <f>IF(ISNA(VLOOKUP($A312,Worksheet!$A$103:$L$126,5,FALSE)),0,(VLOOKUP($A312,Worksheet!$A$103:$L$126,5,FALSE)))</f>
        <v>0</v>
      </c>
      <c r="U312" s="59">
        <f t="shared" si="48"/>
        <v>0</v>
      </c>
      <c r="V312" s="59">
        <f>IF(ISNA(VLOOKUP($A312,Worksheet!$A$39:$E$45,5,FALSE)),0,(VLOOKUP($A312,Worksheet!$A$39:$E$45,5,FALSE)))</f>
        <v>0</v>
      </c>
      <c r="W312" s="59">
        <f t="shared" si="49"/>
        <v>0</v>
      </c>
      <c r="X312" s="59">
        <f>IF(ISNA(VLOOKUP($A312,Worksheet!$A$182:$E$188,5,FALSE)),0,(VLOOKUP($A312,Worksheet!$A$182:$E$188,5,FALSE)))</f>
        <v>0</v>
      </c>
      <c r="Y312" s="59">
        <f t="shared" si="50"/>
        <v>0</v>
      </c>
      <c r="Z312" s="59">
        <f>IF(ISNA(VLOOKUP($A312,Worksheet!$A$191:$F$202,5,FALSE)),0,(VLOOKUP($A312,Worksheet!$A$191:$F$202,5,FALSE)))</f>
        <v>0</v>
      </c>
      <c r="AA312" s="59">
        <f t="shared" si="51"/>
        <v>0</v>
      </c>
      <c r="AB312" s="59">
        <f>IF(ISNA(VLOOKUP($A312,Worksheet!$A$211:$G$237,5,FALSE)),0,(VLOOKUP($A312,Worksheet!$A$211:$G$237,5,FALSE)))</f>
        <v>0</v>
      </c>
      <c r="AC312" s="59">
        <f t="shared" si="52"/>
        <v>0</v>
      </c>
      <c r="AD312" s="59">
        <f>IF(ISNA(VLOOKUP($A312,Worksheet!$A$242:$G$274,5,FALSE)),0,(VLOOKUP($A312,Worksheet!$A$242:$G$274,5,FALSE)))</f>
        <v>0</v>
      </c>
      <c r="AE312" s="59">
        <f t="shared" si="53"/>
        <v>0</v>
      </c>
      <c r="AF312" s="59">
        <f>IF(ISNA(VLOOKUP($A312,Worksheet!$A$205:$F$208,5,FALSE)),0,(VLOOKUP($A312,Worksheet!$A$205:$F$208,5,FALSE)))</f>
        <v>0</v>
      </c>
      <c r="AG312" s="59">
        <f t="shared" si="54"/>
        <v>0</v>
      </c>
      <c r="AH312" s="68">
        <v>0</v>
      </c>
      <c r="AI312" s="62">
        <f t="shared" si="55"/>
        <v>0</v>
      </c>
      <c r="AJ312" s="62">
        <v>0</v>
      </c>
      <c r="AK312" s="62">
        <f t="shared" si="56"/>
        <v>0</v>
      </c>
      <c r="AL312" s="62">
        <v>0</v>
      </c>
      <c r="AM312" s="62">
        <f t="shared" si="57"/>
        <v>0</v>
      </c>
      <c r="AN312" s="62">
        <v>0</v>
      </c>
      <c r="AO312" s="62">
        <f t="shared" si="58"/>
        <v>0</v>
      </c>
      <c r="AP312" s="62">
        <v>0</v>
      </c>
      <c r="AQ312" s="62">
        <f t="shared" si="59"/>
        <v>0</v>
      </c>
      <c r="AR312" s="64">
        <f t="shared" si="60"/>
        <v>0</v>
      </c>
      <c r="AS312" s="65">
        <v>0</v>
      </c>
      <c r="AT312" s="65">
        <v>0</v>
      </c>
      <c r="AU312" s="66">
        <v>0</v>
      </c>
      <c r="AV312" s="58">
        <f>IF(ISNA(VLOOKUP($A312,'TT 2024 SS BA'!$P$4:$Z$46,2,FALSE)),0,(VLOOKUP($A312,'TT 2024 SS BA'!$P$4:$Z$46,2,FALSE)))</f>
        <v>0</v>
      </c>
      <c r="AW312" s="59">
        <f t="shared" si="61"/>
        <v>0</v>
      </c>
      <c r="AX312" s="58">
        <f>IF(ISNA(VLOOKUP($A312,'TT 2024 SS BA'!$P$77:$Q$128,2,FALSE)),0,(VLOOKUP($A312,'TT 2024 SS BA'!$P$77:$Q$128,2,FALSE)))</f>
        <v>0</v>
      </c>
      <c r="AY312" s="59">
        <f t="shared" si="62"/>
        <v>0</v>
      </c>
      <c r="AZ312" s="59">
        <f>IF(ISNA(VLOOKUP($A312,'TT 2024 SS BA'!$A$265:$H$332,2,FALSE)),0,(VLOOKUP($A312,'TT 2024 SS BA'!$A$265:$H$332,2,FALSE)))</f>
        <v>0</v>
      </c>
      <c r="BA312" s="59">
        <f t="shared" si="63"/>
        <v>0</v>
      </c>
      <c r="BB312" s="59">
        <f>IF(ISNA(VLOOKUP($A312,Worksheet!$A$278:$F$305,6,FALSE)),0,(VLOOKUP($A312,Worksheet!$A$278:$F$305,6,FALSE)))</f>
        <v>0</v>
      </c>
      <c r="BC312" s="59">
        <f t="shared" si="64"/>
        <v>0</v>
      </c>
      <c r="BD312" s="59">
        <f>IF(ISNA(VLOOKUP($A312,Worksheet!$G$4:$K$29,5,FALSE)),0,(VLOOKUP($A312,Worksheet!$G$4:$K$29,5,FALSE)))</f>
        <v>0</v>
      </c>
      <c r="BE312" s="59">
        <f t="shared" si="65"/>
        <v>0</v>
      </c>
      <c r="BF312" s="59">
        <f>IF(ISNA(VLOOKUP($A312,Worksheet!$A$160:$F$179,6,FALSE)),0,(VLOOKUP($A312,Worksheet!$A$160:$F$179,6,FALSE)))</f>
        <v>0</v>
      </c>
      <c r="BG312" s="59">
        <f t="shared" si="66"/>
        <v>0</v>
      </c>
      <c r="BH312" s="67"/>
      <c r="BI312" s="67"/>
      <c r="BJ312" s="59">
        <f>IF(ISNA(VLOOKUP($A312,Worksheet!$A$191:$F$202,6,FALSE)),0,(VLOOKUP($A312,Worksheet!$A$191:$F$202,6,FALSE)))</f>
        <v>0</v>
      </c>
      <c r="BK312" s="59">
        <f t="shared" si="67"/>
        <v>0</v>
      </c>
      <c r="BL312" s="59">
        <f>IF(ISNA(VLOOKUP($A312,Worksheet!$A$211:$G$237,6,FALSE)),0,(VLOOKUP($A312,Worksheet!$A$211:$G$237,6,FALSE)))</f>
        <v>0</v>
      </c>
      <c r="BM312" s="59">
        <f t="shared" si="68"/>
        <v>0</v>
      </c>
      <c r="BN312" s="59">
        <f>IF(ISNA(VLOOKUP($A312,Worksheet!$A$242:$G$274,6,FALSE)),0,(VLOOKUP($A312,Worksheet!$A$242:$G$274,6,FALSE)))</f>
        <v>0</v>
      </c>
      <c r="BO312" s="59">
        <f t="shared" si="69"/>
        <v>0</v>
      </c>
      <c r="BP312" s="67"/>
      <c r="BQ312" s="67"/>
      <c r="BR312" s="68">
        <v>0</v>
      </c>
      <c r="BS312" s="62">
        <f t="shared" si="70"/>
        <v>0</v>
      </c>
      <c r="BT312" s="62">
        <v>0</v>
      </c>
      <c r="BU312" s="62">
        <f t="shared" si="71"/>
        <v>0</v>
      </c>
      <c r="BV312" s="62">
        <v>0</v>
      </c>
      <c r="BW312" s="62">
        <f t="shared" si="72"/>
        <v>0</v>
      </c>
      <c r="BX312" s="62">
        <v>0</v>
      </c>
      <c r="BY312" s="62">
        <f t="shared" si="73"/>
        <v>0</v>
      </c>
      <c r="BZ312" s="62">
        <v>0</v>
      </c>
      <c r="CA312" s="62">
        <f t="shared" si="74"/>
        <v>0</v>
      </c>
      <c r="CB312" s="64">
        <f t="shared" si="75"/>
        <v>0</v>
      </c>
      <c r="CC312" s="66">
        <v>0</v>
      </c>
      <c r="CD312" s="67"/>
      <c r="CE312" s="67"/>
      <c r="CF312" s="67"/>
      <c r="CG312" s="67"/>
      <c r="CH312" s="59">
        <f>IF(ISNA(VLOOKUP($A312,Worksheet!$A$211:$G$237,7,FALSE)),0,(VLOOKUP($A312,Worksheet!$A$211:$G$237,7,FALSE)))</f>
        <v>0</v>
      </c>
      <c r="CI312" s="59">
        <f t="shared" si="76"/>
        <v>0</v>
      </c>
      <c r="CJ312" s="69">
        <f t="shared" si="77"/>
        <v>0</v>
      </c>
      <c r="CK312" s="65">
        <f t="shared" si="78"/>
        <v>0</v>
      </c>
      <c r="CL312" s="65">
        <v>0</v>
      </c>
      <c r="CM312" s="65">
        <v>0</v>
      </c>
      <c r="CN312" s="66">
        <v>0</v>
      </c>
      <c r="CO312" s="66">
        <f t="shared" si="79"/>
        <v>0</v>
      </c>
      <c r="CP312" s="70"/>
    </row>
    <row r="313" spans="1:94" ht="13">
      <c r="A313" s="53" t="str">
        <f t="shared" si="40"/>
        <v>RylanHALL</v>
      </c>
      <c r="B313" s="46">
        <f t="shared" si="41"/>
        <v>110</v>
      </c>
      <c r="C313" s="71" t="s">
        <v>349</v>
      </c>
      <c r="D313" s="71" t="s">
        <v>566</v>
      </c>
      <c r="E313" s="55">
        <v>125</v>
      </c>
      <c r="F313" s="56">
        <v>0</v>
      </c>
      <c r="G313" s="57" t="s">
        <v>152</v>
      </c>
      <c r="H313" s="58">
        <f>IF(ISNA(VLOOKUP($A313,'TT 2024 SS BA'!$A$4:$N$52,2,FALSE)),0,(VLOOKUP($A313,'TT 2024 SS BA'!$A$4:$N$52,2,FALSE)))</f>
        <v>0</v>
      </c>
      <c r="I313" s="59">
        <f t="shared" si="42"/>
        <v>0</v>
      </c>
      <c r="J313" s="58">
        <f>IF(ISNA(VLOOKUP($A313,'TT 2024 SS BA'!$A$69:$B$109,2,FALSE)),0,(VLOOKUP($A313,'TT 2024 SS BA'!$A$77:$C$126,2,FALSE)))</f>
        <v>0</v>
      </c>
      <c r="K313" s="59">
        <f t="shared" si="43"/>
        <v>0</v>
      </c>
      <c r="L313" s="59">
        <f>IF(ISNA(VLOOKUP($A313,'TT 2024 SS BA'!$A$157:$H$231,2,FALSE)),0,(VLOOKUP($A313,'TT 2024 SS BA'!$A$157:$H$231,2,FALSE)))</f>
        <v>0</v>
      </c>
      <c r="M313" s="59">
        <f t="shared" si="44"/>
        <v>0</v>
      </c>
      <c r="N313" s="59">
        <f>IF(ISNA(VLOOKUP($A313,Worksheet!$A$278:$E$305,5,FALSE)),0,(VLOOKUP($A313,Worksheet!$A$278:$E$305,5,FALSE)))</f>
        <v>0</v>
      </c>
      <c r="O313" s="59">
        <f t="shared" si="45"/>
        <v>0</v>
      </c>
      <c r="P313" s="59">
        <f>IF(ISNA(VLOOKUP($A313,Worksheet!$A$4:$F$29,5,FALSE)),0,(VLOOKUP($A313,Worksheet!$A$4:$F$29,5,FALSE)))</f>
        <v>0</v>
      </c>
      <c r="Q313" s="59">
        <f t="shared" si="46"/>
        <v>0</v>
      </c>
      <c r="R313" s="59">
        <f>IF(ISNA(VLOOKUP($A313,Worksheet!$A$160:$F$179,5,FALSE)),0,(VLOOKUP($A313,Worksheet!$A$160:$F$179,5,FALSE)))</f>
        <v>0</v>
      </c>
      <c r="S313" s="59">
        <f t="shared" si="47"/>
        <v>0</v>
      </c>
      <c r="T313" s="59">
        <f>IF(ISNA(VLOOKUP($A313,Worksheet!$A$103:$L$126,5,FALSE)),0,(VLOOKUP($A313,Worksheet!$A$103:$L$126,5,FALSE)))</f>
        <v>0</v>
      </c>
      <c r="U313" s="59">
        <f t="shared" si="48"/>
        <v>0</v>
      </c>
      <c r="V313" s="59">
        <f>IF(ISNA(VLOOKUP($A313,Worksheet!$A$39:$E$45,5,FALSE)),0,(VLOOKUP($A313,Worksheet!$A$39:$E$45,5,FALSE)))</f>
        <v>0</v>
      </c>
      <c r="W313" s="59">
        <f t="shared" si="49"/>
        <v>0</v>
      </c>
      <c r="X313" s="59">
        <f>IF(ISNA(VLOOKUP($A313,Worksheet!$A$182:$E$188,5,FALSE)),0,(VLOOKUP($A313,Worksheet!$A$182:$E$188,5,FALSE)))</f>
        <v>0</v>
      </c>
      <c r="Y313" s="59">
        <f t="shared" si="50"/>
        <v>0</v>
      </c>
      <c r="Z313" s="59">
        <f>IF(ISNA(VLOOKUP($A313,Worksheet!$A$191:$F$202,5,FALSE)),0,(VLOOKUP($A313,Worksheet!$A$191:$F$202,5,FALSE)))</f>
        <v>0</v>
      </c>
      <c r="AA313" s="59">
        <f t="shared" si="51"/>
        <v>0</v>
      </c>
      <c r="AB313" s="59">
        <f>IF(ISNA(VLOOKUP($A313,Worksheet!$A$211:$G$237,5,FALSE)),0,(VLOOKUP($A313,Worksheet!$A$211:$G$237,5,FALSE)))</f>
        <v>0</v>
      </c>
      <c r="AC313" s="59">
        <f t="shared" si="52"/>
        <v>0</v>
      </c>
      <c r="AD313" s="59">
        <f>IF(ISNA(VLOOKUP($A313,Worksheet!$A$242:$G$274,5,FALSE)),0,(VLOOKUP($A313,Worksheet!$A$242:$G$274,5,FALSE)))</f>
        <v>0</v>
      </c>
      <c r="AE313" s="59">
        <f t="shared" si="53"/>
        <v>0</v>
      </c>
      <c r="AF313" s="59">
        <f>IF(ISNA(VLOOKUP($A313,Worksheet!$A$205:$F$208,5,FALSE)),0,(VLOOKUP($A313,Worksheet!$A$205:$F$208,5,FALSE)))</f>
        <v>0</v>
      </c>
      <c r="AG313" s="59">
        <f t="shared" si="54"/>
        <v>0</v>
      </c>
      <c r="AH313" s="68">
        <v>0</v>
      </c>
      <c r="AI313" s="62">
        <f t="shared" si="55"/>
        <v>0</v>
      </c>
      <c r="AJ313" s="62">
        <v>0</v>
      </c>
      <c r="AK313" s="62">
        <f t="shared" si="56"/>
        <v>0</v>
      </c>
      <c r="AL313" s="62">
        <v>0</v>
      </c>
      <c r="AM313" s="62">
        <f t="shared" si="57"/>
        <v>0</v>
      </c>
      <c r="AN313" s="62">
        <v>0</v>
      </c>
      <c r="AO313" s="62">
        <f t="shared" si="58"/>
        <v>0</v>
      </c>
      <c r="AP313" s="62">
        <v>0</v>
      </c>
      <c r="AQ313" s="62">
        <f t="shared" si="59"/>
        <v>0</v>
      </c>
      <c r="AR313" s="64">
        <f t="shared" si="60"/>
        <v>0</v>
      </c>
      <c r="AS313" s="65">
        <v>0</v>
      </c>
      <c r="AT313" s="65">
        <v>0</v>
      </c>
      <c r="AU313" s="66">
        <v>0</v>
      </c>
      <c r="AV313" s="58">
        <f>IF(ISNA(VLOOKUP($A313,'TT 2024 SS BA'!$P$4:$Z$46,2,FALSE)),0,(VLOOKUP($A313,'TT 2024 SS BA'!$P$4:$Z$46,2,FALSE)))</f>
        <v>0</v>
      </c>
      <c r="AW313" s="59">
        <f t="shared" si="61"/>
        <v>0</v>
      </c>
      <c r="AX313" s="58">
        <f>IF(ISNA(VLOOKUP($A313,'TT 2024 SS BA'!$P$77:$Q$128,2,FALSE)),0,(VLOOKUP($A313,'TT 2024 SS BA'!$P$77:$Q$128,2,FALSE)))</f>
        <v>0</v>
      </c>
      <c r="AY313" s="59">
        <f t="shared" si="62"/>
        <v>0</v>
      </c>
      <c r="AZ313" s="59">
        <f>IF(ISNA(VLOOKUP($A313,'TT 2024 SS BA'!$A$265:$H$332,2,FALSE)),0,(VLOOKUP($A313,'TT 2024 SS BA'!$A$265:$H$332,2,FALSE)))</f>
        <v>0</v>
      </c>
      <c r="BA313" s="59">
        <f t="shared" si="63"/>
        <v>0</v>
      </c>
      <c r="BB313" s="59">
        <f>IF(ISNA(VLOOKUP($A313,Worksheet!$A$278:$F$305,6,FALSE)),0,(VLOOKUP($A313,Worksheet!$A$278:$F$305,6,FALSE)))</f>
        <v>0</v>
      </c>
      <c r="BC313" s="59">
        <f t="shared" si="64"/>
        <v>0</v>
      </c>
      <c r="BD313" s="59">
        <f>IF(ISNA(VLOOKUP($A313,Worksheet!$G$4:$K$29,5,FALSE)),0,(VLOOKUP($A313,Worksheet!$G$4:$K$29,5,FALSE)))</f>
        <v>0</v>
      </c>
      <c r="BE313" s="59">
        <f t="shared" si="65"/>
        <v>0</v>
      </c>
      <c r="BF313" s="59">
        <f>IF(ISNA(VLOOKUP($A313,Worksheet!$A$160:$F$179,6,FALSE)),0,(VLOOKUP($A313,Worksheet!$A$160:$F$179,6,FALSE)))</f>
        <v>0</v>
      </c>
      <c r="BG313" s="59">
        <f t="shared" si="66"/>
        <v>0</v>
      </c>
      <c r="BH313" s="67"/>
      <c r="BI313" s="67"/>
      <c r="BJ313" s="59">
        <f>IF(ISNA(VLOOKUP($A313,Worksheet!$A$191:$F$202,6,FALSE)),0,(VLOOKUP($A313,Worksheet!$A$191:$F$202,6,FALSE)))</f>
        <v>0</v>
      </c>
      <c r="BK313" s="59">
        <f t="shared" si="67"/>
        <v>0</v>
      </c>
      <c r="BL313" s="59">
        <f>IF(ISNA(VLOOKUP($A313,Worksheet!$A$211:$G$237,6,FALSE)),0,(VLOOKUP($A313,Worksheet!$A$211:$G$237,6,FALSE)))</f>
        <v>0</v>
      </c>
      <c r="BM313" s="59">
        <f t="shared" si="68"/>
        <v>0</v>
      </c>
      <c r="BN313" s="59">
        <f>IF(ISNA(VLOOKUP($A313,Worksheet!$A$242:$G$274,6,FALSE)),0,(VLOOKUP($A313,Worksheet!$A$242:$G$274,6,FALSE)))</f>
        <v>0</v>
      </c>
      <c r="BO313" s="59">
        <f t="shared" si="69"/>
        <v>0</v>
      </c>
      <c r="BP313" s="67"/>
      <c r="BQ313" s="67"/>
      <c r="BR313" s="68">
        <v>0</v>
      </c>
      <c r="BS313" s="62">
        <f t="shared" si="70"/>
        <v>0</v>
      </c>
      <c r="BT313" s="62">
        <v>0</v>
      </c>
      <c r="BU313" s="62">
        <f t="shared" si="71"/>
        <v>0</v>
      </c>
      <c r="BV313" s="62">
        <v>0</v>
      </c>
      <c r="BW313" s="62">
        <f t="shared" si="72"/>
        <v>0</v>
      </c>
      <c r="BX313" s="62">
        <v>0</v>
      </c>
      <c r="BY313" s="62">
        <f t="shared" si="73"/>
        <v>0</v>
      </c>
      <c r="BZ313" s="62">
        <v>0</v>
      </c>
      <c r="CA313" s="62">
        <f t="shared" si="74"/>
        <v>0</v>
      </c>
      <c r="CB313" s="64">
        <f t="shared" si="75"/>
        <v>0</v>
      </c>
      <c r="CC313" s="66">
        <v>0</v>
      </c>
      <c r="CD313" s="67"/>
      <c r="CE313" s="67"/>
      <c r="CF313" s="67"/>
      <c r="CG313" s="67"/>
      <c r="CH313" s="59">
        <f>IF(ISNA(VLOOKUP($A313,Worksheet!$A$211:$G$237,7,FALSE)),0,(VLOOKUP($A313,Worksheet!$A$211:$G$237,7,FALSE)))</f>
        <v>0</v>
      </c>
      <c r="CI313" s="59">
        <f t="shared" si="76"/>
        <v>0</v>
      </c>
      <c r="CJ313" s="69">
        <f t="shared" si="77"/>
        <v>0</v>
      </c>
      <c r="CK313" s="65">
        <f t="shared" si="78"/>
        <v>0</v>
      </c>
      <c r="CL313" s="65">
        <v>0</v>
      </c>
      <c r="CM313" s="65">
        <v>0</v>
      </c>
      <c r="CN313" s="66">
        <v>0</v>
      </c>
      <c r="CO313" s="66">
        <f t="shared" si="79"/>
        <v>0</v>
      </c>
      <c r="CP313" s="70"/>
    </row>
    <row r="314" spans="1:94" ht="13">
      <c r="A314" s="43"/>
      <c r="B314" s="25"/>
      <c r="C314" s="7"/>
      <c r="D314" s="7"/>
      <c r="E314" s="43"/>
      <c r="F314" s="75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76"/>
      <c r="AH314" s="77"/>
      <c r="AI314" s="78"/>
      <c r="AJ314" s="78"/>
      <c r="AK314" s="78"/>
      <c r="AL314" s="78"/>
      <c r="AM314" s="78"/>
      <c r="AN314" s="78"/>
      <c r="AO314" s="78"/>
      <c r="AP314" s="78"/>
      <c r="AQ314" s="78"/>
      <c r="AR314" s="79"/>
      <c r="AS314" s="80"/>
      <c r="AT314" s="80"/>
      <c r="AU314" s="81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76"/>
      <c r="BR314" s="77"/>
      <c r="BS314" s="78"/>
      <c r="BT314" s="78"/>
      <c r="BU314" s="78"/>
      <c r="BV314" s="78"/>
      <c r="BW314" s="78"/>
      <c r="BX314" s="78"/>
      <c r="BY314" s="78"/>
      <c r="BZ314" s="78"/>
      <c r="CA314" s="78"/>
      <c r="CB314" s="79"/>
      <c r="CC314" s="81"/>
      <c r="CD314" s="67"/>
      <c r="CE314" s="67"/>
      <c r="CF314" s="67"/>
      <c r="CG314" s="67"/>
      <c r="CH314" s="67"/>
      <c r="CI314" s="67"/>
      <c r="CJ314" s="82"/>
      <c r="CK314" s="80"/>
      <c r="CL314" s="80"/>
      <c r="CM314" s="80"/>
      <c r="CN314" s="81"/>
      <c r="CO314" s="81"/>
      <c r="CP314" s="70"/>
    </row>
    <row r="315" spans="1:94" ht="13">
      <c r="A315" s="43"/>
      <c r="B315" s="25"/>
      <c r="C315" s="7"/>
      <c r="D315" s="7"/>
      <c r="E315" s="43"/>
      <c r="F315" s="75"/>
      <c r="G315" s="67"/>
      <c r="H315" s="67"/>
      <c r="I315" s="67"/>
      <c r="J315" s="67"/>
      <c r="K315" s="67"/>
      <c r="L315" s="67"/>
      <c r="M315" s="67"/>
      <c r="N315" s="58">
        <f>SUM(N8:N313)</f>
        <v>1191</v>
      </c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76"/>
      <c r="AH315" s="77"/>
      <c r="AI315" s="78"/>
      <c r="AJ315" s="78"/>
      <c r="AK315" s="78"/>
      <c r="AL315" s="78"/>
      <c r="AM315" s="78"/>
      <c r="AN315" s="78"/>
      <c r="AO315" s="78"/>
      <c r="AP315" s="78"/>
      <c r="AQ315" s="78"/>
      <c r="AR315" s="79"/>
      <c r="AS315" s="80"/>
      <c r="AT315" s="80"/>
      <c r="AU315" s="81"/>
      <c r="AV315" s="67"/>
      <c r="AW315" s="67"/>
      <c r="AX315" s="67"/>
      <c r="AY315" s="67"/>
      <c r="AZ315" s="67"/>
      <c r="BA315" s="67"/>
      <c r="BB315" s="58">
        <f>SUM(BB8:BB313)</f>
        <v>905</v>
      </c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76"/>
      <c r="BR315" s="77"/>
      <c r="BS315" s="78"/>
      <c r="BT315" s="78"/>
      <c r="BU315" s="78"/>
      <c r="BV315" s="78"/>
      <c r="BW315" s="78"/>
      <c r="BX315" s="78"/>
      <c r="BY315" s="78"/>
      <c r="BZ315" s="78"/>
      <c r="CA315" s="78"/>
      <c r="CB315" s="79"/>
      <c r="CC315" s="81"/>
      <c r="CD315" s="67"/>
      <c r="CE315" s="67"/>
      <c r="CF315" s="67"/>
      <c r="CG315" s="67"/>
      <c r="CH315" s="67"/>
      <c r="CI315" s="67"/>
      <c r="CJ315" s="82"/>
      <c r="CK315" s="80"/>
      <c r="CL315" s="80"/>
      <c r="CM315" s="80"/>
      <c r="CN315" s="81"/>
      <c r="CO315" s="81"/>
      <c r="CP315" s="70"/>
    </row>
    <row r="316" spans="1:94" ht="13">
      <c r="A316" s="43"/>
      <c r="B316" s="25"/>
      <c r="C316" s="7"/>
      <c r="D316" s="7"/>
      <c r="E316" s="43"/>
      <c r="F316" s="75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76"/>
      <c r="AH316" s="77"/>
      <c r="AI316" s="78"/>
      <c r="AJ316" s="78"/>
      <c r="AK316" s="78"/>
      <c r="AL316" s="78"/>
      <c r="AM316" s="78"/>
      <c r="AN316" s="78"/>
      <c r="AO316" s="78"/>
      <c r="AP316" s="78"/>
      <c r="AQ316" s="78"/>
      <c r="AR316" s="79"/>
      <c r="AS316" s="80"/>
      <c r="AT316" s="80"/>
      <c r="AU316" s="81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76"/>
      <c r="BR316" s="77"/>
      <c r="BS316" s="78"/>
      <c r="BT316" s="78"/>
      <c r="BU316" s="78"/>
      <c r="BV316" s="78"/>
      <c r="BW316" s="78"/>
      <c r="BX316" s="78"/>
      <c r="BY316" s="78"/>
      <c r="BZ316" s="78"/>
      <c r="CA316" s="78"/>
      <c r="CB316" s="79"/>
      <c r="CC316" s="81"/>
      <c r="CD316" s="67"/>
      <c r="CE316" s="67"/>
      <c r="CF316" s="67"/>
      <c r="CG316" s="67"/>
      <c r="CH316" s="67"/>
      <c r="CI316" s="67"/>
      <c r="CJ316" s="82"/>
      <c r="CK316" s="80"/>
      <c r="CL316" s="80"/>
      <c r="CM316" s="80"/>
      <c r="CN316" s="81"/>
      <c r="CO316" s="81"/>
      <c r="CP316" s="70"/>
    </row>
    <row r="317" spans="1:94" ht="13">
      <c r="A317" s="43"/>
      <c r="B317" s="25"/>
      <c r="C317" s="7"/>
      <c r="D317" s="7"/>
      <c r="E317" s="43"/>
      <c r="F317" s="75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76"/>
      <c r="AH317" s="77"/>
      <c r="AI317" s="78"/>
      <c r="AJ317" s="78"/>
      <c r="AK317" s="78"/>
      <c r="AL317" s="78"/>
      <c r="AM317" s="78"/>
      <c r="AN317" s="78"/>
      <c r="AO317" s="78"/>
      <c r="AP317" s="78"/>
      <c r="AQ317" s="78"/>
      <c r="AR317" s="79"/>
      <c r="AS317" s="80"/>
      <c r="AT317" s="80"/>
      <c r="AU317" s="81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76"/>
      <c r="BR317" s="77"/>
      <c r="BS317" s="78"/>
      <c r="BT317" s="78"/>
      <c r="BU317" s="78"/>
      <c r="BV317" s="78"/>
      <c r="BW317" s="78"/>
      <c r="BX317" s="78"/>
      <c r="BY317" s="78"/>
      <c r="BZ317" s="78"/>
      <c r="CA317" s="78"/>
      <c r="CB317" s="79"/>
      <c r="CC317" s="81"/>
      <c r="CD317" s="67"/>
      <c r="CE317" s="67"/>
      <c r="CF317" s="67"/>
      <c r="CG317" s="67"/>
      <c r="CH317" s="67"/>
      <c r="CI317" s="67"/>
      <c r="CJ317" s="82"/>
      <c r="CK317" s="80"/>
      <c r="CL317" s="80"/>
      <c r="CM317" s="80"/>
      <c r="CN317" s="81"/>
      <c r="CO317" s="81"/>
      <c r="CP317" s="70"/>
    </row>
    <row r="318" spans="1:94" ht="13">
      <c r="A318" s="43"/>
      <c r="B318" s="25"/>
      <c r="C318" s="7"/>
      <c r="D318" s="7"/>
      <c r="E318" s="43"/>
      <c r="F318" s="75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76"/>
      <c r="AH318" s="77"/>
      <c r="AI318" s="78"/>
      <c r="AJ318" s="78"/>
      <c r="AK318" s="78"/>
      <c r="AL318" s="78"/>
      <c r="AM318" s="78"/>
      <c r="AN318" s="78"/>
      <c r="AO318" s="78"/>
      <c r="AP318" s="78"/>
      <c r="AQ318" s="78"/>
      <c r="AR318" s="79"/>
      <c r="AS318" s="80"/>
      <c r="AT318" s="80"/>
      <c r="AU318" s="81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76"/>
      <c r="BR318" s="77"/>
      <c r="BS318" s="78"/>
      <c r="BT318" s="78"/>
      <c r="BU318" s="78"/>
      <c r="BV318" s="78"/>
      <c r="BW318" s="78"/>
      <c r="BX318" s="78"/>
      <c r="BY318" s="78"/>
      <c r="BZ318" s="78"/>
      <c r="CA318" s="78"/>
      <c r="CB318" s="79"/>
      <c r="CC318" s="81"/>
      <c r="CD318" s="67"/>
      <c r="CE318" s="67"/>
      <c r="CF318" s="67"/>
      <c r="CG318" s="67"/>
      <c r="CH318" s="67"/>
      <c r="CI318" s="67"/>
      <c r="CJ318" s="82"/>
      <c r="CK318" s="80"/>
      <c r="CL318" s="80"/>
      <c r="CM318" s="80"/>
      <c r="CN318" s="81"/>
      <c r="CO318" s="81"/>
      <c r="CP318" s="70"/>
    </row>
    <row r="319" spans="1:94" ht="13">
      <c r="A319" s="43"/>
      <c r="B319" s="25"/>
      <c r="C319" s="7"/>
      <c r="D319" s="7"/>
      <c r="E319" s="43"/>
      <c r="F319" s="75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76"/>
      <c r="AH319" s="77"/>
      <c r="AI319" s="78"/>
      <c r="AJ319" s="78"/>
      <c r="AK319" s="78"/>
      <c r="AL319" s="78"/>
      <c r="AM319" s="78"/>
      <c r="AN319" s="78"/>
      <c r="AO319" s="78"/>
      <c r="AP319" s="78"/>
      <c r="AQ319" s="78"/>
      <c r="AR319" s="79"/>
      <c r="AS319" s="80"/>
      <c r="AT319" s="80"/>
      <c r="AU319" s="81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76"/>
      <c r="BR319" s="77"/>
      <c r="BS319" s="78"/>
      <c r="BT319" s="78"/>
      <c r="BU319" s="78"/>
      <c r="BV319" s="78"/>
      <c r="BW319" s="78"/>
      <c r="BX319" s="78"/>
      <c r="BY319" s="78"/>
      <c r="BZ319" s="78"/>
      <c r="CA319" s="78"/>
      <c r="CB319" s="79"/>
      <c r="CC319" s="81"/>
      <c r="CD319" s="67"/>
      <c r="CE319" s="67"/>
      <c r="CF319" s="67"/>
      <c r="CG319" s="67"/>
      <c r="CH319" s="67"/>
      <c r="CI319" s="67"/>
      <c r="CJ319" s="82"/>
      <c r="CK319" s="80"/>
      <c r="CL319" s="80"/>
      <c r="CM319" s="80"/>
      <c r="CN319" s="81"/>
      <c r="CO319" s="81"/>
      <c r="CP319" s="70"/>
    </row>
    <row r="320" spans="1:94" ht="13">
      <c r="A320" s="43"/>
      <c r="B320" s="25"/>
      <c r="C320" s="7"/>
      <c r="D320" s="7"/>
      <c r="E320" s="43"/>
      <c r="F320" s="75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76"/>
      <c r="AH320" s="77"/>
      <c r="AI320" s="78"/>
      <c r="AJ320" s="78"/>
      <c r="AK320" s="78"/>
      <c r="AL320" s="78"/>
      <c r="AM320" s="78"/>
      <c r="AN320" s="78"/>
      <c r="AO320" s="78"/>
      <c r="AP320" s="78"/>
      <c r="AQ320" s="78"/>
      <c r="AR320" s="79"/>
      <c r="AS320" s="80"/>
      <c r="AT320" s="80"/>
      <c r="AU320" s="81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76"/>
      <c r="BR320" s="77"/>
      <c r="BS320" s="78"/>
      <c r="BT320" s="78"/>
      <c r="BU320" s="78"/>
      <c r="BV320" s="78"/>
      <c r="BW320" s="78"/>
      <c r="BX320" s="78"/>
      <c r="BY320" s="78"/>
      <c r="BZ320" s="78"/>
      <c r="CA320" s="78"/>
      <c r="CB320" s="79"/>
      <c r="CC320" s="81"/>
      <c r="CD320" s="67"/>
      <c r="CE320" s="67"/>
      <c r="CF320" s="67"/>
      <c r="CG320" s="67"/>
      <c r="CH320" s="67"/>
      <c r="CI320" s="67"/>
      <c r="CJ320" s="82"/>
      <c r="CK320" s="80"/>
      <c r="CL320" s="80"/>
      <c r="CM320" s="80"/>
      <c r="CN320" s="81"/>
      <c r="CO320" s="81"/>
      <c r="CP320" s="70"/>
    </row>
    <row r="321" spans="1:94" ht="13">
      <c r="A321" s="43"/>
      <c r="B321" s="25"/>
      <c r="C321" s="7"/>
      <c r="D321" s="7"/>
      <c r="E321" s="43"/>
      <c r="F321" s="75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76"/>
      <c r="AH321" s="77"/>
      <c r="AI321" s="78"/>
      <c r="AJ321" s="78"/>
      <c r="AK321" s="78"/>
      <c r="AL321" s="78"/>
      <c r="AM321" s="78"/>
      <c r="AN321" s="78"/>
      <c r="AO321" s="78"/>
      <c r="AP321" s="78"/>
      <c r="AQ321" s="78"/>
      <c r="AR321" s="79"/>
      <c r="AS321" s="80"/>
      <c r="AT321" s="80"/>
      <c r="AU321" s="81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76"/>
      <c r="BR321" s="77"/>
      <c r="BS321" s="78"/>
      <c r="BT321" s="78"/>
      <c r="BU321" s="78"/>
      <c r="BV321" s="78"/>
      <c r="BW321" s="78"/>
      <c r="BX321" s="78"/>
      <c r="BY321" s="78"/>
      <c r="BZ321" s="78"/>
      <c r="CA321" s="78"/>
      <c r="CB321" s="79"/>
      <c r="CC321" s="81"/>
      <c r="CD321" s="67"/>
      <c r="CE321" s="67"/>
      <c r="CF321" s="67"/>
      <c r="CG321" s="67"/>
      <c r="CH321" s="67"/>
      <c r="CI321" s="67"/>
      <c r="CJ321" s="82"/>
      <c r="CK321" s="80"/>
      <c r="CL321" s="80"/>
      <c r="CM321" s="80"/>
      <c r="CN321" s="81"/>
      <c r="CO321" s="81"/>
      <c r="CP321" s="70"/>
    </row>
    <row r="322" spans="1:94" ht="13">
      <c r="A322" s="43"/>
      <c r="B322" s="25"/>
      <c r="C322" s="7"/>
      <c r="D322" s="7"/>
      <c r="E322" s="43"/>
      <c r="F322" s="75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76"/>
      <c r="AH322" s="77"/>
      <c r="AI322" s="78"/>
      <c r="AJ322" s="78"/>
      <c r="AK322" s="78"/>
      <c r="AL322" s="78"/>
      <c r="AM322" s="78"/>
      <c r="AN322" s="78"/>
      <c r="AO322" s="78"/>
      <c r="AP322" s="78"/>
      <c r="AQ322" s="78"/>
      <c r="AR322" s="79"/>
      <c r="AS322" s="80"/>
      <c r="AT322" s="80"/>
      <c r="AU322" s="81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76"/>
      <c r="BR322" s="77"/>
      <c r="BS322" s="78"/>
      <c r="BT322" s="78"/>
      <c r="BU322" s="78"/>
      <c r="BV322" s="78"/>
      <c r="BW322" s="78"/>
      <c r="BX322" s="78"/>
      <c r="BY322" s="78"/>
      <c r="BZ322" s="78"/>
      <c r="CA322" s="78"/>
      <c r="CB322" s="79"/>
      <c r="CC322" s="81"/>
      <c r="CD322" s="67"/>
      <c r="CE322" s="67"/>
      <c r="CF322" s="67"/>
      <c r="CG322" s="67"/>
      <c r="CH322" s="67"/>
      <c r="CI322" s="67"/>
      <c r="CJ322" s="82"/>
      <c r="CK322" s="80"/>
      <c r="CL322" s="80"/>
      <c r="CM322" s="80"/>
      <c r="CN322" s="81"/>
      <c r="CO322" s="81"/>
      <c r="CP322" s="70"/>
    </row>
    <row r="323" spans="1:94" ht="13">
      <c r="A323" s="43"/>
      <c r="B323" s="25"/>
      <c r="C323" s="7"/>
      <c r="D323" s="7"/>
      <c r="E323" s="43"/>
      <c r="F323" s="75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76"/>
      <c r="AH323" s="77"/>
      <c r="AI323" s="78"/>
      <c r="AJ323" s="78"/>
      <c r="AK323" s="78"/>
      <c r="AL323" s="78"/>
      <c r="AM323" s="78"/>
      <c r="AN323" s="78"/>
      <c r="AO323" s="78"/>
      <c r="AP323" s="78"/>
      <c r="AQ323" s="78"/>
      <c r="AR323" s="79"/>
      <c r="AS323" s="80"/>
      <c r="AT323" s="80"/>
      <c r="AU323" s="81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76"/>
      <c r="BR323" s="77"/>
      <c r="BS323" s="78"/>
      <c r="BT323" s="78"/>
      <c r="BU323" s="78"/>
      <c r="BV323" s="78"/>
      <c r="BW323" s="78"/>
      <c r="BX323" s="78"/>
      <c r="BY323" s="78"/>
      <c r="BZ323" s="78"/>
      <c r="CA323" s="78"/>
      <c r="CB323" s="79"/>
      <c r="CC323" s="81"/>
      <c r="CD323" s="67"/>
      <c r="CE323" s="67"/>
      <c r="CF323" s="67"/>
      <c r="CG323" s="67"/>
      <c r="CH323" s="67"/>
      <c r="CI323" s="67"/>
      <c r="CJ323" s="82"/>
      <c r="CK323" s="80"/>
      <c r="CL323" s="80"/>
      <c r="CM323" s="80"/>
      <c r="CN323" s="81"/>
      <c r="CO323" s="81"/>
      <c r="CP323" s="70"/>
    </row>
    <row r="324" spans="1:94" ht="13">
      <c r="A324" s="43"/>
      <c r="B324" s="25"/>
      <c r="C324" s="7"/>
      <c r="D324" s="7"/>
      <c r="E324" s="43"/>
      <c r="F324" s="75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76"/>
      <c r="AH324" s="77"/>
      <c r="AI324" s="78"/>
      <c r="AJ324" s="78"/>
      <c r="AK324" s="78"/>
      <c r="AL324" s="78"/>
      <c r="AM324" s="78"/>
      <c r="AN324" s="78"/>
      <c r="AO324" s="78"/>
      <c r="AP324" s="78"/>
      <c r="AQ324" s="78"/>
      <c r="AR324" s="79"/>
      <c r="AS324" s="80"/>
      <c r="AT324" s="80"/>
      <c r="AU324" s="81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76"/>
      <c r="BR324" s="77"/>
      <c r="BS324" s="78"/>
      <c r="BT324" s="78"/>
      <c r="BU324" s="78"/>
      <c r="BV324" s="78"/>
      <c r="BW324" s="78"/>
      <c r="BX324" s="78"/>
      <c r="BY324" s="78"/>
      <c r="BZ324" s="78"/>
      <c r="CA324" s="78"/>
      <c r="CB324" s="79"/>
      <c r="CC324" s="81"/>
      <c r="CD324" s="67"/>
      <c r="CE324" s="67"/>
      <c r="CF324" s="67"/>
      <c r="CG324" s="67"/>
      <c r="CH324" s="67"/>
      <c r="CI324" s="67"/>
      <c r="CJ324" s="82"/>
      <c r="CK324" s="80"/>
      <c r="CL324" s="80"/>
      <c r="CM324" s="80"/>
      <c r="CN324" s="81"/>
      <c r="CO324" s="81"/>
      <c r="CP324" s="70"/>
    </row>
    <row r="325" spans="1:94" ht="13">
      <c r="A325" s="43"/>
      <c r="B325" s="25"/>
      <c r="C325" s="7"/>
      <c r="D325" s="7"/>
      <c r="E325" s="43"/>
      <c r="F325" s="75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76"/>
      <c r="AH325" s="77"/>
      <c r="AI325" s="78"/>
      <c r="AJ325" s="78"/>
      <c r="AK325" s="78"/>
      <c r="AL325" s="78"/>
      <c r="AM325" s="78"/>
      <c r="AN325" s="78"/>
      <c r="AO325" s="78"/>
      <c r="AP325" s="78"/>
      <c r="AQ325" s="78"/>
      <c r="AR325" s="79"/>
      <c r="AS325" s="80"/>
      <c r="AT325" s="80"/>
      <c r="AU325" s="81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76"/>
      <c r="BR325" s="77"/>
      <c r="BS325" s="78"/>
      <c r="BT325" s="78"/>
      <c r="BU325" s="78"/>
      <c r="BV325" s="78"/>
      <c r="BW325" s="78"/>
      <c r="BX325" s="78"/>
      <c r="BY325" s="78"/>
      <c r="BZ325" s="78"/>
      <c r="CA325" s="78"/>
      <c r="CB325" s="79"/>
      <c r="CC325" s="81"/>
      <c r="CD325" s="67"/>
      <c r="CE325" s="67"/>
      <c r="CF325" s="67"/>
      <c r="CG325" s="67"/>
      <c r="CH325" s="67"/>
      <c r="CI325" s="67"/>
      <c r="CJ325" s="82"/>
      <c r="CK325" s="80"/>
      <c r="CL325" s="80"/>
      <c r="CM325" s="80"/>
      <c r="CN325" s="81"/>
      <c r="CO325" s="81"/>
      <c r="CP325" s="70"/>
    </row>
    <row r="326" spans="1:94" ht="13">
      <c r="A326" s="43"/>
      <c r="B326" s="25"/>
      <c r="C326" s="7"/>
      <c r="D326" s="7"/>
      <c r="E326" s="43"/>
      <c r="F326" s="75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76"/>
      <c r="AH326" s="77"/>
      <c r="AI326" s="78"/>
      <c r="AJ326" s="78"/>
      <c r="AK326" s="78"/>
      <c r="AL326" s="78"/>
      <c r="AM326" s="78"/>
      <c r="AN326" s="78"/>
      <c r="AO326" s="78"/>
      <c r="AP326" s="78"/>
      <c r="AQ326" s="78"/>
      <c r="AR326" s="79"/>
      <c r="AS326" s="80"/>
      <c r="AT326" s="80"/>
      <c r="AU326" s="81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76"/>
      <c r="BR326" s="77"/>
      <c r="BS326" s="78"/>
      <c r="BT326" s="78"/>
      <c r="BU326" s="78"/>
      <c r="BV326" s="78"/>
      <c r="BW326" s="78"/>
      <c r="BX326" s="78"/>
      <c r="BY326" s="78"/>
      <c r="BZ326" s="78"/>
      <c r="CA326" s="78"/>
      <c r="CB326" s="79"/>
      <c r="CC326" s="81"/>
      <c r="CD326" s="67"/>
      <c r="CE326" s="67"/>
      <c r="CF326" s="67"/>
      <c r="CG326" s="67"/>
      <c r="CH326" s="67"/>
      <c r="CI326" s="67"/>
      <c r="CJ326" s="82"/>
      <c r="CK326" s="80"/>
      <c r="CL326" s="80"/>
      <c r="CM326" s="80"/>
      <c r="CN326" s="81"/>
      <c r="CO326" s="81"/>
      <c r="CP326" s="70"/>
    </row>
    <row r="327" spans="1:94" ht="13">
      <c r="A327" s="43"/>
      <c r="B327" s="25"/>
      <c r="C327" s="7"/>
      <c r="D327" s="7"/>
      <c r="E327" s="43"/>
      <c r="F327" s="75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76"/>
      <c r="AH327" s="77"/>
      <c r="AI327" s="78"/>
      <c r="AJ327" s="78"/>
      <c r="AK327" s="78"/>
      <c r="AL327" s="78"/>
      <c r="AM327" s="78"/>
      <c r="AN327" s="78"/>
      <c r="AO327" s="78"/>
      <c r="AP327" s="78"/>
      <c r="AQ327" s="78"/>
      <c r="AR327" s="79"/>
      <c r="AS327" s="80"/>
      <c r="AT327" s="80"/>
      <c r="AU327" s="81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76"/>
      <c r="BR327" s="77"/>
      <c r="BS327" s="78"/>
      <c r="BT327" s="78"/>
      <c r="BU327" s="78"/>
      <c r="BV327" s="78"/>
      <c r="BW327" s="78"/>
      <c r="BX327" s="78"/>
      <c r="BY327" s="78"/>
      <c r="BZ327" s="78"/>
      <c r="CA327" s="78"/>
      <c r="CB327" s="79"/>
      <c r="CC327" s="81"/>
      <c r="CD327" s="67"/>
      <c r="CE327" s="67"/>
      <c r="CF327" s="67"/>
      <c r="CG327" s="67"/>
      <c r="CH327" s="67"/>
      <c r="CI327" s="67"/>
      <c r="CJ327" s="82"/>
      <c r="CK327" s="80"/>
      <c r="CL327" s="80"/>
      <c r="CM327" s="80"/>
      <c r="CN327" s="81"/>
      <c r="CO327" s="81"/>
      <c r="CP327" s="70"/>
    </row>
    <row r="328" spans="1:94" ht="13">
      <c r="A328" s="43"/>
      <c r="B328" s="25"/>
      <c r="C328" s="7"/>
      <c r="D328" s="7"/>
      <c r="E328" s="43"/>
      <c r="F328" s="75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76"/>
      <c r="AH328" s="77"/>
      <c r="AI328" s="78"/>
      <c r="AJ328" s="78"/>
      <c r="AK328" s="78"/>
      <c r="AL328" s="78"/>
      <c r="AM328" s="78"/>
      <c r="AN328" s="78"/>
      <c r="AO328" s="78"/>
      <c r="AP328" s="78"/>
      <c r="AQ328" s="78"/>
      <c r="AR328" s="79"/>
      <c r="AS328" s="80"/>
      <c r="AT328" s="80"/>
      <c r="AU328" s="81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76"/>
      <c r="BR328" s="77"/>
      <c r="BS328" s="78"/>
      <c r="BT328" s="78"/>
      <c r="BU328" s="78"/>
      <c r="BV328" s="78"/>
      <c r="BW328" s="78"/>
      <c r="BX328" s="78"/>
      <c r="BY328" s="78"/>
      <c r="BZ328" s="78"/>
      <c r="CA328" s="78"/>
      <c r="CB328" s="79"/>
      <c r="CC328" s="81"/>
      <c r="CD328" s="67"/>
      <c r="CE328" s="67"/>
      <c r="CF328" s="67"/>
      <c r="CG328" s="67"/>
      <c r="CH328" s="67"/>
      <c r="CI328" s="67"/>
      <c r="CJ328" s="82"/>
      <c r="CK328" s="80"/>
      <c r="CL328" s="80"/>
      <c r="CM328" s="80"/>
      <c r="CN328" s="81"/>
      <c r="CO328" s="81"/>
      <c r="CP328" s="70"/>
    </row>
    <row r="329" spans="1:94" ht="13">
      <c r="A329" s="43"/>
      <c r="B329" s="25"/>
      <c r="C329" s="7"/>
      <c r="D329" s="7"/>
      <c r="E329" s="43"/>
      <c r="F329" s="75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76"/>
      <c r="AH329" s="77"/>
      <c r="AI329" s="78"/>
      <c r="AJ329" s="78"/>
      <c r="AK329" s="78"/>
      <c r="AL329" s="78"/>
      <c r="AM329" s="78"/>
      <c r="AN329" s="78"/>
      <c r="AO329" s="78"/>
      <c r="AP329" s="78"/>
      <c r="AQ329" s="78"/>
      <c r="AR329" s="79"/>
      <c r="AS329" s="80"/>
      <c r="AT329" s="80"/>
      <c r="AU329" s="81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76"/>
      <c r="BR329" s="77"/>
      <c r="BS329" s="78"/>
      <c r="BT329" s="78"/>
      <c r="BU329" s="78"/>
      <c r="BV329" s="78"/>
      <c r="BW329" s="78"/>
      <c r="BX329" s="78"/>
      <c r="BY329" s="78"/>
      <c r="BZ329" s="78"/>
      <c r="CA329" s="78"/>
      <c r="CB329" s="79"/>
      <c r="CC329" s="81"/>
      <c r="CD329" s="67"/>
      <c r="CE329" s="67"/>
      <c r="CF329" s="67"/>
      <c r="CG329" s="67"/>
      <c r="CH329" s="67"/>
      <c r="CI329" s="67"/>
      <c r="CJ329" s="82"/>
      <c r="CK329" s="80"/>
      <c r="CL329" s="80"/>
      <c r="CM329" s="80"/>
      <c r="CN329" s="81"/>
      <c r="CO329" s="81"/>
      <c r="CP329" s="70"/>
    </row>
    <row r="330" spans="1:94" ht="13">
      <c r="A330" s="43"/>
      <c r="B330" s="25"/>
      <c r="C330" s="7"/>
      <c r="D330" s="7"/>
      <c r="E330" s="43"/>
      <c r="F330" s="75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76"/>
      <c r="AH330" s="77"/>
      <c r="AI330" s="78"/>
      <c r="AJ330" s="78"/>
      <c r="AK330" s="78"/>
      <c r="AL330" s="78"/>
      <c r="AM330" s="78"/>
      <c r="AN330" s="78"/>
      <c r="AO330" s="78"/>
      <c r="AP330" s="78"/>
      <c r="AQ330" s="78"/>
      <c r="AR330" s="79"/>
      <c r="AS330" s="80"/>
      <c r="AT330" s="80"/>
      <c r="AU330" s="81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76"/>
      <c r="BR330" s="77"/>
      <c r="BS330" s="78"/>
      <c r="BT330" s="78"/>
      <c r="BU330" s="78"/>
      <c r="BV330" s="78"/>
      <c r="BW330" s="78"/>
      <c r="BX330" s="78"/>
      <c r="BY330" s="78"/>
      <c r="BZ330" s="78"/>
      <c r="CA330" s="78"/>
      <c r="CB330" s="79"/>
      <c r="CC330" s="81"/>
      <c r="CD330" s="67"/>
      <c r="CE330" s="67"/>
      <c r="CF330" s="67"/>
      <c r="CG330" s="67"/>
      <c r="CH330" s="67"/>
      <c r="CI330" s="67"/>
      <c r="CJ330" s="82"/>
      <c r="CK330" s="80"/>
      <c r="CL330" s="80"/>
      <c r="CM330" s="80"/>
      <c r="CN330" s="81"/>
      <c r="CO330" s="81"/>
      <c r="CP330" s="70"/>
    </row>
    <row r="331" spans="1:94" ht="13">
      <c r="A331" s="43"/>
      <c r="B331" s="25"/>
      <c r="C331" s="7"/>
      <c r="D331" s="7"/>
      <c r="E331" s="43"/>
      <c r="F331" s="75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76"/>
      <c r="AH331" s="77"/>
      <c r="AI331" s="78"/>
      <c r="AJ331" s="78"/>
      <c r="AK331" s="78"/>
      <c r="AL331" s="78"/>
      <c r="AM331" s="78"/>
      <c r="AN331" s="78"/>
      <c r="AO331" s="78"/>
      <c r="AP331" s="78"/>
      <c r="AQ331" s="78"/>
      <c r="AR331" s="79"/>
      <c r="AS331" s="80"/>
      <c r="AT331" s="80"/>
      <c r="AU331" s="81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76"/>
      <c r="BR331" s="77"/>
      <c r="BS331" s="78"/>
      <c r="BT331" s="78"/>
      <c r="BU331" s="78"/>
      <c r="BV331" s="78"/>
      <c r="BW331" s="78"/>
      <c r="BX331" s="78"/>
      <c r="BY331" s="78"/>
      <c r="BZ331" s="78"/>
      <c r="CA331" s="78"/>
      <c r="CB331" s="79"/>
      <c r="CC331" s="81"/>
      <c r="CD331" s="67"/>
      <c r="CE331" s="67"/>
      <c r="CF331" s="67"/>
      <c r="CG331" s="67"/>
      <c r="CH331" s="67"/>
      <c r="CI331" s="67"/>
      <c r="CJ331" s="82"/>
      <c r="CK331" s="80"/>
      <c r="CL331" s="80"/>
      <c r="CM331" s="80"/>
      <c r="CN331" s="81"/>
      <c r="CO331" s="81"/>
      <c r="CP331" s="70"/>
    </row>
    <row r="332" spans="1:94" ht="13">
      <c r="A332" s="43"/>
      <c r="B332" s="25"/>
      <c r="C332" s="7"/>
      <c r="D332" s="7"/>
      <c r="E332" s="43"/>
      <c r="F332" s="75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76"/>
      <c r="AH332" s="77"/>
      <c r="AI332" s="78"/>
      <c r="AJ332" s="78"/>
      <c r="AK332" s="78"/>
      <c r="AL332" s="78"/>
      <c r="AM332" s="78"/>
      <c r="AN332" s="78"/>
      <c r="AO332" s="78"/>
      <c r="AP332" s="78"/>
      <c r="AQ332" s="78"/>
      <c r="AR332" s="79"/>
      <c r="AS332" s="80"/>
      <c r="AT332" s="80"/>
      <c r="AU332" s="81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76"/>
      <c r="BR332" s="77"/>
      <c r="BS332" s="78"/>
      <c r="BT332" s="78"/>
      <c r="BU332" s="78"/>
      <c r="BV332" s="78"/>
      <c r="BW332" s="78"/>
      <c r="BX332" s="78"/>
      <c r="BY332" s="78"/>
      <c r="BZ332" s="78"/>
      <c r="CA332" s="78"/>
      <c r="CB332" s="79"/>
      <c r="CC332" s="81"/>
      <c r="CD332" s="67"/>
      <c r="CE332" s="67"/>
      <c r="CF332" s="67"/>
      <c r="CG332" s="67"/>
      <c r="CH332" s="67"/>
      <c r="CI332" s="67"/>
      <c r="CJ332" s="82"/>
      <c r="CK332" s="80"/>
      <c r="CL332" s="80"/>
      <c r="CM332" s="80"/>
      <c r="CN332" s="81"/>
      <c r="CO332" s="81"/>
      <c r="CP332" s="70"/>
    </row>
    <row r="333" spans="1:94" ht="13">
      <c r="A333" s="43"/>
      <c r="B333" s="25"/>
      <c r="C333" s="7"/>
      <c r="D333" s="7"/>
      <c r="E333" s="43"/>
      <c r="F333" s="75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76"/>
      <c r="AH333" s="77"/>
      <c r="AI333" s="78"/>
      <c r="AJ333" s="78"/>
      <c r="AK333" s="78"/>
      <c r="AL333" s="78"/>
      <c r="AM333" s="78"/>
      <c r="AN333" s="78"/>
      <c r="AO333" s="78"/>
      <c r="AP333" s="78"/>
      <c r="AQ333" s="78"/>
      <c r="AR333" s="79"/>
      <c r="AS333" s="80"/>
      <c r="AT333" s="80"/>
      <c r="AU333" s="81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76"/>
      <c r="BR333" s="77"/>
      <c r="BS333" s="78"/>
      <c r="BT333" s="78"/>
      <c r="BU333" s="78"/>
      <c r="BV333" s="78"/>
      <c r="BW333" s="78"/>
      <c r="BX333" s="78"/>
      <c r="BY333" s="78"/>
      <c r="BZ333" s="78"/>
      <c r="CA333" s="78"/>
      <c r="CB333" s="79"/>
      <c r="CC333" s="81"/>
      <c r="CD333" s="67"/>
      <c r="CE333" s="67"/>
      <c r="CF333" s="67"/>
      <c r="CG333" s="67"/>
      <c r="CH333" s="67"/>
      <c r="CI333" s="67"/>
      <c r="CJ333" s="82"/>
      <c r="CK333" s="80"/>
      <c r="CL333" s="80"/>
      <c r="CM333" s="80"/>
      <c r="CN333" s="81"/>
      <c r="CO333" s="81"/>
      <c r="CP333" s="70"/>
    </row>
    <row r="334" spans="1:94" ht="13">
      <c r="A334" s="43"/>
      <c r="B334" s="25"/>
      <c r="C334" s="7"/>
      <c r="D334" s="7"/>
      <c r="E334" s="43"/>
      <c r="F334" s="75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76"/>
      <c r="AH334" s="77"/>
      <c r="AI334" s="78"/>
      <c r="AJ334" s="78"/>
      <c r="AK334" s="78"/>
      <c r="AL334" s="78"/>
      <c r="AM334" s="78"/>
      <c r="AN334" s="78"/>
      <c r="AO334" s="78"/>
      <c r="AP334" s="78"/>
      <c r="AQ334" s="78"/>
      <c r="AR334" s="79"/>
      <c r="AS334" s="80"/>
      <c r="AT334" s="80"/>
      <c r="AU334" s="81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76"/>
      <c r="BR334" s="77"/>
      <c r="BS334" s="78"/>
      <c r="BT334" s="78"/>
      <c r="BU334" s="78"/>
      <c r="BV334" s="78"/>
      <c r="BW334" s="78"/>
      <c r="BX334" s="78"/>
      <c r="BY334" s="78"/>
      <c r="BZ334" s="78"/>
      <c r="CA334" s="78"/>
      <c r="CB334" s="79"/>
      <c r="CC334" s="81"/>
      <c r="CD334" s="67"/>
      <c r="CE334" s="67"/>
      <c r="CF334" s="67"/>
      <c r="CG334" s="67"/>
      <c r="CH334" s="67"/>
      <c r="CI334" s="67"/>
      <c r="CJ334" s="82"/>
      <c r="CK334" s="80"/>
      <c r="CL334" s="80"/>
      <c r="CM334" s="80"/>
      <c r="CN334" s="81"/>
      <c r="CO334" s="81"/>
      <c r="CP334" s="70"/>
    </row>
    <row r="335" spans="1:94" ht="13">
      <c r="A335" s="43"/>
      <c r="B335" s="25"/>
      <c r="C335" s="7"/>
      <c r="D335" s="7"/>
      <c r="E335" s="43"/>
      <c r="F335" s="75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76"/>
      <c r="AH335" s="77"/>
      <c r="AI335" s="78"/>
      <c r="AJ335" s="78"/>
      <c r="AK335" s="78"/>
      <c r="AL335" s="78"/>
      <c r="AM335" s="78"/>
      <c r="AN335" s="78"/>
      <c r="AO335" s="78"/>
      <c r="AP335" s="78"/>
      <c r="AQ335" s="78"/>
      <c r="AR335" s="79"/>
      <c r="AS335" s="80"/>
      <c r="AT335" s="80"/>
      <c r="AU335" s="81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76"/>
      <c r="BR335" s="77"/>
      <c r="BS335" s="78"/>
      <c r="BT335" s="78"/>
      <c r="BU335" s="78"/>
      <c r="BV335" s="78"/>
      <c r="BW335" s="78"/>
      <c r="BX335" s="78"/>
      <c r="BY335" s="78"/>
      <c r="BZ335" s="78"/>
      <c r="CA335" s="78"/>
      <c r="CB335" s="79"/>
      <c r="CC335" s="81"/>
      <c r="CD335" s="67"/>
      <c r="CE335" s="67"/>
      <c r="CF335" s="67"/>
      <c r="CG335" s="67"/>
      <c r="CH335" s="67"/>
      <c r="CI335" s="67"/>
      <c r="CJ335" s="82"/>
      <c r="CK335" s="80"/>
      <c r="CL335" s="80"/>
      <c r="CM335" s="80"/>
      <c r="CN335" s="81"/>
      <c r="CO335" s="81"/>
      <c r="CP335" s="70"/>
    </row>
    <row r="336" spans="1:94" ht="13">
      <c r="A336" s="43"/>
      <c r="B336" s="25"/>
      <c r="C336" s="7"/>
      <c r="D336" s="7"/>
      <c r="E336" s="43"/>
      <c r="F336" s="75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76"/>
      <c r="AH336" s="77"/>
      <c r="AI336" s="78"/>
      <c r="AJ336" s="78"/>
      <c r="AK336" s="78"/>
      <c r="AL336" s="78"/>
      <c r="AM336" s="78"/>
      <c r="AN336" s="78"/>
      <c r="AO336" s="78"/>
      <c r="AP336" s="78"/>
      <c r="AQ336" s="78"/>
      <c r="AR336" s="79"/>
      <c r="AS336" s="80"/>
      <c r="AT336" s="80"/>
      <c r="AU336" s="81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76"/>
      <c r="BR336" s="77"/>
      <c r="BS336" s="78"/>
      <c r="BT336" s="78"/>
      <c r="BU336" s="78"/>
      <c r="BV336" s="78"/>
      <c r="BW336" s="78"/>
      <c r="BX336" s="78"/>
      <c r="BY336" s="78"/>
      <c r="BZ336" s="78"/>
      <c r="CA336" s="78"/>
      <c r="CB336" s="79"/>
      <c r="CC336" s="81"/>
      <c r="CD336" s="67"/>
      <c r="CE336" s="67"/>
      <c r="CF336" s="67"/>
      <c r="CG336" s="67"/>
      <c r="CH336" s="67"/>
      <c r="CI336" s="67"/>
      <c r="CJ336" s="82"/>
      <c r="CK336" s="80"/>
      <c r="CL336" s="80"/>
      <c r="CM336" s="80"/>
      <c r="CN336" s="81"/>
      <c r="CO336" s="81"/>
      <c r="CP336" s="70"/>
    </row>
    <row r="337" spans="1:94" ht="13">
      <c r="A337" s="43"/>
      <c r="B337" s="25"/>
      <c r="C337" s="7"/>
      <c r="D337" s="7"/>
      <c r="E337" s="43"/>
      <c r="F337" s="75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76"/>
      <c r="AH337" s="77"/>
      <c r="AI337" s="78"/>
      <c r="AJ337" s="78"/>
      <c r="AK337" s="78"/>
      <c r="AL337" s="78"/>
      <c r="AM337" s="78"/>
      <c r="AN337" s="78"/>
      <c r="AO337" s="78"/>
      <c r="AP337" s="78"/>
      <c r="AQ337" s="78"/>
      <c r="AR337" s="79"/>
      <c r="AS337" s="80"/>
      <c r="AT337" s="80"/>
      <c r="AU337" s="81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76"/>
      <c r="BR337" s="77"/>
      <c r="BS337" s="78"/>
      <c r="BT337" s="78"/>
      <c r="BU337" s="78"/>
      <c r="BV337" s="78"/>
      <c r="BW337" s="78"/>
      <c r="BX337" s="78"/>
      <c r="BY337" s="78"/>
      <c r="BZ337" s="78"/>
      <c r="CA337" s="78"/>
      <c r="CB337" s="79"/>
      <c r="CC337" s="81"/>
      <c r="CD337" s="67"/>
      <c r="CE337" s="67"/>
      <c r="CF337" s="67"/>
      <c r="CG337" s="67"/>
      <c r="CH337" s="67"/>
      <c r="CI337" s="67"/>
      <c r="CJ337" s="82"/>
      <c r="CK337" s="80"/>
      <c r="CL337" s="80"/>
      <c r="CM337" s="80"/>
      <c r="CN337" s="81"/>
      <c r="CO337" s="81"/>
      <c r="CP337" s="70"/>
    </row>
    <row r="338" spans="1:94" ht="13">
      <c r="A338" s="43"/>
      <c r="B338" s="25"/>
      <c r="C338" s="7"/>
      <c r="D338" s="7"/>
      <c r="E338" s="43"/>
      <c r="F338" s="75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76"/>
      <c r="AH338" s="77"/>
      <c r="AI338" s="78"/>
      <c r="AJ338" s="78"/>
      <c r="AK338" s="78"/>
      <c r="AL338" s="78"/>
      <c r="AM338" s="78"/>
      <c r="AN338" s="78"/>
      <c r="AO338" s="78"/>
      <c r="AP338" s="78"/>
      <c r="AQ338" s="78"/>
      <c r="AR338" s="79"/>
      <c r="AS338" s="80"/>
      <c r="AT338" s="80"/>
      <c r="AU338" s="81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76"/>
      <c r="BR338" s="77"/>
      <c r="BS338" s="78"/>
      <c r="BT338" s="78"/>
      <c r="BU338" s="78"/>
      <c r="BV338" s="78"/>
      <c r="BW338" s="78"/>
      <c r="BX338" s="78"/>
      <c r="BY338" s="78"/>
      <c r="BZ338" s="78"/>
      <c r="CA338" s="78"/>
      <c r="CB338" s="79"/>
      <c r="CC338" s="81"/>
      <c r="CD338" s="67"/>
      <c r="CE338" s="67"/>
      <c r="CF338" s="67"/>
      <c r="CG338" s="67"/>
      <c r="CH338" s="67"/>
      <c r="CI338" s="67"/>
      <c r="CJ338" s="82"/>
      <c r="CK338" s="80"/>
      <c r="CL338" s="80"/>
      <c r="CM338" s="80"/>
      <c r="CN338" s="81"/>
      <c r="CO338" s="81"/>
      <c r="CP338" s="70"/>
    </row>
    <row r="339" spans="1:94" ht="13">
      <c r="A339" s="43"/>
      <c r="B339" s="25"/>
      <c r="C339" s="7"/>
      <c r="D339" s="7"/>
      <c r="E339" s="43"/>
      <c r="F339" s="75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76"/>
      <c r="AH339" s="77"/>
      <c r="AI339" s="78"/>
      <c r="AJ339" s="78"/>
      <c r="AK339" s="78"/>
      <c r="AL339" s="78"/>
      <c r="AM339" s="78"/>
      <c r="AN339" s="78"/>
      <c r="AO339" s="78"/>
      <c r="AP339" s="78"/>
      <c r="AQ339" s="78"/>
      <c r="AR339" s="79"/>
      <c r="AS339" s="80"/>
      <c r="AT339" s="80"/>
      <c r="AU339" s="81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76"/>
      <c r="BR339" s="77"/>
      <c r="BS339" s="78"/>
      <c r="BT339" s="78"/>
      <c r="BU339" s="78"/>
      <c r="BV339" s="78"/>
      <c r="BW339" s="78"/>
      <c r="BX339" s="78"/>
      <c r="BY339" s="78"/>
      <c r="BZ339" s="78"/>
      <c r="CA339" s="78"/>
      <c r="CB339" s="79"/>
      <c r="CC339" s="81"/>
      <c r="CD339" s="67"/>
      <c r="CE339" s="67"/>
      <c r="CF339" s="67"/>
      <c r="CG339" s="67"/>
      <c r="CH339" s="67"/>
      <c r="CI339" s="67"/>
      <c r="CJ339" s="82"/>
      <c r="CK339" s="80"/>
      <c r="CL339" s="80"/>
      <c r="CM339" s="80"/>
      <c r="CN339" s="81"/>
      <c r="CO339" s="81"/>
      <c r="CP339" s="70"/>
    </row>
    <row r="340" spans="1:94" ht="13">
      <c r="A340" s="43"/>
      <c r="B340" s="25"/>
      <c r="C340" s="7"/>
      <c r="D340" s="7"/>
      <c r="E340" s="43"/>
      <c r="F340" s="75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76"/>
      <c r="AH340" s="77"/>
      <c r="AI340" s="78"/>
      <c r="AJ340" s="78"/>
      <c r="AK340" s="78"/>
      <c r="AL340" s="78"/>
      <c r="AM340" s="78"/>
      <c r="AN340" s="78"/>
      <c r="AO340" s="78"/>
      <c r="AP340" s="78"/>
      <c r="AQ340" s="78"/>
      <c r="AR340" s="79"/>
      <c r="AS340" s="80"/>
      <c r="AT340" s="80"/>
      <c r="AU340" s="81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76"/>
      <c r="BR340" s="77"/>
      <c r="BS340" s="78"/>
      <c r="BT340" s="78"/>
      <c r="BU340" s="78"/>
      <c r="BV340" s="78"/>
      <c r="BW340" s="78"/>
      <c r="BX340" s="78"/>
      <c r="BY340" s="78"/>
      <c r="BZ340" s="78"/>
      <c r="CA340" s="78"/>
      <c r="CB340" s="79"/>
      <c r="CC340" s="81"/>
      <c r="CD340" s="67"/>
      <c r="CE340" s="67"/>
      <c r="CF340" s="67"/>
      <c r="CG340" s="67"/>
      <c r="CH340" s="67"/>
      <c r="CI340" s="67"/>
      <c r="CJ340" s="82"/>
      <c r="CK340" s="80"/>
      <c r="CL340" s="80"/>
      <c r="CM340" s="80"/>
      <c r="CN340" s="81"/>
      <c r="CO340" s="81"/>
      <c r="CP340" s="70"/>
    </row>
    <row r="341" spans="1:94" ht="13">
      <c r="A341" s="43"/>
      <c r="B341" s="25"/>
      <c r="C341" s="7"/>
      <c r="D341" s="7"/>
      <c r="E341" s="43"/>
      <c r="F341" s="75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76"/>
      <c r="AH341" s="77"/>
      <c r="AI341" s="78"/>
      <c r="AJ341" s="78"/>
      <c r="AK341" s="78"/>
      <c r="AL341" s="78"/>
      <c r="AM341" s="78"/>
      <c r="AN341" s="78"/>
      <c r="AO341" s="78"/>
      <c r="AP341" s="78"/>
      <c r="AQ341" s="78"/>
      <c r="AR341" s="79"/>
      <c r="AS341" s="80"/>
      <c r="AT341" s="80"/>
      <c r="AU341" s="81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76"/>
      <c r="BR341" s="77"/>
      <c r="BS341" s="78"/>
      <c r="BT341" s="78"/>
      <c r="BU341" s="78"/>
      <c r="BV341" s="78"/>
      <c r="BW341" s="78"/>
      <c r="BX341" s="78"/>
      <c r="BY341" s="78"/>
      <c r="BZ341" s="78"/>
      <c r="CA341" s="78"/>
      <c r="CB341" s="79"/>
      <c r="CC341" s="81"/>
      <c r="CD341" s="67"/>
      <c r="CE341" s="67"/>
      <c r="CF341" s="67"/>
      <c r="CG341" s="67"/>
      <c r="CH341" s="67"/>
      <c r="CI341" s="67"/>
      <c r="CJ341" s="82"/>
      <c r="CK341" s="80"/>
      <c r="CL341" s="80"/>
      <c r="CM341" s="80"/>
      <c r="CN341" s="81"/>
      <c r="CO341" s="81"/>
      <c r="CP341" s="70"/>
    </row>
    <row r="342" spans="1:94" ht="13">
      <c r="A342" s="43"/>
      <c r="B342" s="25"/>
      <c r="C342" s="7"/>
      <c r="D342" s="7"/>
      <c r="E342" s="43"/>
      <c r="F342" s="75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76"/>
      <c r="AH342" s="77"/>
      <c r="AI342" s="78"/>
      <c r="AJ342" s="78"/>
      <c r="AK342" s="78"/>
      <c r="AL342" s="78"/>
      <c r="AM342" s="78"/>
      <c r="AN342" s="78"/>
      <c r="AO342" s="78"/>
      <c r="AP342" s="78"/>
      <c r="AQ342" s="78"/>
      <c r="AR342" s="79"/>
      <c r="AS342" s="80"/>
      <c r="AT342" s="80"/>
      <c r="AU342" s="81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76"/>
      <c r="BR342" s="77"/>
      <c r="BS342" s="78"/>
      <c r="BT342" s="78"/>
      <c r="BU342" s="78"/>
      <c r="BV342" s="78"/>
      <c r="BW342" s="78"/>
      <c r="BX342" s="78"/>
      <c r="BY342" s="78"/>
      <c r="BZ342" s="78"/>
      <c r="CA342" s="78"/>
      <c r="CB342" s="79"/>
      <c r="CC342" s="81"/>
      <c r="CD342" s="67"/>
      <c r="CE342" s="67"/>
      <c r="CF342" s="67"/>
      <c r="CG342" s="67"/>
      <c r="CH342" s="67"/>
      <c r="CI342" s="67"/>
      <c r="CJ342" s="82"/>
      <c r="CK342" s="80"/>
      <c r="CL342" s="80"/>
      <c r="CM342" s="80"/>
      <c r="CN342" s="81"/>
      <c r="CO342" s="81"/>
      <c r="CP342" s="70"/>
    </row>
    <row r="343" spans="1:94" ht="13">
      <c r="A343" s="43"/>
      <c r="B343" s="25"/>
      <c r="C343" s="7"/>
      <c r="D343" s="7"/>
      <c r="E343" s="43"/>
      <c r="F343" s="75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76"/>
      <c r="AH343" s="77"/>
      <c r="AI343" s="78"/>
      <c r="AJ343" s="78"/>
      <c r="AK343" s="78"/>
      <c r="AL343" s="78"/>
      <c r="AM343" s="78"/>
      <c r="AN343" s="78"/>
      <c r="AO343" s="78"/>
      <c r="AP343" s="78"/>
      <c r="AQ343" s="78"/>
      <c r="AR343" s="79"/>
      <c r="AS343" s="80"/>
      <c r="AT343" s="80"/>
      <c r="AU343" s="81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76"/>
      <c r="BR343" s="77"/>
      <c r="BS343" s="78"/>
      <c r="BT343" s="78"/>
      <c r="BU343" s="78"/>
      <c r="BV343" s="78"/>
      <c r="BW343" s="78"/>
      <c r="BX343" s="78"/>
      <c r="BY343" s="78"/>
      <c r="BZ343" s="78"/>
      <c r="CA343" s="78"/>
      <c r="CB343" s="79"/>
      <c r="CC343" s="81"/>
      <c r="CD343" s="67"/>
      <c r="CE343" s="67"/>
      <c r="CF343" s="67"/>
      <c r="CG343" s="67"/>
      <c r="CH343" s="67"/>
      <c r="CI343" s="67"/>
      <c r="CJ343" s="82"/>
      <c r="CK343" s="80"/>
      <c r="CL343" s="80"/>
      <c r="CM343" s="80"/>
      <c r="CN343" s="81"/>
      <c r="CO343" s="81"/>
      <c r="CP343" s="70"/>
    </row>
    <row r="344" spans="1:94" ht="13">
      <c r="A344" s="43"/>
      <c r="B344" s="25"/>
      <c r="C344" s="7"/>
      <c r="D344" s="7"/>
      <c r="E344" s="43"/>
      <c r="F344" s="75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76"/>
      <c r="AH344" s="77"/>
      <c r="AI344" s="78"/>
      <c r="AJ344" s="78"/>
      <c r="AK344" s="78"/>
      <c r="AL344" s="78"/>
      <c r="AM344" s="78"/>
      <c r="AN344" s="78"/>
      <c r="AO344" s="78"/>
      <c r="AP344" s="78"/>
      <c r="AQ344" s="78"/>
      <c r="AR344" s="79"/>
      <c r="AS344" s="80"/>
      <c r="AT344" s="80"/>
      <c r="AU344" s="81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76"/>
      <c r="BR344" s="77"/>
      <c r="BS344" s="78"/>
      <c r="BT344" s="78"/>
      <c r="BU344" s="78"/>
      <c r="BV344" s="78"/>
      <c r="BW344" s="78"/>
      <c r="BX344" s="78"/>
      <c r="BY344" s="78"/>
      <c r="BZ344" s="78"/>
      <c r="CA344" s="78"/>
      <c r="CB344" s="79"/>
      <c r="CC344" s="81"/>
      <c r="CD344" s="67"/>
      <c r="CE344" s="67"/>
      <c r="CF344" s="67"/>
      <c r="CG344" s="67"/>
      <c r="CH344" s="67"/>
      <c r="CI344" s="67"/>
      <c r="CJ344" s="82"/>
      <c r="CK344" s="80"/>
      <c r="CL344" s="80"/>
      <c r="CM344" s="80"/>
      <c r="CN344" s="81"/>
      <c r="CO344" s="81"/>
      <c r="CP344" s="70"/>
    </row>
    <row r="345" spans="1:94" ht="13">
      <c r="A345" s="43"/>
      <c r="B345" s="25"/>
      <c r="C345" s="7"/>
      <c r="D345" s="7"/>
      <c r="E345" s="43"/>
      <c r="F345" s="75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76"/>
      <c r="AH345" s="77"/>
      <c r="AI345" s="78"/>
      <c r="AJ345" s="78"/>
      <c r="AK345" s="78"/>
      <c r="AL345" s="78"/>
      <c r="AM345" s="78"/>
      <c r="AN345" s="78"/>
      <c r="AO345" s="78"/>
      <c r="AP345" s="78"/>
      <c r="AQ345" s="78"/>
      <c r="AR345" s="79"/>
      <c r="AS345" s="80"/>
      <c r="AT345" s="80"/>
      <c r="AU345" s="81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76"/>
      <c r="BR345" s="77"/>
      <c r="BS345" s="78"/>
      <c r="BT345" s="78"/>
      <c r="BU345" s="78"/>
      <c r="BV345" s="78"/>
      <c r="BW345" s="78"/>
      <c r="BX345" s="78"/>
      <c r="BY345" s="78"/>
      <c r="BZ345" s="78"/>
      <c r="CA345" s="78"/>
      <c r="CB345" s="79"/>
      <c r="CC345" s="81"/>
      <c r="CD345" s="67"/>
      <c r="CE345" s="67"/>
      <c r="CF345" s="67"/>
      <c r="CG345" s="67"/>
      <c r="CH345" s="67"/>
      <c r="CI345" s="67"/>
      <c r="CJ345" s="82"/>
      <c r="CK345" s="80"/>
      <c r="CL345" s="80"/>
      <c r="CM345" s="80"/>
      <c r="CN345" s="81"/>
      <c r="CO345" s="81"/>
      <c r="CP345" s="70"/>
    </row>
    <row r="346" spans="1:94" ht="13">
      <c r="A346" s="43"/>
      <c r="B346" s="25"/>
      <c r="C346" s="7"/>
      <c r="D346" s="7"/>
      <c r="E346" s="43"/>
      <c r="F346" s="75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76"/>
      <c r="AH346" s="77"/>
      <c r="AI346" s="78"/>
      <c r="AJ346" s="78"/>
      <c r="AK346" s="78"/>
      <c r="AL346" s="78"/>
      <c r="AM346" s="78"/>
      <c r="AN346" s="78"/>
      <c r="AO346" s="78"/>
      <c r="AP346" s="78"/>
      <c r="AQ346" s="78"/>
      <c r="AR346" s="79"/>
      <c r="AS346" s="80"/>
      <c r="AT346" s="80"/>
      <c r="AU346" s="81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76"/>
      <c r="BR346" s="77"/>
      <c r="BS346" s="78"/>
      <c r="BT346" s="78"/>
      <c r="BU346" s="78"/>
      <c r="BV346" s="78"/>
      <c r="BW346" s="78"/>
      <c r="BX346" s="78"/>
      <c r="BY346" s="78"/>
      <c r="BZ346" s="78"/>
      <c r="CA346" s="78"/>
      <c r="CB346" s="79"/>
      <c r="CC346" s="81"/>
      <c r="CD346" s="67"/>
      <c r="CE346" s="67"/>
      <c r="CF346" s="67"/>
      <c r="CG346" s="67"/>
      <c r="CH346" s="67"/>
      <c r="CI346" s="67"/>
      <c r="CJ346" s="82"/>
      <c r="CK346" s="80"/>
      <c r="CL346" s="80"/>
      <c r="CM346" s="80"/>
      <c r="CN346" s="81"/>
      <c r="CO346" s="81"/>
      <c r="CP346" s="70"/>
    </row>
    <row r="347" spans="1:94" ht="13">
      <c r="A347" s="43"/>
      <c r="B347" s="25"/>
      <c r="C347" s="7"/>
      <c r="D347" s="7"/>
      <c r="E347" s="43"/>
      <c r="F347" s="75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76"/>
      <c r="AH347" s="77"/>
      <c r="AI347" s="78"/>
      <c r="AJ347" s="78"/>
      <c r="AK347" s="78"/>
      <c r="AL347" s="78"/>
      <c r="AM347" s="78"/>
      <c r="AN347" s="78"/>
      <c r="AO347" s="78"/>
      <c r="AP347" s="78"/>
      <c r="AQ347" s="78"/>
      <c r="AR347" s="79"/>
      <c r="AS347" s="80"/>
      <c r="AT347" s="80"/>
      <c r="AU347" s="81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76"/>
      <c r="BR347" s="77"/>
      <c r="BS347" s="78"/>
      <c r="BT347" s="78"/>
      <c r="BU347" s="78"/>
      <c r="BV347" s="78"/>
      <c r="BW347" s="78"/>
      <c r="BX347" s="78"/>
      <c r="BY347" s="78"/>
      <c r="BZ347" s="78"/>
      <c r="CA347" s="78"/>
      <c r="CB347" s="79"/>
      <c r="CC347" s="81"/>
      <c r="CD347" s="67"/>
      <c r="CE347" s="67"/>
      <c r="CF347" s="67"/>
      <c r="CG347" s="67"/>
      <c r="CH347" s="67"/>
      <c r="CI347" s="67"/>
      <c r="CJ347" s="82"/>
      <c r="CK347" s="80"/>
      <c r="CL347" s="80"/>
      <c r="CM347" s="80"/>
      <c r="CN347" s="81"/>
      <c r="CO347" s="81"/>
      <c r="CP347" s="70"/>
    </row>
    <row r="348" spans="1:94" ht="13">
      <c r="A348" s="43"/>
      <c r="B348" s="25"/>
      <c r="C348" s="7"/>
      <c r="D348" s="7"/>
      <c r="E348" s="43"/>
      <c r="F348" s="75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76"/>
      <c r="AH348" s="77"/>
      <c r="AI348" s="78"/>
      <c r="AJ348" s="78"/>
      <c r="AK348" s="78"/>
      <c r="AL348" s="78"/>
      <c r="AM348" s="78"/>
      <c r="AN348" s="78"/>
      <c r="AO348" s="78"/>
      <c r="AP348" s="78"/>
      <c r="AQ348" s="78"/>
      <c r="AR348" s="79"/>
      <c r="AS348" s="80"/>
      <c r="AT348" s="80"/>
      <c r="AU348" s="81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76"/>
      <c r="BR348" s="77"/>
      <c r="BS348" s="78"/>
      <c r="BT348" s="78"/>
      <c r="BU348" s="78"/>
      <c r="BV348" s="78"/>
      <c r="BW348" s="78"/>
      <c r="BX348" s="78"/>
      <c r="BY348" s="78"/>
      <c r="BZ348" s="78"/>
      <c r="CA348" s="78"/>
      <c r="CB348" s="79"/>
      <c r="CC348" s="81"/>
      <c r="CD348" s="67"/>
      <c r="CE348" s="67"/>
      <c r="CF348" s="67"/>
      <c r="CG348" s="67"/>
      <c r="CH348" s="67"/>
      <c r="CI348" s="67"/>
      <c r="CJ348" s="82"/>
      <c r="CK348" s="80"/>
      <c r="CL348" s="80"/>
      <c r="CM348" s="80"/>
      <c r="CN348" s="81"/>
      <c r="CO348" s="81"/>
      <c r="CP348" s="70"/>
    </row>
    <row r="349" spans="1:94" ht="13">
      <c r="A349" s="43"/>
      <c r="B349" s="25"/>
      <c r="C349" s="7"/>
      <c r="D349" s="7"/>
      <c r="E349" s="43"/>
      <c r="F349" s="75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76"/>
      <c r="AH349" s="77"/>
      <c r="AI349" s="78"/>
      <c r="AJ349" s="78"/>
      <c r="AK349" s="78"/>
      <c r="AL349" s="78"/>
      <c r="AM349" s="78"/>
      <c r="AN349" s="78"/>
      <c r="AO349" s="78"/>
      <c r="AP349" s="78"/>
      <c r="AQ349" s="78"/>
      <c r="AR349" s="79"/>
      <c r="AS349" s="80"/>
      <c r="AT349" s="80"/>
      <c r="AU349" s="81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76"/>
      <c r="BR349" s="77"/>
      <c r="BS349" s="78"/>
      <c r="BT349" s="78"/>
      <c r="BU349" s="78"/>
      <c r="BV349" s="78"/>
      <c r="BW349" s="78"/>
      <c r="BX349" s="78"/>
      <c r="BY349" s="78"/>
      <c r="BZ349" s="78"/>
      <c r="CA349" s="78"/>
      <c r="CB349" s="79"/>
      <c r="CC349" s="81"/>
      <c r="CD349" s="67"/>
      <c r="CE349" s="67"/>
      <c r="CF349" s="67"/>
      <c r="CG349" s="67"/>
      <c r="CH349" s="67"/>
      <c r="CI349" s="67"/>
      <c r="CJ349" s="82"/>
      <c r="CK349" s="80"/>
      <c r="CL349" s="80"/>
      <c r="CM349" s="80"/>
      <c r="CN349" s="81"/>
      <c r="CO349" s="81"/>
      <c r="CP349" s="70"/>
    </row>
    <row r="350" spans="1:94" ht="13">
      <c r="A350" s="43"/>
      <c r="B350" s="25"/>
      <c r="C350" s="7"/>
      <c r="D350" s="7"/>
      <c r="E350" s="43"/>
      <c r="F350" s="75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76"/>
      <c r="AH350" s="77"/>
      <c r="AI350" s="78"/>
      <c r="AJ350" s="78"/>
      <c r="AK350" s="78"/>
      <c r="AL350" s="78"/>
      <c r="AM350" s="78"/>
      <c r="AN350" s="78"/>
      <c r="AO350" s="78"/>
      <c r="AP350" s="78"/>
      <c r="AQ350" s="78"/>
      <c r="AR350" s="79"/>
      <c r="AS350" s="80"/>
      <c r="AT350" s="80"/>
      <c r="AU350" s="81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76"/>
      <c r="BR350" s="77"/>
      <c r="BS350" s="78"/>
      <c r="BT350" s="78"/>
      <c r="BU350" s="78"/>
      <c r="BV350" s="78"/>
      <c r="BW350" s="78"/>
      <c r="BX350" s="78"/>
      <c r="BY350" s="78"/>
      <c r="BZ350" s="78"/>
      <c r="CA350" s="78"/>
      <c r="CB350" s="79"/>
      <c r="CC350" s="81"/>
      <c r="CD350" s="67"/>
      <c r="CE350" s="67"/>
      <c r="CF350" s="67"/>
      <c r="CG350" s="67"/>
      <c r="CH350" s="67"/>
      <c r="CI350" s="67"/>
      <c r="CJ350" s="82"/>
      <c r="CK350" s="80"/>
      <c r="CL350" s="80"/>
      <c r="CM350" s="80"/>
      <c r="CN350" s="81"/>
      <c r="CO350" s="81"/>
      <c r="CP350" s="70"/>
    </row>
    <row r="351" spans="1:94" ht="13">
      <c r="A351" s="43"/>
      <c r="B351" s="25"/>
      <c r="C351" s="7"/>
      <c r="D351" s="7"/>
      <c r="E351" s="43"/>
      <c r="F351" s="75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76"/>
      <c r="AH351" s="77"/>
      <c r="AI351" s="78"/>
      <c r="AJ351" s="78"/>
      <c r="AK351" s="78"/>
      <c r="AL351" s="78"/>
      <c r="AM351" s="78"/>
      <c r="AN351" s="78"/>
      <c r="AO351" s="78"/>
      <c r="AP351" s="78"/>
      <c r="AQ351" s="78"/>
      <c r="AR351" s="79"/>
      <c r="AS351" s="80"/>
      <c r="AT351" s="80"/>
      <c r="AU351" s="81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76"/>
      <c r="BR351" s="77"/>
      <c r="BS351" s="78"/>
      <c r="BT351" s="78"/>
      <c r="BU351" s="78"/>
      <c r="BV351" s="78"/>
      <c r="BW351" s="78"/>
      <c r="BX351" s="78"/>
      <c r="BY351" s="78"/>
      <c r="BZ351" s="78"/>
      <c r="CA351" s="78"/>
      <c r="CB351" s="79"/>
      <c r="CC351" s="81"/>
      <c r="CD351" s="67"/>
      <c r="CE351" s="67"/>
      <c r="CF351" s="67"/>
      <c r="CG351" s="67"/>
      <c r="CH351" s="67"/>
      <c r="CI351" s="67"/>
      <c r="CJ351" s="82"/>
      <c r="CK351" s="80"/>
      <c r="CL351" s="80"/>
      <c r="CM351" s="80"/>
      <c r="CN351" s="81"/>
      <c r="CO351" s="81"/>
      <c r="CP351" s="70"/>
    </row>
    <row r="352" spans="1:94" ht="13">
      <c r="A352" s="43"/>
      <c r="B352" s="25"/>
      <c r="C352" s="7"/>
      <c r="D352" s="7"/>
      <c r="E352" s="43"/>
      <c r="F352" s="75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76"/>
      <c r="AH352" s="77"/>
      <c r="AI352" s="78"/>
      <c r="AJ352" s="78"/>
      <c r="AK352" s="78"/>
      <c r="AL352" s="78"/>
      <c r="AM352" s="78"/>
      <c r="AN352" s="78"/>
      <c r="AO352" s="78"/>
      <c r="AP352" s="78"/>
      <c r="AQ352" s="78"/>
      <c r="AR352" s="79"/>
      <c r="AS352" s="80"/>
      <c r="AT352" s="80"/>
      <c r="AU352" s="81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76"/>
      <c r="BR352" s="77"/>
      <c r="BS352" s="78"/>
      <c r="BT352" s="78"/>
      <c r="BU352" s="78"/>
      <c r="BV352" s="78"/>
      <c r="BW352" s="78"/>
      <c r="BX352" s="78"/>
      <c r="BY352" s="78"/>
      <c r="BZ352" s="78"/>
      <c r="CA352" s="78"/>
      <c r="CB352" s="79"/>
      <c r="CC352" s="81"/>
      <c r="CD352" s="67"/>
      <c r="CE352" s="67"/>
      <c r="CF352" s="67"/>
      <c r="CG352" s="67"/>
      <c r="CH352" s="67"/>
      <c r="CI352" s="67"/>
      <c r="CJ352" s="82"/>
      <c r="CK352" s="80"/>
      <c r="CL352" s="80"/>
      <c r="CM352" s="80"/>
      <c r="CN352" s="81"/>
      <c r="CO352" s="81"/>
      <c r="CP352" s="70"/>
    </row>
    <row r="353" spans="1:94" ht="13">
      <c r="A353" s="43"/>
      <c r="B353" s="25"/>
      <c r="C353" s="7"/>
      <c r="D353" s="7"/>
      <c r="E353" s="43"/>
      <c r="F353" s="75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76"/>
      <c r="AH353" s="77"/>
      <c r="AI353" s="78"/>
      <c r="AJ353" s="78"/>
      <c r="AK353" s="78"/>
      <c r="AL353" s="78"/>
      <c r="AM353" s="78"/>
      <c r="AN353" s="78"/>
      <c r="AO353" s="78"/>
      <c r="AP353" s="78"/>
      <c r="AQ353" s="78"/>
      <c r="AR353" s="79"/>
      <c r="AS353" s="80"/>
      <c r="AT353" s="80"/>
      <c r="AU353" s="81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76"/>
      <c r="BR353" s="77"/>
      <c r="BS353" s="78"/>
      <c r="BT353" s="78"/>
      <c r="BU353" s="78"/>
      <c r="BV353" s="78"/>
      <c r="BW353" s="78"/>
      <c r="BX353" s="78"/>
      <c r="BY353" s="78"/>
      <c r="BZ353" s="78"/>
      <c r="CA353" s="78"/>
      <c r="CB353" s="79"/>
      <c r="CC353" s="81"/>
      <c r="CD353" s="67"/>
      <c r="CE353" s="67"/>
      <c r="CF353" s="67"/>
      <c r="CG353" s="67"/>
      <c r="CH353" s="67"/>
      <c r="CI353" s="67"/>
      <c r="CJ353" s="82"/>
      <c r="CK353" s="80"/>
      <c r="CL353" s="80"/>
      <c r="CM353" s="80"/>
      <c r="CN353" s="81"/>
      <c r="CO353" s="81"/>
      <c r="CP353" s="70"/>
    </row>
    <row r="354" spans="1:94" ht="13">
      <c r="A354" s="43"/>
      <c r="B354" s="25"/>
      <c r="C354" s="7"/>
      <c r="D354" s="7"/>
      <c r="E354" s="43"/>
      <c r="F354" s="75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76"/>
      <c r="AH354" s="77"/>
      <c r="AI354" s="78"/>
      <c r="AJ354" s="78"/>
      <c r="AK354" s="78"/>
      <c r="AL354" s="78"/>
      <c r="AM354" s="78"/>
      <c r="AN354" s="78"/>
      <c r="AO354" s="78"/>
      <c r="AP354" s="78"/>
      <c r="AQ354" s="78"/>
      <c r="AR354" s="79"/>
      <c r="AS354" s="80"/>
      <c r="AT354" s="80"/>
      <c r="AU354" s="81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76"/>
      <c r="BR354" s="77"/>
      <c r="BS354" s="78"/>
      <c r="BT354" s="78"/>
      <c r="BU354" s="78"/>
      <c r="BV354" s="78"/>
      <c r="BW354" s="78"/>
      <c r="BX354" s="78"/>
      <c r="BY354" s="78"/>
      <c r="BZ354" s="78"/>
      <c r="CA354" s="78"/>
      <c r="CB354" s="79"/>
      <c r="CC354" s="81"/>
      <c r="CD354" s="67"/>
      <c r="CE354" s="67"/>
      <c r="CF354" s="67"/>
      <c r="CG354" s="67"/>
      <c r="CH354" s="67"/>
      <c r="CI354" s="67"/>
      <c r="CJ354" s="82"/>
      <c r="CK354" s="80"/>
      <c r="CL354" s="80"/>
      <c r="CM354" s="80"/>
      <c r="CN354" s="81"/>
      <c r="CO354" s="81"/>
      <c r="CP354" s="70"/>
    </row>
    <row r="355" spans="1:94" ht="13">
      <c r="A355" s="43"/>
      <c r="B355" s="25"/>
      <c r="C355" s="7"/>
      <c r="D355" s="7"/>
      <c r="E355" s="43"/>
      <c r="F355" s="75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76"/>
      <c r="AH355" s="77"/>
      <c r="AI355" s="78"/>
      <c r="AJ355" s="78"/>
      <c r="AK355" s="78"/>
      <c r="AL355" s="78"/>
      <c r="AM355" s="78"/>
      <c r="AN355" s="78"/>
      <c r="AO355" s="78"/>
      <c r="AP355" s="78"/>
      <c r="AQ355" s="78"/>
      <c r="AR355" s="79"/>
      <c r="AS355" s="80"/>
      <c r="AT355" s="80"/>
      <c r="AU355" s="81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76"/>
      <c r="BR355" s="77"/>
      <c r="BS355" s="78"/>
      <c r="BT355" s="78"/>
      <c r="BU355" s="78"/>
      <c r="BV355" s="78"/>
      <c r="BW355" s="78"/>
      <c r="BX355" s="78"/>
      <c r="BY355" s="78"/>
      <c r="BZ355" s="78"/>
      <c r="CA355" s="78"/>
      <c r="CB355" s="79"/>
      <c r="CC355" s="81"/>
      <c r="CD355" s="67"/>
      <c r="CE355" s="67"/>
      <c r="CF355" s="67"/>
      <c r="CG355" s="67"/>
      <c r="CH355" s="67"/>
      <c r="CI355" s="67"/>
      <c r="CJ355" s="82"/>
      <c r="CK355" s="80"/>
      <c r="CL355" s="80"/>
      <c r="CM355" s="80"/>
      <c r="CN355" s="81"/>
      <c r="CO355" s="81"/>
      <c r="CP355" s="70"/>
    </row>
    <row r="356" spans="1:94" ht="13">
      <c r="A356" s="43"/>
      <c r="B356" s="25"/>
      <c r="C356" s="7"/>
      <c r="D356" s="7"/>
      <c r="E356" s="43"/>
      <c r="F356" s="75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76"/>
      <c r="AH356" s="77"/>
      <c r="AI356" s="78"/>
      <c r="AJ356" s="78"/>
      <c r="AK356" s="78"/>
      <c r="AL356" s="78"/>
      <c r="AM356" s="78"/>
      <c r="AN356" s="78"/>
      <c r="AO356" s="78"/>
      <c r="AP356" s="78"/>
      <c r="AQ356" s="78"/>
      <c r="AR356" s="79"/>
      <c r="AS356" s="80"/>
      <c r="AT356" s="80"/>
      <c r="AU356" s="81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76"/>
      <c r="BR356" s="77"/>
      <c r="BS356" s="78"/>
      <c r="BT356" s="78"/>
      <c r="BU356" s="78"/>
      <c r="BV356" s="78"/>
      <c r="BW356" s="78"/>
      <c r="BX356" s="78"/>
      <c r="BY356" s="78"/>
      <c r="BZ356" s="78"/>
      <c r="CA356" s="78"/>
      <c r="CB356" s="79"/>
      <c r="CC356" s="81"/>
      <c r="CD356" s="67"/>
      <c r="CE356" s="67"/>
      <c r="CF356" s="67"/>
      <c r="CG356" s="67"/>
      <c r="CH356" s="67"/>
      <c r="CI356" s="67"/>
      <c r="CJ356" s="82"/>
      <c r="CK356" s="80"/>
      <c r="CL356" s="80"/>
      <c r="CM356" s="80"/>
      <c r="CN356" s="81"/>
      <c r="CO356" s="81"/>
      <c r="CP356" s="70"/>
    </row>
    <row r="357" spans="1:94" ht="13">
      <c r="A357" s="43"/>
      <c r="B357" s="25"/>
      <c r="C357" s="7"/>
      <c r="D357" s="7"/>
      <c r="E357" s="43"/>
      <c r="F357" s="75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76"/>
      <c r="AH357" s="77"/>
      <c r="AI357" s="78"/>
      <c r="AJ357" s="78"/>
      <c r="AK357" s="78"/>
      <c r="AL357" s="78"/>
      <c r="AM357" s="78"/>
      <c r="AN357" s="78"/>
      <c r="AO357" s="78"/>
      <c r="AP357" s="78"/>
      <c r="AQ357" s="78"/>
      <c r="AR357" s="79"/>
      <c r="AS357" s="80"/>
      <c r="AT357" s="80"/>
      <c r="AU357" s="81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76"/>
      <c r="BR357" s="77"/>
      <c r="BS357" s="78"/>
      <c r="BT357" s="78"/>
      <c r="BU357" s="78"/>
      <c r="BV357" s="78"/>
      <c r="BW357" s="78"/>
      <c r="BX357" s="78"/>
      <c r="BY357" s="78"/>
      <c r="BZ357" s="78"/>
      <c r="CA357" s="78"/>
      <c r="CB357" s="79"/>
      <c r="CC357" s="81"/>
      <c r="CD357" s="67"/>
      <c r="CE357" s="67"/>
      <c r="CF357" s="67"/>
      <c r="CG357" s="67"/>
      <c r="CH357" s="67"/>
      <c r="CI357" s="67"/>
      <c r="CJ357" s="82"/>
      <c r="CK357" s="80"/>
      <c r="CL357" s="80"/>
      <c r="CM357" s="80"/>
      <c r="CN357" s="81"/>
      <c r="CO357" s="81"/>
      <c r="CP357" s="70"/>
    </row>
    <row r="358" spans="1:94" ht="13">
      <c r="A358" s="43"/>
      <c r="B358" s="25"/>
      <c r="C358" s="7"/>
      <c r="D358" s="7"/>
      <c r="E358" s="43"/>
      <c r="F358" s="75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76"/>
      <c r="AH358" s="77"/>
      <c r="AI358" s="78"/>
      <c r="AJ358" s="78"/>
      <c r="AK358" s="78"/>
      <c r="AL358" s="78"/>
      <c r="AM358" s="78"/>
      <c r="AN358" s="78"/>
      <c r="AO358" s="78"/>
      <c r="AP358" s="78"/>
      <c r="AQ358" s="78"/>
      <c r="AR358" s="79"/>
      <c r="AS358" s="80"/>
      <c r="AT358" s="80"/>
      <c r="AU358" s="81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76"/>
      <c r="BR358" s="77"/>
      <c r="BS358" s="78"/>
      <c r="BT358" s="78"/>
      <c r="BU358" s="78"/>
      <c r="BV358" s="78"/>
      <c r="BW358" s="78"/>
      <c r="BX358" s="78"/>
      <c r="BY358" s="78"/>
      <c r="BZ358" s="78"/>
      <c r="CA358" s="78"/>
      <c r="CB358" s="79"/>
      <c r="CC358" s="81"/>
      <c r="CD358" s="67"/>
      <c r="CE358" s="67"/>
      <c r="CF358" s="67"/>
      <c r="CG358" s="67"/>
      <c r="CH358" s="67"/>
      <c r="CI358" s="67"/>
      <c r="CJ358" s="82"/>
      <c r="CK358" s="80"/>
      <c r="CL358" s="80"/>
      <c r="CM358" s="80"/>
      <c r="CN358" s="81"/>
      <c r="CO358" s="81"/>
      <c r="CP358" s="70"/>
    </row>
    <row r="359" spans="1:94" ht="13">
      <c r="A359" s="43"/>
      <c r="B359" s="25"/>
      <c r="C359" s="7"/>
      <c r="D359" s="7"/>
      <c r="E359" s="43"/>
      <c r="F359" s="75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76"/>
      <c r="AH359" s="77"/>
      <c r="AI359" s="78"/>
      <c r="AJ359" s="78"/>
      <c r="AK359" s="78"/>
      <c r="AL359" s="78"/>
      <c r="AM359" s="78"/>
      <c r="AN359" s="78"/>
      <c r="AO359" s="78"/>
      <c r="AP359" s="78"/>
      <c r="AQ359" s="78"/>
      <c r="AR359" s="79"/>
      <c r="AS359" s="80"/>
      <c r="AT359" s="80"/>
      <c r="AU359" s="81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76"/>
      <c r="BR359" s="77"/>
      <c r="BS359" s="78"/>
      <c r="BT359" s="78"/>
      <c r="BU359" s="78"/>
      <c r="BV359" s="78"/>
      <c r="BW359" s="78"/>
      <c r="BX359" s="78"/>
      <c r="BY359" s="78"/>
      <c r="BZ359" s="78"/>
      <c r="CA359" s="78"/>
      <c r="CB359" s="79"/>
      <c r="CC359" s="81"/>
      <c r="CD359" s="67"/>
      <c r="CE359" s="67"/>
      <c r="CF359" s="67"/>
      <c r="CG359" s="67"/>
      <c r="CH359" s="67"/>
      <c r="CI359" s="67"/>
      <c r="CJ359" s="82"/>
      <c r="CK359" s="80"/>
      <c r="CL359" s="80"/>
      <c r="CM359" s="80"/>
      <c r="CN359" s="81"/>
      <c r="CO359" s="81"/>
      <c r="CP359" s="70"/>
    </row>
    <row r="360" spans="1:94" ht="13">
      <c r="A360" s="43"/>
      <c r="B360" s="25"/>
      <c r="C360" s="7"/>
      <c r="D360" s="7"/>
      <c r="E360" s="43"/>
      <c r="F360" s="75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76"/>
      <c r="AH360" s="77"/>
      <c r="AI360" s="78"/>
      <c r="AJ360" s="78"/>
      <c r="AK360" s="78"/>
      <c r="AL360" s="78"/>
      <c r="AM360" s="78"/>
      <c r="AN360" s="78"/>
      <c r="AO360" s="78"/>
      <c r="AP360" s="78"/>
      <c r="AQ360" s="78"/>
      <c r="AR360" s="79"/>
      <c r="AS360" s="80"/>
      <c r="AT360" s="80"/>
      <c r="AU360" s="81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76"/>
      <c r="BR360" s="77"/>
      <c r="BS360" s="78"/>
      <c r="BT360" s="78"/>
      <c r="BU360" s="78"/>
      <c r="BV360" s="78"/>
      <c r="BW360" s="78"/>
      <c r="BX360" s="78"/>
      <c r="BY360" s="78"/>
      <c r="BZ360" s="78"/>
      <c r="CA360" s="78"/>
      <c r="CB360" s="79"/>
      <c r="CC360" s="81"/>
      <c r="CD360" s="67"/>
      <c r="CE360" s="67"/>
      <c r="CF360" s="67"/>
      <c r="CG360" s="67"/>
      <c r="CH360" s="67"/>
      <c r="CI360" s="67"/>
      <c r="CJ360" s="82"/>
      <c r="CK360" s="80"/>
      <c r="CL360" s="80"/>
      <c r="CM360" s="80"/>
      <c r="CN360" s="81"/>
      <c r="CO360" s="81"/>
      <c r="CP360" s="70"/>
    </row>
    <row r="361" spans="1:94" ht="13">
      <c r="A361" s="43"/>
      <c r="B361" s="25"/>
      <c r="C361" s="7"/>
      <c r="D361" s="7"/>
      <c r="E361" s="43"/>
      <c r="F361" s="75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76"/>
      <c r="AH361" s="77"/>
      <c r="AI361" s="78"/>
      <c r="AJ361" s="78"/>
      <c r="AK361" s="78"/>
      <c r="AL361" s="78"/>
      <c r="AM361" s="78"/>
      <c r="AN361" s="78"/>
      <c r="AO361" s="78"/>
      <c r="AP361" s="78"/>
      <c r="AQ361" s="78"/>
      <c r="AR361" s="79"/>
      <c r="AS361" s="80"/>
      <c r="AT361" s="80"/>
      <c r="AU361" s="81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76"/>
      <c r="BR361" s="77"/>
      <c r="BS361" s="78"/>
      <c r="BT361" s="78"/>
      <c r="BU361" s="78"/>
      <c r="BV361" s="78"/>
      <c r="BW361" s="78"/>
      <c r="BX361" s="78"/>
      <c r="BY361" s="78"/>
      <c r="BZ361" s="78"/>
      <c r="CA361" s="78"/>
      <c r="CB361" s="79"/>
      <c r="CC361" s="81"/>
      <c r="CD361" s="67"/>
      <c r="CE361" s="67"/>
      <c r="CF361" s="67"/>
      <c r="CG361" s="67"/>
      <c r="CH361" s="67"/>
      <c r="CI361" s="67"/>
      <c r="CJ361" s="82"/>
      <c r="CK361" s="80"/>
      <c r="CL361" s="80"/>
      <c r="CM361" s="80"/>
      <c r="CN361" s="81"/>
      <c r="CO361" s="81"/>
      <c r="CP361" s="70"/>
    </row>
    <row r="362" spans="1:94" ht="13">
      <c r="A362" s="43"/>
      <c r="B362" s="25"/>
      <c r="C362" s="7"/>
      <c r="D362" s="7"/>
      <c r="E362" s="43"/>
      <c r="F362" s="75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76"/>
      <c r="AH362" s="77"/>
      <c r="AI362" s="78"/>
      <c r="AJ362" s="78"/>
      <c r="AK362" s="78"/>
      <c r="AL362" s="78"/>
      <c r="AM362" s="78"/>
      <c r="AN362" s="78"/>
      <c r="AO362" s="78"/>
      <c r="AP362" s="78"/>
      <c r="AQ362" s="78"/>
      <c r="AR362" s="79"/>
      <c r="AS362" s="80"/>
      <c r="AT362" s="80"/>
      <c r="AU362" s="81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76"/>
      <c r="BR362" s="77"/>
      <c r="BS362" s="78"/>
      <c r="BT362" s="78"/>
      <c r="BU362" s="78"/>
      <c r="BV362" s="78"/>
      <c r="BW362" s="78"/>
      <c r="BX362" s="78"/>
      <c r="BY362" s="78"/>
      <c r="BZ362" s="78"/>
      <c r="CA362" s="78"/>
      <c r="CB362" s="79"/>
      <c r="CC362" s="81"/>
      <c r="CD362" s="67"/>
      <c r="CE362" s="67"/>
      <c r="CF362" s="67"/>
      <c r="CG362" s="67"/>
      <c r="CH362" s="67"/>
      <c r="CI362" s="67"/>
      <c r="CJ362" s="82"/>
      <c r="CK362" s="80"/>
      <c r="CL362" s="80"/>
      <c r="CM362" s="80"/>
      <c r="CN362" s="81"/>
      <c r="CO362" s="81"/>
      <c r="CP362" s="70"/>
    </row>
    <row r="363" spans="1:94" ht="13">
      <c r="A363" s="43"/>
      <c r="B363" s="25"/>
      <c r="C363" s="7"/>
      <c r="D363" s="7"/>
      <c r="E363" s="43"/>
      <c r="F363" s="75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76"/>
      <c r="AH363" s="77"/>
      <c r="AI363" s="78"/>
      <c r="AJ363" s="78"/>
      <c r="AK363" s="78"/>
      <c r="AL363" s="78"/>
      <c r="AM363" s="78"/>
      <c r="AN363" s="78"/>
      <c r="AO363" s="78"/>
      <c r="AP363" s="78"/>
      <c r="AQ363" s="78"/>
      <c r="AR363" s="79"/>
      <c r="AS363" s="80"/>
      <c r="AT363" s="80"/>
      <c r="AU363" s="81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76"/>
      <c r="BR363" s="77"/>
      <c r="BS363" s="78"/>
      <c r="BT363" s="78"/>
      <c r="BU363" s="78"/>
      <c r="BV363" s="78"/>
      <c r="BW363" s="78"/>
      <c r="BX363" s="78"/>
      <c r="BY363" s="78"/>
      <c r="BZ363" s="78"/>
      <c r="CA363" s="78"/>
      <c r="CB363" s="79"/>
      <c r="CC363" s="81"/>
      <c r="CD363" s="67"/>
      <c r="CE363" s="67"/>
      <c r="CF363" s="67"/>
      <c r="CG363" s="67"/>
      <c r="CH363" s="67"/>
      <c r="CI363" s="67"/>
      <c r="CJ363" s="82"/>
      <c r="CK363" s="80"/>
      <c r="CL363" s="80"/>
      <c r="CM363" s="80"/>
      <c r="CN363" s="81"/>
      <c r="CO363" s="81"/>
      <c r="CP363" s="70"/>
    </row>
    <row r="364" spans="1:94" ht="13">
      <c r="A364" s="43"/>
      <c r="B364" s="25"/>
      <c r="C364" s="7"/>
      <c r="D364" s="7"/>
      <c r="E364" s="43"/>
      <c r="F364" s="75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76"/>
      <c r="AH364" s="77"/>
      <c r="AI364" s="78"/>
      <c r="AJ364" s="78"/>
      <c r="AK364" s="78"/>
      <c r="AL364" s="78"/>
      <c r="AM364" s="78"/>
      <c r="AN364" s="78"/>
      <c r="AO364" s="78"/>
      <c r="AP364" s="78"/>
      <c r="AQ364" s="78"/>
      <c r="AR364" s="79"/>
      <c r="AS364" s="80"/>
      <c r="AT364" s="80"/>
      <c r="AU364" s="81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76"/>
      <c r="BR364" s="77"/>
      <c r="BS364" s="78"/>
      <c r="BT364" s="78"/>
      <c r="BU364" s="78"/>
      <c r="BV364" s="78"/>
      <c r="BW364" s="78"/>
      <c r="BX364" s="78"/>
      <c r="BY364" s="78"/>
      <c r="BZ364" s="78"/>
      <c r="CA364" s="78"/>
      <c r="CB364" s="79"/>
      <c r="CC364" s="81"/>
      <c r="CD364" s="67"/>
      <c r="CE364" s="67"/>
      <c r="CF364" s="67"/>
      <c r="CG364" s="67"/>
      <c r="CH364" s="67"/>
      <c r="CI364" s="67"/>
      <c r="CJ364" s="82"/>
      <c r="CK364" s="80"/>
      <c r="CL364" s="80"/>
      <c r="CM364" s="80"/>
      <c r="CN364" s="81"/>
      <c r="CO364" s="81"/>
      <c r="CP364" s="70"/>
    </row>
    <row r="365" spans="1:94" ht="13">
      <c r="A365" s="43"/>
      <c r="B365" s="25"/>
      <c r="C365" s="7"/>
      <c r="D365" s="7"/>
      <c r="E365" s="43"/>
      <c r="F365" s="75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76"/>
      <c r="AH365" s="77"/>
      <c r="AI365" s="78"/>
      <c r="AJ365" s="78"/>
      <c r="AK365" s="78"/>
      <c r="AL365" s="78"/>
      <c r="AM365" s="78"/>
      <c r="AN365" s="78"/>
      <c r="AO365" s="78"/>
      <c r="AP365" s="78"/>
      <c r="AQ365" s="78"/>
      <c r="AR365" s="79"/>
      <c r="AS365" s="80"/>
      <c r="AT365" s="80"/>
      <c r="AU365" s="81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76"/>
      <c r="BR365" s="77"/>
      <c r="BS365" s="78"/>
      <c r="BT365" s="78"/>
      <c r="BU365" s="78"/>
      <c r="BV365" s="78"/>
      <c r="BW365" s="78"/>
      <c r="BX365" s="78"/>
      <c r="BY365" s="78"/>
      <c r="BZ365" s="78"/>
      <c r="CA365" s="78"/>
      <c r="CB365" s="79"/>
      <c r="CC365" s="81"/>
      <c r="CD365" s="67"/>
      <c r="CE365" s="67"/>
      <c r="CF365" s="67"/>
      <c r="CG365" s="67"/>
      <c r="CH365" s="67"/>
      <c r="CI365" s="67"/>
      <c r="CJ365" s="82"/>
      <c r="CK365" s="80"/>
      <c r="CL365" s="80"/>
      <c r="CM365" s="80"/>
      <c r="CN365" s="81"/>
      <c r="CO365" s="81"/>
      <c r="CP365" s="70"/>
    </row>
    <row r="366" spans="1:94" ht="13">
      <c r="A366" s="43"/>
      <c r="B366" s="25"/>
      <c r="C366" s="7"/>
      <c r="D366" s="7"/>
      <c r="E366" s="43"/>
      <c r="F366" s="75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76"/>
      <c r="AH366" s="77"/>
      <c r="AI366" s="78"/>
      <c r="AJ366" s="78"/>
      <c r="AK366" s="78"/>
      <c r="AL366" s="78"/>
      <c r="AM366" s="78"/>
      <c r="AN366" s="78"/>
      <c r="AO366" s="78"/>
      <c r="AP366" s="78"/>
      <c r="AQ366" s="78"/>
      <c r="AR366" s="79"/>
      <c r="AS366" s="80"/>
      <c r="AT366" s="80"/>
      <c r="AU366" s="81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76"/>
      <c r="BR366" s="77"/>
      <c r="BS366" s="78"/>
      <c r="BT366" s="78"/>
      <c r="BU366" s="78"/>
      <c r="BV366" s="78"/>
      <c r="BW366" s="78"/>
      <c r="BX366" s="78"/>
      <c r="BY366" s="78"/>
      <c r="BZ366" s="78"/>
      <c r="CA366" s="78"/>
      <c r="CB366" s="79"/>
      <c r="CC366" s="81"/>
      <c r="CD366" s="67"/>
      <c r="CE366" s="67"/>
      <c r="CF366" s="67"/>
      <c r="CG366" s="67"/>
      <c r="CH366" s="67"/>
      <c r="CI366" s="67"/>
      <c r="CJ366" s="82"/>
      <c r="CK366" s="80"/>
      <c r="CL366" s="80"/>
      <c r="CM366" s="80"/>
      <c r="CN366" s="81"/>
      <c r="CO366" s="81"/>
      <c r="CP366" s="70"/>
    </row>
    <row r="367" spans="1:94" ht="13">
      <c r="A367" s="43"/>
      <c r="B367" s="25"/>
      <c r="C367" s="7"/>
      <c r="D367" s="7"/>
      <c r="E367" s="43"/>
      <c r="F367" s="75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76"/>
      <c r="AH367" s="77"/>
      <c r="AI367" s="78"/>
      <c r="AJ367" s="78"/>
      <c r="AK367" s="78"/>
      <c r="AL367" s="78"/>
      <c r="AM367" s="78"/>
      <c r="AN367" s="78"/>
      <c r="AO367" s="78"/>
      <c r="AP367" s="78"/>
      <c r="AQ367" s="78"/>
      <c r="AR367" s="79"/>
      <c r="AS367" s="80"/>
      <c r="AT367" s="80"/>
      <c r="AU367" s="81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76"/>
      <c r="BR367" s="77"/>
      <c r="BS367" s="78"/>
      <c r="BT367" s="78"/>
      <c r="BU367" s="78"/>
      <c r="BV367" s="78"/>
      <c r="BW367" s="78"/>
      <c r="BX367" s="78"/>
      <c r="BY367" s="78"/>
      <c r="BZ367" s="78"/>
      <c r="CA367" s="78"/>
      <c r="CB367" s="79"/>
      <c r="CC367" s="81"/>
      <c r="CD367" s="67"/>
      <c r="CE367" s="67"/>
      <c r="CF367" s="67"/>
      <c r="CG367" s="67"/>
      <c r="CH367" s="67"/>
      <c r="CI367" s="67"/>
      <c r="CJ367" s="82"/>
      <c r="CK367" s="80"/>
      <c r="CL367" s="80"/>
      <c r="CM367" s="80"/>
      <c r="CN367" s="81"/>
      <c r="CO367" s="81"/>
      <c r="CP367" s="70"/>
    </row>
    <row r="368" spans="1:94" ht="13">
      <c r="A368" s="43"/>
      <c r="B368" s="25"/>
      <c r="C368" s="7"/>
      <c r="D368" s="7"/>
      <c r="E368" s="43"/>
      <c r="F368" s="75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76"/>
      <c r="AH368" s="77"/>
      <c r="AI368" s="78"/>
      <c r="AJ368" s="78"/>
      <c r="AK368" s="78"/>
      <c r="AL368" s="78"/>
      <c r="AM368" s="78"/>
      <c r="AN368" s="78"/>
      <c r="AO368" s="78"/>
      <c r="AP368" s="78"/>
      <c r="AQ368" s="78"/>
      <c r="AR368" s="79"/>
      <c r="AS368" s="80"/>
      <c r="AT368" s="80"/>
      <c r="AU368" s="81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76"/>
      <c r="BR368" s="77"/>
      <c r="BS368" s="78"/>
      <c r="BT368" s="78"/>
      <c r="BU368" s="78"/>
      <c r="BV368" s="78"/>
      <c r="BW368" s="78"/>
      <c r="BX368" s="78"/>
      <c r="BY368" s="78"/>
      <c r="BZ368" s="78"/>
      <c r="CA368" s="78"/>
      <c r="CB368" s="79"/>
      <c r="CC368" s="81"/>
      <c r="CD368" s="67"/>
      <c r="CE368" s="67"/>
      <c r="CF368" s="67"/>
      <c r="CG368" s="67"/>
      <c r="CH368" s="67"/>
      <c r="CI368" s="67"/>
      <c r="CJ368" s="82"/>
      <c r="CK368" s="80"/>
      <c r="CL368" s="80"/>
      <c r="CM368" s="80"/>
      <c r="CN368" s="81"/>
      <c r="CO368" s="81"/>
      <c r="CP368" s="70"/>
    </row>
    <row r="369" spans="1:94" ht="13">
      <c r="A369" s="43"/>
      <c r="B369" s="25"/>
      <c r="C369" s="7"/>
      <c r="D369" s="7"/>
      <c r="E369" s="43"/>
      <c r="F369" s="75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76"/>
      <c r="AH369" s="77"/>
      <c r="AI369" s="78"/>
      <c r="AJ369" s="78"/>
      <c r="AK369" s="78"/>
      <c r="AL369" s="78"/>
      <c r="AM369" s="78"/>
      <c r="AN369" s="78"/>
      <c r="AO369" s="78"/>
      <c r="AP369" s="78"/>
      <c r="AQ369" s="78"/>
      <c r="AR369" s="79"/>
      <c r="AS369" s="80"/>
      <c r="AT369" s="80"/>
      <c r="AU369" s="81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76"/>
      <c r="BR369" s="77"/>
      <c r="BS369" s="78"/>
      <c r="BT369" s="78"/>
      <c r="BU369" s="78"/>
      <c r="BV369" s="78"/>
      <c r="BW369" s="78"/>
      <c r="BX369" s="78"/>
      <c r="BY369" s="78"/>
      <c r="BZ369" s="78"/>
      <c r="CA369" s="78"/>
      <c r="CB369" s="79"/>
      <c r="CC369" s="81"/>
      <c r="CD369" s="67"/>
      <c r="CE369" s="67"/>
      <c r="CF369" s="67"/>
      <c r="CG369" s="67"/>
      <c r="CH369" s="67"/>
      <c r="CI369" s="67"/>
      <c r="CJ369" s="82"/>
      <c r="CK369" s="80"/>
      <c r="CL369" s="80"/>
      <c r="CM369" s="80"/>
      <c r="CN369" s="81"/>
      <c r="CO369" s="81"/>
      <c r="CP369" s="70"/>
    </row>
    <row r="370" spans="1:94" ht="13">
      <c r="A370" s="43"/>
      <c r="B370" s="25"/>
      <c r="C370" s="7"/>
      <c r="D370" s="7"/>
      <c r="E370" s="43"/>
      <c r="F370" s="75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76"/>
      <c r="AH370" s="77"/>
      <c r="AI370" s="78"/>
      <c r="AJ370" s="78"/>
      <c r="AK370" s="78"/>
      <c r="AL370" s="78"/>
      <c r="AM370" s="78"/>
      <c r="AN370" s="78"/>
      <c r="AO370" s="78"/>
      <c r="AP370" s="78"/>
      <c r="AQ370" s="78"/>
      <c r="AR370" s="79"/>
      <c r="AS370" s="80"/>
      <c r="AT370" s="80"/>
      <c r="AU370" s="81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76"/>
      <c r="BR370" s="77"/>
      <c r="BS370" s="78"/>
      <c r="BT370" s="78"/>
      <c r="BU370" s="78"/>
      <c r="BV370" s="78"/>
      <c r="BW370" s="78"/>
      <c r="BX370" s="78"/>
      <c r="BY370" s="78"/>
      <c r="BZ370" s="78"/>
      <c r="CA370" s="78"/>
      <c r="CB370" s="79"/>
      <c r="CC370" s="81"/>
      <c r="CD370" s="67"/>
      <c r="CE370" s="67"/>
      <c r="CF370" s="67"/>
      <c r="CG370" s="67"/>
      <c r="CH370" s="67"/>
      <c r="CI370" s="67"/>
      <c r="CJ370" s="82"/>
      <c r="CK370" s="80"/>
      <c r="CL370" s="80"/>
      <c r="CM370" s="80"/>
      <c r="CN370" s="81"/>
      <c r="CO370" s="81"/>
      <c r="CP370" s="70"/>
    </row>
    <row r="371" spans="1:94" ht="13">
      <c r="A371" s="43"/>
      <c r="B371" s="25"/>
      <c r="C371" s="7"/>
      <c r="D371" s="7"/>
      <c r="E371" s="43"/>
      <c r="F371" s="75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76"/>
      <c r="AH371" s="77"/>
      <c r="AI371" s="78"/>
      <c r="AJ371" s="78"/>
      <c r="AK371" s="78"/>
      <c r="AL371" s="78"/>
      <c r="AM371" s="78"/>
      <c r="AN371" s="78"/>
      <c r="AO371" s="78"/>
      <c r="AP371" s="78"/>
      <c r="AQ371" s="78"/>
      <c r="AR371" s="79"/>
      <c r="AS371" s="80"/>
      <c r="AT371" s="80"/>
      <c r="AU371" s="81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76"/>
      <c r="BR371" s="77"/>
      <c r="BS371" s="78"/>
      <c r="BT371" s="78"/>
      <c r="BU371" s="78"/>
      <c r="BV371" s="78"/>
      <c r="BW371" s="78"/>
      <c r="BX371" s="78"/>
      <c r="BY371" s="78"/>
      <c r="BZ371" s="78"/>
      <c r="CA371" s="78"/>
      <c r="CB371" s="79"/>
      <c r="CC371" s="81"/>
      <c r="CD371" s="67"/>
      <c r="CE371" s="67"/>
      <c r="CF371" s="67"/>
      <c r="CG371" s="67"/>
      <c r="CH371" s="67"/>
      <c r="CI371" s="67"/>
      <c r="CJ371" s="82"/>
      <c r="CK371" s="80"/>
      <c r="CL371" s="80"/>
      <c r="CM371" s="80"/>
      <c r="CN371" s="81"/>
      <c r="CO371" s="81"/>
      <c r="CP371" s="70"/>
    </row>
    <row r="372" spans="1:94" ht="13">
      <c r="A372" s="43"/>
      <c r="B372" s="25"/>
      <c r="C372" s="7"/>
      <c r="D372" s="7"/>
      <c r="E372" s="43"/>
      <c r="F372" s="75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76"/>
      <c r="AH372" s="77"/>
      <c r="AI372" s="78"/>
      <c r="AJ372" s="78"/>
      <c r="AK372" s="78"/>
      <c r="AL372" s="78"/>
      <c r="AM372" s="78"/>
      <c r="AN372" s="78"/>
      <c r="AO372" s="78"/>
      <c r="AP372" s="78"/>
      <c r="AQ372" s="78"/>
      <c r="AR372" s="79"/>
      <c r="AS372" s="80"/>
      <c r="AT372" s="80"/>
      <c r="AU372" s="81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76"/>
      <c r="BR372" s="77"/>
      <c r="BS372" s="78"/>
      <c r="BT372" s="78"/>
      <c r="BU372" s="78"/>
      <c r="BV372" s="78"/>
      <c r="BW372" s="78"/>
      <c r="BX372" s="78"/>
      <c r="BY372" s="78"/>
      <c r="BZ372" s="78"/>
      <c r="CA372" s="78"/>
      <c r="CB372" s="79"/>
      <c r="CC372" s="81"/>
      <c r="CD372" s="67"/>
      <c r="CE372" s="67"/>
      <c r="CF372" s="67"/>
      <c r="CG372" s="67"/>
      <c r="CH372" s="67"/>
      <c r="CI372" s="67"/>
      <c r="CJ372" s="82"/>
      <c r="CK372" s="80"/>
      <c r="CL372" s="80"/>
      <c r="CM372" s="80"/>
      <c r="CN372" s="81"/>
      <c r="CO372" s="81"/>
      <c r="CP372" s="70"/>
    </row>
    <row r="373" spans="1:94" ht="13">
      <c r="A373" s="43"/>
      <c r="B373" s="25"/>
      <c r="C373" s="7"/>
      <c r="D373" s="7"/>
      <c r="E373" s="43"/>
      <c r="F373" s="75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76"/>
      <c r="AH373" s="77"/>
      <c r="AI373" s="78"/>
      <c r="AJ373" s="78"/>
      <c r="AK373" s="78"/>
      <c r="AL373" s="78"/>
      <c r="AM373" s="78"/>
      <c r="AN373" s="78"/>
      <c r="AO373" s="78"/>
      <c r="AP373" s="78"/>
      <c r="AQ373" s="78"/>
      <c r="AR373" s="79"/>
      <c r="AS373" s="80"/>
      <c r="AT373" s="80"/>
      <c r="AU373" s="81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76"/>
      <c r="BR373" s="77"/>
      <c r="BS373" s="78"/>
      <c r="BT373" s="78"/>
      <c r="BU373" s="78"/>
      <c r="BV373" s="78"/>
      <c r="BW373" s="78"/>
      <c r="BX373" s="78"/>
      <c r="BY373" s="78"/>
      <c r="BZ373" s="78"/>
      <c r="CA373" s="78"/>
      <c r="CB373" s="79"/>
      <c r="CC373" s="81"/>
      <c r="CD373" s="67"/>
      <c r="CE373" s="67"/>
      <c r="CF373" s="67"/>
      <c r="CG373" s="67"/>
      <c r="CH373" s="67"/>
      <c r="CI373" s="67"/>
      <c r="CJ373" s="82"/>
      <c r="CK373" s="80"/>
      <c r="CL373" s="80"/>
      <c r="CM373" s="80"/>
      <c r="CN373" s="81"/>
      <c r="CO373" s="81"/>
      <c r="CP373" s="70"/>
    </row>
    <row r="374" spans="1:94" ht="13">
      <c r="A374" s="43"/>
      <c r="B374" s="25"/>
      <c r="C374" s="7"/>
      <c r="D374" s="7"/>
      <c r="E374" s="43"/>
      <c r="F374" s="75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76"/>
      <c r="AH374" s="77"/>
      <c r="AI374" s="78"/>
      <c r="AJ374" s="78"/>
      <c r="AK374" s="78"/>
      <c r="AL374" s="78"/>
      <c r="AM374" s="78"/>
      <c r="AN374" s="78"/>
      <c r="AO374" s="78"/>
      <c r="AP374" s="78"/>
      <c r="AQ374" s="78"/>
      <c r="AR374" s="79"/>
      <c r="AS374" s="80"/>
      <c r="AT374" s="80"/>
      <c r="AU374" s="81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76"/>
      <c r="BR374" s="77"/>
      <c r="BS374" s="78"/>
      <c r="BT374" s="78"/>
      <c r="BU374" s="78"/>
      <c r="BV374" s="78"/>
      <c r="BW374" s="78"/>
      <c r="BX374" s="78"/>
      <c r="BY374" s="78"/>
      <c r="BZ374" s="78"/>
      <c r="CA374" s="78"/>
      <c r="CB374" s="79"/>
      <c r="CC374" s="81"/>
      <c r="CD374" s="67"/>
      <c r="CE374" s="67"/>
      <c r="CF374" s="67"/>
      <c r="CG374" s="67"/>
      <c r="CH374" s="67"/>
      <c r="CI374" s="67"/>
      <c r="CJ374" s="82"/>
      <c r="CK374" s="80"/>
      <c r="CL374" s="80"/>
      <c r="CM374" s="80"/>
      <c r="CN374" s="81"/>
      <c r="CO374" s="81"/>
      <c r="CP374" s="70"/>
    </row>
    <row r="375" spans="1:94" ht="13">
      <c r="A375" s="43"/>
      <c r="B375" s="25"/>
      <c r="C375" s="7"/>
      <c r="D375" s="7"/>
      <c r="E375" s="43"/>
      <c r="F375" s="75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76"/>
      <c r="AH375" s="77"/>
      <c r="AI375" s="78"/>
      <c r="AJ375" s="78"/>
      <c r="AK375" s="78"/>
      <c r="AL375" s="78"/>
      <c r="AM375" s="78"/>
      <c r="AN375" s="78"/>
      <c r="AO375" s="78"/>
      <c r="AP375" s="78"/>
      <c r="AQ375" s="78"/>
      <c r="AR375" s="79"/>
      <c r="AS375" s="80"/>
      <c r="AT375" s="80"/>
      <c r="AU375" s="81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76"/>
      <c r="BR375" s="77"/>
      <c r="BS375" s="78"/>
      <c r="BT375" s="78"/>
      <c r="BU375" s="78"/>
      <c r="BV375" s="78"/>
      <c r="BW375" s="78"/>
      <c r="BX375" s="78"/>
      <c r="BY375" s="78"/>
      <c r="BZ375" s="78"/>
      <c r="CA375" s="78"/>
      <c r="CB375" s="79"/>
      <c r="CC375" s="81"/>
      <c r="CD375" s="67"/>
      <c r="CE375" s="67"/>
      <c r="CF375" s="67"/>
      <c r="CG375" s="67"/>
      <c r="CH375" s="67"/>
      <c r="CI375" s="67"/>
      <c r="CJ375" s="82"/>
      <c r="CK375" s="80"/>
      <c r="CL375" s="80"/>
      <c r="CM375" s="80"/>
      <c r="CN375" s="81"/>
      <c r="CO375" s="81"/>
      <c r="CP375" s="70"/>
    </row>
    <row r="376" spans="1:94" ht="13">
      <c r="A376" s="43"/>
      <c r="B376" s="25"/>
      <c r="C376" s="7"/>
      <c r="D376" s="7"/>
      <c r="E376" s="43"/>
      <c r="F376" s="75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76"/>
      <c r="AH376" s="77"/>
      <c r="AI376" s="78"/>
      <c r="AJ376" s="78"/>
      <c r="AK376" s="78"/>
      <c r="AL376" s="78"/>
      <c r="AM376" s="78"/>
      <c r="AN376" s="78"/>
      <c r="AO376" s="78"/>
      <c r="AP376" s="78"/>
      <c r="AQ376" s="78"/>
      <c r="AR376" s="79"/>
      <c r="AS376" s="80"/>
      <c r="AT376" s="80"/>
      <c r="AU376" s="81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76"/>
      <c r="BR376" s="77"/>
      <c r="BS376" s="78"/>
      <c r="BT376" s="78"/>
      <c r="BU376" s="78"/>
      <c r="BV376" s="78"/>
      <c r="BW376" s="78"/>
      <c r="BX376" s="78"/>
      <c r="BY376" s="78"/>
      <c r="BZ376" s="78"/>
      <c r="CA376" s="78"/>
      <c r="CB376" s="79"/>
      <c r="CC376" s="81"/>
      <c r="CD376" s="67"/>
      <c r="CE376" s="67"/>
      <c r="CF376" s="67"/>
      <c r="CG376" s="67"/>
      <c r="CH376" s="67"/>
      <c r="CI376" s="67"/>
      <c r="CJ376" s="82"/>
      <c r="CK376" s="80"/>
      <c r="CL376" s="80"/>
      <c r="CM376" s="80"/>
      <c r="CN376" s="81"/>
      <c r="CO376" s="81"/>
      <c r="CP376" s="70"/>
    </row>
    <row r="377" spans="1:94" ht="13">
      <c r="A377" s="43"/>
      <c r="B377" s="25"/>
      <c r="C377" s="7"/>
      <c r="D377" s="7"/>
      <c r="E377" s="43"/>
      <c r="F377" s="75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76"/>
      <c r="AH377" s="77"/>
      <c r="AI377" s="78"/>
      <c r="AJ377" s="78"/>
      <c r="AK377" s="78"/>
      <c r="AL377" s="78"/>
      <c r="AM377" s="78"/>
      <c r="AN377" s="78"/>
      <c r="AO377" s="78"/>
      <c r="AP377" s="78"/>
      <c r="AQ377" s="78"/>
      <c r="AR377" s="79"/>
      <c r="AS377" s="80"/>
      <c r="AT377" s="80"/>
      <c r="AU377" s="81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76"/>
      <c r="BR377" s="77"/>
      <c r="BS377" s="78"/>
      <c r="BT377" s="78"/>
      <c r="BU377" s="78"/>
      <c r="BV377" s="78"/>
      <c r="BW377" s="78"/>
      <c r="BX377" s="78"/>
      <c r="BY377" s="78"/>
      <c r="BZ377" s="78"/>
      <c r="CA377" s="78"/>
      <c r="CB377" s="79"/>
      <c r="CC377" s="81"/>
      <c r="CD377" s="67"/>
      <c r="CE377" s="67"/>
      <c r="CF377" s="67"/>
      <c r="CG377" s="67"/>
      <c r="CH377" s="67"/>
      <c r="CI377" s="67"/>
      <c r="CJ377" s="82"/>
      <c r="CK377" s="80"/>
      <c r="CL377" s="80"/>
      <c r="CM377" s="80"/>
      <c r="CN377" s="81"/>
      <c r="CO377" s="81"/>
      <c r="CP377" s="70"/>
    </row>
    <row r="378" spans="1:94" ht="13">
      <c r="A378" s="43"/>
      <c r="B378" s="25"/>
      <c r="C378" s="7"/>
      <c r="D378" s="7"/>
      <c r="E378" s="43"/>
      <c r="F378" s="75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76"/>
      <c r="AH378" s="77"/>
      <c r="AI378" s="78"/>
      <c r="AJ378" s="78"/>
      <c r="AK378" s="78"/>
      <c r="AL378" s="78"/>
      <c r="AM378" s="78"/>
      <c r="AN378" s="78"/>
      <c r="AO378" s="78"/>
      <c r="AP378" s="78"/>
      <c r="AQ378" s="78"/>
      <c r="AR378" s="79"/>
      <c r="AS378" s="80"/>
      <c r="AT378" s="80"/>
      <c r="AU378" s="81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76"/>
      <c r="BR378" s="77"/>
      <c r="BS378" s="78"/>
      <c r="BT378" s="78"/>
      <c r="BU378" s="78"/>
      <c r="BV378" s="78"/>
      <c r="BW378" s="78"/>
      <c r="BX378" s="78"/>
      <c r="BY378" s="78"/>
      <c r="BZ378" s="78"/>
      <c r="CA378" s="78"/>
      <c r="CB378" s="79"/>
      <c r="CC378" s="81"/>
      <c r="CD378" s="67"/>
      <c r="CE378" s="67"/>
      <c r="CF378" s="67"/>
      <c r="CG378" s="67"/>
      <c r="CH378" s="67"/>
      <c r="CI378" s="67"/>
      <c r="CJ378" s="82"/>
      <c r="CK378" s="80"/>
      <c r="CL378" s="80"/>
      <c r="CM378" s="80"/>
      <c r="CN378" s="81"/>
      <c r="CO378" s="81"/>
      <c r="CP378" s="70"/>
    </row>
    <row r="379" spans="1:94" ht="13">
      <c r="A379" s="43"/>
      <c r="B379" s="25"/>
      <c r="C379" s="7"/>
      <c r="D379" s="7"/>
      <c r="E379" s="43"/>
      <c r="F379" s="75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76"/>
      <c r="AH379" s="77"/>
      <c r="AI379" s="78"/>
      <c r="AJ379" s="78"/>
      <c r="AK379" s="78"/>
      <c r="AL379" s="78"/>
      <c r="AM379" s="78"/>
      <c r="AN379" s="78"/>
      <c r="AO379" s="78"/>
      <c r="AP379" s="78"/>
      <c r="AQ379" s="78"/>
      <c r="AR379" s="79"/>
      <c r="AS379" s="80"/>
      <c r="AT379" s="80"/>
      <c r="AU379" s="81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76"/>
      <c r="BR379" s="77"/>
      <c r="BS379" s="78"/>
      <c r="BT379" s="78"/>
      <c r="BU379" s="78"/>
      <c r="BV379" s="78"/>
      <c r="BW379" s="78"/>
      <c r="BX379" s="78"/>
      <c r="BY379" s="78"/>
      <c r="BZ379" s="78"/>
      <c r="CA379" s="78"/>
      <c r="CB379" s="79"/>
      <c r="CC379" s="81"/>
      <c r="CD379" s="67"/>
      <c r="CE379" s="67"/>
      <c r="CF379" s="67"/>
      <c r="CG379" s="67"/>
      <c r="CH379" s="67"/>
      <c r="CI379" s="67"/>
      <c r="CJ379" s="82"/>
      <c r="CK379" s="80"/>
      <c r="CL379" s="80"/>
      <c r="CM379" s="80"/>
      <c r="CN379" s="81"/>
      <c r="CO379" s="81"/>
      <c r="CP379" s="70"/>
    </row>
    <row r="380" spans="1:94" ht="13">
      <c r="A380" s="43"/>
      <c r="B380" s="25"/>
      <c r="C380" s="7"/>
      <c r="D380" s="7"/>
      <c r="E380" s="43"/>
      <c r="F380" s="75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76"/>
      <c r="AH380" s="77"/>
      <c r="AI380" s="78"/>
      <c r="AJ380" s="78"/>
      <c r="AK380" s="78"/>
      <c r="AL380" s="78"/>
      <c r="AM380" s="78"/>
      <c r="AN380" s="78"/>
      <c r="AO380" s="78"/>
      <c r="AP380" s="78"/>
      <c r="AQ380" s="78"/>
      <c r="AR380" s="79"/>
      <c r="AS380" s="80"/>
      <c r="AT380" s="80"/>
      <c r="AU380" s="81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76"/>
      <c r="BR380" s="77"/>
      <c r="BS380" s="78"/>
      <c r="BT380" s="78"/>
      <c r="BU380" s="78"/>
      <c r="BV380" s="78"/>
      <c r="BW380" s="78"/>
      <c r="BX380" s="78"/>
      <c r="BY380" s="78"/>
      <c r="BZ380" s="78"/>
      <c r="CA380" s="78"/>
      <c r="CB380" s="79"/>
      <c r="CC380" s="81"/>
      <c r="CD380" s="67"/>
      <c r="CE380" s="67"/>
      <c r="CF380" s="67"/>
      <c r="CG380" s="67"/>
      <c r="CH380" s="67"/>
      <c r="CI380" s="67"/>
      <c r="CJ380" s="82"/>
      <c r="CK380" s="80"/>
      <c r="CL380" s="80"/>
      <c r="CM380" s="80"/>
      <c r="CN380" s="81"/>
      <c r="CO380" s="81"/>
      <c r="CP380" s="70"/>
    </row>
    <row r="381" spans="1:94" ht="13">
      <c r="A381" s="43"/>
      <c r="B381" s="25"/>
      <c r="C381" s="7"/>
      <c r="D381" s="7"/>
      <c r="E381" s="43"/>
      <c r="F381" s="75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76"/>
      <c r="AH381" s="77"/>
      <c r="AI381" s="78"/>
      <c r="AJ381" s="78"/>
      <c r="AK381" s="78"/>
      <c r="AL381" s="78"/>
      <c r="AM381" s="78"/>
      <c r="AN381" s="78"/>
      <c r="AO381" s="78"/>
      <c r="AP381" s="78"/>
      <c r="AQ381" s="78"/>
      <c r="AR381" s="79"/>
      <c r="AS381" s="80"/>
      <c r="AT381" s="80"/>
      <c r="AU381" s="81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76"/>
      <c r="BR381" s="77"/>
      <c r="BS381" s="78"/>
      <c r="BT381" s="78"/>
      <c r="BU381" s="78"/>
      <c r="BV381" s="78"/>
      <c r="BW381" s="78"/>
      <c r="BX381" s="78"/>
      <c r="BY381" s="78"/>
      <c r="BZ381" s="78"/>
      <c r="CA381" s="78"/>
      <c r="CB381" s="79"/>
      <c r="CC381" s="81"/>
      <c r="CD381" s="67"/>
      <c r="CE381" s="67"/>
      <c r="CF381" s="67"/>
      <c r="CG381" s="67"/>
      <c r="CH381" s="67"/>
      <c r="CI381" s="67"/>
      <c r="CJ381" s="82"/>
      <c r="CK381" s="80"/>
      <c r="CL381" s="80"/>
      <c r="CM381" s="80"/>
      <c r="CN381" s="81"/>
      <c r="CO381" s="81"/>
      <c r="CP381" s="70"/>
    </row>
    <row r="382" spans="1:94" ht="13">
      <c r="A382" s="43"/>
      <c r="B382" s="25"/>
      <c r="C382" s="7"/>
      <c r="D382" s="7"/>
      <c r="E382" s="43"/>
      <c r="F382" s="75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76"/>
      <c r="AH382" s="77"/>
      <c r="AI382" s="78"/>
      <c r="AJ382" s="78"/>
      <c r="AK382" s="78"/>
      <c r="AL382" s="78"/>
      <c r="AM382" s="78"/>
      <c r="AN382" s="78"/>
      <c r="AO382" s="78"/>
      <c r="AP382" s="78"/>
      <c r="AQ382" s="78"/>
      <c r="AR382" s="79"/>
      <c r="AS382" s="80"/>
      <c r="AT382" s="80"/>
      <c r="AU382" s="81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76"/>
      <c r="BR382" s="77"/>
      <c r="BS382" s="78"/>
      <c r="BT382" s="78"/>
      <c r="BU382" s="78"/>
      <c r="BV382" s="78"/>
      <c r="BW382" s="78"/>
      <c r="BX382" s="78"/>
      <c r="BY382" s="78"/>
      <c r="BZ382" s="78"/>
      <c r="CA382" s="78"/>
      <c r="CB382" s="79"/>
      <c r="CC382" s="81"/>
      <c r="CD382" s="67"/>
      <c r="CE382" s="67"/>
      <c r="CF382" s="67"/>
      <c r="CG382" s="67"/>
      <c r="CH382" s="67"/>
      <c r="CI382" s="67"/>
      <c r="CJ382" s="82"/>
      <c r="CK382" s="80"/>
      <c r="CL382" s="80"/>
      <c r="CM382" s="80"/>
      <c r="CN382" s="81"/>
      <c r="CO382" s="81"/>
      <c r="CP382" s="70"/>
    </row>
    <row r="383" spans="1:94" ht="13">
      <c r="A383" s="43"/>
      <c r="B383" s="25"/>
      <c r="C383" s="7"/>
      <c r="D383" s="7"/>
      <c r="E383" s="43"/>
      <c r="F383" s="75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76"/>
      <c r="AH383" s="77"/>
      <c r="AI383" s="78"/>
      <c r="AJ383" s="78"/>
      <c r="AK383" s="78"/>
      <c r="AL383" s="78"/>
      <c r="AM383" s="78"/>
      <c r="AN383" s="78"/>
      <c r="AO383" s="78"/>
      <c r="AP383" s="78"/>
      <c r="AQ383" s="78"/>
      <c r="AR383" s="79"/>
      <c r="AS383" s="80"/>
      <c r="AT383" s="80"/>
      <c r="AU383" s="81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76"/>
      <c r="BR383" s="77"/>
      <c r="BS383" s="78"/>
      <c r="BT383" s="78"/>
      <c r="BU383" s="78"/>
      <c r="BV383" s="78"/>
      <c r="BW383" s="78"/>
      <c r="BX383" s="78"/>
      <c r="BY383" s="78"/>
      <c r="BZ383" s="78"/>
      <c r="CA383" s="78"/>
      <c r="CB383" s="79"/>
      <c r="CC383" s="81"/>
      <c r="CD383" s="67"/>
      <c r="CE383" s="67"/>
      <c r="CF383" s="67"/>
      <c r="CG383" s="67"/>
      <c r="CH383" s="67"/>
      <c r="CI383" s="67"/>
      <c r="CJ383" s="82"/>
      <c r="CK383" s="80"/>
      <c r="CL383" s="80"/>
      <c r="CM383" s="80"/>
      <c r="CN383" s="81"/>
      <c r="CO383" s="81"/>
      <c r="CP383" s="70"/>
    </row>
    <row r="384" spans="1:94" ht="13">
      <c r="A384" s="43"/>
      <c r="B384" s="25"/>
      <c r="C384" s="7"/>
      <c r="D384" s="7"/>
      <c r="E384" s="43"/>
      <c r="F384" s="75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76"/>
      <c r="AH384" s="77"/>
      <c r="AI384" s="78"/>
      <c r="AJ384" s="78"/>
      <c r="AK384" s="78"/>
      <c r="AL384" s="78"/>
      <c r="AM384" s="78"/>
      <c r="AN384" s="78"/>
      <c r="AO384" s="78"/>
      <c r="AP384" s="78"/>
      <c r="AQ384" s="78"/>
      <c r="AR384" s="79"/>
      <c r="AS384" s="80"/>
      <c r="AT384" s="80"/>
      <c r="AU384" s="81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76"/>
      <c r="BR384" s="77"/>
      <c r="BS384" s="78"/>
      <c r="BT384" s="78"/>
      <c r="BU384" s="78"/>
      <c r="BV384" s="78"/>
      <c r="BW384" s="78"/>
      <c r="BX384" s="78"/>
      <c r="BY384" s="78"/>
      <c r="BZ384" s="78"/>
      <c r="CA384" s="78"/>
      <c r="CB384" s="79"/>
      <c r="CC384" s="81"/>
      <c r="CD384" s="67"/>
      <c r="CE384" s="67"/>
      <c r="CF384" s="67"/>
      <c r="CG384" s="67"/>
      <c r="CH384" s="67"/>
      <c r="CI384" s="67"/>
      <c r="CJ384" s="82"/>
      <c r="CK384" s="80"/>
      <c r="CL384" s="80"/>
      <c r="CM384" s="80"/>
      <c r="CN384" s="81"/>
      <c r="CO384" s="81"/>
      <c r="CP384" s="70"/>
    </row>
    <row r="385" spans="1:94" ht="13">
      <c r="A385" s="43"/>
      <c r="B385" s="25"/>
      <c r="C385" s="7"/>
      <c r="D385" s="7"/>
      <c r="E385" s="43"/>
      <c r="F385" s="75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76"/>
      <c r="AH385" s="77"/>
      <c r="AI385" s="78"/>
      <c r="AJ385" s="78"/>
      <c r="AK385" s="78"/>
      <c r="AL385" s="78"/>
      <c r="AM385" s="78"/>
      <c r="AN385" s="78"/>
      <c r="AO385" s="78"/>
      <c r="AP385" s="78"/>
      <c r="AQ385" s="78"/>
      <c r="AR385" s="79"/>
      <c r="AS385" s="80"/>
      <c r="AT385" s="80"/>
      <c r="AU385" s="81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76"/>
      <c r="BR385" s="77"/>
      <c r="BS385" s="78"/>
      <c r="BT385" s="78"/>
      <c r="BU385" s="78"/>
      <c r="BV385" s="78"/>
      <c r="BW385" s="78"/>
      <c r="BX385" s="78"/>
      <c r="BY385" s="78"/>
      <c r="BZ385" s="78"/>
      <c r="CA385" s="78"/>
      <c r="CB385" s="79"/>
      <c r="CC385" s="81"/>
      <c r="CD385" s="67"/>
      <c r="CE385" s="67"/>
      <c r="CF385" s="67"/>
      <c r="CG385" s="67"/>
      <c r="CH385" s="67"/>
      <c r="CI385" s="67"/>
      <c r="CJ385" s="82"/>
      <c r="CK385" s="80"/>
      <c r="CL385" s="80"/>
      <c r="CM385" s="80"/>
      <c r="CN385" s="81"/>
      <c r="CO385" s="81"/>
      <c r="CP385" s="70"/>
    </row>
    <row r="386" spans="1:94" ht="13">
      <c r="A386" s="43"/>
      <c r="B386" s="25"/>
      <c r="C386" s="7"/>
      <c r="D386" s="7"/>
      <c r="E386" s="43"/>
      <c r="F386" s="75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76"/>
      <c r="AH386" s="77"/>
      <c r="AI386" s="78"/>
      <c r="AJ386" s="78"/>
      <c r="AK386" s="78"/>
      <c r="AL386" s="78"/>
      <c r="AM386" s="78"/>
      <c r="AN386" s="78"/>
      <c r="AO386" s="78"/>
      <c r="AP386" s="78"/>
      <c r="AQ386" s="78"/>
      <c r="AR386" s="79"/>
      <c r="AS386" s="80"/>
      <c r="AT386" s="80"/>
      <c r="AU386" s="81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76"/>
      <c r="BR386" s="77"/>
      <c r="BS386" s="78"/>
      <c r="BT386" s="78"/>
      <c r="BU386" s="78"/>
      <c r="BV386" s="78"/>
      <c r="BW386" s="78"/>
      <c r="BX386" s="78"/>
      <c r="BY386" s="78"/>
      <c r="BZ386" s="78"/>
      <c r="CA386" s="78"/>
      <c r="CB386" s="79"/>
      <c r="CC386" s="81"/>
      <c r="CD386" s="67"/>
      <c r="CE386" s="67"/>
      <c r="CF386" s="67"/>
      <c r="CG386" s="67"/>
      <c r="CH386" s="67"/>
      <c r="CI386" s="67"/>
      <c r="CJ386" s="82"/>
      <c r="CK386" s="80"/>
      <c r="CL386" s="80"/>
      <c r="CM386" s="80"/>
      <c r="CN386" s="81"/>
      <c r="CO386" s="81"/>
      <c r="CP386" s="70"/>
    </row>
    <row r="387" spans="1:94" ht="13">
      <c r="A387" s="43"/>
      <c r="B387" s="25"/>
      <c r="C387" s="7"/>
      <c r="D387" s="7"/>
      <c r="E387" s="43"/>
      <c r="F387" s="75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76"/>
      <c r="AH387" s="77"/>
      <c r="AI387" s="78"/>
      <c r="AJ387" s="78"/>
      <c r="AK387" s="78"/>
      <c r="AL387" s="78"/>
      <c r="AM387" s="78"/>
      <c r="AN387" s="78"/>
      <c r="AO387" s="78"/>
      <c r="AP387" s="78"/>
      <c r="AQ387" s="78"/>
      <c r="AR387" s="79"/>
      <c r="AS387" s="80"/>
      <c r="AT387" s="80"/>
      <c r="AU387" s="81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76"/>
      <c r="BR387" s="77"/>
      <c r="BS387" s="78"/>
      <c r="BT387" s="78"/>
      <c r="BU387" s="78"/>
      <c r="BV387" s="78"/>
      <c r="BW387" s="78"/>
      <c r="BX387" s="78"/>
      <c r="BY387" s="78"/>
      <c r="BZ387" s="78"/>
      <c r="CA387" s="78"/>
      <c r="CB387" s="79"/>
      <c r="CC387" s="81"/>
      <c r="CD387" s="67"/>
      <c r="CE387" s="67"/>
      <c r="CF387" s="67"/>
      <c r="CG387" s="67"/>
      <c r="CH387" s="67"/>
      <c r="CI387" s="67"/>
      <c r="CJ387" s="82"/>
      <c r="CK387" s="80"/>
      <c r="CL387" s="80"/>
      <c r="CM387" s="80"/>
      <c r="CN387" s="81"/>
      <c r="CO387" s="81"/>
      <c r="CP387" s="70"/>
    </row>
    <row r="388" spans="1:94" ht="13">
      <c r="A388" s="43"/>
      <c r="B388" s="25"/>
      <c r="C388" s="7"/>
      <c r="D388" s="7"/>
      <c r="E388" s="43"/>
      <c r="F388" s="75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76"/>
      <c r="AH388" s="77"/>
      <c r="AI388" s="78"/>
      <c r="AJ388" s="78"/>
      <c r="AK388" s="78"/>
      <c r="AL388" s="78"/>
      <c r="AM388" s="78"/>
      <c r="AN388" s="78"/>
      <c r="AO388" s="78"/>
      <c r="AP388" s="78"/>
      <c r="AQ388" s="78"/>
      <c r="AR388" s="79"/>
      <c r="AS388" s="80"/>
      <c r="AT388" s="80"/>
      <c r="AU388" s="81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76"/>
      <c r="BR388" s="77"/>
      <c r="BS388" s="78"/>
      <c r="BT388" s="78"/>
      <c r="BU388" s="78"/>
      <c r="BV388" s="78"/>
      <c r="BW388" s="78"/>
      <c r="BX388" s="78"/>
      <c r="BY388" s="78"/>
      <c r="BZ388" s="78"/>
      <c r="CA388" s="78"/>
      <c r="CB388" s="79"/>
      <c r="CC388" s="81"/>
      <c r="CD388" s="67"/>
      <c r="CE388" s="67"/>
      <c r="CF388" s="67"/>
      <c r="CG388" s="67"/>
      <c r="CH388" s="67"/>
      <c r="CI388" s="67"/>
      <c r="CJ388" s="82"/>
      <c r="CK388" s="80"/>
      <c r="CL388" s="80"/>
      <c r="CM388" s="80"/>
      <c r="CN388" s="81"/>
      <c r="CO388" s="81"/>
      <c r="CP388" s="70"/>
    </row>
    <row r="389" spans="1:94" ht="13">
      <c r="A389" s="43"/>
      <c r="B389" s="25"/>
      <c r="C389" s="7"/>
      <c r="D389" s="7"/>
      <c r="E389" s="43"/>
      <c r="F389" s="75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76"/>
      <c r="AH389" s="77"/>
      <c r="AI389" s="78"/>
      <c r="AJ389" s="78"/>
      <c r="AK389" s="78"/>
      <c r="AL389" s="78"/>
      <c r="AM389" s="78"/>
      <c r="AN389" s="78"/>
      <c r="AO389" s="78"/>
      <c r="AP389" s="78"/>
      <c r="AQ389" s="78"/>
      <c r="AR389" s="79"/>
      <c r="AS389" s="80"/>
      <c r="AT389" s="80"/>
      <c r="AU389" s="81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76"/>
      <c r="BR389" s="77"/>
      <c r="BS389" s="78"/>
      <c r="BT389" s="78"/>
      <c r="BU389" s="78"/>
      <c r="BV389" s="78"/>
      <c r="BW389" s="78"/>
      <c r="BX389" s="78"/>
      <c r="BY389" s="78"/>
      <c r="BZ389" s="78"/>
      <c r="CA389" s="78"/>
      <c r="CB389" s="79"/>
      <c r="CC389" s="81"/>
      <c r="CD389" s="67"/>
      <c r="CE389" s="67"/>
      <c r="CF389" s="67"/>
      <c r="CG389" s="67"/>
      <c r="CH389" s="67"/>
      <c r="CI389" s="67"/>
      <c r="CJ389" s="82"/>
      <c r="CK389" s="80"/>
      <c r="CL389" s="80"/>
      <c r="CM389" s="80"/>
      <c r="CN389" s="81"/>
      <c r="CO389" s="81"/>
      <c r="CP389" s="70"/>
    </row>
    <row r="390" spans="1:94" ht="13">
      <c r="A390" s="43"/>
      <c r="B390" s="25"/>
      <c r="C390" s="7"/>
      <c r="D390" s="7"/>
      <c r="E390" s="43"/>
      <c r="F390" s="75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76"/>
      <c r="AH390" s="77"/>
      <c r="AI390" s="78"/>
      <c r="AJ390" s="78"/>
      <c r="AK390" s="78"/>
      <c r="AL390" s="78"/>
      <c r="AM390" s="78"/>
      <c r="AN390" s="78"/>
      <c r="AO390" s="78"/>
      <c r="AP390" s="78"/>
      <c r="AQ390" s="78"/>
      <c r="AR390" s="79"/>
      <c r="AS390" s="80"/>
      <c r="AT390" s="80"/>
      <c r="AU390" s="81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76"/>
      <c r="BR390" s="77"/>
      <c r="BS390" s="78"/>
      <c r="BT390" s="78"/>
      <c r="BU390" s="78"/>
      <c r="BV390" s="78"/>
      <c r="BW390" s="78"/>
      <c r="BX390" s="78"/>
      <c r="BY390" s="78"/>
      <c r="BZ390" s="78"/>
      <c r="CA390" s="78"/>
      <c r="CB390" s="79"/>
      <c r="CC390" s="81"/>
      <c r="CD390" s="67"/>
      <c r="CE390" s="67"/>
      <c r="CF390" s="67"/>
      <c r="CG390" s="67"/>
      <c r="CH390" s="67"/>
      <c r="CI390" s="67"/>
      <c r="CJ390" s="82"/>
      <c r="CK390" s="80"/>
      <c r="CL390" s="80"/>
      <c r="CM390" s="80"/>
      <c r="CN390" s="81"/>
      <c r="CO390" s="81"/>
      <c r="CP390" s="70"/>
    </row>
    <row r="391" spans="1:94" ht="13">
      <c r="A391" s="43"/>
      <c r="B391" s="25"/>
      <c r="C391" s="7"/>
      <c r="D391" s="7"/>
      <c r="E391" s="43"/>
      <c r="F391" s="75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76"/>
      <c r="AH391" s="77"/>
      <c r="AI391" s="78"/>
      <c r="AJ391" s="78"/>
      <c r="AK391" s="78"/>
      <c r="AL391" s="78"/>
      <c r="AM391" s="78"/>
      <c r="AN391" s="78"/>
      <c r="AO391" s="78"/>
      <c r="AP391" s="78"/>
      <c r="AQ391" s="78"/>
      <c r="AR391" s="79"/>
      <c r="AS391" s="80"/>
      <c r="AT391" s="80"/>
      <c r="AU391" s="81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76"/>
      <c r="BR391" s="77"/>
      <c r="BS391" s="78"/>
      <c r="BT391" s="78"/>
      <c r="BU391" s="78"/>
      <c r="BV391" s="78"/>
      <c r="BW391" s="78"/>
      <c r="BX391" s="78"/>
      <c r="BY391" s="78"/>
      <c r="BZ391" s="78"/>
      <c r="CA391" s="78"/>
      <c r="CB391" s="79"/>
      <c r="CC391" s="81"/>
      <c r="CD391" s="67"/>
      <c r="CE391" s="67"/>
      <c r="CF391" s="67"/>
      <c r="CG391" s="67"/>
      <c r="CH391" s="67"/>
      <c r="CI391" s="67"/>
      <c r="CJ391" s="82"/>
      <c r="CK391" s="80"/>
      <c r="CL391" s="80"/>
      <c r="CM391" s="80"/>
      <c r="CN391" s="81"/>
      <c r="CO391" s="81"/>
      <c r="CP391" s="70"/>
    </row>
    <row r="392" spans="1:94" ht="13">
      <c r="A392" s="43"/>
      <c r="B392" s="25"/>
      <c r="C392" s="7"/>
      <c r="D392" s="7"/>
      <c r="E392" s="43"/>
      <c r="F392" s="75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76"/>
      <c r="AH392" s="77"/>
      <c r="AI392" s="78"/>
      <c r="AJ392" s="78"/>
      <c r="AK392" s="78"/>
      <c r="AL392" s="78"/>
      <c r="AM392" s="78"/>
      <c r="AN392" s="78"/>
      <c r="AO392" s="78"/>
      <c r="AP392" s="78"/>
      <c r="AQ392" s="78"/>
      <c r="AR392" s="79"/>
      <c r="AS392" s="80"/>
      <c r="AT392" s="80"/>
      <c r="AU392" s="81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76"/>
      <c r="BR392" s="77"/>
      <c r="BS392" s="78"/>
      <c r="BT392" s="78"/>
      <c r="BU392" s="78"/>
      <c r="BV392" s="78"/>
      <c r="BW392" s="78"/>
      <c r="BX392" s="78"/>
      <c r="BY392" s="78"/>
      <c r="BZ392" s="78"/>
      <c r="CA392" s="78"/>
      <c r="CB392" s="79"/>
      <c r="CC392" s="81"/>
      <c r="CD392" s="67"/>
      <c r="CE392" s="67"/>
      <c r="CF392" s="67"/>
      <c r="CG392" s="67"/>
      <c r="CH392" s="67"/>
      <c r="CI392" s="67"/>
      <c r="CJ392" s="82"/>
      <c r="CK392" s="80"/>
      <c r="CL392" s="80"/>
      <c r="CM392" s="80"/>
      <c r="CN392" s="81"/>
      <c r="CO392" s="81"/>
      <c r="CP392" s="70"/>
    </row>
    <row r="393" spans="1:94" ht="13">
      <c r="A393" s="43"/>
      <c r="B393" s="25"/>
      <c r="C393" s="7"/>
      <c r="D393" s="7"/>
      <c r="E393" s="43"/>
      <c r="F393" s="75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76"/>
      <c r="AH393" s="77"/>
      <c r="AI393" s="78"/>
      <c r="AJ393" s="78"/>
      <c r="AK393" s="78"/>
      <c r="AL393" s="78"/>
      <c r="AM393" s="78"/>
      <c r="AN393" s="78"/>
      <c r="AO393" s="78"/>
      <c r="AP393" s="78"/>
      <c r="AQ393" s="78"/>
      <c r="AR393" s="79"/>
      <c r="AS393" s="80"/>
      <c r="AT393" s="80"/>
      <c r="AU393" s="81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76"/>
      <c r="BR393" s="77"/>
      <c r="BS393" s="78"/>
      <c r="BT393" s="78"/>
      <c r="BU393" s="78"/>
      <c r="BV393" s="78"/>
      <c r="BW393" s="78"/>
      <c r="BX393" s="78"/>
      <c r="BY393" s="78"/>
      <c r="BZ393" s="78"/>
      <c r="CA393" s="78"/>
      <c r="CB393" s="79"/>
      <c r="CC393" s="81"/>
      <c r="CD393" s="67"/>
      <c r="CE393" s="67"/>
      <c r="CF393" s="67"/>
      <c r="CG393" s="67"/>
      <c r="CH393" s="67"/>
      <c r="CI393" s="67"/>
      <c r="CJ393" s="82"/>
      <c r="CK393" s="80"/>
      <c r="CL393" s="80"/>
      <c r="CM393" s="80"/>
      <c r="CN393" s="81"/>
      <c r="CO393" s="81"/>
      <c r="CP393" s="70"/>
    </row>
    <row r="394" spans="1:94" ht="13">
      <c r="A394" s="43"/>
      <c r="B394" s="25"/>
      <c r="C394" s="7"/>
      <c r="D394" s="7"/>
      <c r="E394" s="43"/>
      <c r="F394" s="75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76"/>
      <c r="AH394" s="77"/>
      <c r="AI394" s="78"/>
      <c r="AJ394" s="78"/>
      <c r="AK394" s="78"/>
      <c r="AL394" s="78"/>
      <c r="AM394" s="78"/>
      <c r="AN394" s="78"/>
      <c r="AO394" s="78"/>
      <c r="AP394" s="78"/>
      <c r="AQ394" s="78"/>
      <c r="AR394" s="79"/>
      <c r="AS394" s="80"/>
      <c r="AT394" s="80"/>
      <c r="AU394" s="81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76"/>
      <c r="BR394" s="77"/>
      <c r="BS394" s="78"/>
      <c r="BT394" s="78"/>
      <c r="BU394" s="78"/>
      <c r="BV394" s="78"/>
      <c r="BW394" s="78"/>
      <c r="BX394" s="78"/>
      <c r="BY394" s="78"/>
      <c r="BZ394" s="78"/>
      <c r="CA394" s="78"/>
      <c r="CB394" s="79"/>
      <c r="CC394" s="81"/>
      <c r="CD394" s="67"/>
      <c r="CE394" s="67"/>
      <c r="CF394" s="67"/>
      <c r="CG394" s="67"/>
      <c r="CH394" s="67"/>
      <c r="CI394" s="67"/>
      <c r="CJ394" s="82"/>
      <c r="CK394" s="80"/>
      <c r="CL394" s="80"/>
      <c r="CM394" s="80"/>
      <c r="CN394" s="81"/>
      <c r="CO394" s="81"/>
      <c r="CP394" s="70"/>
    </row>
    <row r="395" spans="1:94" ht="13">
      <c r="A395" s="43"/>
      <c r="B395" s="25"/>
      <c r="C395" s="7"/>
      <c r="D395" s="7"/>
      <c r="E395" s="43"/>
      <c r="F395" s="75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76"/>
      <c r="AH395" s="77"/>
      <c r="AI395" s="78"/>
      <c r="AJ395" s="78"/>
      <c r="AK395" s="78"/>
      <c r="AL395" s="78"/>
      <c r="AM395" s="78"/>
      <c r="AN395" s="78"/>
      <c r="AO395" s="78"/>
      <c r="AP395" s="78"/>
      <c r="AQ395" s="78"/>
      <c r="AR395" s="79"/>
      <c r="AS395" s="80"/>
      <c r="AT395" s="80"/>
      <c r="AU395" s="81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76"/>
      <c r="BR395" s="77"/>
      <c r="BS395" s="78"/>
      <c r="BT395" s="78"/>
      <c r="BU395" s="78"/>
      <c r="BV395" s="78"/>
      <c r="BW395" s="78"/>
      <c r="BX395" s="78"/>
      <c r="BY395" s="78"/>
      <c r="BZ395" s="78"/>
      <c r="CA395" s="78"/>
      <c r="CB395" s="79"/>
      <c r="CC395" s="81"/>
      <c r="CD395" s="67"/>
      <c r="CE395" s="67"/>
      <c r="CF395" s="67"/>
      <c r="CG395" s="67"/>
      <c r="CH395" s="67"/>
      <c r="CI395" s="67"/>
      <c r="CJ395" s="82"/>
      <c r="CK395" s="80"/>
      <c r="CL395" s="80"/>
      <c r="CM395" s="80"/>
      <c r="CN395" s="81"/>
      <c r="CO395" s="81"/>
      <c r="CP395" s="70"/>
    </row>
    <row r="396" spans="1:94" ht="13">
      <c r="A396" s="43"/>
      <c r="B396" s="25"/>
      <c r="C396" s="7"/>
      <c r="D396" s="7"/>
      <c r="E396" s="43"/>
      <c r="F396" s="75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76"/>
      <c r="AH396" s="77"/>
      <c r="AI396" s="78"/>
      <c r="AJ396" s="78"/>
      <c r="AK396" s="78"/>
      <c r="AL396" s="78"/>
      <c r="AM396" s="78"/>
      <c r="AN396" s="78"/>
      <c r="AO396" s="78"/>
      <c r="AP396" s="78"/>
      <c r="AQ396" s="78"/>
      <c r="AR396" s="79"/>
      <c r="AS396" s="80"/>
      <c r="AT396" s="80"/>
      <c r="AU396" s="81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76"/>
      <c r="BR396" s="77"/>
      <c r="BS396" s="78"/>
      <c r="BT396" s="78"/>
      <c r="BU396" s="78"/>
      <c r="BV396" s="78"/>
      <c r="BW396" s="78"/>
      <c r="BX396" s="78"/>
      <c r="BY396" s="78"/>
      <c r="BZ396" s="78"/>
      <c r="CA396" s="78"/>
      <c r="CB396" s="79"/>
      <c r="CC396" s="81"/>
      <c r="CD396" s="67"/>
      <c r="CE396" s="67"/>
      <c r="CF396" s="67"/>
      <c r="CG396" s="67"/>
      <c r="CH396" s="67"/>
      <c r="CI396" s="67"/>
      <c r="CJ396" s="82"/>
      <c r="CK396" s="80"/>
      <c r="CL396" s="80"/>
      <c r="CM396" s="80"/>
      <c r="CN396" s="81"/>
      <c r="CO396" s="81"/>
      <c r="CP396" s="70"/>
    </row>
    <row r="397" spans="1:94" ht="13">
      <c r="A397" s="43"/>
      <c r="B397" s="25"/>
      <c r="C397" s="7"/>
      <c r="D397" s="7"/>
      <c r="E397" s="43"/>
      <c r="F397" s="75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76"/>
      <c r="AH397" s="77"/>
      <c r="AI397" s="78"/>
      <c r="AJ397" s="78"/>
      <c r="AK397" s="78"/>
      <c r="AL397" s="78"/>
      <c r="AM397" s="78"/>
      <c r="AN397" s="78"/>
      <c r="AO397" s="78"/>
      <c r="AP397" s="78"/>
      <c r="AQ397" s="78"/>
      <c r="AR397" s="79"/>
      <c r="AS397" s="80"/>
      <c r="AT397" s="80"/>
      <c r="AU397" s="81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76"/>
      <c r="BR397" s="77"/>
      <c r="BS397" s="78"/>
      <c r="BT397" s="78"/>
      <c r="BU397" s="78"/>
      <c r="BV397" s="78"/>
      <c r="BW397" s="78"/>
      <c r="BX397" s="78"/>
      <c r="BY397" s="78"/>
      <c r="BZ397" s="78"/>
      <c r="CA397" s="78"/>
      <c r="CB397" s="79"/>
      <c r="CC397" s="81"/>
      <c r="CD397" s="67"/>
      <c r="CE397" s="67"/>
      <c r="CF397" s="67"/>
      <c r="CG397" s="67"/>
      <c r="CH397" s="67"/>
      <c r="CI397" s="67"/>
      <c r="CJ397" s="82"/>
      <c r="CK397" s="80"/>
      <c r="CL397" s="80"/>
      <c r="CM397" s="80"/>
      <c r="CN397" s="81"/>
      <c r="CO397" s="81"/>
      <c r="CP397" s="70"/>
    </row>
    <row r="398" spans="1:94" ht="13">
      <c r="A398" s="43"/>
      <c r="B398" s="25"/>
      <c r="C398" s="7"/>
      <c r="D398" s="7"/>
      <c r="E398" s="43"/>
      <c r="F398" s="75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76"/>
      <c r="AH398" s="77"/>
      <c r="AI398" s="78"/>
      <c r="AJ398" s="78"/>
      <c r="AK398" s="78"/>
      <c r="AL398" s="78"/>
      <c r="AM398" s="78"/>
      <c r="AN398" s="78"/>
      <c r="AO398" s="78"/>
      <c r="AP398" s="78"/>
      <c r="AQ398" s="78"/>
      <c r="AR398" s="79"/>
      <c r="AS398" s="80"/>
      <c r="AT398" s="80"/>
      <c r="AU398" s="81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76"/>
      <c r="BR398" s="77"/>
      <c r="BS398" s="78"/>
      <c r="BT398" s="78"/>
      <c r="BU398" s="78"/>
      <c r="BV398" s="78"/>
      <c r="BW398" s="78"/>
      <c r="BX398" s="78"/>
      <c r="BY398" s="78"/>
      <c r="BZ398" s="78"/>
      <c r="CA398" s="78"/>
      <c r="CB398" s="79"/>
      <c r="CC398" s="81"/>
      <c r="CD398" s="67"/>
      <c r="CE398" s="67"/>
      <c r="CF398" s="67"/>
      <c r="CG398" s="67"/>
      <c r="CH398" s="67"/>
      <c r="CI398" s="67"/>
      <c r="CJ398" s="82"/>
      <c r="CK398" s="80"/>
      <c r="CL398" s="80"/>
      <c r="CM398" s="80"/>
      <c r="CN398" s="81"/>
      <c r="CO398" s="81"/>
      <c r="CP398" s="70"/>
    </row>
    <row r="399" spans="1:94" ht="13">
      <c r="A399" s="43"/>
      <c r="B399" s="25"/>
      <c r="C399" s="7"/>
      <c r="D399" s="7"/>
      <c r="E399" s="43"/>
      <c r="F399" s="75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76"/>
      <c r="AH399" s="77"/>
      <c r="AI399" s="78"/>
      <c r="AJ399" s="78"/>
      <c r="AK399" s="78"/>
      <c r="AL399" s="78"/>
      <c r="AM399" s="78"/>
      <c r="AN399" s="78"/>
      <c r="AO399" s="78"/>
      <c r="AP399" s="78"/>
      <c r="AQ399" s="78"/>
      <c r="AR399" s="79"/>
      <c r="AS399" s="80"/>
      <c r="AT399" s="80"/>
      <c r="AU399" s="81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76"/>
      <c r="BR399" s="77"/>
      <c r="BS399" s="78"/>
      <c r="BT399" s="78"/>
      <c r="BU399" s="78"/>
      <c r="BV399" s="78"/>
      <c r="BW399" s="78"/>
      <c r="BX399" s="78"/>
      <c r="BY399" s="78"/>
      <c r="BZ399" s="78"/>
      <c r="CA399" s="78"/>
      <c r="CB399" s="79"/>
      <c r="CC399" s="81"/>
      <c r="CD399" s="67"/>
      <c r="CE399" s="67"/>
      <c r="CF399" s="67"/>
      <c r="CG399" s="67"/>
      <c r="CH399" s="67"/>
      <c r="CI399" s="67"/>
      <c r="CJ399" s="82"/>
      <c r="CK399" s="80"/>
      <c r="CL399" s="80"/>
      <c r="CM399" s="80"/>
      <c r="CN399" s="81"/>
      <c r="CO399" s="81"/>
      <c r="CP399" s="70"/>
    </row>
    <row r="400" spans="1:94" ht="13">
      <c r="A400" s="43"/>
      <c r="B400" s="25"/>
      <c r="C400" s="7"/>
      <c r="D400" s="7"/>
      <c r="E400" s="43"/>
      <c r="F400" s="75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76"/>
      <c r="AH400" s="77"/>
      <c r="AI400" s="78"/>
      <c r="AJ400" s="78"/>
      <c r="AK400" s="78"/>
      <c r="AL400" s="78"/>
      <c r="AM400" s="78"/>
      <c r="AN400" s="78"/>
      <c r="AO400" s="78"/>
      <c r="AP400" s="78"/>
      <c r="AQ400" s="78"/>
      <c r="AR400" s="79"/>
      <c r="AS400" s="80"/>
      <c r="AT400" s="80"/>
      <c r="AU400" s="81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76"/>
      <c r="BR400" s="77"/>
      <c r="BS400" s="78"/>
      <c r="BT400" s="78"/>
      <c r="BU400" s="78"/>
      <c r="BV400" s="78"/>
      <c r="BW400" s="78"/>
      <c r="BX400" s="78"/>
      <c r="BY400" s="78"/>
      <c r="BZ400" s="78"/>
      <c r="CA400" s="78"/>
      <c r="CB400" s="79"/>
      <c r="CC400" s="81"/>
      <c r="CD400" s="67"/>
      <c r="CE400" s="67"/>
      <c r="CF400" s="67"/>
      <c r="CG400" s="67"/>
      <c r="CH400" s="67"/>
      <c r="CI400" s="67"/>
      <c r="CJ400" s="82"/>
      <c r="CK400" s="80"/>
      <c r="CL400" s="80"/>
      <c r="CM400" s="80"/>
      <c r="CN400" s="81"/>
      <c r="CO400" s="81"/>
      <c r="CP400" s="70"/>
    </row>
    <row r="401" spans="1:94" ht="13">
      <c r="A401" s="43"/>
      <c r="B401" s="25"/>
      <c r="C401" s="7"/>
      <c r="D401" s="7"/>
      <c r="E401" s="43"/>
      <c r="F401" s="75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76"/>
      <c r="AH401" s="77"/>
      <c r="AI401" s="78"/>
      <c r="AJ401" s="78"/>
      <c r="AK401" s="78"/>
      <c r="AL401" s="78"/>
      <c r="AM401" s="78"/>
      <c r="AN401" s="78"/>
      <c r="AO401" s="78"/>
      <c r="AP401" s="78"/>
      <c r="AQ401" s="78"/>
      <c r="AR401" s="79"/>
      <c r="AS401" s="80"/>
      <c r="AT401" s="80"/>
      <c r="AU401" s="81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76"/>
      <c r="BR401" s="77"/>
      <c r="BS401" s="78"/>
      <c r="BT401" s="78"/>
      <c r="BU401" s="78"/>
      <c r="BV401" s="78"/>
      <c r="BW401" s="78"/>
      <c r="BX401" s="78"/>
      <c r="BY401" s="78"/>
      <c r="BZ401" s="78"/>
      <c r="CA401" s="78"/>
      <c r="CB401" s="79"/>
      <c r="CC401" s="81"/>
      <c r="CD401" s="67"/>
      <c r="CE401" s="67"/>
      <c r="CF401" s="67"/>
      <c r="CG401" s="67"/>
      <c r="CH401" s="67"/>
      <c r="CI401" s="67"/>
      <c r="CJ401" s="82"/>
      <c r="CK401" s="80"/>
      <c r="CL401" s="80"/>
      <c r="CM401" s="80"/>
      <c r="CN401" s="81"/>
      <c r="CO401" s="81"/>
      <c r="CP401" s="70"/>
    </row>
    <row r="402" spans="1:94" ht="13">
      <c r="A402" s="43"/>
      <c r="B402" s="25"/>
      <c r="C402" s="7"/>
      <c r="D402" s="7"/>
      <c r="E402" s="43"/>
      <c r="F402" s="75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76"/>
      <c r="AH402" s="77"/>
      <c r="AI402" s="78"/>
      <c r="AJ402" s="78"/>
      <c r="AK402" s="78"/>
      <c r="AL402" s="78"/>
      <c r="AM402" s="78"/>
      <c r="AN402" s="78"/>
      <c r="AO402" s="78"/>
      <c r="AP402" s="78"/>
      <c r="AQ402" s="78"/>
      <c r="AR402" s="79"/>
      <c r="AS402" s="80"/>
      <c r="AT402" s="80"/>
      <c r="AU402" s="81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76"/>
      <c r="BR402" s="77"/>
      <c r="BS402" s="78"/>
      <c r="BT402" s="78"/>
      <c r="BU402" s="78"/>
      <c r="BV402" s="78"/>
      <c r="BW402" s="78"/>
      <c r="BX402" s="78"/>
      <c r="BY402" s="78"/>
      <c r="BZ402" s="78"/>
      <c r="CA402" s="78"/>
      <c r="CB402" s="79"/>
      <c r="CC402" s="81"/>
      <c r="CD402" s="67"/>
      <c r="CE402" s="67"/>
      <c r="CF402" s="67"/>
      <c r="CG402" s="67"/>
      <c r="CH402" s="67"/>
      <c r="CI402" s="67"/>
      <c r="CJ402" s="82"/>
      <c r="CK402" s="80"/>
      <c r="CL402" s="80"/>
      <c r="CM402" s="80"/>
      <c r="CN402" s="81"/>
      <c r="CO402" s="81"/>
      <c r="CP402" s="70"/>
    </row>
    <row r="403" spans="1:94" ht="13">
      <c r="A403" s="43"/>
      <c r="B403" s="25"/>
      <c r="C403" s="7"/>
      <c r="D403" s="7"/>
      <c r="E403" s="43"/>
      <c r="F403" s="75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76"/>
      <c r="AH403" s="77"/>
      <c r="AI403" s="78"/>
      <c r="AJ403" s="78"/>
      <c r="AK403" s="78"/>
      <c r="AL403" s="78"/>
      <c r="AM403" s="78"/>
      <c r="AN403" s="78"/>
      <c r="AO403" s="78"/>
      <c r="AP403" s="78"/>
      <c r="AQ403" s="78"/>
      <c r="AR403" s="79"/>
      <c r="AS403" s="80"/>
      <c r="AT403" s="80"/>
      <c r="AU403" s="81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76"/>
      <c r="BR403" s="77"/>
      <c r="BS403" s="78"/>
      <c r="BT403" s="78"/>
      <c r="BU403" s="78"/>
      <c r="BV403" s="78"/>
      <c r="BW403" s="78"/>
      <c r="BX403" s="78"/>
      <c r="BY403" s="78"/>
      <c r="BZ403" s="78"/>
      <c r="CA403" s="78"/>
      <c r="CB403" s="79"/>
      <c r="CC403" s="81"/>
      <c r="CD403" s="67"/>
      <c r="CE403" s="67"/>
      <c r="CF403" s="67"/>
      <c r="CG403" s="67"/>
      <c r="CH403" s="67"/>
      <c r="CI403" s="67"/>
      <c r="CJ403" s="82"/>
      <c r="CK403" s="80"/>
      <c r="CL403" s="80"/>
      <c r="CM403" s="80"/>
      <c r="CN403" s="81"/>
      <c r="CO403" s="81"/>
      <c r="CP403" s="70"/>
    </row>
    <row r="404" spans="1:94" ht="13">
      <c r="A404" s="43"/>
      <c r="B404" s="25"/>
      <c r="C404" s="7"/>
      <c r="D404" s="7"/>
      <c r="E404" s="43"/>
      <c r="F404" s="75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76"/>
      <c r="AH404" s="77"/>
      <c r="AI404" s="78"/>
      <c r="AJ404" s="78"/>
      <c r="AK404" s="78"/>
      <c r="AL404" s="78"/>
      <c r="AM404" s="78"/>
      <c r="AN404" s="78"/>
      <c r="AO404" s="78"/>
      <c r="AP404" s="78"/>
      <c r="AQ404" s="78"/>
      <c r="AR404" s="79"/>
      <c r="AS404" s="80"/>
      <c r="AT404" s="80"/>
      <c r="AU404" s="81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76"/>
      <c r="BR404" s="77"/>
      <c r="BS404" s="78"/>
      <c r="BT404" s="78"/>
      <c r="BU404" s="78"/>
      <c r="BV404" s="78"/>
      <c r="BW404" s="78"/>
      <c r="BX404" s="78"/>
      <c r="BY404" s="78"/>
      <c r="BZ404" s="78"/>
      <c r="CA404" s="78"/>
      <c r="CB404" s="79"/>
      <c r="CC404" s="81"/>
      <c r="CD404" s="67"/>
      <c r="CE404" s="67"/>
      <c r="CF404" s="67"/>
      <c r="CG404" s="67"/>
      <c r="CH404" s="67"/>
      <c r="CI404" s="67"/>
      <c r="CJ404" s="82"/>
      <c r="CK404" s="80"/>
      <c r="CL404" s="80"/>
      <c r="CM404" s="80"/>
      <c r="CN404" s="81"/>
      <c r="CO404" s="81"/>
      <c r="CP404" s="70"/>
    </row>
    <row r="405" spans="1:94" ht="13">
      <c r="A405" s="43"/>
      <c r="B405" s="25"/>
      <c r="C405" s="7"/>
      <c r="D405" s="7"/>
      <c r="E405" s="43"/>
      <c r="F405" s="75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76"/>
      <c r="AH405" s="77"/>
      <c r="AI405" s="78"/>
      <c r="AJ405" s="78"/>
      <c r="AK405" s="78"/>
      <c r="AL405" s="78"/>
      <c r="AM405" s="78"/>
      <c r="AN405" s="78"/>
      <c r="AO405" s="78"/>
      <c r="AP405" s="78"/>
      <c r="AQ405" s="78"/>
      <c r="AR405" s="79"/>
      <c r="AS405" s="80"/>
      <c r="AT405" s="80"/>
      <c r="AU405" s="81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76"/>
      <c r="BR405" s="77"/>
      <c r="BS405" s="78"/>
      <c r="BT405" s="78"/>
      <c r="BU405" s="78"/>
      <c r="BV405" s="78"/>
      <c r="BW405" s="78"/>
      <c r="BX405" s="78"/>
      <c r="BY405" s="78"/>
      <c r="BZ405" s="78"/>
      <c r="CA405" s="78"/>
      <c r="CB405" s="79"/>
      <c r="CC405" s="81"/>
      <c r="CD405" s="67"/>
      <c r="CE405" s="67"/>
      <c r="CF405" s="67"/>
      <c r="CG405" s="67"/>
      <c r="CH405" s="67"/>
      <c r="CI405" s="67"/>
      <c r="CJ405" s="82"/>
      <c r="CK405" s="80"/>
      <c r="CL405" s="80"/>
      <c r="CM405" s="80"/>
      <c r="CN405" s="81"/>
      <c r="CO405" s="81"/>
      <c r="CP405" s="70"/>
    </row>
    <row r="406" spans="1:94" ht="13">
      <c r="A406" s="43"/>
      <c r="B406" s="25"/>
      <c r="C406" s="7"/>
      <c r="D406" s="7"/>
      <c r="E406" s="43"/>
      <c r="F406" s="75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76"/>
      <c r="AH406" s="77"/>
      <c r="AI406" s="78"/>
      <c r="AJ406" s="78"/>
      <c r="AK406" s="78"/>
      <c r="AL406" s="78"/>
      <c r="AM406" s="78"/>
      <c r="AN406" s="78"/>
      <c r="AO406" s="78"/>
      <c r="AP406" s="78"/>
      <c r="AQ406" s="78"/>
      <c r="AR406" s="79"/>
      <c r="AS406" s="80"/>
      <c r="AT406" s="80"/>
      <c r="AU406" s="81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76"/>
      <c r="BR406" s="77"/>
      <c r="BS406" s="78"/>
      <c r="BT406" s="78"/>
      <c r="BU406" s="78"/>
      <c r="BV406" s="78"/>
      <c r="BW406" s="78"/>
      <c r="BX406" s="78"/>
      <c r="BY406" s="78"/>
      <c r="BZ406" s="78"/>
      <c r="CA406" s="78"/>
      <c r="CB406" s="79"/>
      <c r="CC406" s="81"/>
      <c r="CD406" s="67"/>
      <c r="CE406" s="67"/>
      <c r="CF406" s="67"/>
      <c r="CG406" s="67"/>
      <c r="CH406" s="67"/>
      <c r="CI406" s="67"/>
      <c r="CJ406" s="82"/>
      <c r="CK406" s="80"/>
      <c r="CL406" s="80"/>
      <c r="CM406" s="80"/>
      <c r="CN406" s="81"/>
      <c r="CO406" s="81"/>
      <c r="CP406" s="70"/>
    </row>
    <row r="407" spans="1:94" ht="13">
      <c r="A407" s="43"/>
      <c r="B407" s="25"/>
      <c r="C407" s="7"/>
      <c r="D407" s="7"/>
      <c r="E407" s="43"/>
      <c r="F407" s="75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76"/>
      <c r="AH407" s="77"/>
      <c r="AI407" s="78"/>
      <c r="AJ407" s="78"/>
      <c r="AK407" s="78"/>
      <c r="AL407" s="78"/>
      <c r="AM407" s="78"/>
      <c r="AN407" s="78"/>
      <c r="AO407" s="78"/>
      <c r="AP407" s="78"/>
      <c r="AQ407" s="78"/>
      <c r="AR407" s="79"/>
      <c r="AS407" s="80"/>
      <c r="AT407" s="80"/>
      <c r="AU407" s="81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76"/>
      <c r="BR407" s="77"/>
      <c r="BS407" s="78"/>
      <c r="BT407" s="78"/>
      <c r="BU407" s="78"/>
      <c r="BV407" s="78"/>
      <c r="BW407" s="78"/>
      <c r="BX407" s="78"/>
      <c r="BY407" s="78"/>
      <c r="BZ407" s="78"/>
      <c r="CA407" s="78"/>
      <c r="CB407" s="79"/>
      <c r="CC407" s="81"/>
      <c r="CD407" s="67"/>
      <c r="CE407" s="67"/>
      <c r="CF407" s="67"/>
      <c r="CG407" s="67"/>
      <c r="CH407" s="67"/>
      <c r="CI407" s="67"/>
      <c r="CJ407" s="82"/>
      <c r="CK407" s="80"/>
      <c r="CL407" s="80"/>
      <c r="CM407" s="80"/>
      <c r="CN407" s="81"/>
      <c r="CO407" s="81"/>
      <c r="CP407" s="70"/>
    </row>
    <row r="408" spans="1:94" ht="13">
      <c r="A408" s="43"/>
      <c r="B408" s="25"/>
      <c r="C408" s="7"/>
      <c r="D408" s="7"/>
      <c r="E408" s="43"/>
      <c r="F408" s="75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76"/>
      <c r="AH408" s="77"/>
      <c r="AI408" s="78"/>
      <c r="AJ408" s="78"/>
      <c r="AK408" s="78"/>
      <c r="AL408" s="78"/>
      <c r="AM408" s="78"/>
      <c r="AN408" s="78"/>
      <c r="AO408" s="78"/>
      <c r="AP408" s="78"/>
      <c r="AQ408" s="78"/>
      <c r="AR408" s="79"/>
      <c r="AS408" s="80"/>
      <c r="AT408" s="80"/>
      <c r="AU408" s="81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76"/>
      <c r="BR408" s="77"/>
      <c r="BS408" s="78"/>
      <c r="BT408" s="78"/>
      <c r="BU408" s="78"/>
      <c r="BV408" s="78"/>
      <c r="BW408" s="78"/>
      <c r="BX408" s="78"/>
      <c r="BY408" s="78"/>
      <c r="BZ408" s="78"/>
      <c r="CA408" s="78"/>
      <c r="CB408" s="79"/>
      <c r="CC408" s="81"/>
      <c r="CD408" s="67"/>
      <c r="CE408" s="67"/>
      <c r="CF408" s="67"/>
      <c r="CG408" s="67"/>
      <c r="CH408" s="67"/>
      <c r="CI408" s="67"/>
      <c r="CJ408" s="82"/>
      <c r="CK408" s="80"/>
      <c r="CL408" s="80"/>
      <c r="CM408" s="80"/>
      <c r="CN408" s="81"/>
      <c r="CO408" s="81"/>
      <c r="CP408" s="70"/>
    </row>
    <row r="409" spans="1:94" ht="13">
      <c r="A409" s="43"/>
      <c r="B409" s="25"/>
      <c r="C409" s="7"/>
      <c r="D409" s="7"/>
      <c r="E409" s="43"/>
      <c r="F409" s="75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76"/>
      <c r="AH409" s="77"/>
      <c r="AI409" s="78"/>
      <c r="AJ409" s="78"/>
      <c r="AK409" s="78"/>
      <c r="AL409" s="78"/>
      <c r="AM409" s="78"/>
      <c r="AN409" s="78"/>
      <c r="AO409" s="78"/>
      <c r="AP409" s="78"/>
      <c r="AQ409" s="78"/>
      <c r="AR409" s="79"/>
      <c r="AS409" s="80"/>
      <c r="AT409" s="80"/>
      <c r="AU409" s="81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76"/>
      <c r="BR409" s="77"/>
      <c r="BS409" s="78"/>
      <c r="BT409" s="78"/>
      <c r="BU409" s="78"/>
      <c r="BV409" s="78"/>
      <c r="BW409" s="78"/>
      <c r="BX409" s="78"/>
      <c r="BY409" s="78"/>
      <c r="BZ409" s="78"/>
      <c r="CA409" s="78"/>
      <c r="CB409" s="79"/>
      <c r="CC409" s="81"/>
      <c r="CD409" s="67"/>
      <c r="CE409" s="67"/>
      <c r="CF409" s="67"/>
      <c r="CG409" s="67"/>
      <c r="CH409" s="67"/>
      <c r="CI409" s="67"/>
      <c r="CJ409" s="82"/>
      <c r="CK409" s="80"/>
      <c r="CL409" s="80"/>
      <c r="CM409" s="80"/>
      <c r="CN409" s="81"/>
      <c r="CO409" s="81"/>
      <c r="CP409" s="70"/>
    </row>
    <row r="410" spans="1:94" ht="13">
      <c r="A410" s="43"/>
      <c r="B410" s="25"/>
      <c r="C410" s="7"/>
      <c r="D410" s="7"/>
      <c r="E410" s="43"/>
      <c r="F410" s="75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76"/>
      <c r="AH410" s="77"/>
      <c r="AI410" s="78"/>
      <c r="AJ410" s="78"/>
      <c r="AK410" s="78"/>
      <c r="AL410" s="78"/>
      <c r="AM410" s="78"/>
      <c r="AN410" s="78"/>
      <c r="AO410" s="78"/>
      <c r="AP410" s="78"/>
      <c r="AQ410" s="78"/>
      <c r="AR410" s="79"/>
      <c r="AS410" s="80"/>
      <c r="AT410" s="80"/>
      <c r="AU410" s="81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76"/>
      <c r="BR410" s="77"/>
      <c r="BS410" s="78"/>
      <c r="BT410" s="78"/>
      <c r="BU410" s="78"/>
      <c r="BV410" s="78"/>
      <c r="BW410" s="78"/>
      <c r="BX410" s="78"/>
      <c r="BY410" s="78"/>
      <c r="BZ410" s="78"/>
      <c r="CA410" s="78"/>
      <c r="CB410" s="79"/>
      <c r="CC410" s="81"/>
      <c r="CD410" s="67"/>
      <c r="CE410" s="67"/>
      <c r="CF410" s="67"/>
      <c r="CG410" s="67"/>
      <c r="CH410" s="67"/>
      <c r="CI410" s="67"/>
      <c r="CJ410" s="82"/>
      <c r="CK410" s="80"/>
      <c r="CL410" s="80"/>
      <c r="CM410" s="80"/>
      <c r="CN410" s="81"/>
      <c r="CO410" s="81"/>
      <c r="CP410" s="70"/>
    </row>
    <row r="411" spans="1:94" ht="13">
      <c r="A411" s="43"/>
      <c r="B411" s="25"/>
      <c r="C411" s="7"/>
      <c r="D411" s="7"/>
      <c r="E411" s="43"/>
      <c r="F411" s="75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76"/>
      <c r="AH411" s="77"/>
      <c r="AI411" s="78"/>
      <c r="AJ411" s="78"/>
      <c r="AK411" s="78"/>
      <c r="AL411" s="78"/>
      <c r="AM411" s="78"/>
      <c r="AN411" s="78"/>
      <c r="AO411" s="78"/>
      <c r="AP411" s="78"/>
      <c r="AQ411" s="78"/>
      <c r="AR411" s="79"/>
      <c r="AS411" s="80"/>
      <c r="AT411" s="80"/>
      <c r="AU411" s="81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76"/>
      <c r="BR411" s="77"/>
      <c r="BS411" s="78"/>
      <c r="BT411" s="78"/>
      <c r="BU411" s="78"/>
      <c r="BV411" s="78"/>
      <c r="BW411" s="78"/>
      <c r="BX411" s="78"/>
      <c r="BY411" s="78"/>
      <c r="BZ411" s="78"/>
      <c r="CA411" s="78"/>
      <c r="CB411" s="79"/>
      <c r="CC411" s="81"/>
      <c r="CD411" s="67"/>
      <c r="CE411" s="67"/>
      <c r="CF411" s="67"/>
      <c r="CG411" s="67"/>
      <c r="CH411" s="67"/>
      <c r="CI411" s="67"/>
      <c r="CJ411" s="82"/>
      <c r="CK411" s="80"/>
      <c r="CL411" s="80"/>
      <c r="CM411" s="80"/>
      <c r="CN411" s="81"/>
      <c r="CO411" s="81"/>
      <c r="CP411" s="70"/>
    </row>
    <row r="412" spans="1:94" ht="13">
      <c r="A412" s="43"/>
      <c r="B412" s="25"/>
      <c r="C412" s="7"/>
      <c r="D412" s="7"/>
      <c r="E412" s="43"/>
      <c r="F412" s="75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76"/>
      <c r="AH412" s="77"/>
      <c r="AI412" s="78"/>
      <c r="AJ412" s="78"/>
      <c r="AK412" s="78"/>
      <c r="AL412" s="78"/>
      <c r="AM412" s="78"/>
      <c r="AN412" s="78"/>
      <c r="AO412" s="78"/>
      <c r="AP412" s="78"/>
      <c r="AQ412" s="78"/>
      <c r="AR412" s="79"/>
      <c r="AS412" s="80"/>
      <c r="AT412" s="80"/>
      <c r="AU412" s="81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76"/>
      <c r="BR412" s="77"/>
      <c r="BS412" s="78"/>
      <c r="BT412" s="78"/>
      <c r="BU412" s="78"/>
      <c r="BV412" s="78"/>
      <c r="BW412" s="78"/>
      <c r="BX412" s="78"/>
      <c r="BY412" s="78"/>
      <c r="BZ412" s="78"/>
      <c r="CA412" s="78"/>
      <c r="CB412" s="79"/>
      <c r="CC412" s="81"/>
      <c r="CD412" s="67"/>
      <c r="CE412" s="67"/>
      <c r="CF412" s="67"/>
      <c r="CG412" s="67"/>
      <c r="CH412" s="67"/>
      <c r="CI412" s="67"/>
      <c r="CJ412" s="82"/>
      <c r="CK412" s="80"/>
      <c r="CL412" s="80"/>
      <c r="CM412" s="80"/>
      <c r="CN412" s="81"/>
      <c r="CO412" s="81"/>
      <c r="CP412" s="70"/>
    </row>
    <row r="413" spans="1:94" ht="13">
      <c r="A413" s="43"/>
      <c r="B413" s="25"/>
      <c r="C413" s="7"/>
      <c r="D413" s="7"/>
      <c r="E413" s="43"/>
      <c r="F413" s="75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76"/>
      <c r="AH413" s="77"/>
      <c r="AI413" s="78"/>
      <c r="AJ413" s="78"/>
      <c r="AK413" s="78"/>
      <c r="AL413" s="78"/>
      <c r="AM413" s="78"/>
      <c r="AN413" s="78"/>
      <c r="AO413" s="78"/>
      <c r="AP413" s="78"/>
      <c r="AQ413" s="78"/>
      <c r="AR413" s="79"/>
      <c r="AS413" s="80"/>
      <c r="AT413" s="80"/>
      <c r="AU413" s="81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76"/>
      <c r="BR413" s="77"/>
      <c r="BS413" s="78"/>
      <c r="BT413" s="78"/>
      <c r="BU413" s="78"/>
      <c r="BV413" s="78"/>
      <c r="BW413" s="78"/>
      <c r="BX413" s="78"/>
      <c r="BY413" s="78"/>
      <c r="BZ413" s="78"/>
      <c r="CA413" s="78"/>
      <c r="CB413" s="79"/>
      <c r="CC413" s="81"/>
      <c r="CD413" s="67"/>
      <c r="CE413" s="67"/>
      <c r="CF413" s="67"/>
      <c r="CG413" s="67"/>
      <c r="CH413" s="67"/>
      <c r="CI413" s="67"/>
      <c r="CJ413" s="82"/>
      <c r="CK413" s="80"/>
      <c r="CL413" s="80"/>
      <c r="CM413" s="80"/>
      <c r="CN413" s="81"/>
      <c r="CO413" s="81"/>
      <c r="CP413" s="70"/>
    </row>
    <row r="414" spans="1:94" ht="13">
      <c r="A414" s="43"/>
      <c r="B414" s="25"/>
      <c r="C414" s="7"/>
      <c r="D414" s="7"/>
      <c r="E414" s="43"/>
      <c r="F414" s="75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76"/>
      <c r="AH414" s="77"/>
      <c r="AI414" s="78"/>
      <c r="AJ414" s="78"/>
      <c r="AK414" s="78"/>
      <c r="AL414" s="78"/>
      <c r="AM414" s="78"/>
      <c r="AN414" s="78"/>
      <c r="AO414" s="78"/>
      <c r="AP414" s="78"/>
      <c r="AQ414" s="78"/>
      <c r="AR414" s="79"/>
      <c r="AS414" s="80"/>
      <c r="AT414" s="80"/>
      <c r="AU414" s="81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76"/>
      <c r="BR414" s="77"/>
      <c r="BS414" s="78"/>
      <c r="BT414" s="78"/>
      <c r="BU414" s="78"/>
      <c r="BV414" s="78"/>
      <c r="BW414" s="78"/>
      <c r="BX414" s="78"/>
      <c r="BY414" s="78"/>
      <c r="BZ414" s="78"/>
      <c r="CA414" s="78"/>
      <c r="CB414" s="79"/>
      <c r="CC414" s="81"/>
      <c r="CD414" s="67"/>
      <c r="CE414" s="67"/>
      <c r="CF414" s="67"/>
      <c r="CG414" s="67"/>
      <c r="CH414" s="67"/>
      <c r="CI414" s="67"/>
      <c r="CJ414" s="82"/>
      <c r="CK414" s="80"/>
      <c r="CL414" s="80"/>
      <c r="CM414" s="80"/>
      <c r="CN414" s="81"/>
      <c r="CO414" s="81"/>
      <c r="CP414" s="70"/>
    </row>
    <row r="415" spans="1:94" ht="13">
      <c r="A415" s="43"/>
      <c r="B415" s="25"/>
      <c r="C415" s="7"/>
      <c r="D415" s="7"/>
      <c r="E415" s="43"/>
      <c r="F415" s="75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76"/>
      <c r="AH415" s="77"/>
      <c r="AI415" s="78"/>
      <c r="AJ415" s="78"/>
      <c r="AK415" s="78"/>
      <c r="AL415" s="78"/>
      <c r="AM415" s="78"/>
      <c r="AN415" s="78"/>
      <c r="AO415" s="78"/>
      <c r="AP415" s="78"/>
      <c r="AQ415" s="78"/>
      <c r="AR415" s="79"/>
      <c r="AS415" s="80"/>
      <c r="AT415" s="80"/>
      <c r="AU415" s="81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76"/>
      <c r="BR415" s="77"/>
      <c r="BS415" s="78"/>
      <c r="BT415" s="78"/>
      <c r="BU415" s="78"/>
      <c r="BV415" s="78"/>
      <c r="BW415" s="78"/>
      <c r="BX415" s="78"/>
      <c r="BY415" s="78"/>
      <c r="BZ415" s="78"/>
      <c r="CA415" s="78"/>
      <c r="CB415" s="79"/>
      <c r="CC415" s="81"/>
      <c r="CD415" s="67"/>
      <c r="CE415" s="67"/>
      <c r="CF415" s="67"/>
      <c r="CG415" s="67"/>
      <c r="CH415" s="67"/>
      <c r="CI415" s="67"/>
      <c r="CJ415" s="82"/>
      <c r="CK415" s="80"/>
      <c r="CL415" s="80"/>
      <c r="CM415" s="80"/>
      <c r="CN415" s="81"/>
      <c r="CO415" s="81"/>
      <c r="CP415" s="70"/>
    </row>
    <row r="416" spans="1:94" ht="13">
      <c r="A416" s="43"/>
      <c r="B416" s="25"/>
      <c r="C416" s="7"/>
      <c r="D416" s="7"/>
      <c r="E416" s="43"/>
      <c r="F416" s="75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76"/>
      <c r="AH416" s="77"/>
      <c r="AI416" s="78"/>
      <c r="AJ416" s="78"/>
      <c r="AK416" s="78"/>
      <c r="AL416" s="78"/>
      <c r="AM416" s="78"/>
      <c r="AN416" s="78"/>
      <c r="AO416" s="78"/>
      <c r="AP416" s="78"/>
      <c r="AQ416" s="78"/>
      <c r="AR416" s="79"/>
      <c r="AS416" s="80"/>
      <c r="AT416" s="80"/>
      <c r="AU416" s="81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76"/>
      <c r="BR416" s="77"/>
      <c r="BS416" s="78"/>
      <c r="BT416" s="78"/>
      <c r="BU416" s="78"/>
      <c r="BV416" s="78"/>
      <c r="BW416" s="78"/>
      <c r="BX416" s="78"/>
      <c r="BY416" s="78"/>
      <c r="BZ416" s="78"/>
      <c r="CA416" s="78"/>
      <c r="CB416" s="79"/>
      <c r="CC416" s="81"/>
      <c r="CD416" s="67"/>
      <c r="CE416" s="67"/>
      <c r="CF416" s="67"/>
      <c r="CG416" s="67"/>
      <c r="CH416" s="67"/>
      <c r="CI416" s="67"/>
      <c r="CJ416" s="82"/>
      <c r="CK416" s="80"/>
      <c r="CL416" s="80"/>
      <c r="CM416" s="80"/>
      <c r="CN416" s="81"/>
      <c r="CO416" s="81"/>
      <c r="CP416" s="70"/>
    </row>
    <row r="417" spans="1:94" ht="13">
      <c r="A417" s="43"/>
      <c r="B417" s="25"/>
      <c r="C417" s="7"/>
      <c r="D417" s="7"/>
      <c r="E417" s="43"/>
      <c r="F417" s="75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76"/>
      <c r="AH417" s="77"/>
      <c r="AI417" s="78"/>
      <c r="AJ417" s="78"/>
      <c r="AK417" s="78"/>
      <c r="AL417" s="78"/>
      <c r="AM417" s="78"/>
      <c r="AN417" s="78"/>
      <c r="AO417" s="78"/>
      <c r="AP417" s="78"/>
      <c r="AQ417" s="78"/>
      <c r="AR417" s="79"/>
      <c r="AS417" s="80"/>
      <c r="AT417" s="80"/>
      <c r="AU417" s="81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76"/>
      <c r="BR417" s="77"/>
      <c r="BS417" s="78"/>
      <c r="BT417" s="78"/>
      <c r="BU417" s="78"/>
      <c r="BV417" s="78"/>
      <c r="BW417" s="78"/>
      <c r="BX417" s="78"/>
      <c r="BY417" s="78"/>
      <c r="BZ417" s="78"/>
      <c r="CA417" s="78"/>
      <c r="CB417" s="79"/>
      <c r="CC417" s="81"/>
      <c r="CD417" s="67"/>
      <c r="CE417" s="67"/>
      <c r="CF417" s="67"/>
      <c r="CG417" s="67"/>
      <c r="CH417" s="67"/>
      <c r="CI417" s="67"/>
      <c r="CJ417" s="82"/>
      <c r="CK417" s="80"/>
      <c r="CL417" s="80"/>
      <c r="CM417" s="80"/>
      <c r="CN417" s="81"/>
      <c r="CO417" s="81"/>
      <c r="CP417" s="70"/>
    </row>
    <row r="418" spans="1:94" ht="13">
      <c r="A418" s="43"/>
      <c r="B418" s="25"/>
      <c r="C418" s="7"/>
      <c r="D418" s="7"/>
      <c r="E418" s="43"/>
      <c r="F418" s="75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76"/>
      <c r="AH418" s="77"/>
      <c r="AI418" s="78"/>
      <c r="AJ418" s="78"/>
      <c r="AK418" s="78"/>
      <c r="AL418" s="78"/>
      <c r="AM418" s="78"/>
      <c r="AN418" s="78"/>
      <c r="AO418" s="78"/>
      <c r="AP418" s="78"/>
      <c r="AQ418" s="78"/>
      <c r="AR418" s="79"/>
      <c r="AS418" s="80"/>
      <c r="AT418" s="80"/>
      <c r="AU418" s="81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76"/>
      <c r="BR418" s="77"/>
      <c r="BS418" s="78"/>
      <c r="BT418" s="78"/>
      <c r="BU418" s="78"/>
      <c r="BV418" s="78"/>
      <c r="BW418" s="78"/>
      <c r="BX418" s="78"/>
      <c r="BY418" s="78"/>
      <c r="BZ418" s="78"/>
      <c r="CA418" s="78"/>
      <c r="CB418" s="79"/>
      <c r="CC418" s="81"/>
      <c r="CD418" s="67"/>
      <c r="CE418" s="67"/>
      <c r="CF418" s="67"/>
      <c r="CG418" s="67"/>
      <c r="CH418" s="67"/>
      <c r="CI418" s="67"/>
      <c r="CJ418" s="82"/>
      <c r="CK418" s="80"/>
      <c r="CL418" s="80"/>
      <c r="CM418" s="80"/>
      <c r="CN418" s="81"/>
      <c r="CO418" s="81"/>
      <c r="CP418" s="70"/>
    </row>
    <row r="419" spans="1:94" ht="13">
      <c r="A419" s="43"/>
      <c r="B419" s="25"/>
      <c r="C419" s="7"/>
      <c r="D419" s="7"/>
      <c r="E419" s="43"/>
      <c r="F419" s="75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76"/>
      <c r="AH419" s="77"/>
      <c r="AI419" s="78"/>
      <c r="AJ419" s="78"/>
      <c r="AK419" s="78"/>
      <c r="AL419" s="78"/>
      <c r="AM419" s="78"/>
      <c r="AN419" s="78"/>
      <c r="AO419" s="78"/>
      <c r="AP419" s="78"/>
      <c r="AQ419" s="78"/>
      <c r="AR419" s="79"/>
      <c r="AS419" s="80"/>
      <c r="AT419" s="80"/>
      <c r="AU419" s="81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76"/>
      <c r="BR419" s="77"/>
      <c r="BS419" s="78"/>
      <c r="BT419" s="78"/>
      <c r="BU419" s="78"/>
      <c r="BV419" s="78"/>
      <c r="BW419" s="78"/>
      <c r="BX419" s="78"/>
      <c r="BY419" s="78"/>
      <c r="BZ419" s="78"/>
      <c r="CA419" s="78"/>
      <c r="CB419" s="79"/>
      <c r="CC419" s="81"/>
      <c r="CD419" s="67"/>
      <c r="CE419" s="67"/>
      <c r="CF419" s="67"/>
      <c r="CG419" s="67"/>
      <c r="CH419" s="67"/>
      <c r="CI419" s="67"/>
      <c r="CJ419" s="82"/>
      <c r="CK419" s="80"/>
      <c r="CL419" s="80"/>
      <c r="CM419" s="80"/>
      <c r="CN419" s="81"/>
      <c r="CO419" s="81"/>
      <c r="CP419" s="70"/>
    </row>
    <row r="420" spans="1:94" ht="13">
      <c r="A420" s="43"/>
      <c r="B420" s="25"/>
      <c r="C420" s="7"/>
      <c r="D420" s="7"/>
      <c r="E420" s="43"/>
      <c r="F420" s="75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76"/>
      <c r="AH420" s="77"/>
      <c r="AI420" s="78"/>
      <c r="AJ420" s="78"/>
      <c r="AK420" s="78"/>
      <c r="AL420" s="78"/>
      <c r="AM420" s="78"/>
      <c r="AN420" s="78"/>
      <c r="AO420" s="78"/>
      <c r="AP420" s="78"/>
      <c r="AQ420" s="78"/>
      <c r="AR420" s="79"/>
      <c r="AS420" s="80"/>
      <c r="AT420" s="80"/>
      <c r="AU420" s="81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76"/>
      <c r="BR420" s="77"/>
      <c r="BS420" s="78"/>
      <c r="BT420" s="78"/>
      <c r="BU420" s="78"/>
      <c r="BV420" s="78"/>
      <c r="BW420" s="78"/>
      <c r="BX420" s="78"/>
      <c r="BY420" s="78"/>
      <c r="BZ420" s="78"/>
      <c r="CA420" s="78"/>
      <c r="CB420" s="79"/>
      <c r="CC420" s="81"/>
      <c r="CD420" s="67"/>
      <c r="CE420" s="67"/>
      <c r="CF420" s="67"/>
      <c r="CG420" s="67"/>
      <c r="CH420" s="67"/>
      <c r="CI420" s="67"/>
      <c r="CJ420" s="82"/>
      <c r="CK420" s="80"/>
      <c r="CL420" s="80"/>
      <c r="CM420" s="80"/>
      <c r="CN420" s="81"/>
      <c r="CO420" s="81"/>
      <c r="CP420" s="70"/>
    </row>
    <row r="421" spans="1:94" ht="13">
      <c r="A421" s="43"/>
      <c r="B421" s="25"/>
      <c r="C421" s="7"/>
      <c r="D421" s="7"/>
      <c r="E421" s="43"/>
      <c r="F421" s="75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76"/>
      <c r="AH421" s="77"/>
      <c r="AI421" s="78"/>
      <c r="AJ421" s="78"/>
      <c r="AK421" s="78"/>
      <c r="AL421" s="78"/>
      <c r="AM421" s="78"/>
      <c r="AN421" s="78"/>
      <c r="AO421" s="78"/>
      <c r="AP421" s="78"/>
      <c r="AQ421" s="78"/>
      <c r="AR421" s="79"/>
      <c r="AS421" s="80"/>
      <c r="AT421" s="80"/>
      <c r="AU421" s="81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76"/>
      <c r="BR421" s="77"/>
      <c r="BS421" s="78"/>
      <c r="BT421" s="78"/>
      <c r="BU421" s="78"/>
      <c r="BV421" s="78"/>
      <c r="BW421" s="78"/>
      <c r="BX421" s="78"/>
      <c r="BY421" s="78"/>
      <c r="BZ421" s="78"/>
      <c r="CA421" s="78"/>
      <c r="CB421" s="79"/>
      <c r="CC421" s="81"/>
      <c r="CD421" s="67"/>
      <c r="CE421" s="67"/>
      <c r="CF421" s="67"/>
      <c r="CG421" s="67"/>
      <c r="CH421" s="67"/>
      <c r="CI421" s="67"/>
      <c r="CJ421" s="82"/>
      <c r="CK421" s="80"/>
      <c r="CL421" s="80"/>
      <c r="CM421" s="80"/>
      <c r="CN421" s="81"/>
      <c r="CO421" s="81"/>
      <c r="CP421" s="70"/>
    </row>
    <row r="422" spans="1:94" ht="13">
      <c r="A422" s="43"/>
      <c r="B422" s="25"/>
      <c r="C422" s="7"/>
      <c r="D422" s="7"/>
      <c r="E422" s="43"/>
      <c r="F422" s="75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76"/>
      <c r="AH422" s="77"/>
      <c r="AI422" s="78"/>
      <c r="AJ422" s="78"/>
      <c r="AK422" s="78"/>
      <c r="AL422" s="78"/>
      <c r="AM422" s="78"/>
      <c r="AN422" s="78"/>
      <c r="AO422" s="78"/>
      <c r="AP422" s="78"/>
      <c r="AQ422" s="78"/>
      <c r="AR422" s="79"/>
      <c r="AS422" s="80"/>
      <c r="AT422" s="80"/>
      <c r="AU422" s="81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76"/>
      <c r="BR422" s="77"/>
      <c r="BS422" s="78"/>
      <c r="BT422" s="78"/>
      <c r="BU422" s="78"/>
      <c r="BV422" s="78"/>
      <c r="BW422" s="78"/>
      <c r="BX422" s="78"/>
      <c r="BY422" s="78"/>
      <c r="BZ422" s="78"/>
      <c r="CA422" s="78"/>
      <c r="CB422" s="79"/>
      <c r="CC422" s="81"/>
      <c r="CD422" s="67"/>
      <c r="CE422" s="67"/>
      <c r="CF422" s="67"/>
      <c r="CG422" s="67"/>
      <c r="CH422" s="67"/>
      <c r="CI422" s="67"/>
      <c r="CJ422" s="82"/>
      <c r="CK422" s="80"/>
      <c r="CL422" s="80"/>
      <c r="CM422" s="80"/>
      <c r="CN422" s="81"/>
      <c r="CO422" s="81"/>
      <c r="CP422" s="70"/>
    </row>
    <row r="423" spans="1:94" ht="13">
      <c r="A423" s="43"/>
      <c r="B423" s="25"/>
      <c r="C423" s="7"/>
      <c r="D423" s="7"/>
      <c r="E423" s="43"/>
      <c r="F423" s="75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76"/>
      <c r="AH423" s="77"/>
      <c r="AI423" s="78"/>
      <c r="AJ423" s="78"/>
      <c r="AK423" s="78"/>
      <c r="AL423" s="78"/>
      <c r="AM423" s="78"/>
      <c r="AN423" s="78"/>
      <c r="AO423" s="78"/>
      <c r="AP423" s="78"/>
      <c r="AQ423" s="78"/>
      <c r="AR423" s="79"/>
      <c r="AS423" s="80"/>
      <c r="AT423" s="80"/>
      <c r="AU423" s="81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76"/>
      <c r="BR423" s="77"/>
      <c r="BS423" s="78"/>
      <c r="BT423" s="78"/>
      <c r="BU423" s="78"/>
      <c r="BV423" s="78"/>
      <c r="BW423" s="78"/>
      <c r="BX423" s="78"/>
      <c r="BY423" s="78"/>
      <c r="BZ423" s="78"/>
      <c r="CA423" s="78"/>
      <c r="CB423" s="79"/>
      <c r="CC423" s="81"/>
      <c r="CD423" s="67"/>
      <c r="CE423" s="67"/>
      <c r="CF423" s="67"/>
      <c r="CG423" s="67"/>
      <c r="CH423" s="67"/>
      <c r="CI423" s="67"/>
      <c r="CJ423" s="82"/>
      <c r="CK423" s="80"/>
      <c r="CL423" s="80"/>
      <c r="CM423" s="80"/>
      <c r="CN423" s="81"/>
      <c r="CO423" s="81"/>
      <c r="CP423" s="70"/>
    </row>
    <row r="424" spans="1:94" ht="13">
      <c r="A424" s="43"/>
      <c r="B424" s="25"/>
      <c r="C424" s="7"/>
      <c r="D424" s="7"/>
      <c r="E424" s="43"/>
      <c r="F424" s="75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76"/>
      <c r="AH424" s="77"/>
      <c r="AI424" s="78"/>
      <c r="AJ424" s="78"/>
      <c r="AK424" s="78"/>
      <c r="AL424" s="78"/>
      <c r="AM424" s="78"/>
      <c r="AN424" s="78"/>
      <c r="AO424" s="78"/>
      <c r="AP424" s="78"/>
      <c r="AQ424" s="78"/>
      <c r="AR424" s="79"/>
      <c r="AS424" s="80"/>
      <c r="AT424" s="80"/>
      <c r="AU424" s="81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76"/>
      <c r="BR424" s="77"/>
      <c r="BS424" s="78"/>
      <c r="BT424" s="78"/>
      <c r="BU424" s="78"/>
      <c r="BV424" s="78"/>
      <c r="BW424" s="78"/>
      <c r="BX424" s="78"/>
      <c r="BY424" s="78"/>
      <c r="BZ424" s="78"/>
      <c r="CA424" s="78"/>
      <c r="CB424" s="79"/>
      <c r="CC424" s="81"/>
      <c r="CD424" s="67"/>
      <c r="CE424" s="67"/>
      <c r="CF424" s="67"/>
      <c r="CG424" s="67"/>
      <c r="CH424" s="67"/>
      <c r="CI424" s="67"/>
      <c r="CJ424" s="82"/>
      <c r="CK424" s="80"/>
      <c r="CL424" s="80"/>
      <c r="CM424" s="80"/>
      <c r="CN424" s="81"/>
      <c r="CO424" s="81"/>
      <c r="CP424" s="70"/>
    </row>
    <row r="425" spans="1:94" ht="13">
      <c r="A425" s="43"/>
      <c r="B425" s="25"/>
      <c r="C425" s="7"/>
      <c r="D425" s="7"/>
      <c r="E425" s="43"/>
      <c r="F425" s="75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76"/>
      <c r="AH425" s="77"/>
      <c r="AI425" s="78"/>
      <c r="AJ425" s="78"/>
      <c r="AK425" s="78"/>
      <c r="AL425" s="78"/>
      <c r="AM425" s="78"/>
      <c r="AN425" s="78"/>
      <c r="AO425" s="78"/>
      <c r="AP425" s="78"/>
      <c r="AQ425" s="78"/>
      <c r="AR425" s="79"/>
      <c r="AS425" s="80"/>
      <c r="AT425" s="80"/>
      <c r="AU425" s="81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76"/>
      <c r="BR425" s="77"/>
      <c r="BS425" s="78"/>
      <c r="BT425" s="78"/>
      <c r="BU425" s="78"/>
      <c r="BV425" s="78"/>
      <c r="BW425" s="78"/>
      <c r="BX425" s="78"/>
      <c r="BY425" s="78"/>
      <c r="BZ425" s="78"/>
      <c r="CA425" s="78"/>
      <c r="CB425" s="79"/>
      <c r="CC425" s="81"/>
      <c r="CD425" s="67"/>
      <c r="CE425" s="67"/>
      <c r="CF425" s="67"/>
      <c r="CG425" s="67"/>
      <c r="CH425" s="67"/>
      <c r="CI425" s="67"/>
      <c r="CJ425" s="82"/>
      <c r="CK425" s="80"/>
      <c r="CL425" s="80"/>
      <c r="CM425" s="80"/>
      <c r="CN425" s="81"/>
      <c r="CO425" s="81"/>
      <c r="CP425" s="70"/>
    </row>
    <row r="426" spans="1:94" ht="13">
      <c r="A426" s="43"/>
      <c r="B426" s="25"/>
      <c r="C426" s="7"/>
      <c r="D426" s="7"/>
      <c r="E426" s="43"/>
      <c r="F426" s="75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76"/>
      <c r="AH426" s="77"/>
      <c r="AI426" s="78"/>
      <c r="AJ426" s="78"/>
      <c r="AK426" s="78"/>
      <c r="AL426" s="78"/>
      <c r="AM426" s="78"/>
      <c r="AN426" s="78"/>
      <c r="AO426" s="78"/>
      <c r="AP426" s="78"/>
      <c r="AQ426" s="78"/>
      <c r="AR426" s="79"/>
      <c r="AS426" s="80"/>
      <c r="AT426" s="80"/>
      <c r="AU426" s="81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76"/>
      <c r="BR426" s="77"/>
      <c r="BS426" s="78"/>
      <c r="BT426" s="78"/>
      <c r="BU426" s="78"/>
      <c r="BV426" s="78"/>
      <c r="BW426" s="78"/>
      <c r="BX426" s="78"/>
      <c r="BY426" s="78"/>
      <c r="BZ426" s="78"/>
      <c r="CA426" s="78"/>
      <c r="CB426" s="79"/>
      <c r="CC426" s="81"/>
      <c r="CD426" s="67"/>
      <c r="CE426" s="67"/>
      <c r="CF426" s="67"/>
      <c r="CG426" s="67"/>
      <c r="CH426" s="67"/>
      <c r="CI426" s="67"/>
      <c r="CJ426" s="82"/>
      <c r="CK426" s="80"/>
      <c r="CL426" s="80"/>
      <c r="CM426" s="80"/>
      <c r="CN426" s="81"/>
      <c r="CO426" s="81"/>
      <c r="CP426" s="70"/>
    </row>
    <row r="427" spans="1:94" ht="13">
      <c r="A427" s="43"/>
      <c r="B427" s="25"/>
      <c r="C427" s="7"/>
      <c r="D427" s="7"/>
      <c r="E427" s="43"/>
      <c r="F427" s="75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76"/>
      <c r="AH427" s="77"/>
      <c r="AI427" s="78"/>
      <c r="AJ427" s="78"/>
      <c r="AK427" s="78"/>
      <c r="AL427" s="78"/>
      <c r="AM427" s="78"/>
      <c r="AN427" s="78"/>
      <c r="AO427" s="78"/>
      <c r="AP427" s="78"/>
      <c r="AQ427" s="78"/>
      <c r="AR427" s="79"/>
      <c r="AS427" s="80"/>
      <c r="AT427" s="80"/>
      <c r="AU427" s="81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76"/>
      <c r="BR427" s="77"/>
      <c r="BS427" s="78"/>
      <c r="BT427" s="78"/>
      <c r="BU427" s="78"/>
      <c r="BV427" s="78"/>
      <c r="BW427" s="78"/>
      <c r="BX427" s="78"/>
      <c r="BY427" s="78"/>
      <c r="BZ427" s="78"/>
      <c r="CA427" s="78"/>
      <c r="CB427" s="79"/>
      <c r="CC427" s="81"/>
      <c r="CD427" s="67"/>
      <c r="CE427" s="67"/>
      <c r="CF427" s="67"/>
      <c r="CG427" s="67"/>
      <c r="CH427" s="67"/>
      <c r="CI427" s="67"/>
      <c r="CJ427" s="82"/>
      <c r="CK427" s="80"/>
      <c r="CL427" s="80"/>
      <c r="CM427" s="80"/>
      <c r="CN427" s="81"/>
      <c r="CO427" s="81"/>
      <c r="CP427" s="70"/>
    </row>
    <row r="428" spans="1:94" ht="13">
      <c r="A428" s="43"/>
      <c r="B428" s="25"/>
      <c r="C428" s="7"/>
      <c r="D428" s="7"/>
      <c r="E428" s="43"/>
      <c r="F428" s="75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76"/>
      <c r="AH428" s="77"/>
      <c r="AI428" s="78"/>
      <c r="AJ428" s="78"/>
      <c r="AK428" s="78"/>
      <c r="AL428" s="78"/>
      <c r="AM428" s="78"/>
      <c r="AN428" s="78"/>
      <c r="AO428" s="78"/>
      <c r="AP428" s="78"/>
      <c r="AQ428" s="78"/>
      <c r="AR428" s="79"/>
      <c r="AS428" s="80"/>
      <c r="AT428" s="80"/>
      <c r="AU428" s="81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76"/>
      <c r="BR428" s="77"/>
      <c r="BS428" s="78"/>
      <c r="BT428" s="78"/>
      <c r="BU428" s="78"/>
      <c r="BV428" s="78"/>
      <c r="BW428" s="78"/>
      <c r="BX428" s="78"/>
      <c r="BY428" s="78"/>
      <c r="BZ428" s="78"/>
      <c r="CA428" s="78"/>
      <c r="CB428" s="79"/>
      <c r="CC428" s="81"/>
      <c r="CD428" s="67"/>
      <c r="CE428" s="67"/>
      <c r="CF428" s="67"/>
      <c r="CG428" s="67"/>
      <c r="CH428" s="67"/>
      <c r="CI428" s="67"/>
      <c r="CJ428" s="82"/>
      <c r="CK428" s="80"/>
      <c r="CL428" s="80"/>
      <c r="CM428" s="80"/>
      <c r="CN428" s="81"/>
      <c r="CO428" s="81"/>
      <c r="CP428" s="70"/>
    </row>
    <row r="429" spans="1:94" ht="13">
      <c r="A429" s="43"/>
      <c r="B429" s="25"/>
      <c r="C429" s="7"/>
      <c r="D429" s="7"/>
      <c r="E429" s="43"/>
      <c r="F429" s="75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76"/>
      <c r="AH429" s="77"/>
      <c r="AI429" s="78"/>
      <c r="AJ429" s="78"/>
      <c r="AK429" s="78"/>
      <c r="AL429" s="78"/>
      <c r="AM429" s="78"/>
      <c r="AN429" s="78"/>
      <c r="AO429" s="78"/>
      <c r="AP429" s="78"/>
      <c r="AQ429" s="78"/>
      <c r="AR429" s="79"/>
      <c r="AS429" s="80"/>
      <c r="AT429" s="80"/>
      <c r="AU429" s="81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76"/>
      <c r="BR429" s="77"/>
      <c r="BS429" s="78"/>
      <c r="BT429" s="78"/>
      <c r="BU429" s="78"/>
      <c r="BV429" s="78"/>
      <c r="BW429" s="78"/>
      <c r="BX429" s="78"/>
      <c r="BY429" s="78"/>
      <c r="BZ429" s="78"/>
      <c r="CA429" s="78"/>
      <c r="CB429" s="79"/>
      <c r="CC429" s="81"/>
      <c r="CD429" s="67"/>
      <c r="CE429" s="67"/>
      <c r="CF429" s="67"/>
      <c r="CG429" s="67"/>
      <c r="CH429" s="67"/>
      <c r="CI429" s="67"/>
      <c r="CJ429" s="82"/>
      <c r="CK429" s="80"/>
      <c r="CL429" s="80"/>
      <c r="CM429" s="80"/>
      <c r="CN429" s="81"/>
      <c r="CO429" s="81"/>
      <c r="CP429" s="70"/>
    </row>
    <row r="430" spans="1:94" ht="13">
      <c r="A430" s="43"/>
      <c r="B430" s="25"/>
      <c r="C430" s="7"/>
      <c r="D430" s="7"/>
      <c r="E430" s="43"/>
      <c r="F430" s="75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76"/>
      <c r="AH430" s="77"/>
      <c r="AI430" s="78"/>
      <c r="AJ430" s="78"/>
      <c r="AK430" s="78"/>
      <c r="AL430" s="78"/>
      <c r="AM430" s="78"/>
      <c r="AN430" s="78"/>
      <c r="AO430" s="78"/>
      <c r="AP430" s="78"/>
      <c r="AQ430" s="78"/>
      <c r="AR430" s="79"/>
      <c r="AS430" s="80"/>
      <c r="AT430" s="80"/>
      <c r="AU430" s="81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76"/>
      <c r="BR430" s="77"/>
      <c r="BS430" s="78"/>
      <c r="BT430" s="78"/>
      <c r="BU430" s="78"/>
      <c r="BV430" s="78"/>
      <c r="BW430" s="78"/>
      <c r="BX430" s="78"/>
      <c r="BY430" s="78"/>
      <c r="BZ430" s="78"/>
      <c r="CA430" s="78"/>
      <c r="CB430" s="79"/>
      <c r="CC430" s="81"/>
      <c r="CD430" s="67"/>
      <c r="CE430" s="67"/>
      <c r="CF430" s="67"/>
      <c r="CG430" s="67"/>
      <c r="CH430" s="67"/>
      <c r="CI430" s="67"/>
      <c r="CJ430" s="82"/>
      <c r="CK430" s="80"/>
      <c r="CL430" s="80"/>
      <c r="CM430" s="80"/>
      <c r="CN430" s="81"/>
      <c r="CO430" s="81"/>
      <c r="CP430" s="70"/>
    </row>
    <row r="431" spans="1:94" ht="13">
      <c r="A431" s="43"/>
      <c r="B431" s="25"/>
      <c r="C431" s="7"/>
      <c r="D431" s="7"/>
      <c r="E431" s="43"/>
      <c r="F431" s="75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76"/>
      <c r="AH431" s="77"/>
      <c r="AI431" s="78"/>
      <c r="AJ431" s="78"/>
      <c r="AK431" s="78"/>
      <c r="AL431" s="78"/>
      <c r="AM431" s="78"/>
      <c r="AN431" s="78"/>
      <c r="AO431" s="78"/>
      <c r="AP431" s="78"/>
      <c r="AQ431" s="78"/>
      <c r="AR431" s="79"/>
      <c r="AS431" s="80"/>
      <c r="AT431" s="80"/>
      <c r="AU431" s="81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76"/>
      <c r="BR431" s="77"/>
      <c r="BS431" s="78"/>
      <c r="BT431" s="78"/>
      <c r="BU431" s="78"/>
      <c r="BV431" s="78"/>
      <c r="BW431" s="78"/>
      <c r="BX431" s="78"/>
      <c r="BY431" s="78"/>
      <c r="BZ431" s="78"/>
      <c r="CA431" s="78"/>
      <c r="CB431" s="79"/>
      <c r="CC431" s="81"/>
      <c r="CD431" s="67"/>
      <c r="CE431" s="67"/>
      <c r="CF431" s="67"/>
      <c r="CG431" s="67"/>
      <c r="CH431" s="67"/>
      <c r="CI431" s="67"/>
      <c r="CJ431" s="82"/>
      <c r="CK431" s="80"/>
      <c r="CL431" s="80"/>
      <c r="CM431" s="80"/>
      <c r="CN431" s="81"/>
      <c r="CO431" s="81"/>
      <c r="CP431" s="70"/>
    </row>
    <row r="432" spans="1:94" ht="13">
      <c r="A432" s="43"/>
      <c r="B432" s="25"/>
      <c r="C432" s="7"/>
      <c r="D432" s="7"/>
      <c r="E432" s="43"/>
      <c r="F432" s="75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76"/>
      <c r="AH432" s="77"/>
      <c r="AI432" s="78"/>
      <c r="AJ432" s="78"/>
      <c r="AK432" s="78"/>
      <c r="AL432" s="78"/>
      <c r="AM432" s="78"/>
      <c r="AN432" s="78"/>
      <c r="AO432" s="78"/>
      <c r="AP432" s="78"/>
      <c r="AQ432" s="78"/>
      <c r="AR432" s="79"/>
      <c r="AS432" s="80"/>
      <c r="AT432" s="80"/>
      <c r="AU432" s="81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76"/>
      <c r="BR432" s="77"/>
      <c r="BS432" s="78"/>
      <c r="BT432" s="78"/>
      <c r="BU432" s="78"/>
      <c r="BV432" s="78"/>
      <c r="BW432" s="78"/>
      <c r="BX432" s="78"/>
      <c r="BY432" s="78"/>
      <c r="BZ432" s="78"/>
      <c r="CA432" s="78"/>
      <c r="CB432" s="79"/>
      <c r="CC432" s="81"/>
      <c r="CD432" s="67"/>
      <c r="CE432" s="67"/>
      <c r="CF432" s="67"/>
      <c r="CG432" s="67"/>
      <c r="CH432" s="67"/>
      <c r="CI432" s="67"/>
      <c r="CJ432" s="82"/>
      <c r="CK432" s="80"/>
      <c r="CL432" s="80"/>
      <c r="CM432" s="80"/>
      <c r="CN432" s="81"/>
      <c r="CO432" s="81"/>
      <c r="CP432" s="70"/>
    </row>
    <row r="433" spans="1:94" ht="13">
      <c r="A433" s="43"/>
      <c r="B433" s="25"/>
      <c r="C433" s="7"/>
      <c r="D433" s="7"/>
      <c r="E433" s="43"/>
      <c r="F433" s="75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76"/>
      <c r="AH433" s="77"/>
      <c r="AI433" s="78"/>
      <c r="AJ433" s="78"/>
      <c r="AK433" s="78"/>
      <c r="AL433" s="78"/>
      <c r="AM433" s="78"/>
      <c r="AN433" s="78"/>
      <c r="AO433" s="78"/>
      <c r="AP433" s="78"/>
      <c r="AQ433" s="78"/>
      <c r="AR433" s="79"/>
      <c r="AS433" s="80"/>
      <c r="AT433" s="80"/>
      <c r="AU433" s="81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76"/>
      <c r="BR433" s="77"/>
      <c r="BS433" s="78"/>
      <c r="BT433" s="78"/>
      <c r="BU433" s="78"/>
      <c r="BV433" s="78"/>
      <c r="BW433" s="78"/>
      <c r="BX433" s="78"/>
      <c r="BY433" s="78"/>
      <c r="BZ433" s="78"/>
      <c r="CA433" s="78"/>
      <c r="CB433" s="79"/>
      <c r="CC433" s="81"/>
      <c r="CD433" s="67"/>
      <c r="CE433" s="67"/>
      <c r="CF433" s="67"/>
      <c r="CG433" s="67"/>
      <c r="CH433" s="67"/>
      <c r="CI433" s="67"/>
      <c r="CJ433" s="82"/>
      <c r="CK433" s="80"/>
      <c r="CL433" s="80"/>
      <c r="CM433" s="80"/>
      <c r="CN433" s="81"/>
      <c r="CO433" s="81"/>
      <c r="CP433" s="70"/>
    </row>
    <row r="434" spans="1:94" ht="13">
      <c r="A434" s="43"/>
      <c r="B434" s="25"/>
      <c r="C434" s="7"/>
      <c r="D434" s="7"/>
      <c r="E434" s="43"/>
      <c r="F434" s="75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76"/>
      <c r="AH434" s="77"/>
      <c r="AI434" s="78"/>
      <c r="AJ434" s="78"/>
      <c r="AK434" s="78"/>
      <c r="AL434" s="78"/>
      <c r="AM434" s="78"/>
      <c r="AN434" s="78"/>
      <c r="AO434" s="78"/>
      <c r="AP434" s="78"/>
      <c r="AQ434" s="78"/>
      <c r="AR434" s="79"/>
      <c r="AS434" s="80"/>
      <c r="AT434" s="80"/>
      <c r="AU434" s="81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76"/>
      <c r="BR434" s="77"/>
      <c r="BS434" s="78"/>
      <c r="BT434" s="78"/>
      <c r="BU434" s="78"/>
      <c r="BV434" s="78"/>
      <c r="BW434" s="78"/>
      <c r="BX434" s="78"/>
      <c r="BY434" s="78"/>
      <c r="BZ434" s="78"/>
      <c r="CA434" s="78"/>
      <c r="CB434" s="79"/>
      <c r="CC434" s="81"/>
      <c r="CD434" s="67"/>
      <c r="CE434" s="67"/>
      <c r="CF434" s="67"/>
      <c r="CG434" s="67"/>
      <c r="CH434" s="67"/>
      <c r="CI434" s="67"/>
      <c r="CJ434" s="82"/>
      <c r="CK434" s="80"/>
      <c r="CL434" s="80"/>
      <c r="CM434" s="80"/>
      <c r="CN434" s="81"/>
      <c r="CO434" s="81"/>
      <c r="CP434" s="70"/>
    </row>
    <row r="435" spans="1:94" ht="13">
      <c r="A435" s="43"/>
      <c r="B435" s="25"/>
      <c r="C435" s="7"/>
      <c r="D435" s="7"/>
      <c r="E435" s="43"/>
      <c r="F435" s="75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76"/>
      <c r="AH435" s="77"/>
      <c r="AI435" s="78"/>
      <c r="AJ435" s="78"/>
      <c r="AK435" s="78"/>
      <c r="AL435" s="78"/>
      <c r="AM435" s="78"/>
      <c r="AN435" s="78"/>
      <c r="AO435" s="78"/>
      <c r="AP435" s="78"/>
      <c r="AQ435" s="78"/>
      <c r="AR435" s="79"/>
      <c r="AS435" s="80"/>
      <c r="AT435" s="80"/>
      <c r="AU435" s="81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76"/>
      <c r="BR435" s="77"/>
      <c r="BS435" s="78"/>
      <c r="BT435" s="78"/>
      <c r="BU435" s="78"/>
      <c r="BV435" s="78"/>
      <c r="BW435" s="78"/>
      <c r="BX435" s="78"/>
      <c r="BY435" s="78"/>
      <c r="BZ435" s="78"/>
      <c r="CA435" s="78"/>
      <c r="CB435" s="79"/>
      <c r="CC435" s="81"/>
      <c r="CD435" s="67"/>
      <c r="CE435" s="67"/>
      <c r="CF435" s="67"/>
      <c r="CG435" s="67"/>
      <c r="CH435" s="67"/>
      <c r="CI435" s="67"/>
      <c r="CJ435" s="82"/>
      <c r="CK435" s="80"/>
      <c r="CL435" s="80"/>
      <c r="CM435" s="80"/>
      <c r="CN435" s="81"/>
      <c r="CO435" s="81"/>
      <c r="CP435" s="70"/>
    </row>
    <row r="436" spans="1:94" ht="13">
      <c r="A436" s="43"/>
      <c r="B436" s="25"/>
      <c r="C436" s="7"/>
      <c r="D436" s="7"/>
      <c r="E436" s="43"/>
      <c r="F436" s="75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76"/>
      <c r="AH436" s="77"/>
      <c r="AI436" s="78"/>
      <c r="AJ436" s="78"/>
      <c r="AK436" s="78"/>
      <c r="AL436" s="78"/>
      <c r="AM436" s="78"/>
      <c r="AN436" s="78"/>
      <c r="AO436" s="78"/>
      <c r="AP436" s="78"/>
      <c r="AQ436" s="78"/>
      <c r="AR436" s="79"/>
      <c r="AS436" s="80"/>
      <c r="AT436" s="80"/>
      <c r="AU436" s="81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76"/>
      <c r="BR436" s="77"/>
      <c r="BS436" s="78"/>
      <c r="BT436" s="78"/>
      <c r="BU436" s="78"/>
      <c r="BV436" s="78"/>
      <c r="BW436" s="78"/>
      <c r="BX436" s="78"/>
      <c r="BY436" s="78"/>
      <c r="BZ436" s="78"/>
      <c r="CA436" s="78"/>
      <c r="CB436" s="79"/>
      <c r="CC436" s="81"/>
      <c r="CD436" s="67"/>
      <c r="CE436" s="67"/>
      <c r="CF436" s="67"/>
      <c r="CG436" s="67"/>
      <c r="CH436" s="67"/>
      <c r="CI436" s="67"/>
      <c r="CJ436" s="82"/>
      <c r="CK436" s="80"/>
      <c r="CL436" s="80"/>
      <c r="CM436" s="80"/>
      <c r="CN436" s="81"/>
      <c r="CO436" s="81"/>
      <c r="CP436" s="70"/>
    </row>
    <row r="437" spans="1:94" ht="13">
      <c r="A437" s="43"/>
      <c r="B437" s="25"/>
      <c r="C437" s="7"/>
      <c r="D437" s="7"/>
      <c r="E437" s="43"/>
      <c r="F437" s="75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76"/>
      <c r="AH437" s="77"/>
      <c r="AI437" s="78"/>
      <c r="AJ437" s="78"/>
      <c r="AK437" s="78"/>
      <c r="AL437" s="78"/>
      <c r="AM437" s="78"/>
      <c r="AN437" s="78"/>
      <c r="AO437" s="78"/>
      <c r="AP437" s="78"/>
      <c r="AQ437" s="78"/>
      <c r="AR437" s="79"/>
      <c r="AS437" s="80"/>
      <c r="AT437" s="80"/>
      <c r="AU437" s="81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76"/>
      <c r="BR437" s="77"/>
      <c r="BS437" s="78"/>
      <c r="BT437" s="78"/>
      <c r="BU437" s="78"/>
      <c r="BV437" s="78"/>
      <c r="BW437" s="78"/>
      <c r="BX437" s="78"/>
      <c r="BY437" s="78"/>
      <c r="BZ437" s="78"/>
      <c r="CA437" s="78"/>
      <c r="CB437" s="79"/>
      <c r="CC437" s="81"/>
      <c r="CD437" s="67"/>
      <c r="CE437" s="67"/>
      <c r="CF437" s="67"/>
      <c r="CG437" s="67"/>
      <c r="CH437" s="67"/>
      <c r="CI437" s="67"/>
      <c r="CJ437" s="82"/>
      <c r="CK437" s="80"/>
      <c r="CL437" s="80"/>
      <c r="CM437" s="80"/>
      <c r="CN437" s="81"/>
      <c r="CO437" s="81"/>
      <c r="CP437" s="70"/>
    </row>
    <row r="438" spans="1:94" ht="13">
      <c r="A438" s="43"/>
      <c r="B438" s="25"/>
      <c r="C438" s="7"/>
      <c r="D438" s="7"/>
      <c r="E438" s="43"/>
      <c r="F438" s="75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76"/>
      <c r="AH438" s="77"/>
      <c r="AI438" s="78"/>
      <c r="AJ438" s="78"/>
      <c r="AK438" s="78"/>
      <c r="AL438" s="78"/>
      <c r="AM438" s="78"/>
      <c r="AN438" s="78"/>
      <c r="AO438" s="78"/>
      <c r="AP438" s="78"/>
      <c r="AQ438" s="78"/>
      <c r="AR438" s="79"/>
      <c r="AS438" s="80"/>
      <c r="AT438" s="80"/>
      <c r="AU438" s="81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76"/>
      <c r="BR438" s="77"/>
      <c r="BS438" s="78"/>
      <c r="BT438" s="78"/>
      <c r="BU438" s="78"/>
      <c r="BV438" s="78"/>
      <c r="BW438" s="78"/>
      <c r="BX438" s="78"/>
      <c r="BY438" s="78"/>
      <c r="BZ438" s="78"/>
      <c r="CA438" s="78"/>
      <c r="CB438" s="79"/>
      <c r="CC438" s="81"/>
      <c r="CD438" s="67"/>
      <c r="CE438" s="67"/>
      <c r="CF438" s="67"/>
      <c r="CG438" s="67"/>
      <c r="CH438" s="67"/>
      <c r="CI438" s="67"/>
      <c r="CJ438" s="82"/>
      <c r="CK438" s="80"/>
      <c r="CL438" s="80"/>
      <c r="CM438" s="80"/>
      <c r="CN438" s="81"/>
      <c r="CO438" s="81"/>
      <c r="CP438" s="70"/>
    </row>
    <row r="439" spans="1:94" ht="13">
      <c r="A439" s="43"/>
      <c r="B439" s="25"/>
      <c r="C439" s="7"/>
      <c r="D439" s="7"/>
      <c r="E439" s="43"/>
      <c r="F439" s="75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76"/>
      <c r="AH439" s="77"/>
      <c r="AI439" s="78"/>
      <c r="AJ439" s="78"/>
      <c r="AK439" s="78"/>
      <c r="AL439" s="78"/>
      <c r="AM439" s="78"/>
      <c r="AN439" s="78"/>
      <c r="AO439" s="78"/>
      <c r="AP439" s="78"/>
      <c r="AQ439" s="78"/>
      <c r="AR439" s="79"/>
      <c r="AS439" s="80"/>
      <c r="AT439" s="80"/>
      <c r="AU439" s="81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76"/>
      <c r="BR439" s="77"/>
      <c r="BS439" s="78"/>
      <c r="BT439" s="78"/>
      <c r="BU439" s="78"/>
      <c r="BV439" s="78"/>
      <c r="BW439" s="78"/>
      <c r="BX439" s="78"/>
      <c r="BY439" s="78"/>
      <c r="BZ439" s="78"/>
      <c r="CA439" s="78"/>
      <c r="CB439" s="79"/>
      <c r="CC439" s="81"/>
      <c r="CD439" s="67"/>
      <c r="CE439" s="67"/>
      <c r="CF439" s="67"/>
      <c r="CG439" s="67"/>
      <c r="CH439" s="67"/>
      <c r="CI439" s="67"/>
      <c r="CJ439" s="82"/>
      <c r="CK439" s="80"/>
      <c r="CL439" s="80"/>
      <c r="CM439" s="80"/>
      <c r="CN439" s="81"/>
      <c r="CO439" s="81"/>
      <c r="CP439" s="70"/>
    </row>
    <row r="440" spans="1:94" ht="13">
      <c r="A440" s="43"/>
      <c r="B440" s="25"/>
      <c r="C440" s="7"/>
      <c r="D440" s="7"/>
      <c r="E440" s="43"/>
      <c r="F440" s="75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76"/>
      <c r="AH440" s="77"/>
      <c r="AI440" s="78"/>
      <c r="AJ440" s="78"/>
      <c r="AK440" s="78"/>
      <c r="AL440" s="78"/>
      <c r="AM440" s="78"/>
      <c r="AN440" s="78"/>
      <c r="AO440" s="78"/>
      <c r="AP440" s="78"/>
      <c r="AQ440" s="78"/>
      <c r="AR440" s="79"/>
      <c r="AS440" s="80"/>
      <c r="AT440" s="80"/>
      <c r="AU440" s="81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76"/>
      <c r="BR440" s="77"/>
      <c r="BS440" s="78"/>
      <c r="BT440" s="78"/>
      <c r="BU440" s="78"/>
      <c r="BV440" s="78"/>
      <c r="BW440" s="78"/>
      <c r="BX440" s="78"/>
      <c r="BY440" s="78"/>
      <c r="BZ440" s="78"/>
      <c r="CA440" s="78"/>
      <c r="CB440" s="79"/>
      <c r="CC440" s="81"/>
      <c r="CD440" s="67"/>
      <c r="CE440" s="67"/>
      <c r="CF440" s="67"/>
      <c r="CG440" s="67"/>
      <c r="CH440" s="67"/>
      <c r="CI440" s="67"/>
      <c r="CJ440" s="82"/>
      <c r="CK440" s="80"/>
      <c r="CL440" s="80"/>
      <c r="CM440" s="80"/>
      <c r="CN440" s="81"/>
      <c r="CO440" s="81"/>
      <c r="CP440" s="70"/>
    </row>
    <row r="441" spans="1:94" ht="13">
      <c r="A441" s="43"/>
      <c r="B441" s="25"/>
      <c r="C441" s="7"/>
      <c r="D441" s="7"/>
      <c r="E441" s="43"/>
      <c r="F441" s="75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76"/>
      <c r="AH441" s="77"/>
      <c r="AI441" s="78"/>
      <c r="AJ441" s="78"/>
      <c r="AK441" s="78"/>
      <c r="AL441" s="78"/>
      <c r="AM441" s="78"/>
      <c r="AN441" s="78"/>
      <c r="AO441" s="78"/>
      <c r="AP441" s="78"/>
      <c r="AQ441" s="78"/>
      <c r="AR441" s="79"/>
      <c r="AS441" s="80"/>
      <c r="AT441" s="80"/>
      <c r="AU441" s="81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76"/>
      <c r="BR441" s="77"/>
      <c r="BS441" s="78"/>
      <c r="BT441" s="78"/>
      <c r="BU441" s="78"/>
      <c r="BV441" s="78"/>
      <c r="BW441" s="78"/>
      <c r="BX441" s="78"/>
      <c r="BY441" s="78"/>
      <c r="BZ441" s="78"/>
      <c r="CA441" s="78"/>
      <c r="CB441" s="79"/>
      <c r="CC441" s="81"/>
      <c r="CD441" s="67"/>
      <c r="CE441" s="67"/>
      <c r="CF441" s="67"/>
      <c r="CG441" s="67"/>
      <c r="CH441" s="67"/>
      <c r="CI441" s="67"/>
      <c r="CJ441" s="82"/>
      <c r="CK441" s="80"/>
      <c r="CL441" s="80"/>
      <c r="CM441" s="80"/>
      <c r="CN441" s="81"/>
      <c r="CO441" s="81"/>
      <c r="CP441" s="70"/>
    </row>
    <row r="442" spans="1:94" ht="13">
      <c r="A442" s="43"/>
      <c r="B442" s="25"/>
      <c r="C442" s="7"/>
      <c r="D442" s="7"/>
      <c r="E442" s="43"/>
      <c r="F442" s="75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76"/>
      <c r="AH442" s="77"/>
      <c r="AI442" s="78"/>
      <c r="AJ442" s="78"/>
      <c r="AK442" s="78"/>
      <c r="AL442" s="78"/>
      <c r="AM442" s="78"/>
      <c r="AN442" s="78"/>
      <c r="AO442" s="78"/>
      <c r="AP442" s="78"/>
      <c r="AQ442" s="78"/>
      <c r="AR442" s="79"/>
      <c r="AS442" s="80"/>
      <c r="AT442" s="80"/>
      <c r="AU442" s="81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76"/>
      <c r="BR442" s="77"/>
      <c r="BS442" s="78"/>
      <c r="BT442" s="78"/>
      <c r="BU442" s="78"/>
      <c r="BV442" s="78"/>
      <c r="BW442" s="78"/>
      <c r="BX442" s="78"/>
      <c r="BY442" s="78"/>
      <c r="BZ442" s="78"/>
      <c r="CA442" s="78"/>
      <c r="CB442" s="79"/>
      <c r="CC442" s="81"/>
      <c r="CD442" s="67"/>
      <c r="CE442" s="67"/>
      <c r="CF442" s="67"/>
      <c r="CG442" s="67"/>
      <c r="CH442" s="67"/>
      <c r="CI442" s="67"/>
      <c r="CJ442" s="82"/>
      <c r="CK442" s="80"/>
      <c r="CL442" s="80"/>
      <c r="CM442" s="80"/>
      <c r="CN442" s="81"/>
      <c r="CO442" s="81"/>
      <c r="CP442" s="70"/>
    </row>
    <row r="443" spans="1:94" ht="13">
      <c r="A443" s="43"/>
      <c r="B443" s="25"/>
      <c r="C443" s="7"/>
      <c r="D443" s="7"/>
      <c r="E443" s="43"/>
      <c r="F443" s="75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76"/>
      <c r="AH443" s="77"/>
      <c r="AI443" s="78"/>
      <c r="AJ443" s="78"/>
      <c r="AK443" s="78"/>
      <c r="AL443" s="78"/>
      <c r="AM443" s="78"/>
      <c r="AN443" s="78"/>
      <c r="AO443" s="78"/>
      <c r="AP443" s="78"/>
      <c r="AQ443" s="78"/>
      <c r="AR443" s="79"/>
      <c r="AS443" s="80"/>
      <c r="AT443" s="80"/>
      <c r="AU443" s="81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76"/>
      <c r="BR443" s="77"/>
      <c r="BS443" s="78"/>
      <c r="BT443" s="78"/>
      <c r="BU443" s="78"/>
      <c r="BV443" s="78"/>
      <c r="BW443" s="78"/>
      <c r="BX443" s="78"/>
      <c r="BY443" s="78"/>
      <c r="BZ443" s="78"/>
      <c r="CA443" s="78"/>
      <c r="CB443" s="79"/>
      <c r="CC443" s="81"/>
      <c r="CD443" s="67"/>
      <c r="CE443" s="67"/>
      <c r="CF443" s="67"/>
      <c r="CG443" s="67"/>
      <c r="CH443" s="67"/>
      <c r="CI443" s="67"/>
      <c r="CJ443" s="82"/>
      <c r="CK443" s="80"/>
      <c r="CL443" s="80"/>
      <c r="CM443" s="80"/>
      <c r="CN443" s="81"/>
      <c r="CO443" s="81"/>
      <c r="CP443" s="70"/>
    </row>
    <row r="444" spans="1:94" ht="13">
      <c r="A444" s="43"/>
      <c r="B444" s="25"/>
      <c r="C444" s="7"/>
      <c r="D444" s="7"/>
      <c r="E444" s="43"/>
      <c r="F444" s="75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76"/>
      <c r="AH444" s="77"/>
      <c r="AI444" s="78"/>
      <c r="AJ444" s="78"/>
      <c r="AK444" s="78"/>
      <c r="AL444" s="78"/>
      <c r="AM444" s="78"/>
      <c r="AN444" s="78"/>
      <c r="AO444" s="78"/>
      <c r="AP444" s="78"/>
      <c r="AQ444" s="78"/>
      <c r="AR444" s="79"/>
      <c r="AS444" s="80"/>
      <c r="AT444" s="80"/>
      <c r="AU444" s="81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76"/>
      <c r="BR444" s="77"/>
      <c r="BS444" s="78"/>
      <c r="BT444" s="78"/>
      <c r="BU444" s="78"/>
      <c r="BV444" s="78"/>
      <c r="BW444" s="78"/>
      <c r="BX444" s="78"/>
      <c r="BY444" s="78"/>
      <c r="BZ444" s="78"/>
      <c r="CA444" s="78"/>
      <c r="CB444" s="79"/>
      <c r="CC444" s="81"/>
      <c r="CD444" s="67"/>
      <c r="CE444" s="67"/>
      <c r="CF444" s="67"/>
      <c r="CG444" s="67"/>
      <c r="CH444" s="67"/>
      <c r="CI444" s="67"/>
      <c r="CJ444" s="82"/>
      <c r="CK444" s="80"/>
      <c r="CL444" s="80"/>
      <c r="CM444" s="80"/>
      <c r="CN444" s="81"/>
      <c r="CO444" s="81"/>
      <c r="CP444" s="70"/>
    </row>
    <row r="445" spans="1:94" ht="13">
      <c r="A445" s="43"/>
      <c r="B445" s="25"/>
      <c r="C445" s="7"/>
      <c r="D445" s="7"/>
      <c r="E445" s="43"/>
      <c r="F445" s="75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76"/>
      <c r="AH445" s="77"/>
      <c r="AI445" s="78"/>
      <c r="AJ445" s="78"/>
      <c r="AK445" s="78"/>
      <c r="AL445" s="78"/>
      <c r="AM445" s="78"/>
      <c r="AN445" s="78"/>
      <c r="AO445" s="78"/>
      <c r="AP445" s="78"/>
      <c r="AQ445" s="78"/>
      <c r="AR445" s="79"/>
      <c r="AS445" s="80"/>
      <c r="AT445" s="80"/>
      <c r="AU445" s="81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76"/>
      <c r="BR445" s="77"/>
      <c r="BS445" s="78"/>
      <c r="BT445" s="78"/>
      <c r="BU445" s="78"/>
      <c r="BV445" s="78"/>
      <c r="BW445" s="78"/>
      <c r="BX445" s="78"/>
      <c r="BY445" s="78"/>
      <c r="BZ445" s="78"/>
      <c r="CA445" s="78"/>
      <c r="CB445" s="79"/>
      <c r="CC445" s="81"/>
      <c r="CD445" s="67"/>
      <c r="CE445" s="67"/>
      <c r="CF445" s="67"/>
      <c r="CG445" s="67"/>
      <c r="CH445" s="67"/>
      <c r="CI445" s="67"/>
      <c r="CJ445" s="82"/>
      <c r="CK445" s="80"/>
      <c r="CL445" s="80"/>
      <c r="CM445" s="80"/>
      <c r="CN445" s="81"/>
      <c r="CO445" s="81"/>
      <c r="CP445" s="70"/>
    </row>
    <row r="446" spans="1:94" ht="13">
      <c r="A446" s="43"/>
      <c r="B446" s="25"/>
      <c r="C446" s="7"/>
      <c r="D446" s="7"/>
      <c r="E446" s="43"/>
      <c r="F446" s="75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76"/>
      <c r="AH446" s="77"/>
      <c r="AI446" s="78"/>
      <c r="AJ446" s="78"/>
      <c r="AK446" s="78"/>
      <c r="AL446" s="78"/>
      <c r="AM446" s="78"/>
      <c r="AN446" s="78"/>
      <c r="AO446" s="78"/>
      <c r="AP446" s="78"/>
      <c r="AQ446" s="78"/>
      <c r="AR446" s="79"/>
      <c r="AS446" s="80"/>
      <c r="AT446" s="80"/>
      <c r="AU446" s="81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76"/>
      <c r="BR446" s="77"/>
      <c r="BS446" s="78"/>
      <c r="BT446" s="78"/>
      <c r="BU446" s="78"/>
      <c r="BV446" s="78"/>
      <c r="BW446" s="78"/>
      <c r="BX446" s="78"/>
      <c r="BY446" s="78"/>
      <c r="BZ446" s="78"/>
      <c r="CA446" s="78"/>
      <c r="CB446" s="79"/>
      <c r="CC446" s="81"/>
      <c r="CD446" s="67"/>
      <c r="CE446" s="67"/>
      <c r="CF446" s="67"/>
      <c r="CG446" s="67"/>
      <c r="CH446" s="67"/>
      <c r="CI446" s="67"/>
      <c r="CJ446" s="82"/>
      <c r="CK446" s="80"/>
      <c r="CL446" s="80"/>
      <c r="CM446" s="80"/>
      <c r="CN446" s="81"/>
      <c r="CO446" s="81"/>
      <c r="CP446" s="70"/>
    </row>
    <row r="447" spans="1:94" ht="13">
      <c r="A447" s="43"/>
      <c r="B447" s="25"/>
      <c r="C447" s="7"/>
      <c r="D447" s="7"/>
      <c r="E447" s="43"/>
      <c r="F447" s="75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76"/>
      <c r="AH447" s="77"/>
      <c r="AI447" s="78"/>
      <c r="AJ447" s="78"/>
      <c r="AK447" s="78"/>
      <c r="AL447" s="78"/>
      <c r="AM447" s="78"/>
      <c r="AN447" s="78"/>
      <c r="AO447" s="78"/>
      <c r="AP447" s="78"/>
      <c r="AQ447" s="78"/>
      <c r="AR447" s="79"/>
      <c r="AS447" s="80"/>
      <c r="AT447" s="80"/>
      <c r="AU447" s="81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76"/>
      <c r="BR447" s="77"/>
      <c r="BS447" s="78"/>
      <c r="BT447" s="78"/>
      <c r="BU447" s="78"/>
      <c r="BV447" s="78"/>
      <c r="BW447" s="78"/>
      <c r="BX447" s="78"/>
      <c r="BY447" s="78"/>
      <c r="BZ447" s="78"/>
      <c r="CA447" s="78"/>
      <c r="CB447" s="79"/>
      <c r="CC447" s="81"/>
      <c r="CD447" s="67"/>
      <c r="CE447" s="67"/>
      <c r="CF447" s="67"/>
      <c r="CG447" s="67"/>
      <c r="CH447" s="67"/>
      <c r="CI447" s="67"/>
      <c r="CJ447" s="82"/>
      <c r="CK447" s="80"/>
      <c r="CL447" s="80"/>
      <c r="CM447" s="80"/>
      <c r="CN447" s="81"/>
      <c r="CO447" s="81"/>
      <c r="CP447" s="70"/>
    </row>
    <row r="448" spans="1:94" ht="13">
      <c r="A448" s="43"/>
      <c r="B448" s="25"/>
      <c r="C448" s="7"/>
      <c r="D448" s="7"/>
      <c r="E448" s="43"/>
      <c r="F448" s="75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76"/>
      <c r="AH448" s="77"/>
      <c r="AI448" s="78"/>
      <c r="AJ448" s="78"/>
      <c r="AK448" s="78"/>
      <c r="AL448" s="78"/>
      <c r="AM448" s="78"/>
      <c r="AN448" s="78"/>
      <c r="AO448" s="78"/>
      <c r="AP448" s="78"/>
      <c r="AQ448" s="78"/>
      <c r="AR448" s="79"/>
      <c r="AS448" s="80"/>
      <c r="AT448" s="80"/>
      <c r="AU448" s="81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76"/>
      <c r="BR448" s="77"/>
      <c r="BS448" s="78"/>
      <c r="BT448" s="78"/>
      <c r="BU448" s="78"/>
      <c r="BV448" s="78"/>
      <c r="BW448" s="78"/>
      <c r="BX448" s="78"/>
      <c r="BY448" s="78"/>
      <c r="BZ448" s="78"/>
      <c r="CA448" s="78"/>
      <c r="CB448" s="79"/>
      <c r="CC448" s="81"/>
      <c r="CD448" s="67"/>
      <c r="CE448" s="67"/>
      <c r="CF448" s="67"/>
      <c r="CG448" s="67"/>
      <c r="CH448" s="67"/>
      <c r="CI448" s="67"/>
      <c r="CJ448" s="82"/>
      <c r="CK448" s="80"/>
      <c r="CL448" s="80"/>
      <c r="CM448" s="80"/>
      <c r="CN448" s="81"/>
      <c r="CO448" s="81"/>
      <c r="CP448" s="70"/>
    </row>
    <row r="449" spans="1:94" ht="13">
      <c r="A449" s="43"/>
      <c r="B449" s="25"/>
      <c r="C449" s="7"/>
      <c r="D449" s="7"/>
      <c r="E449" s="43"/>
      <c r="F449" s="75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76"/>
      <c r="AH449" s="77"/>
      <c r="AI449" s="78"/>
      <c r="AJ449" s="78"/>
      <c r="AK449" s="78"/>
      <c r="AL449" s="78"/>
      <c r="AM449" s="78"/>
      <c r="AN449" s="78"/>
      <c r="AO449" s="78"/>
      <c r="AP449" s="78"/>
      <c r="AQ449" s="78"/>
      <c r="AR449" s="79"/>
      <c r="AS449" s="80"/>
      <c r="AT449" s="80"/>
      <c r="AU449" s="81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76"/>
      <c r="BR449" s="77"/>
      <c r="BS449" s="78"/>
      <c r="BT449" s="78"/>
      <c r="BU449" s="78"/>
      <c r="BV449" s="78"/>
      <c r="BW449" s="78"/>
      <c r="BX449" s="78"/>
      <c r="BY449" s="78"/>
      <c r="BZ449" s="78"/>
      <c r="CA449" s="78"/>
      <c r="CB449" s="79"/>
      <c r="CC449" s="81"/>
      <c r="CD449" s="67"/>
      <c r="CE449" s="67"/>
      <c r="CF449" s="67"/>
      <c r="CG449" s="67"/>
      <c r="CH449" s="67"/>
      <c r="CI449" s="67"/>
      <c r="CJ449" s="82"/>
      <c r="CK449" s="80"/>
      <c r="CL449" s="80"/>
      <c r="CM449" s="80"/>
      <c r="CN449" s="81"/>
      <c r="CO449" s="81"/>
      <c r="CP449" s="70"/>
    </row>
    <row r="450" spans="1:94" ht="13">
      <c r="A450" s="43"/>
      <c r="B450" s="25"/>
      <c r="C450" s="7"/>
      <c r="D450" s="7"/>
      <c r="E450" s="43"/>
      <c r="F450" s="75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76"/>
      <c r="AH450" s="77"/>
      <c r="AI450" s="78"/>
      <c r="AJ450" s="78"/>
      <c r="AK450" s="78"/>
      <c r="AL450" s="78"/>
      <c r="AM450" s="78"/>
      <c r="AN450" s="78"/>
      <c r="AO450" s="78"/>
      <c r="AP450" s="78"/>
      <c r="AQ450" s="78"/>
      <c r="AR450" s="79"/>
      <c r="AS450" s="80"/>
      <c r="AT450" s="80"/>
      <c r="AU450" s="81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76"/>
      <c r="BR450" s="77"/>
      <c r="BS450" s="78"/>
      <c r="BT450" s="78"/>
      <c r="BU450" s="78"/>
      <c r="BV450" s="78"/>
      <c r="BW450" s="78"/>
      <c r="BX450" s="78"/>
      <c r="BY450" s="78"/>
      <c r="BZ450" s="78"/>
      <c r="CA450" s="78"/>
      <c r="CB450" s="79"/>
      <c r="CC450" s="81"/>
      <c r="CD450" s="67"/>
      <c r="CE450" s="67"/>
      <c r="CF450" s="67"/>
      <c r="CG450" s="67"/>
      <c r="CH450" s="67"/>
      <c r="CI450" s="67"/>
      <c r="CJ450" s="82"/>
      <c r="CK450" s="80"/>
      <c r="CL450" s="80"/>
      <c r="CM450" s="80"/>
      <c r="CN450" s="81"/>
      <c r="CO450" s="81"/>
      <c r="CP450" s="70"/>
    </row>
    <row r="451" spans="1:94" ht="13">
      <c r="A451" s="43"/>
      <c r="B451" s="25"/>
      <c r="C451" s="7"/>
      <c r="D451" s="7"/>
      <c r="E451" s="43"/>
      <c r="F451" s="75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76"/>
      <c r="AH451" s="77"/>
      <c r="AI451" s="78"/>
      <c r="AJ451" s="78"/>
      <c r="AK451" s="78"/>
      <c r="AL451" s="78"/>
      <c r="AM451" s="78"/>
      <c r="AN451" s="78"/>
      <c r="AO451" s="78"/>
      <c r="AP451" s="78"/>
      <c r="AQ451" s="78"/>
      <c r="AR451" s="79"/>
      <c r="AS451" s="80"/>
      <c r="AT451" s="80"/>
      <c r="AU451" s="81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76"/>
      <c r="BR451" s="77"/>
      <c r="BS451" s="78"/>
      <c r="BT451" s="78"/>
      <c r="BU451" s="78"/>
      <c r="BV451" s="78"/>
      <c r="BW451" s="78"/>
      <c r="BX451" s="78"/>
      <c r="BY451" s="78"/>
      <c r="BZ451" s="78"/>
      <c r="CA451" s="78"/>
      <c r="CB451" s="79"/>
      <c r="CC451" s="81"/>
      <c r="CD451" s="67"/>
      <c r="CE451" s="67"/>
      <c r="CF451" s="67"/>
      <c r="CG451" s="67"/>
      <c r="CH451" s="67"/>
      <c r="CI451" s="67"/>
      <c r="CJ451" s="82"/>
      <c r="CK451" s="80"/>
      <c r="CL451" s="80"/>
      <c r="CM451" s="80"/>
      <c r="CN451" s="81"/>
      <c r="CO451" s="81"/>
      <c r="CP451" s="70"/>
    </row>
    <row r="452" spans="1:94" ht="13">
      <c r="A452" s="43"/>
      <c r="B452" s="25"/>
      <c r="C452" s="7"/>
      <c r="D452" s="7"/>
      <c r="E452" s="43"/>
      <c r="F452" s="75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76"/>
      <c r="AH452" s="77"/>
      <c r="AI452" s="78"/>
      <c r="AJ452" s="78"/>
      <c r="AK452" s="78"/>
      <c r="AL452" s="78"/>
      <c r="AM452" s="78"/>
      <c r="AN452" s="78"/>
      <c r="AO452" s="78"/>
      <c r="AP452" s="78"/>
      <c r="AQ452" s="78"/>
      <c r="AR452" s="79"/>
      <c r="AS452" s="80"/>
      <c r="AT452" s="80"/>
      <c r="AU452" s="81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76"/>
      <c r="BR452" s="77"/>
      <c r="BS452" s="78"/>
      <c r="BT452" s="78"/>
      <c r="BU452" s="78"/>
      <c r="BV452" s="78"/>
      <c r="BW452" s="78"/>
      <c r="BX452" s="78"/>
      <c r="BY452" s="78"/>
      <c r="BZ452" s="78"/>
      <c r="CA452" s="78"/>
      <c r="CB452" s="79"/>
      <c r="CC452" s="81"/>
      <c r="CD452" s="67"/>
      <c r="CE452" s="67"/>
      <c r="CF452" s="67"/>
      <c r="CG452" s="67"/>
      <c r="CH452" s="67"/>
      <c r="CI452" s="67"/>
      <c r="CJ452" s="82"/>
      <c r="CK452" s="80"/>
      <c r="CL452" s="80"/>
      <c r="CM452" s="80"/>
      <c r="CN452" s="81"/>
      <c r="CO452" s="81"/>
      <c r="CP452" s="70"/>
    </row>
    <row r="453" spans="1:94" ht="13">
      <c r="A453" s="43"/>
      <c r="B453" s="25"/>
      <c r="C453" s="7"/>
      <c r="D453" s="7"/>
      <c r="E453" s="43"/>
      <c r="F453" s="75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76"/>
      <c r="AH453" s="77"/>
      <c r="AI453" s="78"/>
      <c r="AJ453" s="78"/>
      <c r="AK453" s="78"/>
      <c r="AL453" s="78"/>
      <c r="AM453" s="78"/>
      <c r="AN453" s="78"/>
      <c r="AO453" s="78"/>
      <c r="AP453" s="78"/>
      <c r="AQ453" s="78"/>
      <c r="AR453" s="79"/>
      <c r="AS453" s="80"/>
      <c r="AT453" s="80"/>
      <c r="AU453" s="81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76"/>
      <c r="BR453" s="77"/>
      <c r="BS453" s="78"/>
      <c r="BT453" s="78"/>
      <c r="BU453" s="78"/>
      <c r="BV453" s="78"/>
      <c r="BW453" s="78"/>
      <c r="BX453" s="78"/>
      <c r="BY453" s="78"/>
      <c r="BZ453" s="78"/>
      <c r="CA453" s="78"/>
      <c r="CB453" s="79"/>
      <c r="CC453" s="81"/>
      <c r="CD453" s="67"/>
      <c r="CE453" s="67"/>
      <c r="CF453" s="67"/>
      <c r="CG453" s="67"/>
      <c r="CH453" s="67"/>
      <c r="CI453" s="67"/>
      <c r="CJ453" s="82"/>
      <c r="CK453" s="80"/>
      <c r="CL453" s="80"/>
      <c r="CM453" s="80"/>
      <c r="CN453" s="81"/>
      <c r="CO453" s="81"/>
      <c r="CP453" s="70"/>
    </row>
    <row r="454" spans="1:94" ht="13">
      <c r="A454" s="43"/>
      <c r="B454" s="25"/>
      <c r="C454" s="7"/>
      <c r="D454" s="7"/>
      <c r="E454" s="43"/>
      <c r="F454" s="75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76"/>
      <c r="AH454" s="77"/>
      <c r="AI454" s="78"/>
      <c r="AJ454" s="78"/>
      <c r="AK454" s="78"/>
      <c r="AL454" s="78"/>
      <c r="AM454" s="78"/>
      <c r="AN454" s="78"/>
      <c r="AO454" s="78"/>
      <c r="AP454" s="78"/>
      <c r="AQ454" s="78"/>
      <c r="AR454" s="79"/>
      <c r="AS454" s="80"/>
      <c r="AT454" s="80"/>
      <c r="AU454" s="81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76"/>
      <c r="BR454" s="77"/>
      <c r="BS454" s="78"/>
      <c r="BT454" s="78"/>
      <c r="BU454" s="78"/>
      <c r="BV454" s="78"/>
      <c r="BW454" s="78"/>
      <c r="BX454" s="78"/>
      <c r="BY454" s="78"/>
      <c r="BZ454" s="78"/>
      <c r="CA454" s="78"/>
      <c r="CB454" s="79"/>
      <c r="CC454" s="81"/>
      <c r="CD454" s="67"/>
      <c r="CE454" s="67"/>
      <c r="CF454" s="67"/>
      <c r="CG454" s="67"/>
      <c r="CH454" s="67"/>
      <c r="CI454" s="67"/>
      <c r="CJ454" s="82"/>
      <c r="CK454" s="80"/>
      <c r="CL454" s="80"/>
      <c r="CM454" s="80"/>
      <c r="CN454" s="81"/>
      <c r="CO454" s="81"/>
      <c r="CP454" s="70"/>
    </row>
    <row r="455" spans="1:94" ht="13">
      <c r="A455" s="43"/>
      <c r="B455" s="25"/>
      <c r="C455" s="7"/>
      <c r="D455" s="7"/>
      <c r="E455" s="43"/>
      <c r="F455" s="75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76"/>
      <c r="AH455" s="77"/>
      <c r="AI455" s="78"/>
      <c r="AJ455" s="78"/>
      <c r="AK455" s="78"/>
      <c r="AL455" s="78"/>
      <c r="AM455" s="78"/>
      <c r="AN455" s="78"/>
      <c r="AO455" s="78"/>
      <c r="AP455" s="78"/>
      <c r="AQ455" s="78"/>
      <c r="AR455" s="79"/>
      <c r="AS455" s="80"/>
      <c r="AT455" s="80"/>
      <c r="AU455" s="81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76"/>
      <c r="BR455" s="77"/>
      <c r="BS455" s="78"/>
      <c r="BT455" s="78"/>
      <c r="BU455" s="78"/>
      <c r="BV455" s="78"/>
      <c r="BW455" s="78"/>
      <c r="BX455" s="78"/>
      <c r="BY455" s="78"/>
      <c r="BZ455" s="78"/>
      <c r="CA455" s="78"/>
      <c r="CB455" s="79"/>
      <c r="CC455" s="81"/>
      <c r="CD455" s="67"/>
      <c r="CE455" s="67"/>
      <c r="CF455" s="67"/>
      <c r="CG455" s="67"/>
      <c r="CH455" s="67"/>
      <c r="CI455" s="67"/>
      <c r="CJ455" s="82"/>
      <c r="CK455" s="80"/>
      <c r="CL455" s="80"/>
      <c r="CM455" s="80"/>
      <c r="CN455" s="81"/>
      <c r="CO455" s="81"/>
      <c r="CP455" s="70"/>
    </row>
    <row r="456" spans="1:94" ht="13">
      <c r="A456" s="43"/>
      <c r="B456" s="25"/>
      <c r="C456" s="7"/>
      <c r="D456" s="7"/>
      <c r="E456" s="43"/>
      <c r="F456" s="75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76"/>
      <c r="AH456" s="77"/>
      <c r="AI456" s="78"/>
      <c r="AJ456" s="78"/>
      <c r="AK456" s="78"/>
      <c r="AL456" s="78"/>
      <c r="AM456" s="78"/>
      <c r="AN456" s="78"/>
      <c r="AO456" s="78"/>
      <c r="AP456" s="78"/>
      <c r="AQ456" s="78"/>
      <c r="AR456" s="79"/>
      <c r="AS456" s="80"/>
      <c r="AT456" s="80"/>
      <c r="AU456" s="81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76"/>
      <c r="BR456" s="77"/>
      <c r="BS456" s="78"/>
      <c r="BT456" s="78"/>
      <c r="BU456" s="78"/>
      <c r="BV456" s="78"/>
      <c r="BW456" s="78"/>
      <c r="BX456" s="78"/>
      <c r="BY456" s="78"/>
      <c r="BZ456" s="78"/>
      <c r="CA456" s="78"/>
      <c r="CB456" s="79"/>
      <c r="CC456" s="81"/>
      <c r="CD456" s="67"/>
      <c r="CE456" s="67"/>
      <c r="CF456" s="67"/>
      <c r="CG456" s="67"/>
      <c r="CH456" s="67"/>
      <c r="CI456" s="67"/>
      <c r="CJ456" s="82"/>
      <c r="CK456" s="80"/>
      <c r="CL456" s="80"/>
      <c r="CM456" s="80"/>
      <c r="CN456" s="81"/>
      <c r="CO456" s="81"/>
      <c r="CP456" s="70"/>
    </row>
    <row r="457" spans="1:94" ht="13">
      <c r="A457" s="43"/>
      <c r="B457" s="25"/>
      <c r="C457" s="7"/>
      <c r="D457" s="7"/>
      <c r="E457" s="43"/>
      <c r="F457" s="75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76"/>
      <c r="AH457" s="77"/>
      <c r="AI457" s="78"/>
      <c r="AJ457" s="78"/>
      <c r="AK457" s="78"/>
      <c r="AL457" s="78"/>
      <c r="AM457" s="78"/>
      <c r="AN457" s="78"/>
      <c r="AO457" s="78"/>
      <c r="AP457" s="78"/>
      <c r="AQ457" s="78"/>
      <c r="AR457" s="79"/>
      <c r="AS457" s="80"/>
      <c r="AT457" s="80"/>
      <c r="AU457" s="81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76"/>
      <c r="BR457" s="77"/>
      <c r="BS457" s="78"/>
      <c r="BT457" s="78"/>
      <c r="BU457" s="78"/>
      <c r="BV457" s="78"/>
      <c r="BW457" s="78"/>
      <c r="BX457" s="78"/>
      <c r="BY457" s="78"/>
      <c r="BZ457" s="78"/>
      <c r="CA457" s="78"/>
      <c r="CB457" s="79"/>
      <c r="CC457" s="81"/>
      <c r="CD457" s="67"/>
      <c r="CE457" s="67"/>
      <c r="CF457" s="67"/>
      <c r="CG457" s="67"/>
      <c r="CH457" s="67"/>
      <c r="CI457" s="67"/>
      <c r="CJ457" s="82"/>
      <c r="CK457" s="80"/>
      <c r="CL457" s="80"/>
      <c r="CM457" s="80"/>
      <c r="CN457" s="81"/>
      <c r="CO457" s="81"/>
      <c r="CP457" s="70"/>
    </row>
    <row r="458" spans="1:94" ht="13">
      <c r="A458" s="43"/>
      <c r="B458" s="25"/>
      <c r="C458" s="7"/>
      <c r="D458" s="7"/>
      <c r="E458" s="43"/>
      <c r="F458" s="75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76"/>
      <c r="AH458" s="77"/>
      <c r="AI458" s="78"/>
      <c r="AJ458" s="78"/>
      <c r="AK458" s="78"/>
      <c r="AL458" s="78"/>
      <c r="AM458" s="78"/>
      <c r="AN458" s="78"/>
      <c r="AO458" s="78"/>
      <c r="AP458" s="78"/>
      <c r="AQ458" s="78"/>
      <c r="AR458" s="79"/>
      <c r="AS458" s="80"/>
      <c r="AT458" s="80"/>
      <c r="AU458" s="81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76"/>
      <c r="BR458" s="77"/>
      <c r="BS458" s="78"/>
      <c r="BT458" s="78"/>
      <c r="BU458" s="78"/>
      <c r="BV458" s="78"/>
      <c r="BW458" s="78"/>
      <c r="BX458" s="78"/>
      <c r="BY458" s="78"/>
      <c r="BZ458" s="78"/>
      <c r="CA458" s="78"/>
      <c r="CB458" s="79"/>
      <c r="CC458" s="81"/>
      <c r="CD458" s="67"/>
      <c r="CE458" s="67"/>
      <c r="CF458" s="67"/>
      <c r="CG458" s="67"/>
      <c r="CH458" s="67"/>
      <c r="CI458" s="67"/>
      <c r="CJ458" s="82"/>
      <c r="CK458" s="80"/>
      <c r="CL458" s="80"/>
      <c r="CM458" s="80"/>
      <c r="CN458" s="81"/>
      <c r="CO458" s="81"/>
      <c r="CP458" s="70"/>
    </row>
    <row r="459" spans="1:94" ht="13">
      <c r="A459" s="43"/>
      <c r="B459" s="25"/>
      <c r="C459" s="7"/>
      <c r="D459" s="7"/>
      <c r="E459" s="43"/>
      <c r="F459" s="75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76"/>
      <c r="AH459" s="77"/>
      <c r="AI459" s="78"/>
      <c r="AJ459" s="78"/>
      <c r="AK459" s="78"/>
      <c r="AL459" s="78"/>
      <c r="AM459" s="78"/>
      <c r="AN459" s="78"/>
      <c r="AO459" s="78"/>
      <c r="AP459" s="78"/>
      <c r="AQ459" s="78"/>
      <c r="AR459" s="79"/>
      <c r="AS459" s="80"/>
      <c r="AT459" s="80"/>
      <c r="AU459" s="81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76"/>
      <c r="BR459" s="77"/>
      <c r="BS459" s="78"/>
      <c r="BT459" s="78"/>
      <c r="BU459" s="78"/>
      <c r="BV459" s="78"/>
      <c r="BW459" s="78"/>
      <c r="BX459" s="78"/>
      <c r="BY459" s="78"/>
      <c r="BZ459" s="78"/>
      <c r="CA459" s="78"/>
      <c r="CB459" s="79"/>
      <c r="CC459" s="81"/>
      <c r="CD459" s="67"/>
      <c r="CE459" s="67"/>
      <c r="CF459" s="67"/>
      <c r="CG459" s="67"/>
      <c r="CH459" s="67"/>
      <c r="CI459" s="67"/>
      <c r="CJ459" s="82"/>
      <c r="CK459" s="80"/>
      <c r="CL459" s="80"/>
      <c r="CM459" s="80"/>
      <c r="CN459" s="81"/>
      <c r="CO459" s="81"/>
      <c r="CP459" s="70"/>
    </row>
    <row r="460" spans="1:94" ht="13">
      <c r="A460" s="43"/>
      <c r="B460" s="25"/>
      <c r="C460" s="7"/>
      <c r="D460" s="7"/>
      <c r="E460" s="43"/>
      <c r="F460" s="75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76"/>
      <c r="AH460" s="77"/>
      <c r="AI460" s="78"/>
      <c r="AJ460" s="78"/>
      <c r="AK460" s="78"/>
      <c r="AL460" s="78"/>
      <c r="AM460" s="78"/>
      <c r="AN460" s="78"/>
      <c r="AO460" s="78"/>
      <c r="AP460" s="78"/>
      <c r="AQ460" s="78"/>
      <c r="AR460" s="79"/>
      <c r="AS460" s="80"/>
      <c r="AT460" s="80"/>
      <c r="AU460" s="81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76"/>
      <c r="BR460" s="77"/>
      <c r="BS460" s="78"/>
      <c r="BT460" s="78"/>
      <c r="BU460" s="78"/>
      <c r="BV460" s="78"/>
      <c r="BW460" s="78"/>
      <c r="BX460" s="78"/>
      <c r="BY460" s="78"/>
      <c r="BZ460" s="78"/>
      <c r="CA460" s="78"/>
      <c r="CB460" s="79"/>
      <c r="CC460" s="81"/>
      <c r="CD460" s="67"/>
      <c r="CE460" s="67"/>
      <c r="CF460" s="67"/>
      <c r="CG460" s="67"/>
      <c r="CH460" s="67"/>
      <c r="CI460" s="67"/>
      <c r="CJ460" s="82"/>
      <c r="CK460" s="80"/>
      <c r="CL460" s="80"/>
      <c r="CM460" s="80"/>
      <c r="CN460" s="81"/>
      <c r="CO460" s="81"/>
      <c r="CP460" s="70"/>
    </row>
    <row r="461" spans="1:94" ht="13">
      <c r="A461" s="43"/>
      <c r="B461" s="25"/>
      <c r="C461" s="7"/>
      <c r="D461" s="7"/>
      <c r="E461" s="43"/>
      <c r="F461" s="75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76"/>
      <c r="AH461" s="77"/>
      <c r="AI461" s="78"/>
      <c r="AJ461" s="78"/>
      <c r="AK461" s="78"/>
      <c r="AL461" s="78"/>
      <c r="AM461" s="78"/>
      <c r="AN461" s="78"/>
      <c r="AO461" s="78"/>
      <c r="AP461" s="78"/>
      <c r="AQ461" s="78"/>
      <c r="AR461" s="79"/>
      <c r="AS461" s="80"/>
      <c r="AT461" s="80"/>
      <c r="AU461" s="81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76"/>
      <c r="BR461" s="77"/>
      <c r="BS461" s="78"/>
      <c r="BT461" s="78"/>
      <c r="BU461" s="78"/>
      <c r="BV461" s="78"/>
      <c r="BW461" s="78"/>
      <c r="BX461" s="78"/>
      <c r="BY461" s="78"/>
      <c r="BZ461" s="78"/>
      <c r="CA461" s="78"/>
      <c r="CB461" s="79"/>
      <c r="CC461" s="81"/>
      <c r="CD461" s="67"/>
      <c r="CE461" s="67"/>
      <c r="CF461" s="67"/>
      <c r="CG461" s="67"/>
      <c r="CH461" s="67"/>
      <c r="CI461" s="67"/>
      <c r="CJ461" s="82"/>
      <c r="CK461" s="80"/>
      <c r="CL461" s="80"/>
      <c r="CM461" s="80"/>
      <c r="CN461" s="81"/>
      <c r="CO461" s="81"/>
      <c r="CP461" s="70"/>
    </row>
    <row r="462" spans="1:94" ht="13">
      <c r="A462" s="43"/>
      <c r="B462" s="25"/>
      <c r="C462" s="7"/>
      <c r="D462" s="7"/>
      <c r="E462" s="43"/>
      <c r="F462" s="75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76"/>
      <c r="AH462" s="77"/>
      <c r="AI462" s="78"/>
      <c r="AJ462" s="78"/>
      <c r="AK462" s="78"/>
      <c r="AL462" s="78"/>
      <c r="AM462" s="78"/>
      <c r="AN462" s="78"/>
      <c r="AO462" s="78"/>
      <c r="AP462" s="78"/>
      <c r="AQ462" s="78"/>
      <c r="AR462" s="79"/>
      <c r="AS462" s="80"/>
      <c r="AT462" s="80"/>
      <c r="AU462" s="81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76"/>
      <c r="BR462" s="77"/>
      <c r="BS462" s="78"/>
      <c r="BT462" s="78"/>
      <c r="BU462" s="78"/>
      <c r="BV462" s="78"/>
      <c r="BW462" s="78"/>
      <c r="BX462" s="78"/>
      <c r="BY462" s="78"/>
      <c r="BZ462" s="78"/>
      <c r="CA462" s="78"/>
      <c r="CB462" s="79"/>
      <c r="CC462" s="81"/>
      <c r="CD462" s="67"/>
      <c r="CE462" s="67"/>
      <c r="CF462" s="67"/>
      <c r="CG462" s="67"/>
      <c r="CH462" s="67"/>
      <c r="CI462" s="67"/>
      <c r="CJ462" s="82"/>
      <c r="CK462" s="80"/>
      <c r="CL462" s="80"/>
      <c r="CM462" s="80"/>
      <c r="CN462" s="81"/>
      <c r="CO462" s="81"/>
      <c r="CP462" s="70"/>
    </row>
    <row r="463" spans="1:94" ht="13">
      <c r="A463" s="43"/>
      <c r="B463" s="25"/>
      <c r="C463" s="7"/>
      <c r="D463" s="7"/>
      <c r="E463" s="43"/>
      <c r="F463" s="75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76"/>
      <c r="AH463" s="77"/>
      <c r="AI463" s="78"/>
      <c r="AJ463" s="78"/>
      <c r="AK463" s="78"/>
      <c r="AL463" s="78"/>
      <c r="AM463" s="78"/>
      <c r="AN463" s="78"/>
      <c r="AO463" s="78"/>
      <c r="AP463" s="78"/>
      <c r="AQ463" s="78"/>
      <c r="AR463" s="79"/>
      <c r="AS463" s="80"/>
      <c r="AT463" s="80"/>
      <c r="AU463" s="81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76"/>
      <c r="BR463" s="77"/>
      <c r="BS463" s="78"/>
      <c r="BT463" s="78"/>
      <c r="BU463" s="78"/>
      <c r="BV463" s="78"/>
      <c r="BW463" s="78"/>
      <c r="BX463" s="78"/>
      <c r="BY463" s="78"/>
      <c r="BZ463" s="78"/>
      <c r="CA463" s="78"/>
      <c r="CB463" s="79"/>
      <c r="CC463" s="81"/>
      <c r="CD463" s="67"/>
      <c r="CE463" s="67"/>
      <c r="CF463" s="67"/>
      <c r="CG463" s="67"/>
      <c r="CH463" s="67"/>
      <c r="CI463" s="67"/>
      <c r="CJ463" s="82"/>
      <c r="CK463" s="80"/>
      <c r="CL463" s="80"/>
      <c r="CM463" s="80"/>
      <c r="CN463" s="81"/>
      <c r="CO463" s="81"/>
      <c r="CP463" s="70"/>
    </row>
    <row r="464" spans="1:94" ht="13">
      <c r="A464" s="43"/>
      <c r="B464" s="25"/>
      <c r="C464" s="7"/>
      <c r="D464" s="7"/>
      <c r="E464" s="43"/>
      <c r="F464" s="75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76"/>
      <c r="AH464" s="77"/>
      <c r="AI464" s="78"/>
      <c r="AJ464" s="78"/>
      <c r="AK464" s="78"/>
      <c r="AL464" s="78"/>
      <c r="AM464" s="78"/>
      <c r="AN464" s="78"/>
      <c r="AO464" s="78"/>
      <c r="AP464" s="78"/>
      <c r="AQ464" s="78"/>
      <c r="AR464" s="79"/>
      <c r="AS464" s="80"/>
      <c r="AT464" s="80"/>
      <c r="AU464" s="81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76"/>
      <c r="BR464" s="77"/>
      <c r="BS464" s="78"/>
      <c r="BT464" s="78"/>
      <c r="BU464" s="78"/>
      <c r="BV464" s="78"/>
      <c r="BW464" s="78"/>
      <c r="BX464" s="78"/>
      <c r="BY464" s="78"/>
      <c r="BZ464" s="78"/>
      <c r="CA464" s="78"/>
      <c r="CB464" s="79"/>
      <c r="CC464" s="81"/>
      <c r="CD464" s="67"/>
      <c r="CE464" s="67"/>
      <c r="CF464" s="67"/>
      <c r="CG464" s="67"/>
      <c r="CH464" s="67"/>
      <c r="CI464" s="67"/>
      <c r="CJ464" s="82"/>
      <c r="CK464" s="80"/>
      <c r="CL464" s="80"/>
      <c r="CM464" s="80"/>
      <c r="CN464" s="81"/>
      <c r="CO464" s="81"/>
      <c r="CP464" s="70"/>
    </row>
    <row r="465" spans="1:94" ht="13">
      <c r="A465" s="43"/>
      <c r="B465" s="25"/>
      <c r="C465" s="7"/>
      <c r="D465" s="7"/>
      <c r="E465" s="43"/>
      <c r="F465" s="75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76"/>
      <c r="AH465" s="77"/>
      <c r="AI465" s="78"/>
      <c r="AJ465" s="78"/>
      <c r="AK465" s="78"/>
      <c r="AL465" s="78"/>
      <c r="AM465" s="78"/>
      <c r="AN465" s="78"/>
      <c r="AO465" s="78"/>
      <c r="AP465" s="78"/>
      <c r="AQ465" s="78"/>
      <c r="AR465" s="79"/>
      <c r="AS465" s="80"/>
      <c r="AT465" s="80"/>
      <c r="AU465" s="81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76"/>
      <c r="BR465" s="77"/>
      <c r="BS465" s="78"/>
      <c r="BT465" s="78"/>
      <c r="BU465" s="78"/>
      <c r="BV465" s="78"/>
      <c r="BW465" s="78"/>
      <c r="BX465" s="78"/>
      <c r="BY465" s="78"/>
      <c r="BZ465" s="78"/>
      <c r="CA465" s="78"/>
      <c r="CB465" s="79"/>
      <c r="CC465" s="81"/>
      <c r="CD465" s="67"/>
      <c r="CE465" s="67"/>
      <c r="CF465" s="67"/>
      <c r="CG465" s="67"/>
      <c r="CH465" s="67"/>
      <c r="CI465" s="67"/>
      <c r="CJ465" s="82"/>
      <c r="CK465" s="80"/>
      <c r="CL465" s="80"/>
      <c r="CM465" s="80"/>
      <c r="CN465" s="81"/>
      <c r="CO465" s="81"/>
      <c r="CP465" s="70"/>
    </row>
    <row r="466" spans="1:94" ht="13">
      <c r="A466" s="43"/>
      <c r="B466" s="25"/>
      <c r="C466" s="7"/>
      <c r="D466" s="7"/>
      <c r="E466" s="43"/>
      <c r="F466" s="75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76"/>
      <c r="AH466" s="77"/>
      <c r="AI466" s="78"/>
      <c r="AJ466" s="78"/>
      <c r="AK466" s="78"/>
      <c r="AL466" s="78"/>
      <c r="AM466" s="78"/>
      <c r="AN466" s="78"/>
      <c r="AO466" s="78"/>
      <c r="AP466" s="78"/>
      <c r="AQ466" s="78"/>
      <c r="AR466" s="79"/>
      <c r="AS466" s="80"/>
      <c r="AT466" s="80"/>
      <c r="AU466" s="81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76"/>
      <c r="BR466" s="77"/>
      <c r="BS466" s="78"/>
      <c r="BT466" s="78"/>
      <c r="BU466" s="78"/>
      <c r="BV466" s="78"/>
      <c r="BW466" s="78"/>
      <c r="BX466" s="78"/>
      <c r="BY466" s="78"/>
      <c r="BZ466" s="78"/>
      <c r="CA466" s="78"/>
      <c r="CB466" s="79"/>
      <c r="CC466" s="81"/>
      <c r="CD466" s="67"/>
      <c r="CE466" s="67"/>
      <c r="CF466" s="67"/>
      <c r="CG466" s="67"/>
      <c r="CH466" s="67"/>
      <c r="CI466" s="67"/>
      <c r="CJ466" s="82"/>
      <c r="CK466" s="80"/>
      <c r="CL466" s="80"/>
      <c r="CM466" s="80"/>
      <c r="CN466" s="81"/>
      <c r="CO466" s="81"/>
      <c r="CP466" s="70"/>
    </row>
    <row r="467" spans="1:94" ht="13">
      <c r="A467" s="43"/>
      <c r="B467" s="25"/>
      <c r="C467" s="7"/>
      <c r="D467" s="7"/>
      <c r="E467" s="43"/>
      <c r="F467" s="75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76"/>
      <c r="AH467" s="77"/>
      <c r="AI467" s="78"/>
      <c r="AJ467" s="78"/>
      <c r="AK467" s="78"/>
      <c r="AL467" s="78"/>
      <c r="AM467" s="78"/>
      <c r="AN467" s="78"/>
      <c r="AO467" s="78"/>
      <c r="AP467" s="78"/>
      <c r="AQ467" s="78"/>
      <c r="AR467" s="79"/>
      <c r="AS467" s="80"/>
      <c r="AT467" s="80"/>
      <c r="AU467" s="81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76"/>
      <c r="BR467" s="77"/>
      <c r="BS467" s="78"/>
      <c r="BT467" s="78"/>
      <c r="BU467" s="78"/>
      <c r="BV467" s="78"/>
      <c r="BW467" s="78"/>
      <c r="BX467" s="78"/>
      <c r="BY467" s="78"/>
      <c r="BZ467" s="78"/>
      <c r="CA467" s="78"/>
      <c r="CB467" s="79"/>
      <c r="CC467" s="81"/>
      <c r="CD467" s="67"/>
      <c r="CE467" s="67"/>
      <c r="CF467" s="67"/>
      <c r="CG467" s="67"/>
      <c r="CH467" s="67"/>
      <c r="CI467" s="67"/>
      <c r="CJ467" s="82"/>
      <c r="CK467" s="80"/>
      <c r="CL467" s="80"/>
      <c r="CM467" s="80"/>
      <c r="CN467" s="81"/>
      <c r="CO467" s="81"/>
      <c r="CP467" s="70"/>
    </row>
    <row r="468" spans="1:94" ht="13">
      <c r="A468" s="43"/>
      <c r="B468" s="25"/>
      <c r="C468" s="7"/>
      <c r="D468" s="7"/>
      <c r="E468" s="43"/>
      <c r="F468" s="75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76"/>
      <c r="AH468" s="77"/>
      <c r="AI468" s="78"/>
      <c r="AJ468" s="78"/>
      <c r="AK468" s="78"/>
      <c r="AL468" s="78"/>
      <c r="AM468" s="78"/>
      <c r="AN468" s="78"/>
      <c r="AO468" s="78"/>
      <c r="AP468" s="78"/>
      <c r="AQ468" s="78"/>
      <c r="AR468" s="79"/>
      <c r="AS468" s="80"/>
      <c r="AT468" s="80"/>
      <c r="AU468" s="81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76"/>
      <c r="BR468" s="77"/>
      <c r="BS468" s="78"/>
      <c r="BT468" s="78"/>
      <c r="BU468" s="78"/>
      <c r="BV468" s="78"/>
      <c r="BW468" s="78"/>
      <c r="BX468" s="78"/>
      <c r="BY468" s="78"/>
      <c r="BZ468" s="78"/>
      <c r="CA468" s="78"/>
      <c r="CB468" s="79"/>
      <c r="CC468" s="81"/>
      <c r="CD468" s="67"/>
      <c r="CE468" s="67"/>
      <c r="CF468" s="67"/>
      <c r="CG468" s="67"/>
      <c r="CH468" s="67"/>
      <c r="CI468" s="67"/>
      <c r="CJ468" s="82"/>
      <c r="CK468" s="80"/>
      <c r="CL468" s="80"/>
      <c r="CM468" s="80"/>
      <c r="CN468" s="81"/>
      <c r="CO468" s="81"/>
      <c r="CP468" s="70"/>
    </row>
    <row r="469" spans="1:94" ht="13">
      <c r="A469" s="43"/>
      <c r="B469" s="25"/>
      <c r="C469" s="7"/>
      <c r="D469" s="7"/>
      <c r="E469" s="43"/>
      <c r="F469" s="75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76"/>
      <c r="AH469" s="77"/>
      <c r="AI469" s="78"/>
      <c r="AJ469" s="78"/>
      <c r="AK469" s="78"/>
      <c r="AL469" s="78"/>
      <c r="AM469" s="78"/>
      <c r="AN469" s="78"/>
      <c r="AO469" s="78"/>
      <c r="AP469" s="78"/>
      <c r="AQ469" s="78"/>
      <c r="AR469" s="79"/>
      <c r="AS469" s="80"/>
      <c r="AT469" s="80"/>
      <c r="AU469" s="81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76"/>
      <c r="BR469" s="77"/>
      <c r="BS469" s="78"/>
      <c r="BT469" s="78"/>
      <c r="BU469" s="78"/>
      <c r="BV469" s="78"/>
      <c r="BW469" s="78"/>
      <c r="BX469" s="78"/>
      <c r="BY469" s="78"/>
      <c r="BZ469" s="78"/>
      <c r="CA469" s="78"/>
      <c r="CB469" s="79"/>
      <c r="CC469" s="81"/>
      <c r="CD469" s="67"/>
      <c r="CE469" s="67"/>
      <c r="CF469" s="67"/>
      <c r="CG469" s="67"/>
      <c r="CH469" s="67"/>
      <c r="CI469" s="67"/>
      <c r="CJ469" s="82"/>
      <c r="CK469" s="80"/>
      <c r="CL469" s="80"/>
      <c r="CM469" s="80"/>
      <c r="CN469" s="81"/>
      <c r="CO469" s="81"/>
      <c r="CP469" s="70"/>
    </row>
    <row r="470" spans="1:94" ht="13">
      <c r="A470" s="43"/>
      <c r="B470" s="25"/>
      <c r="C470" s="7"/>
      <c r="D470" s="7"/>
      <c r="E470" s="43"/>
      <c r="F470" s="75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76"/>
      <c r="AH470" s="77"/>
      <c r="AI470" s="78"/>
      <c r="AJ470" s="78"/>
      <c r="AK470" s="78"/>
      <c r="AL470" s="78"/>
      <c r="AM470" s="78"/>
      <c r="AN470" s="78"/>
      <c r="AO470" s="78"/>
      <c r="AP470" s="78"/>
      <c r="AQ470" s="78"/>
      <c r="AR470" s="79"/>
      <c r="AS470" s="80"/>
      <c r="AT470" s="80"/>
      <c r="AU470" s="81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76"/>
      <c r="BR470" s="77"/>
      <c r="BS470" s="78"/>
      <c r="BT470" s="78"/>
      <c r="BU470" s="78"/>
      <c r="BV470" s="78"/>
      <c r="BW470" s="78"/>
      <c r="BX470" s="78"/>
      <c r="BY470" s="78"/>
      <c r="BZ470" s="78"/>
      <c r="CA470" s="78"/>
      <c r="CB470" s="79"/>
      <c r="CC470" s="81"/>
      <c r="CD470" s="67"/>
      <c r="CE470" s="67"/>
      <c r="CF470" s="67"/>
      <c r="CG470" s="67"/>
      <c r="CH470" s="67"/>
      <c r="CI470" s="67"/>
      <c r="CJ470" s="82"/>
      <c r="CK470" s="80"/>
      <c r="CL470" s="80"/>
      <c r="CM470" s="80"/>
      <c r="CN470" s="81"/>
      <c r="CO470" s="81"/>
      <c r="CP470" s="70"/>
    </row>
    <row r="471" spans="1:94" ht="13">
      <c r="A471" s="43"/>
      <c r="B471" s="25"/>
      <c r="C471" s="7"/>
      <c r="D471" s="7"/>
      <c r="E471" s="43"/>
      <c r="F471" s="75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76"/>
      <c r="AH471" s="77"/>
      <c r="AI471" s="78"/>
      <c r="AJ471" s="78"/>
      <c r="AK471" s="78"/>
      <c r="AL471" s="78"/>
      <c r="AM471" s="78"/>
      <c r="AN471" s="78"/>
      <c r="AO471" s="78"/>
      <c r="AP471" s="78"/>
      <c r="AQ471" s="78"/>
      <c r="AR471" s="79"/>
      <c r="AS471" s="80"/>
      <c r="AT471" s="80"/>
      <c r="AU471" s="81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76"/>
      <c r="BR471" s="77"/>
      <c r="BS471" s="78"/>
      <c r="BT471" s="78"/>
      <c r="BU471" s="78"/>
      <c r="BV471" s="78"/>
      <c r="BW471" s="78"/>
      <c r="BX471" s="78"/>
      <c r="BY471" s="78"/>
      <c r="BZ471" s="78"/>
      <c r="CA471" s="78"/>
      <c r="CB471" s="79"/>
      <c r="CC471" s="81"/>
      <c r="CD471" s="67"/>
      <c r="CE471" s="67"/>
      <c r="CF471" s="67"/>
      <c r="CG471" s="67"/>
      <c r="CH471" s="67"/>
      <c r="CI471" s="67"/>
      <c r="CJ471" s="82"/>
      <c r="CK471" s="80"/>
      <c r="CL471" s="80"/>
      <c r="CM471" s="80"/>
      <c r="CN471" s="81"/>
      <c r="CO471" s="81"/>
      <c r="CP471" s="70"/>
    </row>
    <row r="472" spans="1:94" ht="13">
      <c r="A472" s="43"/>
      <c r="B472" s="25"/>
      <c r="C472" s="7"/>
      <c r="D472" s="7"/>
      <c r="E472" s="43"/>
      <c r="F472" s="75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76"/>
      <c r="AH472" s="77"/>
      <c r="AI472" s="78"/>
      <c r="AJ472" s="78"/>
      <c r="AK472" s="78"/>
      <c r="AL472" s="78"/>
      <c r="AM472" s="78"/>
      <c r="AN472" s="78"/>
      <c r="AO472" s="78"/>
      <c r="AP472" s="78"/>
      <c r="AQ472" s="78"/>
      <c r="AR472" s="79"/>
      <c r="AS472" s="80"/>
      <c r="AT472" s="80"/>
      <c r="AU472" s="81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76"/>
      <c r="BR472" s="77"/>
      <c r="BS472" s="78"/>
      <c r="BT472" s="78"/>
      <c r="BU472" s="78"/>
      <c r="BV472" s="78"/>
      <c r="BW472" s="78"/>
      <c r="BX472" s="78"/>
      <c r="BY472" s="78"/>
      <c r="BZ472" s="78"/>
      <c r="CA472" s="78"/>
      <c r="CB472" s="79"/>
      <c r="CC472" s="81"/>
      <c r="CD472" s="67"/>
      <c r="CE472" s="67"/>
      <c r="CF472" s="67"/>
      <c r="CG472" s="67"/>
      <c r="CH472" s="67"/>
      <c r="CI472" s="67"/>
      <c r="CJ472" s="82"/>
      <c r="CK472" s="80"/>
      <c r="CL472" s="80"/>
      <c r="CM472" s="80"/>
      <c r="CN472" s="81"/>
      <c r="CO472" s="81"/>
      <c r="CP472" s="70"/>
    </row>
    <row r="473" spans="1:94" ht="13">
      <c r="A473" s="43"/>
      <c r="B473" s="25"/>
      <c r="C473" s="7"/>
      <c r="D473" s="7"/>
      <c r="E473" s="43"/>
      <c r="F473" s="75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76"/>
      <c r="AH473" s="77"/>
      <c r="AI473" s="78"/>
      <c r="AJ473" s="78"/>
      <c r="AK473" s="78"/>
      <c r="AL473" s="78"/>
      <c r="AM473" s="78"/>
      <c r="AN473" s="78"/>
      <c r="AO473" s="78"/>
      <c r="AP473" s="78"/>
      <c r="AQ473" s="78"/>
      <c r="AR473" s="79"/>
      <c r="AS473" s="80"/>
      <c r="AT473" s="80"/>
      <c r="AU473" s="81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76"/>
      <c r="BR473" s="77"/>
      <c r="BS473" s="78"/>
      <c r="BT473" s="78"/>
      <c r="BU473" s="78"/>
      <c r="BV473" s="78"/>
      <c r="BW473" s="78"/>
      <c r="BX473" s="78"/>
      <c r="BY473" s="78"/>
      <c r="BZ473" s="78"/>
      <c r="CA473" s="78"/>
      <c r="CB473" s="79"/>
      <c r="CC473" s="81"/>
      <c r="CD473" s="67"/>
      <c r="CE473" s="67"/>
      <c r="CF473" s="67"/>
      <c r="CG473" s="67"/>
      <c r="CH473" s="67"/>
      <c r="CI473" s="67"/>
      <c r="CJ473" s="82"/>
      <c r="CK473" s="80"/>
      <c r="CL473" s="80"/>
      <c r="CM473" s="80"/>
      <c r="CN473" s="81"/>
      <c r="CO473" s="81"/>
      <c r="CP473" s="70"/>
    </row>
    <row r="474" spans="1:94" ht="13">
      <c r="A474" s="43"/>
      <c r="B474" s="25"/>
      <c r="C474" s="7"/>
      <c r="D474" s="7"/>
      <c r="E474" s="43"/>
      <c r="F474" s="75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76"/>
      <c r="AH474" s="77"/>
      <c r="AI474" s="78"/>
      <c r="AJ474" s="78"/>
      <c r="AK474" s="78"/>
      <c r="AL474" s="78"/>
      <c r="AM474" s="78"/>
      <c r="AN474" s="78"/>
      <c r="AO474" s="78"/>
      <c r="AP474" s="78"/>
      <c r="AQ474" s="78"/>
      <c r="AR474" s="79"/>
      <c r="AS474" s="80"/>
      <c r="AT474" s="80"/>
      <c r="AU474" s="81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76"/>
      <c r="BR474" s="77"/>
      <c r="BS474" s="78"/>
      <c r="BT474" s="78"/>
      <c r="BU474" s="78"/>
      <c r="BV474" s="78"/>
      <c r="BW474" s="78"/>
      <c r="BX474" s="78"/>
      <c r="BY474" s="78"/>
      <c r="BZ474" s="78"/>
      <c r="CA474" s="78"/>
      <c r="CB474" s="79"/>
      <c r="CC474" s="81"/>
      <c r="CD474" s="67"/>
      <c r="CE474" s="67"/>
      <c r="CF474" s="67"/>
      <c r="CG474" s="67"/>
      <c r="CH474" s="67"/>
      <c r="CI474" s="67"/>
      <c r="CJ474" s="82"/>
      <c r="CK474" s="80"/>
      <c r="CL474" s="80"/>
      <c r="CM474" s="80"/>
      <c r="CN474" s="81"/>
      <c r="CO474" s="81"/>
      <c r="CP474" s="70"/>
    </row>
    <row r="475" spans="1:94" ht="13">
      <c r="A475" s="43"/>
      <c r="B475" s="25"/>
      <c r="C475" s="7"/>
      <c r="D475" s="7"/>
      <c r="E475" s="43"/>
      <c r="F475" s="75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76"/>
      <c r="AH475" s="77"/>
      <c r="AI475" s="78"/>
      <c r="AJ475" s="78"/>
      <c r="AK475" s="78"/>
      <c r="AL475" s="78"/>
      <c r="AM475" s="78"/>
      <c r="AN475" s="78"/>
      <c r="AO475" s="78"/>
      <c r="AP475" s="78"/>
      <c r="AQ475" s="78"/>
      <c r="AR475" s="79"/>
      <c r="AS475" s="80"/>
      <c r="AT475" s="80"/>
      <c r="AU475" s="81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76"/>
      <c r="BR475" s="77"/>
      <c r="BS475" s="78"/>
      <c r="BT475" s="78"/>
      <c r="BU475" s="78"/>
      <c r="BV475" s="78"/>
      <c r="BW475" s="78"/>
      <c r="BX475" s="78"/>
      <c r="BY475" s="78"/>
      <c r="BZ475" s="78"/>
      <c r="CA475" s="78"/>
      <c r="CB475" s="79"/>
      <c r="CC475" s="81"/>
      <c r="CD475" s="67"/>
      <c r="CE475" s="67"/>
      <c r="CF475" s="67"/>
      <c r="CG475" s="67"/>
      <c r="CH475" s="67"/>
      <c r="CI475" s="67"/>
      <c r="CJ475" s="82"/>
      <c r="CK475" s="80"/>
      <c r="CL475" s="80"/>
      <c r="CM475" s="80"/>
      <c r="CN475" s="81"/>
      <c r="CO475" s="81"/>
      <c r="CP475" s="70"/>
    </row>
    <row r="476" spans="1:94" ht="13">
      <c r="A476" s="43"/>
      <c r="B476" s="25"/>
      <c r="C476" s="7"/>
      <c r="D476" s="7"/>
      <c r="E476" s="43"/>
      <c r="F476" s="75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76"/>
      <c r="AH476" s="77"/>
      <c r="AI476" s="78"/>
      <c r="AJ476" s="78"/>
      <c r="AK476" s="78"/>
      <c r="AL476" s="78"/>
      <c r="AM476" s="78"/>
      <c r="AN476" s="78"/>
      <c r="AO476" s="78"/>
      <c r="AP476" s="78"/>
      <c r="AQ476" s="78"/>
      <c r="AR476" s="79"/>
      <c r="AS476" s="80"/>
      <c r="AT476" s="80"/>
      <c r="AU476" s="81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76"/>
      <c r="BR476" s="77"/>
      <c r="BS476" s="78"/>
      <c r="BT476" s="78"/>
      <c r="BU476" s="78"/>
      <c r="BV476" s="78"/>
      <c r="BW476" s="78"/>
      <c r="BX476" s="78"/>
      <c r="BY476" s="78"/>
      <c r="BZ476" s="78"/>
      <c r="CA476" s="78"/>
      <c r="CB476" s="79"/>
      <c r="CC476" s="81"/>
      <c r="CD476" s="67"/>
      <c r="CE476" s="67"/>
      <c r="CF476" s="67"/>
      <c r="CG476" s="67"/>
      <c r="CH476" s="67"/>
      <c r="CI476" s="67"/>
      <c r="CJ476" s="82"/>
      <c r="CK476" s="80"/>
      <c r="CL476" s="80"/>
      <c r="CM476" s="80"/>
      <c r="CN476" s="81"/>
      <c r="CO476" s="81"/>
      <c r="CP476" s="70"/>
    </row>
    <row r="477" spans="1:94" ht="13">
      <c r="A477" s="43"/>
      <c r="B477" s="25"/>
      <c r="C477" s="7"/>
      <c r="D477" s="7"/>
      <c r="E477" s="43"/>
      <c r="F477" s="75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76"/>
      <c r="AH477" s="77"/>
      <c r="AI477" s="78"/>
      <c r="AJ477" s="78"/>
      <c r="AK477" s="78"/>
      <c r="AL477" s="78"/>
      <c r="AM477" s="78"/>
      <c r="AN477" s="78"/>
      <c r="AO477" s="78"/>
      <c r="AP477" s="78"/>
      <c r="AQ477" s="78"/>
      <c r="AR477" s="79"/>
      <c r="AS477" s="80"/>
      <c r="AT477" s="80"/>
      <c r="AU477" s="81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76"/>
      <c r="BR477" s="77"/>
      <c r="BS477" s="78"/>
      <c r="BT477" s="78"/>
      <c r="BU477" s="78"/>
      <c r="BV477" s="78"/>
      <c r="BW477" s="78"/>
      <c r="BX477" s="78"/>
      <c r="BY477" s="78"/>
      <c r="BZ477" s="78"/>
      <c r="CA477" s="78"/>
      <c r="CB477" s="79"/>
      <c r="CC477" s="81"/>
      <c r="CD477" s="67"/>
      <c r="CE477" s="67"/>
      <c r="CF477" s="67"/>
      <c r="CG477" s="67"/>
      <c r="CH477" s="67"/>
      <c r="CI477" s="67"/>
      <c r="CJ477" s="82"/>
      <c r="CK477" s="80"/>
      <c r="CL477" s="80"/>
      <c r="CM477" s="80"/>
      <c r="CN477" s="81"/>
      <c r="CO477" s="81"/>
      <c r="CP477" s="70"/>
    </row>
    <row r="478" spans="1:94" ht="13">
      <c r="A478" s="43"/>
      <c r="B478" s="25"/>
      <c r="C478" s="7"/>
      <c r="D478" s="7"/>
      <c r="E478" s="43"/>
      <c r="F478" s="75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76"/>
      <c r="AH478" s="77"/>
      <c r="AI478" s="78"/>
      <c r="AJ478" s="78"/>
      <c r="AK478" s="78"/>
      <c r="AL478" s="78"/>
      <c r="AM478" s="78"/>
      <c r="AN478" s="78"/>
      <c r="AO478" s="78"/>
      <c r="AP478" s="78"/>
      <c r="AQ478" s="78"/>
      <c r="AR478" s="79"/>
      <c r="AS478" s="80"/>
      <c r="AT478" s="80"/>
      <c r="AU478" s="81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76"/>
      <c r="BR478" s="77"/>
      <c r="BS478" s="78"/>
      <c r="BT478" s="78"/>
      <c r="BU478" s="78"/>
      <c r="BV478" s="78"/>
      <c r="BW478" s="78"/>
      <c r="BX478" s="78"/>
      <c r="BY478" s="78"/>
      <c r="BZ478" s="78"/>
      <c r="CA478" s="78"/>
      <c r="CB478" s="79"/>
      <c r="CC478" s="81"/>
      <c r="CD478" s="67"/>
      <c r="CE478" s="67"/>
      <c r="CF478" s="67"/>
      <c r="CG478" s="67"/>
      <c r="CH478" s="67"/>
      <c r="CI478" s="67"/>
      <c r="CJ478" s="82"/>
      <c r="CK478" s="80"/>
      <c r="CL478" s="80"/>
      <c r="CM478" s="80"/>
      <c r="CN478" s="81"/>
      <c r="CO478" s="81"/>
      <c r="CP478" s="70"/>
    </row>
    <row r="479" spans="1:94" ht="13">
      <c r="A479" s="43"/>
      <c r="B479" s="25"/>
      <c r="C479" s="7"/>
      <c r="D479" s="7"/>
      <c r="E479" s="43"/>
      <c r="F479" s="75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76"/>
      <c r="AH479" s="77"/>
      <c r="AI479" s="78"/>
      <c r="AJ479" s="78"/>
      <c r="AK479" s="78"/>
      <c r="AL479" s="78"/>
      <c r="AM479" s="78"/>
      <c r="AN479" s="78"/>
      <c r="AO479" s="78"/>
      <c r="AP479" s="78"/>
      <c r="AQ479" s="78"/>
      <c r="AR479" s="79"/>
      <c r="AS479" s="80"/>
      <c r="AT479" s="80"/>
      <c r="AU479" s="81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76"/>
      <c r="BR479" s="77"/>
      <c r="BS479" s="78"/>
      <c r="BT479" s="78"/>
      <c r="BU479" s="78"/>
      <c r="BV479" s="78"/>
      <c r="BW479" s="78"/>
      <c r="BX479" s="78"/>
      <c r="BY479" s="78"/>
      <c r="BZ479" s="78"/>
      <c r="CA479" s="78"/>
      <c r="CB479" s="79"/>
      <c r="CC479" s="81"/>
      <c r="CD479" s="67"/>
      <c r="CE479" s="67"/>
      <c r="CF479" s="67"/>
      <c r="CG479" s="67"/>
      <c r="CH479" s="67"/>
      <c r="CI479" s="67"/>
      <c r="CJ479" s="82"/>
      <c r="CK479" s="80"/>
      <c r="CL479" s="80"/>
      <c r="CM479" s="80"/>
      <c r="CN479" s="81"/>
      <c r="CO479" s="81"/>
      <c r="CP479" s="70"/>
    </row>
    <row r="480" spans="1:94" ht="13">
      <c r="A480" s="43"/>
      <c r="B480" s="25"/>
      <c r="C480" s="7"/>
      <c r="D480" s="7"/>
      <c r="E480" s="43"/>
      <c r="F480" s="75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76"/>
      <c r="AH480" s="77"/>
      <c r="AI480" s="78"/>
      <c r="AJ480" s="78"/>
      <c r="AK480" s="78"/>
      <c r="AL480" s="78"/>
      <c r="AM480" s="78"/>
      <c r="AN480" s="78"/>
      <c r="AO480" s="78"/>
      <c r="AP480" s="78"/>
      <c r="AQ480" s="78"/>
      <c r="AR480" s="79"/>
      <c r="AS480" s="80"/>
      <c r="AT480" s="80"/>
      <c r="AU480" s="81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76"/>
      <c r="BR480" s="77"/>
      <c r="BS480" s="78"/>
      <c r="BT480" s="78"/>
      <c r="BU480" s="78"/>
      <c r="BV480" s="78"/>
      <c r="BW480" s="78"/>
      <c r="BX480" s="78"/>
      <c r="BY480" s="78"/>
      <c r="BZ480" s="78"/>
      <c r="CA480" s="78"/>
      <c r="CB480" s="79"/>
      <c r="CC480" s="81"/>
      <c r="CD480" s="67"/>
      <c r="CE480" s="67"/>
      <c r="CF480" s="67"/>
      <c r="CG480" s="67"/>
      <c r="CH480" s="67"/>
      <c r="CI480" s="67"/>
      <c r="CJ480" s="82"/>
      <c r="CK480" s="80"/>
      <c r="CL480" s="80"/>
      <c r="CM480" s="80"/>
      <c r="CN480" s="81"/>
      <c r="CO480" s="81"/>
      <c r="CP480" s="70"/>
    </row>
    <row r="481" spans="1:94" ht="13">
      <c r="A481" s="43"/>
      <c r="B481" s="25"/>
      <c r="C481" s="7"/>
      <c r="D481" s="7"/>
      <c r="E481" s="43"/>
      <c r="F481" s="75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76"/>
      <c r="AH481" s="77"/>
      <c r="AI481" s="78"/>
      <c r="AJ481" s="78"/>
      <c r="AK481" s="78"/>
      <c r="AL481" s="78"/>
      <c r="AM481" s="78"/>
      <c r="AN481" s="78"/>
      <c r="AO481" s="78"/>
      <c r="AP481" s="78"/>
      <c r="AQ481" s="78"/>
      <c r="AR481" s="79"/>
      <c r="AS481" s="80"/>
      <c r="AT481" s="80"/>
      <c r="AU481" s="81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76"/>
      <c r="BR481" s="77"/>
      <c r="BS481" s="78"/>
      <c r="BT481" s="78"/>
      <c r="BU481" s="78"/>
      <c r="BV481" s="78"/>
      <c r="BW481" s="78"/>
      <c r="BX481" s="78"/>
      <c r="BY481" s="78"/>
      <c r="BZ481" s="78"/>
      <c r="CA481" s="78"/>
      <c r="CB481" s="79"/>
      <c r="CC481" s="81"/>
      <c r="CD481" s="67"/>
      <c r="CE481" s="67"/>
      <c r="CF481" s="67"/>
      <c r="CG481" s="67"/>
      <c r="CH481" s="67"/>
      <c r="CI481" s="67"/>
      <c r="CJ481" s="82"/>
      <c r="CK481" s="80"/>
      <c r="CL481" s="80"/>
      <c r="CM481" s="80"/>
      <c r="CN481" s="81"/>
      <c r="CO481" s="81"/>
      <c r="CP481" s="70"/>
    </row>
    <row r="482" spans="1:94" ht="13">
      <c r="A482" s="43"/>
      <c r="B482" s="25"/>
      <c r="C482" s="7"/>
      <c r="D482" s="7"/>
      <c r="E482" s="43"/>
      <c r="F482" s="75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76"/>
      <c r="AH482" s="77"/>
      <c r="AI482" s="78"/>
      <c r="AJ482" s="78"/>
      <c r="AK482" s="78"/>
      <c r="AL482" s="78"/>
      <c r="AM482" s="78"/>
      <c r="AN482" s="78"/>
      <c r="AO482" s="78"/>
      <c r="AP482" s="78"/>
      <c r="AQ482" s="78"/>
      <c r="AR482" s="79"/>
      <c r="AS482" s="80"/>
      <c r="AT482" s="80"/>
      <c r="AU482" s="81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76"/>
      <c r="BR482" s="77"/>
      <c r="BS482" s="78"/>
      <c r="BT482" s="78"/>
      <c r="BU482" s="78"/>
      <c r="BV482" s="78"/>
      <c r="BW482" s="78"/>
      <c r="BX482" s="78"/>
      <c r="BY482" s="78"/>
      <c r="BZ482" s="78"/>
      <c r="CA482" s="78"/>
      <c r="CB482" s="79"/>
      <c r="CC482" s="81"/>
      <c r="CD482" s="67"/>
      <c r="CE482" s="67"/>
      <c r="CF482" s="67"/>
      <c r="CG482" s="67"/>
      <c r="CH482" s="67"/>
      <c r="CI482" s="67"/>
      <c r="CJ482" s="82"/>
      <c r="CK482" s="80"/>
      <c r="CL482" s="80"/>
      <c r="CM482" s="80"/>
      <c r="CN482" s="81"/>
      <c r="CO482" s="81"/>
      <c r="CP482" s="70"/>
    </row>
    <row r="483" spans="1:94" ht="13">
      <c r="A483" s="43"/>
      <c r="B483" s="25"/>
      <c r="C483" s="7"/>
      <c r="D483" s="7"/>
      <c r="E483" s="43"/>
      <c r="F483" s="75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76"/>
      <c r="AH483" s="77"/>
      <c r="AI483" s="78"/>
      <c r="AJ483" s="78"/>
      <c r="AK483" s="78"/>
      <c r="AL483" s="78"/>
      <c r="AM483" s="78"/>
      <c r="AN483" s="78"/>
      <c r="AO483" s="78"/>
      <c r="AP483" s="78"/>
      <c r="AQ483" s="78"/>
      <c r="AR483" s="79"/>
      <c r="AS483" s="80"/>
      <c r="AT483" s="80"/>
      <c r="AU483" s="81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76"/>
      <c r="BR483" s="77"/>
      <c r="BS483" s="78"/>
      <c r="BT483" s="78"/>
      <c r="BU483" s="78"/>
      <c r="BV483" s="78"/>
      <c r="BW483" s="78"/>
      <c r="BX483" s="78"/>
      <c r="BY483" s="78"/>
      <c r="BZ483" s="78"/>
      <c r="CA483" s="78"/>
      <c r="CB483" s="79"/>
      <c r="CC483" s="81"/>
      <c r="CD483" s="67"/>
      <c r="CE483" s="67"/>
      <c r="CF483" s="67"/>
      <c r="CG483" s="67"/>
      <c r="CH483" s="67"/>
      <c r="CI483" s="67"/>
      <c r="CJ483" s="82"/>
      <c r="CK483" s="80"/>
      <c r="CL483" s="80"/>
      <c r="CM483" s="80"/>
      <c r="CN483" s="81"/>
      <c r="CO483" s="81"/>
      <c r="CP483" s="70"/>
    </row>
    <row r="484" spans="1:94" ht="13">
      <c r="A484" s="43"/>
      <c r="B484" s="25"/>
      <c r="C484" s="7"/>
      <c r="D484" s="7"/>
      <c r="E484" s="43"/>
      <c r="F484" s="75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76"/>
      <c r="AH484" s="77"/>
      <c r="AI484" s="78"/>
      <c r="AJ484" s="78"/>
      <c r="AK484" s="78"/>
      <c r="AL484" s="78"/>
      <c r="AM484" s="78"/>
      <c r="AN484" s="78"/>
      <c r="AO484" s="78"/>
      <c r="AP484" s="78"/>
      <c r="AQ484" s="78"/>
      <c r="AR484" s="79"/>
      <c r="AS484" s="80"/>
      <c r="AT484" s="80"/>
      <c r="AU484" s="81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76"/>
      <c r="BR484" s="77"/>
      <c r="BS484" s="78"/>
      <c r="BT484" s="78"/>
      <c r="BU484" s="78"/>
      <c r="BV484" s="78"/>
      <c r="BW484" s="78"/>
      <c r="BX484" s="78"/>
      <c r="BY484" s="78"/>
      <c r="BZ484" s="78"/>
      <c r="CA484" s="78"/>
      <c r="CB484" s="79"/>
      <c r="CC484" s="81"/>
      <c r="CD484" s="67"/>
      <c r="CE484" s="67"/>
      <c r="CF484" s="67"/>
      <c r="CG484" s="67"/>
      <c r="CH484" s="67"/>
      <c r="CI484" s="67"/>
      <c r="CJ484" s="82"/>
      <c r="CK484" s="80"/>
      <c r="CL484" s="80"/>
      <c r="CM484" s="80"/>
      <c r="CN484" s="81"/>
      <c r="CO484" s="81"/>
      <c r="CP484" s="70"/>
    </row>
    <row r="485" spans="1:94" ht="13">
      <c r="A485" s="43"/>
      <c r="B485" s="25"/>
      <c r="C485" s="7"/>
      <c r="D485" s="7"/>
      <c r="E485" s="43"/>
      <c r="F485" s="75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76"/>
      <c r="AH485" s="77"/>
      <c r="AI485" s="78"/>
      <c r="AJ485" s="78"/>
      <c r="AK485" s="78"/>
      <c r="AL485" s="78"/>
      <c r="AM485" s="78"/>
      <c r="AN485" s="78"/>
      <c r="AO485" s="78"/>
      <c r="AP485" s="78"/>
      <c r="AQ485" s="78"/>
      <c r="AR485" s="79"/>
      <c r="AS485" s="80"/>
      <c r="AT485" s="80"/>
      <c r="AU485" s="81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76"/>
      <c r="BR485" s="77"/>
      <c r="BS485" s="78"/>
      <c r="BT485" s="78"/>
      <c r="BU485" s="78"/>
      <c r="BV485" s="78"/>
      <c r="BW485" s="78"/>
      <c r="BX485" s="78"/>
      <c r="BY485" s="78"/>
      <c r="BZ485" s="78"/>
      <c r="CA485" s="78"/>
      <c r="CB485" s="79"/>
      <c r="CC485" s="81"/>
      <c r="CD485" s="67"/>
      <c r="CE485" s="67"/>
      <c r="CF485" s="67"/>
      <c r="CG485" s="67"/>
      <c r="CH485" s="67"/>
      <c r="CI485" s="67"/>
      <c r="CJ485" s="82"/>
      <c r="CK485" s="80"/>
      <c r="CL485" s="80"/>
      <c r="CM485" s="80"/>
      <c r="CN485" s="81"/>
      <c r="CO485" s="81"/>
      <c r="CP485" s="70"/>
    </row>
    <row r="486" spans="1:94" ht="13">
      <c r="A486" s="43"/>
      <c r="B486" s="25"/>
      <c r="C486" s="7"/>
      <c r="D486" s="7"/>
      <c r="E486" s="43"/>
      <c r="F486" s="75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76"/>
      <c r="AH486" s="77"/>
      <c r="AI486" s="78"/>
      <c r="AJ486" s="78"/>
      <c r="AK486" s="78"/>
      <c r="AL486" s="78"/>
      <c r="AM486" s="78"/>
      <c r="AN486" s="78"/>
      <c r="AO486" s="78"/>
      <c r="AP486" s="78"/>
      <c r="AQ486" s="78"/>
      <c r="AR486" s="79"/>
      <c r="AS486" s="80"/>
      <c r="AT486" s="80"/>
      <c r="AU486" s="81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76"/>
      <c r="BR486" s="77"/>
      <c r="BS486" s="78"/>
      <c r="BT486" s="78"/>
      <c r="BU486" s="78"/>
      <c r="BV486" s="78"/>
      <c r="BW486" s="78"/>
      <c r="BX486" s="78"/>
      <c r="BY486" s="78"/>
      <c r="BZ486" s="78"/>
      <c r="CA486" s="78"/>
      <c r="CB486" s="79"/>
      <c r="CC486" s="81"/>
      <c r="CD486" s="67"/>
      <c r="CE486" s="67"/>
      <c r="CF486" s="67"/>
      <c r="CG486" s="67"/>
      <c r="CH486" s="67"/>
      <c r="CI486" s="67"/>
      <c r="CJ486" s="82"/>
      <c r="CK486" s="80"/>
      <c r="CL486" s="80"/>
      <c r="CM486" s="80"/>
      <c r="CN486" s="81"/>
      <c r="CO486" s="81"/>
      <c r="CP486" s="70"/>
    </row>
    <row r="487" spans="1:94" ht="13">
      <c r="A487" s="43"/>
      <c r="B487" s="25"/>
      <c r="C487" s="7"/>
      <c r="D487" s="7"/>
      <c r="E487" s="43"/>
      <c r="F487" s="75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76"/>
      <c r="AH487" s="77"/>
      <c r="AI487" s="78"/>
      <c r="AJ487" s="78"/>
      <c r="AK487" s="78"/>
      <c r="AL487" s="78"/>
      <c r="AM487" s="78"/>
      <c r="AN487" s="78"/>
      <c r="AO487" s="78"/>
      <c r="AP487" s="78"/>
      <c r="AQ487" s="78"/>
      <c r="AR487" s="79"/>
      <c r="AS487" s="80"/>
      <c r="AT487" s="80"/>
      <c r="AU487" s="81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76"/>
      <c r="BR487" s="77"/>
      <c r="BS487" s="78"/>
      <c r="BT487" s="78"/>
      <c r="BU487" s="78"/>
      <c r="BV487" s="78"/>
      <c r="BW487" s="78"/>
      <c r="BX487" s="78"/>
      <c r="BY487" s="78"/>
      <c r="BZ487" s="78"/>
      <c r="CA487" s="78"/>
      <c r="CB487" s="79"/>
      <c r="CC487" s="81"/>
      <c r="CD487" s="67"/>
      <c r="CE487" s="67"/>
      <c r="CF487" s="67"/>
      <c r="CG487" s="67"/>
      <c r="CH487" s="67"/>
      <c r="CI487" s="67"/>
      <c r="CJ487" s="82"/>
      <c r="CK487" s="80"/>
      <c r="CL487" s="80"/>
      <c r="CM487" s="80"/>
      <c r="CN487" s="81"/>
      <c r="CO487" s="81"/>
      <c r="CP487" s="70"/>
    </row>
    <row r="488" spans="1:94" ht="13">
      <c r="A488" s="43"/>
      <c r="B488" s="25"/>
      <c r="C488" s="7"/>
      <c r="D488" s="7"/>
      <c r="E488" s="43"/>
      <c r="F488" s="75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76"/>
      <c r="AH488" s="77"/>
      <c r="AI488" s="78"/>
      <c r="AJ488" s="78"/>
      <c r="AK488" s="78"/>
      <c r="AL488" s="78"/>
      <c r="AM488" s="78"/>
      <c r="AN488" s="78"/>
      <c r="AO488" s="78"/>
      <c r="AP488" s="78"/>
      <c r="AQ488" s="78"/>
      <c r="AR488" s="79"/>
      <c r="AS488" s="80"/>
      <c r="AT488" s="80"/>
      <c r="AU488" s="81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76"/>
      <c r="BR488" s="77"/>
      <c r="BS488" s="78"/>
      <c r="BT488" s="78"/>
      <c r="BU488" s="78"/>
      <c r="BV488" s="78"/>
      <c r="BW488" s="78"/>
      <c r="BX488" s="78"/>
      <c r="BY488" s="78"/>
      <c r="BZ488" s="78"/>
      <c r="CA488" s="78"/>
      <c r="CB488" s="79"/>
      <c r="CC488" s="81"/>
      <c r="CD488" s="67"/>
      <c r="CE488" s="67"/>
      <c r="CF488" s="67"/>
      <c r="CG488" s="67"/>
      <c r="CH488" s="67"/>
      <c r="CI488" s="67"/>
      <c r="CJ488" s="82"/>
      <c r="CK488" s="80"/>
      <c r="CL488" s="80"/>
      <c r="CM488" s="80"/>
      <c r="CN488" s="81"/>
      <c r="CO488" s="81"/>
      <c r="CP488" s="70"/>
    </row>
    <row r="489" spans="1:94" ht="13">
      <c r="A489" s="43"/>
      <c r="B489" s="25"/>
      <c r="C489" s="7"/>
      <c r="D489" s="7"/>
      <c r="E489" s="43"/>
      <c r="F489" s="75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76"/>
      <c r="AH489" s="77"/>
      <c r="AI489" s="78"/>
      <c r="AJ489" s="78"/>
      <c r="AK489" s="78"/>
      <c r="AL489" s="78"/>
      <c r="AM489" s="78"/>
      <c r="AN489" s="78"/>
      <c r="AO489" s="78"/>
      <c r="AP489" s="78"/>
      <c r="AQ489" s="78"/>
      <c r="AR489" s="79"/>
      <c r="AS489" s="80"/>
      <c r="AT489" s="80"/>
      <c r="AU489" s="81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76"/>
      <c r="BR489" s="77"/>
      <c r="BS489" s="78"/>
      <c r="BT489" s="78"/>
      <c r="BU489" s="78"/>
      <c r="BV489" s="78"/>
      <c r="BW489" s="78"/>
      <c r="BX489" s="78"/>
      <c r="BY489" s="78"/>
      <c r="BZ489" s="78"/>
      <c r="CA489" s="78"/>
      <c r="CB489" s="79"/>
      <c r="CC489" s="81"/>
      <c r="CD489" s="67"/>
      <c r="CE489" s="67"/>
      <c r="CF489" s="67"/>
      <c r="CG489" s="67"/>
      <c r="CH489" s="67"/>
      <c r="CI489" s="67"/>
      <c r="CJ489" s="82"/>
      <c r="CK489" s="80"/>
      <c r="CL489" s="80"/>
      <c r="CM489" s="80"/>
      <c r="CN489" s="81"/>
      <c r="CO489" s="81"/>
      <c r="CP489" s="70"/>
    </row>
    <row r="490" spans="1:94" ht="13">
      <c r="A490" s="43"/>
      <c r="B490" s="25"/>
      <c r="C490" s="7"/>
      <c r="D490" s="7"/>
      <c r="E490" s="43"/>
      <c r="F490" s="75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76"/>
      <c r="AH490" s="77"/>
      <c r="AI490" s="78"/>
      <c r="AJ490" s="78"/>
      <c r="AK490" s="78"/>
      <c r="AL490" s="78"/>
      <c r="AM490" s="78"/>
      <c r="AN490" s="78"/>
      <c r="AO490" s="78"/>
      <c r="AP490" s="78"/>
      <c r="AQ490" s="78"/>
      <c r="AR490" s="79"/>
      <c r="AS490" s="80"/>
      <c r="AT490" s="80"/>
      <c r="AU490" s="81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76"/>
      <c r="BR490" s="77"/>
      <c r="BS490" s="78"/>
      <c r="BT490" s="78"/>
      <c r="BU490" s="78"/>
      <c r="BV490" s="78"/>
      <c r="BW490" s="78"/>
      <c r="BX490" s="78"/>
      <c r="BY490" s="78"/>
      <c r="BZ490" s="78"/>
      <c r="CA490" s="78"/>
      <c r="CB490" s="79"/>
      <c r="CC490" s="81"/>
      <c r="CD490" s="67"/>
      <c r="CE490" s="67"/>
      <c r="CF490" s="67"/>
      <c r="CG490" s="67"/>
      <c r="CH490" s="67"/>
      <c r="CI490" s="67"/>
      <c r="CJ490" s="82"/>
      <c r="CK490" s="80"/>
      <c r="CL490" s="80"/>
      <c r="CM490" s="80"/>
      <c r="CN490" s="81"/>
      <c r="CO490" s="81"/>
      <c r="CP490" s="70"/>
    </row>
    <row r="491" spans="1:94" ht="13">
      <c r="A491" s="43"/>
      <c r="B491" s="25"/>
      <c r="C491" s="7"/>
      <c r="D491" s="7"/>
      <c r="E491" s="43"/>
      <c r="F491" s="75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76"/>
      <c r="AH491" s="77"/>
      <c r="AI491" s="78"/>
      <c r="AJ491" s="78"/>
      <c r="AK491" s="78"/>
      <c r="AL491" s="78"/>
      <c r="AM491" s="78"/>
      <c r="AN491" s="78"/>
      <c r="AO491" s="78"/>
      <c r="AP491" s="78"/>
      <c r="AQ491" s="78"/>
      <c r="AR491" s="79"/>
      <c r="AS491" s="80"/>
      <c r="AT491" s="80"/>
      <c r="AU491" s="81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76"/>
      <c r="BR491" s="77"/>
      <c r="BS491" s="78"/>
      <c r="BT491" s="78"/>
      <c r="BU491" s="78"/>
      <c r="BV491" s="78"/>
      <c r="BW491" s="78"/>
      <c r="BX491" s="78"/>
      <c r="BY491" s="78"/>
      <c r="BZ491" s="78"/>
      <c r="CA491" s="78"/>
      <c r="CB491" s="79"/>
      <c r="CC491" s="81"/>
      <c r="CD491" s="67"/>
      <c r="CE491" s="67"/>
      <c r="CF491" s="67"/>
      <c r="CG491" s="67"/>
      <c r="CH491" s="67"/>
      <c r="CI491" s="67"/>
      <c r="CJ491" s="82"/>
      <c r="CK491" s="80"/>
      <c r="CL491" s="80"/>
      <c r="CM491" s="80"/>
      <c r="CN491" s="81"/>
      <c r="CO491" s="81"/>
      <c r="CP491" s="70"/>
    </row>
    <row r="492" spans="1:94" ht="13">
      <c r="A492" s="43"/>
      <c r="B492" s="25"/>
      <c r="C492" s="7"/>
      <c r="D492" s="7"/>
      <c r="E492" s="43"/>
      <c r="F492" s="75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76"/>
      <c r="AH492" s="77"/>
      <c r="AI492" s="78"/>
      <c r="AJ492" s="78"/>
      <c r="AK492" s="78"/>
      <c r="AL492" s="78"/>
      <c r="AM492" s="78"/>
      <c r="AN492" s="78"/>
      <c r="AO492" s="78"/>
      <c r="AP492" s="78"/>
      <c r="AQ492" s="78"/>
      <c r="AR492" s="79"/>
      <c r="AS492" s="80"/>
      <c r="AT492" s="80"/>
      <c r="AU492" s="81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76"/>
      <c r="BR492" s="77"/>
      <c r="BS492" s="78"/>
      <c r="BT492" s="78"/>
      <c r="BU492" s="78"/>
      <c r="BV492" s="78"/>
      <c r="BW492" s="78"/>
      <c r="BX492" s="78"/>
      <c r="BY492" s="78"/>
      <c r="BZ492" s="78"/>
      <c r="CA492" s="78"/>
      <c r="CB492" s="79"/>
      <c r="CC492" s="81"/>
      <c r="CD492" s="67"/>
      <c r="CE492" s="67"/>
      <c r="CF492" s="67"/>
      <c r="CG492" s="67"/>
      <c r="CH492" s="67"/>
      <c r="CI492" s="67"/>
      <c r="CJ492" s="82"/>
      <c r="CK492" s="80"/>
      <c r="CL492" s="80"/>
      <c r="CM492" s="80"/>
      <c r="CN492" s="81"/>
      <c r="CO492" s="81"/>
      <c r="CP492" s="70"/>
    </row>
    <row r="493" spans="1:94" ht="13">
      <c r="A493" s="43"/>
      <c r="B493" s="25"/>
      <c r="C493" s="7"/>
      <c r="D493" s="7"/>
      <c r="E493" s="43"/>
      <c r="F493" s="75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76"/>
      <c r="AH493" s="77"/>
      <c r="AI493" s="78"/>
      <c r="AJ493" s="78"/>
      <c r="AK493" s="78"/>
      <c r="AL493" s="78"/>
      <c r="AM493" s="78"/>
      <c r="AN493" s="78"/>
      <c r="AO493" s="78"/>
      <c r="AP493" s="78"/>
      <c r="AQ493" s="78"/>
      <c r="AR493" s="79"/>
      <c r="AS493" s="80"/>
      <c r="AT493" s="80"/>
      <c r="AU493" s="81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76"/>
      <c r="BR493" s="77"/>
      <c r="BS493" s="78"/>
      <c r="BT493" s="78"/>
      <c r="BU493" s="78"/>
      <c r="BV493" s="78"/>
      <c r="BW493" s="78"/>
      <c r="BX493" s="78"/>
      <c r="BY493" s="78"/>
      <c r="BZ493" s="78"/>
      <c r="CA493" s="78"/>
      <c r="CB493" s="79"/>
      <c r="CC493" s="81"/>
      <c r="CD493" s="67"/>
      <c r="CE493" s="67"/>
      <c r="CF493" s="67"/>
      <c r="CG493" s="67"/>
      <c r="CH493" s="67"/>
      <c r="CI493" s="67"/>
      <c r="CJ493" s="82"/>
      <c r="CK493" s="80"/>
      <c r="CL493" s="80"/>
      <c r="CM493" s="80"/>
      <c r="CN493" s="81"/>
      <c r="CO493" s="81"/>
      <c r="CP493" s="70"/>
    </row>
    <row r="494" spans="1:94" ht="13">
      <c r="A494" s="43"/>
      <c r="B494" s="25"/>
      <c r="C494" s="7"/>
      <c r="D494" s="7"/>
      <c r="E494" s="43"/>
      <c r="F494" s="75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76"/>
      <c r="AH494" s="77"/>
      <c r="AI494" s="78"/>
      <c r="AJ494" s="78"/>
      <c r="AK494" s="78"/>
      <c r="AL494" s="78"/>
      <c r="AM494" s="78"/>
      <c r="AN494" s="78"/>
      <c r="AO494" s="78"/>
      <c r="AP494" s="78"/>
      <c r="AQ494" s="78"/>
      <c r="AR494" s="79"/>
      <c r="AS494" s="80"/>
      <c r="AT494" s="80"/>
      <c r="AU494" s="81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76"/>
      <c r="BR494" s="77"/>
      <c r="BS494" s="78"/>
      <c r="BT494" s="78"/>
      <c r="BU494" s="78"/>
      <c r="BV494" s="78"/>
      <c r="BW494" s="78"/>
      <c r="BX494" s="78"/>
      <c r="BY494" s="78"/>
      <c r="BZ494" s="78"/>
      <c r="CA494" s="78"/>
      <c r="CB494" s="79"/>
      <c r="CC494" s="81"/>
      <c r="CD494" s="67"/>
      <c r="CE494" s="67"/>
      <c r="CF494" s="67"/>
      <c r="CG494" s="67"/>
      <c r="CH494" s="67"/>
      <c r="CI494" s="67"/>
      <c r="CJ494" s="82"/>
      <c r="CK494" s="80"/>
      <c r="CL494" s="80"/>
      <c r="CM494" s="80"/>
      <c r="CN494" s="81"/>
      <c r="CO494" s="81"/>
      <c r="CP494" s="70"/>
    </row>
    <row r="495" spans="1:94" ht="13">
      <c r="A495" s="43"/>
      <c r="B495" s="25"/>
      <c r="C495" s="7"/>
      <c r="D495" s="7"/>
      <c r="E495" s="43"/>
      <c r="F495" s="75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76"/>
      <c r="AH495" s="77"/>
      <c r="AI495" s="78"/>
      <c r="AJ495" s="78"/>
      <c r="AK495" s="78"/>
      <c r="AL495" s="78"/>
      <c r="AM495" s="78"/>
      <c r="AN495" s="78"/>
      <c r="AO495" s="78"/>
      <c r="AP495" s="78"/>
      <c r="AQ495" s="78"/>
      <c r="AR495" s="79"/>
      <c r="AS495" s="80"/>
      <c r="AT495" s="80"/>
      <c r="AU495" s="81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76"/>
      <c r="BR495" s="77"/>
      <c r="BS495" s="78"/>
      <c r="BT495" s="78"/>
      <c r="BU495" s="78"/>
      <c r="BV495" s="78"/>
      <c r="BW495" s="78"/>
      <c r="BX495" s="78"/>
      <c r="BY495" s="78"/>
      <c r="BZ495" s="78"/>
      <c r="CA495" s="78"/>
      <c r="CB495" s="79"/>
      <c r="CC495" s="81"/>
      <c r="CD495" s="67"/>
      <c r="CE495" s="67"/>
      <c r="CF495" s="67"/>
      <c r="CG495" s="67"/>
      <c r="CH495" s="67"/>
      <c r="CI495" s="67"/>
      <c r="CJ495" s="82"/>
      <c r="CK495" s="80"/>
      <c r="CL495" s="80"/>
      <c r="CM495" s="80"/>
      <c r="CN495" s="81"/>
      <c r="CO495" s="81"/>
      <c r="CP495" s="70"/>
    </row>
    <row r="496" spans="1:94" ht="13">
      <c r="A496" s="43"/>
      <c r="B496" s="25"/>
      <c r="C496" s="7"/>
      <c r="D496" s="7"/>
      <c r="E496" s="43"/>
      <c r="F496" s="75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76"/>
      <c r="AH496" s="77"/>
      <c r="AI496" s="78"/>
      <c r="AJ496" s="78"/>
      <c r="AK496" s="78"/>
      <c r="AL496" s="78"/>
      <c r="AM496" s="78"/>
      <c r="AN496" s="78"/>
      <c r="AO496" s="78"/>
      <c r="AP496" s="78"/>
      <c r="AQ496" s="78"/>
      <c r="AR496" s="79"/>
      <c r="AS496" s="80"/>
      <c r="AT496" s="80"/>
      <c r="AU496" s="81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76"/>
      <c r="BR496" s="77"/>
      <c r="BS496" s="78"/>
      <c r="BT496" s="78"/>
      <c r="BU496" s="78"/>
      <c r="BV496" s="78"/>
      <c r="BW496" s="78"/>
      <c r="BX496" s="78"/>
      <c r="BY496" s="78"/>
      <c r="BZ496" s="78"/>
      <c r="CA496" s="78"/>
      <c r="CB496" s="79"/>
      <c r="CC496" s="81"/>
      <c r="CD496" s="67"/>
      <c r="CE496" s="67"/>
      <c r="CF496" s="67"/>
      <c r="CG496" s="67"/>
      <c r="CH496" s="67"/>
      <c r="CI496" s="67"/>
      <c r="CJ496" s="82"/>
      <c r="CK496" s="80"/>
      <c r="CL496" s="80"/>
      <c r="CM496" s="80"/>
      <c r="CN496" s="81"/>
      <c r="CO496" s="81"/>
      <c r="CP496" s="70"/>
    </row>
    <row r="497" spans="1:94" ht="13">
      <c r="A497" s="43"/>
      <c r="B497" s="25"/>
      <c r="C497" s="7"/>
      <c r="D497" s="7"/>
      <c r="E497" s="43"/>
      <c r="F497" s="75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76"/>
      <c r="AH497" s="77"/>
      <c r="AI497" s="78"/>
      <c r="AJ497" s="78"/>
      <c r="AK497" s="78"/>
      <c r="AL497" s="78"/>
      <c r="AM497" s="78"/>
      <c r="AN497" s="78"/>
      <c r="AO497" s="78"/>
      <c r="AP497" s="78"/>
      <c r="AQ497" s="78"/>
      <c r="AR497" s="79"/>
      <c r="AS497" s="80"/>
      <c r="AT497" s="80"/>
      <c r="AU497" s="81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76"/>
      <c r="BR497" s="77"/>
      <c r="BS497" s="78"/>
      <c r="BT497" s="78"/>
      <c r="BU497" s="78"/>
      <c r="BV497" s="78"/>
      <c r="BW497" s="78"/>
      <c r="BX497" s="78"/>
      <c r="BY497" s="78"/>
      <c r="BZ497" s="78"/>
      <c r="CA497" s="78"/>
      <c r="CB497" s="79"/>
      <c r="CC497" s="81"/>
      <c r="CD497" s="67"/>
      <c r="CE497" s="67"/>
      <c r="CF497" s="67"/>
      <c r="CG497" s="67"/>
      <c r="CH497" s="67"/>
      <c r="CI497" s="67"/>
      <c r="CJ497" s="82"/>
      <c r="CK497" s="80"/>
      <c r="CL497" s="80"/>
      <c r="CM497" s="80"/>
      <c r="CN497" s="81"/>
      <c r="CO497" s="81"/>
      <c r="CP497" s="70"/>
    </row>
    <row r="498" spans="1:94" ht="13">
      <c r="A498" s="43"/>
      <c r="B498" s="25"/>
      <c r="C498" s="7"/>
      <c r="D498" s="7"/>
      <c r="E498" s="43"/>
      <c r="F498" s="75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76"/>
      <c r="AH498" s="77"/>
      <c r="AI498" s="78"/>
      <c r="AJ498" s="78"/>
      <c r="AK498" s="78"/>
      <c r="AL498" s="78"/>
      <c r="AM498" s="78"/>
      <c r="AN498" s="78"/>
      <c r="AO498" s="78"/>
      <c r="AP498" s="78"/>
      <c r="AQ498" s="78"/>
      <c r="AR498" s="79"/>
      <c r="AS498" s="80"/>
      <c r="AT498" s="80"/>
      <c r="AU498" s="81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76"/>
      <c r="BR498" s="77"/>
      <c r="BS498" s="78"/>
      <c r="BT498" s="78"/>
      <c r="BU498" s="78"/>
      <c r="BV498" s="78"/>
      <c r="BW498" s="78"/>
      <c r="BX498" s="78"/>
      <c r="BY498" s="78"/>
      <c r="BZ498" s="78"/>
      <c r="CA498" s="78"/>
      <c r="CB498" s="79"/>
      <c r="CC498" s="81"/>
      <c r="CD498" s="67"/>
      <c r="CE498" s="67"/>
      <c r="CF498" s="67"/>
      <c r="CG498" s="67"/>
      <c r="CH498" s="67"/>
      <c r="CI498" s="67"/>
      <c r="CJ498" s="82"/>
      <c r="CK498" s="80"/>
      <c r="CL498" s="80"/>
      <c r="CM498" s="80"/>
      <c r="CN498" s="81"/>
      <c r="CO498" s="81"/>
      <c r="CP498" s="70"/>
    </row>
    <row r="499" spans="1:94" ht="13">
      <c r="A499" s="43"/>
      <c r="B499" s="25"/>
      <c r="C499" s="7"/>
      <c r="D499" s="7"/>
      <c r="E499" s="43"/>
      <c r="F499" s="75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76"/>
      <c r="AH499" s="77"/>
      <c r="AI499" s="78"/>
      <c r="AJ499" s="78"/>
      <c r="AK499" s="78"/>
      <c r="AL499" s="78"/>
      <c r="AM499" s="78"/>
      <c r="AN499" s="78"/>
      <c r="AO499" s="78"/>
      <c r="AP499" s="78"/>
      <c r="AQ499" s="78"/>
      <c r="AR499" s="79"/>
      <c r="AS499" s="80"/>
      <c r="AT499" s="80"/>
      <c r="AU499" s="81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76"/>
      <c r="BR499" s="77"/>
      <c r="BS499" s="78"/>
      <c r="BT499" s="78"/>
      <c r="BU499" s="78"/>
      <c r="BV499" s="78"/>
      <c r="BW499" s="78"/>
      <c r="BX499" s="78"/>
      <c r="BY499" s="78"/>
      <c r="BZ499" s="78"/>
      <c r="CA499" s="78"/>
      <c r="CB499" s="79"/>
      <c r="CC499" s="81"/>
      <c r="CD499" s="67"/>
      <c r="CE499" s="67"/>
      <c r="CF499" s="67"/>
      <c r="CG499" s="67"/>
      <c r="CH499" s="67"/>
      <c r="CI499" s="67"/>
      <c r="CJ499" s="82"/>
      <c r="CK499" s="80"/>
      <c r="CL499" s="80"/>
      <c r="CM499" s="80"/>
      <c r="CN499" s="81"/>
      <c r="CO499" s="81"/>
      <c r="CP499" s="70"/>
    </row>
    <row r="500" spans="1:94" ht="13">
      <c r="A500" s="43"/>
      <c r="B500" s="25"/>
      <c r="C500" s="7"/>
      <c r="D500" s="7"/>
      <c r="E500" s="43"/>
      <c r="F500" s="75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76"/>
      <c r="AH500" s="77"/>
      <c r="AI500" s="78"/>
      <c r="AJ500" s="78"/>
      <c r="AK500" s="78"/>
      <c r="AL500" s="78"/>
      <c r="AM500" s="78"/>
      <c r="AN500" s="78"/>
      <c r="AO500" s="78"/>
      <c r="AP500" s="78"/>
      <c r="AQ500" s="78"/>
      <c r="AR500" s="79"/>
      <c r="AS500" s="80"/>
      <c r="AT500" s="80"/>
      <c r="AU500" s="81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76"/>
      <c r="BR500" s="77"/>
      <c r="BS500" s="78"/>
      <c r="BT500" s="78"/>
      <c r="BU500" s="78"/>
      <c r="BV500" s="78"/>
      <c r="BW500" s="78"/>
      <c r="BX500" s="78"/>
      <c r="BY500" s="78"/>
      <c r="BZ500" s="78"/>
      <c r="CA500" s="78"/>
      <c r="CB500" s="79"/>
      <c r="CC500" s="81"/>
      <c r="CD500" s="67"/>
      <c r="CE500" s="67"/>
      <c r="CF500" s="67"/>
      <c r="CG500" s="67"/>
      <c r="CH500" s="67"/>
      <c r="CI500" s="67"/>
      <c r="CJ500" s="82"/>
      <c r="CK500" s="80"/>
      <c r="CL500" s="80"/>
      <c r="CM500" s="80"/>
      <c r="CN500" s="81"/>
      <c r="CO500" s="81"/>
      <c r="CP500" s="70"/>
    </row>
    <row r="501" spans="1:94" ht="13">
      <c r="A501" s="43"/>
      <c r="B501" s="25"/>
      <c r="C501" s="7"/>
      <c r="D501" s="7"/>
      <c r="E501" s="43"/>
      <c r="F501" s="75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76"/>
      <c r="AH501" s="77"/>
      <c r="AI501" s="78"/>
      <c r="AJ501" s="78"/>
      <c r="AK501" s="78"/>
      <c r="AL501" s="78"/>
      <c r="AM501" s="78"/>
      <c r="AN501" s="78"/>
      <c r="AO501" s="78"/>
      <c r="AP501" s="78"/>
      <c r="AQ501" s="78"/>
      <c r="AR501" s="79"/>
      <c r="AS501" s="80"/>
      <c r="AT501" s="80"/>
      <c r="AU501" s="81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76"/>
      <c r="BR501" s="77"/>
      <c r="BS501" s="78"/>
      <c r="BT501" s="78"/>
      <c r="BU501" s="78"/>
      <c r="BV501" s="78"/>
      <c r="BW501" s="78"/>
      <c r="BX501" s="78"/>
      <c r="BY501" s="78"/>
      <c r="BZ501" s="78"/>
      <c r="CA501" s="78"/>
      <c r="CB501" s="79"/>
      <c r="CC501" s="81"/>
      <c r="CD501" s="67"/>
      <c r="CE501" s="67"/>
      <c r="CF501" s="67"/>
      <c r="CG501" s="67"/>
      <c r="CH501" s="67"/>
      <c r="CI501" s="67"/>
      <c r="CJ501" s="82"/>
      <c r="CK501" s="80"/>
      <c r="CL501" s="80"/>
      <c r="CM501" s="80"/>
      <c r="CN501" s="81"/>
      <c r="CO501" s="81"/>
      <c r="CP501" s="70"/>
    </row>
    <row r="502" spans="1:94" ht="13">
      <c r="A502" s="43"/>
      <c r="B502" s="25"/>
      <c r="C502" s="7"/>
      <c r="D502" s="7"/>
      <c r="E502" s="43"/>
      <c r="F502" s="75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76"/>
      <c r="AH502" s="77"/>
      <c r="AI502" s="78"/>
      <c r="AJ502" s="78"/>
      <c r="AK502" s="78"/>
      <c r="AL502" s="78"/>
      <c r="AM502" s="78"/>
      <c r="AN502" s="78"/>
      <c r="AO502" s="78"/>
      <c r="AP502" s="78"/>
      <c r="AQ502" s="78"/>
      <c r="AR502" s="79"/>
      <c r="AS502" s="80"/>
      <c r="AT502" s="80"/>
      <c r="AU502" s="81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76"/>
      <c r="BR502" s="77"/>
      <c r="BS502" s="78"/>
      <c r="BT502" s="78"/>
      <c r="BU502" s="78"/>
      <c r="BV502" s="78"/>
      <c r="BW502" s="78"/>
      <c r="BX502" s="78"/>
      <c r="BY502" s="78"/>
      <c r="BZ502" s="78"/>
      <c r="CA502" s="78"/>
      <c r="CB502" s="79"/>
      <c r="CC502" s="81"/>
      <c r="CD502" s="67"/>
      <c r="CE502" s="67"/>
      <c r="CF502" s="67"/>
      <c r="CG502" s="67"/>
      <c r="CH502" s="67"/>
      <c r="CI502" s="67"/>
      <c r="CJ502" s="82"/>
      <c r="CK502" s="80"/>
      <c r="CL502" s="80"/>
      <c r="CM502" s="80"/>
      <c r="CN502" s="81"/>
      <c r="CO502" s="81"/>
      <c r="CP502" s="70"/>
    </row>
    <row r="503" spans="1:94" ht="13">
      <c r="A503" s="43"/>
      <c r="B503" s="25"/>
      <c r="C503" s="7"/>
      <c r="D503" s="7"/>
      <c r="E503" s="43"/>
      <c r="F503" s="75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76"/>
      <c r="AH503" s="77"/>
      <c r="AI503" s="78"/>
      <c r="AJ503" s="78"/>
      <c r="AK503" s="78"/>
      <c r="AL503" s="78"/>
      <c r="AM503" s="78"/>
      <c r="AN503" s="78"/>
      <c r="AO503" s="78"/>
      <c r="AP503" s="78"/>
      <c r="AQ503" s="78"/>
      <c r="AR503" s="79"/>
      <c r="AS503" s="80"/>
      <c r="AT503" s="80"/>
      <c r="AU503" s="81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76"/>
      <c r="BR503" s="77"/>
      <c r="BS503" s="78"/>
      <c r="BT503" s="78"/>
      <c r="BU503" s="78"/>
      <c r="BV503" s="78"/>
      <c r="BW503" s="78"/>
      <c r="BX503" s="78"/>
      <c r="BY503" s="78"/>
      <c r="BZ503" s="78"/>
      <c r="CA503" s="78"/>
      <c r="CB503" s="79"/>
      <c r="CC503" s="81"/>
      <c r="CD503" s="67"/>
      <c r="CE503" s="67"/>
      <c r="CF503" s="67"/>
      <c r="CG503" s="67"/>
      <c r="CH503" s="67"/>
      <c r="CI503" s="67"/>
      <c r="CJ503" s="82"/>
      <c r="CK503" s="80"/>
      <c r="CL503" s="80"/>
      <c r="CM503" s="80"/>
      <c r="CN503" s="81"/>
      <c r="CO503" s="81"/>
      <c r="CP503" s="70"/>
    </row>
    <row r="504" spans="1:94" ht="13">
      <c r="A504" s="43"/>
      <c r="B504" s="25"/>
      <c r="C504" s="7"/>
      <c r="D504" s="7"/>
      <c r="E504" s="43"/>
      <c r="F504" s="75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76"/>
      <c r="AH504" s="77"/>
      <c r="AI504" s="78"/>
      <c r="AJ504" s="78"/>
      <c r="AK504" s="78"/>
      <c r="AL504" s="78"/>
      <c r="AM504" s="78"/>
      <c r="AN504" s="78"/>
      <c r="AO504" s="78"/>
      <c r="AP504" s="78"/>
      <c r="AQ504" s="78"/>
      <c r="AR504" s="79"/>
      <c r="AS504" s="80"/>
      <c r="AT504" s="80"/>
      <c r="AU504" s="81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76"/>
      <c r="BR504" s="77"/>
      <c r="BS504" s="78"/>
      <c r="BT504" s="78"/>
      <c r="BU504" s="78"/>
      <c r="BV504" s="78"/>
      <c r="BW504" s="78"/>
      <c r="BX504" s="78"/>
      <c r="BY504" s="78"/>
      <c r="BZ504" s="78"/>
      <c r="CA504" s="78"/>
      <c r="CB504" s="79"/>
      <c r="CC504" s="81"/>
      <c r="CD504" s="67"/>
      <c r="CE504" s="67"/>
      <c r="CF504" s="67"/>
      <c r="CG504" s="67"/>
      <c r="CH504" s="67"/>
      <c r="CI504" s="67"/>
      <c r="CJ504" s="82"/>
      <c r="CK504" s="80"/>
      <c r="CL504" s="80"/>
      <c r="CM504" s="80"/>
      <c r="CN504" s="81"/>
      <c r="CO504" s="81"/>
      <c r="CP504" s="70"/>
    </row>
    <row r="505" spans="1:94" ht="13">
      <c r="A505" s="43"/>
      <c r="B505" s="25"/>
      <c r="C505" s="7"/>
      <c r="D505" s="7"/>
      <c r="E505" s="43"/>
      <c r="F505" s="75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76"/>
      <c r="AH505" s="77"/>
      <c r="AI505" s="78"/>
      <c r="AJ505" s="78"/>
      <c r="AK505" s="78"/>
      <c r="AL505" s="78"/>
      <c r="AM505" s="78"/>
      <c r="AN505" s="78"/>
      <c r="AO505" s="78"/>
      <c r="AP505" s="78"/>
      <c r="AQ505" s="78"/>
      <c r="AR505" s="79"/>
      <c r="AS505" s="80"/>
      <c r="AT505" s="80"/>
      <c r="AU505" s="81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76"/>
      <c r="BR505" s="77"/>
      <c r="BS505" s="78"/>
      <c r="BT505" s="78"/>
      <c r="BU505" s="78"/>
      <c r="BV505" s="78"/>
      <c r="BW505" s="78"/>
      <c r="BX505" s="78"/>
      <c r="BY505" s="78"/>
      <c r="BZ505" s="78"/>
      <c r="CA505" s="78"/>
      <c r="CB505" s="79"/>
      <c r="CC505" s="81"/>
      <c r="CD505" s="67"/>
      <c r="CE505" s="67"/>
      <c r="CF505" s="67"/>
      <c r="CG505" s="67"/>
      <c r="CH505" s="67"/>
      <c r="CI505" s="67"/>
      <c r="CJ505" s="82"/>
      <c r="CK505" s="80"/>
      <c r="CL505" s="80"/>
      <c r="CM505" s="80"/>
      <c r="CN505" s="81"/>
      <c r="CO505" s="81"/>
      <c r="CP505" s="70"/>
    </row>
    <row r="506" spans="1:94" ht="13">
      <c r="A506" s="43"/>
      <c r="B506" s="25"/>
      <c r="C506" s="7"/>
      <c r="D506" s="7"/>
      <c r="E506" s="43"/>
      <c r="F506" s="75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76"/>
      <c r="AH506" s="77"/>
      <c r="AI506" s="78"/>
      <c r="AJ506" s="78"/>
      <c r="AK506" s="78"/>
      <c r="AL506" s="78"/>
      <c r="AM506" s="78"/>
      <c r="AN506" s="78"/>
      <c r="AO506" s="78"/>
      <c r="AP506" s="78"/>
      <c r="AQ506" s="78"/>
      <c r="AR506" s="79"/>
      <c r="AS506" s="80"/>
      <c r="AT506" s="80"/>
      <c r="AU506" s="81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76"/>
      <c r="BR506" s="77"/>
      <c r="BS506" s="78"/>
      <c r="BT506" s="78"/>
      <c r="BU506" s="78"/>
      <c r="BV506" s="78"/>
      <c r="BW506" s="78"/>
      <c r="BX506" s="78"/>
      <c r="BY506" s="78"/>
      <c r="BZ506" s="78"/>
      <c r="CA506" s="78"/>
      <c r="CB506" s="79"/>
      <c r="CC506" s="81"/>
      <c r="CD506" s="67"/>
      <c r="CE506" s="67"/>
      <c r="CF506" s="67"/>
      <c r="CG506" s="67"/>
      <c r="CH506" s="67"/>
      <c r="CI506" s="67"/>
      <c r="CJ506" s="82"/>
      <c r="CK506" s="80"/>
      <c r="CL506" s="80"/>
      <c r="CM506" s="80"/>
      <c r="CN506" s="81"/>
      <c r="CO506" s="81"/>
      <c r="CP506" s="70"/>
    </row>
    <row r="507" spans="1:94" ht="13">
      <c r="A507" s="43"/>
      <c r="B507" s="25"/>
      <c r="C507" s="7"/>
      <c r="D507" s="7"/>
      <c r="E507" s="43"/>
      <c r="F507" s="75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76"/>
      <c r="AH507" s="77"/>
      <c r="AI507" s="78"/>
      <c r="AJ507" s="78"/>
      <c r="AK507" s="78"/>
      <c r="AL507" s="78"/>
      <c r="AM507" s="78"/>
      <c r="AN507" s="78"/>
      <c r="AO507" s="78"/>
      <c r="AP507" s="78"/>
      <c r="AQ507" s="78"/>
      <c r="AR507" s="79"/>
      <c r="AS507" s="80"/>
      <c r="AT507" s="80"/>
      <c r="AU507" s="81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76"/>
      <c r="BR507" s="77"/>
      <c r="BS507" s="78"/>
      <c r="BT507" s="78"/>
      <c r="BU507" s="78"/>
      <c r="BV507" s="78"/>
      <c r="BW507" s="78"/>
      <c r="BX507" s="78"/>
      <c r="BY507" s="78"/>
      <c r="BZ507" s="78"/>
      <c r="CA507" s="78"/>
      <c r="CB507" s="79"/>
      <c r="CC507" s="81"/>
      <c r="CD507" s="67"/>
      <c r="CE507" s="67"/>
      <c r="CF507" s="67"/>
      <c r="CG507" s="67"/>
      <c r="CH507" s="67"/>
      <c r="CI507" s="67"/>
      <c r="CJ507" s="82"/>
      <c r="CK507" s="80"/>
      <c r="CL507" s="80"/>
      <c r="CM507" s="80"/>
      <c r="CN507" s="81"/>
      <c r="CO507" s="81"/>
      <c r="CP507" s="70"/>
    </row>
    <row r="508" spans="1:94" ht="13">
      <c r="A508" s="43"/>
      <c r="B508" s="25"/>
      <c r="C508" s="7"/>
      <c r="D508" s="7"/>
      <c r="E508" s="43"/>
      <c r="F508" s="75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76"/>
      <c r="AH508" s="77"/>
      <c r="AI508" s="78"/>
      <c r="AJ508" s="78"/>
      <c r="AK508" s="78"/>
      <c r="AL508" s="78"/>
      <c r="AM508" s="78"/>
      <c r="AN508" s="78"/>
      <c r="AO508" s="78"/>
      <c r="AP508" s="78"/>
      <c r="AQ508" s="78"/>
      <c r="AR508" s="79"/>
      <c r="AS508" s="80"/>
      <c r="AT508" s="80"/>
      <c r="AU508" s="81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76"/>
      <c r="BR508" s="77"/>
      <c r="BS508" s="78"/>
      <c r="BT508" s="78"/>
      <c r="BU508" s="78"/>
      <c r="BV508" s="78"/>
      <c r="BW508" s="78"/>
      <c r="BX508" s="78"/>
      <c r="BY508" s="78"/>
      <c r="BZ508" s="78"/>
      <c r="CA508" s="78"/>
      <c r="CB508" s="79"/>
      <c r="CC508" s="81"/>
      <c r="CD508" s="67"/>
      <c r="CE508" s="67"/>
      <c r="CF508" s="67"/>
      <c r="CG508" s="67"/>
      <c r="CH508" s="67"/>
      <c r="CI508" s="67"/>
      <c r="CJ508" s="82"/>
      <c r="CK508" s="80"/>
      <c r="CL508" s="80"/>
      <c r="CM508" s="80"/>
      <c r="CN508" s="81"/>
      <c r="CO508" s="81"/>
      <c r="CP508" s="70"/>
    </row>
    <row r="509" spans="1:94" ht="13">
      <c r="A509" s="43"/>
      <c r="B509" s="25"/>
      <c r="C509" s="7"/>
      <c r="D509" s="7"/>
      <c r="E509" s="43"/>
      <c r="F509" s="75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76"/>
      <c r="AH509" s="77"/>
      <c r="AI509" s="78"/>
      <c r="AJ509" s="78"/>
      <c r="AK509" s="78"/>
      <c r="AL509" s="78"/>
      <c r="AM509" s="78"/>
      <c r="AN509" s="78"/>
      <c r="AO509" s="78"/>
      <c r="AP509" s="78"/>
      <c r="AQ509" s="78"/>
      <c r="AR509" s="79"/>
      <c r="AS509" s="80"/>
      <c r="AT509" s="80"/>
      <c r="AU509" s="81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76"/>
      <c r="BR509" s="77"/>
      <c r="BS509" s="78"/>
      <c r="BT509" s="78"/>
      <c r="BU509" s="78"/>
      <c r="BV509" s="78"/>
      <c r="BW509" s="78"/>
      <c r="BX509" s="78"/>
      <c r="BY509" s="78"/>
      <c r="BZ509" s="78"/>
      <c r="CA509" s="78"/>
      <c r="CB509" s="79"/>
      <c r="CC509" s="81"/>
      <c r="CD509" s="67"/>
      <c r="CE509" s="67"/>
      <c r="CF509" s="67"/>
      <c r="CG509" s="67"/>
      <c r="CH509" s="67"/>
      <c r="CI509" s="67"/>
      <c r="CJ509" s="82"/>
      <c r="CK509" s="80"/>
      <c r="CL509" s="80"/>
      <c r="CM509" s="80"/>
      <c r="CN509" s="81"/>
      <c r="CO509" s="81"/>
      <c r="CP509" s="70"/>
    </row>
    <row r="510" spans="1:94" ht="13">
      <c r="A510" s="43"/>
      <c r="B510" s="25"/>
      <c r="C510" s="7"/>
      <c r="D510" s="7"/>
      <c r="E510" s="43"/>
      <c r="F510" s="75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76"/>
      <c r="AH510" s="77"/>
      <c r="AI510" s="78"/>
      <c r="AJ510" s="78"/>
      <c r="AK510" s="78"/>
      <c r="AL510" s="78"/>
      <c r="AM510" s="78"/>
      <c r="AN510" s="78"/>
      <c r="AO510" s="78"/>
      <c r="AP510" s="78"/>
      <c r="AQ510" s="78"/>
      <c r="AR510" s="79"/>
      <c r="AS510" s="80"/>
      <c r="AT510" s="80"/>
      <c r="AU510" s="81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76"/>
      <c r="BR510" s="77"/>
      <c r="BS510" s="78"/>
      <c r="BT510" s="78"/>
      <c r="BU510" s="78"/>
      <c r="BV510" s="78"/>
      <c r="BW510" s="78"/>
      <c r="BX510" s="78"/>
      <c r="BY510" s="78"/>
      <c r="BZ510" s="78"/>
      <c r="CA510" s="78"/>
      <c r="CB510" s="79"/>
      <c r="CC510" s="81"/>
      <c r="CD510" s="67"/>
      <c r="CE510" s="67"/>
      <c r="CF510" s="67"/>
      <c r="CG510" s="67"/>
      <c r="CH510" s="67"/>
      <c r="CI510" s="67"/>
      <c r="CJ510" s="82"/>
      <c r="CK510" s="80"/>
      <c r="CL510" s="80"/>
      <c r="CM510" s="80"/>
      <c r="CN510" s="81"/>
      <c r="CO510" s="81"/>
      <c r="CP510" s="70"/>
    </row>
    <row r="511" spans="1:94" ht="13">
      <c r="A511" s="43"/>
      <c r="B511" s="25"/>
      <c r="C511" s="7"/>
      <c r="D511" s="7"/>
      <c r="E511" s="43"/>
      <c r="F511" s="75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76"/>
      <c r="AH511" s="77"/>
      <c r="AI511" s="78"/>
      <c r="AJ511" s="78"/>
      <c r="AK511" s="78"/>
      <c r="AL511" s="78"/>
      <c r="AM511" s="78"/>
      <c r="AN511" s="78"/>
      <c r="AO511" s="78"/>
      <c r="AP511" s="78"/>
      <c r="AQ511" s="78"/>
      <c r="AR511" s="79"/>
      <c r="AS511" s="80"/>
      <c r="AT511" s="80"/>
      <c r="AU511" s="81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76"/>
      <c r="BR511" s="77"/>
      <c r="BS511" s="78"/>
      <c r="BT511" s="78"/>
      <c r="BU511" s="78"/>
      <c r="BV511" s="78"/>
      <c r="BW511" s="78"/>
      <c r="BX511" s="78"/>
      <c r="BY511" s="78"/>
      <c r="BZ511" s="78"/>
      <c r="CA511" s="78"/>
      <c r="CB511" s="79"/>
      <c r="CC511" s="81"/>
      <c r="CD511" s="67"/>
      <c r="CE511" s="67"/>
      <c r="CF511" s="67"/>
      <c r="CG511" s="67"/>
      <c r="CH511" s="67"/>
      <c r="CI511" s="67"/>
      <c r="CJ511" s="82"/>
      <c r="CK511" s="80"/>
      <c r="CL511" s="80"/>
      <c r="CM511" s="80"/>
      <c r="CN511" s="81"/>
      <c r="CO511" s="81"/>
      <c r="CP511" s="70"/>
    </row>
    <row r="512" spans="1:94" ht="13">
      <c r="A512" s="43"/>
      <c r="B512" s="25"/>
      <c r="C512" s="7"/>
      <c r="D512" s="7"/>
      <c r="E512" s="43"/>
      <c r="F512" s="75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76"/>
      <c r="AH512" s="77"/>
      <c r="AI512" s="78"/>
      <c r="AJ512" s="78"/>
      <c r="AK512" s="78"/>
      <c r="AL512" s="78"/>
      <c r="AM512" s="78"/>
      <c r="AN512" s="78"/>
      <c r="AO512" s="78"/>
      <c r="AP512" s="78"/>
      <c r="AQ512" s="78"/>
      <c r="AR512" s="79"/>
      <c r="AS512" s="80"/>
      <c r="AT512" s="80"/>
      <c r="AU512" s="81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76"/>
      <c r="BR512" s="77"/>
      <c r="BS512" s="78"/>
      <c r="BT512" s="78"/>
      <c r="BU512" s="78"/>
      <c r="BV512" s="78"/>
      <c r="BW512" s="78"/>
      <c r="BX512" s="78"/>
      <c r="BY512" s="78"/>
      <c r="BZ512" s="78"/>
      <c r="CA512" s="78"/>
      <c r="CB512" s="79"/>
      <c r="CC512" s="81"/>
      <c r="CD512" s="67"/>
      <c r="CE512" s="67"/>
      <c r="CF512" s="67"/>
      <c r="CG512" s="67"/>
      <c r="CH512" s="67"/>
      <c r="CI512" s="67"/>
      <c r="CJ512" s="82"/>
      <c r="CK512" s="80"/>
      <c r="CL512" s="80"/>
      <c r="CM512" s="80"/>
      <c r="CN512" s="81"/>
      <c r="CO512" s="81"/>
      <c r="CP512" s="70"/>
    </row>
    <row r="513" spans="1:94" ht="13">
      <c r="A513" s="43"/>
      <c r="B513" s="25"/>
      <c r="C513" s="7"/>
      <c r="D513" s="7"/>
      <c r="E513" s="43"/>
      <c r="F513" s="75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76"/>
      <c r="AH513" s="77"/>
      <c r="AI513" s="78"/>
      <c r="AJ513" s="78"/>
      <c r="AK513" s="78"/>
      <c r="AL513" s="78"/>
      <c r="AM513" s="78"/>
      <c r="AN513" s="78"/>
      <c r="AO513" s="78"/>
      <c r="AP513" s="78"/>
      <c r="AQ513" s="78"/>
      <c r="AR513" s="79"/>
      <c r="AS513" s="80"/>
      <c r="AT513" s="80"/>
      <c r="AU513" s="81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76"/>
      <c r="BR513" s="77"/>
      <c r="BS513" s="78"/>
      <c r="BT513" s="78"/>
      <c r="BU513" s="78"/>
      <c r="BV513" s="78"/>
      <c r="BW513" s="78"/>
      <c r="BX513" s="78"/>
      <c r="BY513" s="78"/>
      <c r="BZ513" s="78"/>
      <c r="CA513" s="78"/>
      <c r="CB513" s="79"/>
      <c r="CC513" s="81"/>
      <c r="CD513" s="67"/>
      <c r="CE513" s="67"/>
      <c r="CF513" s="67"/>
      <c r="CG513" s="67"/>
      <c r="CH513" s="67"/>
      <c r="CI513" s="67"/>
      <c r="CJ513" s="82"/>
      <c r="CK513" s="80"/>
      <c r="CL513" s="80"/>
      <c r="CM513" s="80"/>
      <c r="CN513" s="81"/>
      <c r="CO513" s="81"/>
      <c r="CP513" s="70"/>
    </row>
    <row r="514" spans="1:94" ht="13">
      <c r="A514" s="43"/>
      <c r="B514" s="25"/>
      <c r="C514" s="7"/>
      <c r="D514" s="7"/>
      <c r="E514" s="43"/>
      <c r="F514" s="75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76"/>
      <c r="AH514" s="77"/>
      <c r="AI514" s="78"/>
      <c r="AJ514" s="78"/>
      <c r="AK514" s="78"/>
      <c r="AL514" s="78"/>
      <c r="AM514" s="78"/>
      <c r="AN514" s="78"/>
      <c r="AO514" s="78"/>
      <c r="AP514" s="78"/>
      <c r="AQ514" s="78"/>
      <c r="AR514" s="79"/>
      <c r="AS514" s="80"/>
      <c r="AT514" s="80"/>
      <c r="AU514" s="81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76"/>
      <c r="BR514" s="77"/>
      <c r="BS514" s="78"/>
      <c r="BT514" s="78"/>
      <c r="BU514" s="78"/>
      <c r="BV514" s="78"/>
      <c r="BW514" s="78"/>
      <c r="BX514" s="78"/>
      <c r="BY514" s="78"/>
      <c r="BZ514" s="78"/>
      <c r="CA514" s="78"/>
      <c r="CB514" s="79"/>
      <c r="CC514" s="81"/>
      <c r="CD514" s="67"/>
      <c r="CE514" s="67"/>
      <c r="CF514" s="67"/>
      <c r="CG514" s="67"/>
      <c r="CH514" s="67"/>
      <c r="CI514" s="67"/>
      <c r="CJ514" s="82"/>
      <c r="CK514" s="80"/>
      <c r="CL514" s="80"/>
      <c r="CM514" s="80"/>
      <c r="CN514" s="81"/>
      <c r="CO514" s="81"/>
      <c r="CP514" s="70"/>
    </row>
    <row r="515" spans="1:94" ht="13">
      <c r="A515" s="43"/>
      <c r="B515" s="25"/>
      <c r="C515" s="7"/>
      <c r="D515" s="7"/>
      <c r="E515" s="43"/>
      <c r="F515" s="75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76"/>
      <c r="AH515" s="77"/>
      <c r="AI515" s="78"/>
      <c r="AJ515" s="78"/>
      <c r="AK515" s="78"/>
      <c r="AL515" s="78"/>
      <c r="AM515" s="78"/>
      <c r="AN515" s="78"/>
      <c r="AO515" s="78"/>
      <c r="AP515" s="78"/>
      <c r="AQ515" s="78"/>
      <c r="AR515" s="79"/>
      <c r="AS515" s="80"/>
      <c r="AT515" s="80"/>
      <c r="AU515" s="81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76"/>
      <c r="BR515" s="77"/>
      <c r="BS515" s="78"/>
      <c r="BT515" s="78"/>
      <c r="BU515" s="78"/>
      <c r="BV515" s="78"/>
      <c r="BW515" s="78"/>
      <c r="BX515" s="78"/>
      <c r="BY515" s="78"/>
      <c r="BZ515" s="78"/>
      <c r="CA515" s="78"/>
      <c r="CB515" s="79"/>
      <c r="CC515" s="81"/>
      <c r="CD515" s="67"/>
      <c r="CE515" s="67"/>
      <c r="CF515" s="67"/>
      <c r="CG515" s="67"/>
      <c r="CH515" s="67"/>
      <c r="CI515" s="67"/>
      <c r="CJ515" s="82"/>
      <c r="CK515" s="80"/>
      <c r="CL515" s="80"/>
      <c r="CM515" s="80"/>
      <c r="CN515" s="81"/>
      <c r="CO515" s="81"/>
      <c r="CP515" s="70"/>
    </row>
    <row r="516" spans="1:94" ht="13">
      <c r="A516" s="43"/>
      <c r="B516" s="25"/>
      <c r="C516" s="7"/>
      <c r="D516" s="7"/>
      <c r="E516" s="43"/>
      <c r="F516" s="75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76"/>
      <c r="AH516" s="77"/>
      <c r="AI516" s="78"/>
      <c r="AJ516" s="78"/>
      <c r="AK516" s="78"/>
      <c r="AL516" s="78"/>
      <c r="AM516" s="78"/>
      <c r="AN516" s="78"/>
      <c r="AO516" s="78"/>
      <c r="AP516" s="78"/>
      <c r="AQ516" s="78"/>
      <c r="AR516" s="79"/>
      <c r="AS516" s="80"/>
      <c r="AT516" s="80"/>
      <c r="AU516" s="81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76"/>
      <c r="BR516" s="77"/>
      <c r="BS516" s="78"/>
      <c r="BT516" s="78"/>
      <c r="BU516" s="78"/>
      <c r="BV516" s="78"/>
      <c r="BW516" s="78"/>
      <c r="BX516" s="78"/>
      <c r="BY516" s="78"/>
      <c r="BZ516" s="78"/>
      <c r="CA516" s="78"/>
      <c r="CB516" s="79"/>
      <c r="CC516" s="81"/>
      <c r="CD516" s="67"/>
      <c r="CE516" s="67"/>
      <c r="CF516" s="67"/>
      <c r="CG516" s="67"/>
      <c r="CH516" s="67"/>
      <c r="CI516" s="67"/>
      <c r="CJ516" s="82"/>
      <c r="CK516" s="80"/>
      <c r="CL516" s="80"/>
      <c r="CM516" s="80"/>
      <c r="CN516" s="81"/>
      <c r="CO516" s="81"/>
      <c r="CP516" s="70"/>
    </row>
    <row r="517" spans="1:94" ht="13">
      <c r="A517" s="43"/>
      <c r="B517" s="25"/>
      <c r="C517" s="7"/>
      <c r="D517" s="7"/>
      <c r="E517" s="43"/>
      <c r="F517" s="75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76"/>
      <c r="AH517" s="77"/>
      <c r="AI517" s="78"/>
      <c r="AJ517" s="78"/>
      <c r="AK517" s="78"/>
      <c r="AL517" s="78"/>
      <c r="AM517" s="78"/>
      <c r="AN517" s="78"/>
      <c r="AO517" s="78"/>
      <c r="AP517" s="78"/>
      <c r="AQ517" s="78"/>
      <c r="AR517" s="79"/>
      <c r="AS517" s="80"/>
      <c r="AT517" s="80"/>
      <c r="AU517" s="81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76"/>
      <c r="BR517" s="77"/>
      <c r="BS517" s="78"/>
      <c r="BT517" s="78"/>
      <c r="BU517" s="78"/>
      <c r="BV517" s="78"/>
      <c r="BW517" s="78"/>
      <c r="BX517" s="78"/>
      <c r="BY517" s="78"/>
      <c r="BZ517" s="78"/>
      <c r="CA517" s="78"/>
      <c r="CB517" s="79"/>
      <c r="CC517" s="81"/>
      <c r="CD517" s="67"/>
      <c r="CE517" s="67"/>
      <c r="CF517" s="67"/>
      <c r="CG517" s="67"/>
      <c r="CH517" s="67"/>
      <c r="CI517" s="67"/>
      <c r="CJ517" s="82"/>
      <c r="CK517" s="80"/>
      <c r="CL517" s="80"/>
      <c r="CM517" s="80"/>
      <c r="CN517" s="81"/>
      <c r="CO517" s="81"/>
      <c r="CP517" s="70"/>
    </row>
    <row r="518" spans="1:94" ht="13">
      <c r="A518" s="43"/>
      <c r="B518" s="25"/>
      <c r="C518" s="7"/>
      <c r="D518" s="7"/>
      <c r="E518" s="43"/>
      <c r="F518" s="75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76"/>
      <c r="AH518" s="77"/>
      <c r="AI518" s="78"/>
      <c r="AJ518" s="78"/>
      <c r="AK518" s="78"/>
      <c r="AL518" s="78"/>
      <c r="AM518" s="78"/>
      <c r="AN518" s="78"/>
      <c r="AO518" s="78"/>
      <c r="AP518" s="78"/>
      <c r="AQ518" s="78"/>
      <c r="AR518" s="79"/>
      <c r="AS518" s="80"/>
      <c r="AT518" s="80"/>
      <c r="AU518" s="81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76"/>
      <c r="BR518" s="77"/>
      <c r="BS518" s="78"/>
      <c r="BT518" s="78"/>
      <c r="BU518" s="78"/>
      <c r="BV518" s="78"/>
      <c r="BW518" s="78"/>
      <c r="BX518" s="78"/>
      <c r="BY518" s="78"/>
      <c r="BZ518" s="78"/>
      <c r="CA518" s="78"/>
      <c r="CB518" s="79"/>
      <c r="CC518" s="81"/>
      <c r="CD518" s="67"/>
      <c r="CE518" s="67"/>
      <c r="CF518" s="67"/>
      <c r="CG518" s="67"/>
      <c r="CH518" s="67"/>
      <c r="CI518" s="67"/>
      <c r="CJ518" s="82"/>
      <c r="CK518" s="80"/>
      <c r="CL518" s="80"/>
      <c r="CM518" s="80"/>
      <c r="CN518" s="81"/>
      <c r="CO518" s="81"/>
      <c r="CP518" s="70"/>
    </row>
    <row r="519" spans="1:94" ht="13">
      <c r="A519" s="43"/>
      <c r="B519" s="25"/>
      <c r="C519" s="7"/>
      <c r="D519" s="7"/>
      <c r="E519" s="43"/>
      <c r="F519" s="75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76"/>
      <c r="AH519" s="77"/>
      <c r="AI519" s="78"/>
      <c r="AJ519" s="78"/>
      <c r="AK519" s="78"/>
      <c r="AL519" s="78"/>
      <c r="AM519" s="78"/>
      <c r="AN519" s="78"/>
      <c r="AO519" s="78"/>
      <c r="AP519" s="78"/>
      <c r="AQ519" s="78"/>
      <c r="AR519" s="79"/>
      <c r="AS519" s="80"/>
      <c r="AT519" s="80"/>
      <c r="AU519" s="81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76"/>
      <c r="BR519" s="77"/>
      <c r="BS519" s="78"/>
      <c r="BT519" s="78"/>
      <c r="BU519" s="78"/>
      <c r="BV519" s="78"/>
      <c r="BW519" s="78"/>
      <c r="BX519" s="78"/>
      <c r="BY519" s="78"/>
      <c r="BZ519" s="78"/>
      <c r="CA519" s="78"/>
      <c r="CB519" s="79"/>
      <c r="CC519" s="81"/>
      <c r="CD519" s="67"/>
      <c r="CE519" s="67"/>
      <c r="CF519" s="67"/>
      <c r="CG519" s="67"/>
      <c r="CH519" s="67"/>
      <c r="CI519" s="67"/>
      <c r="CJ519" s="82"/>
      <c r="CK519" s="80"/>
      <c r="CL519" s="80"/>
      <c r="CM519" s="80"/>
      <c r="CN519" s="81"/>
      <c r="CO519" s="81"/>
      <c r="CP519" s="70"/>
    </row>
    <row r="520" spans="1:94" ht="13">
      <c r="A520" s="43"/>
      <c r="B520" s="25"/>
      <c r="C520" s="7"/>
      <c r="D520" s="7"/>
      <c r="E520" s="43"/>
      <c r="F520" s="75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76"/>
      <c r="AH520" s="77"/>
      <c r="AI520" s="78"/>
      <c r="AJ520" s="78"/>
      <c r="AK520" s="78"/>
      <c r="AL520" s="78"/>
      <c r="AM520" s="78"/>
      <c r="AN520" s="78"/>
      <c r="AO520" s="78"/>
      <c r="AP520" s="78"/>
      <c r="AQ520" s="78"/>
      <c r="AR520" s="79"/>
      <c r="AS520" s="80"/>
      <c r="AT520" s="80"/>
      <c r="AU520" s="81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76"/>
      <c r="BR520" s="77"/>
      <c r="BS520" s="78"/>
      <c r="BT520" s="78"/>
      <c r="BU520" s="78"/>
      <c r="BV520" s="78"/>
      <c r="BW520" s="78"/>
      <c r="BX520" s="78"/>
      <c r="BY520" s="78"/>
      <c r="BZ520" s="78"/>
      <c r="CA520" s="78"/>
      <c r="CB520" s="79"/>
      <c r="CC520" s="81"/>
      <c r="CD520" s="67"/>
      <c r="CE520" s="67"/>
      <c r="CF520" s="67"/>
      <c r="CG520" s="67"/>
      <c r="CH520" s="67"/>
      <c r="CI520" s="67"/>
      <c r="CJ520" s="82"/>
      <c r="CK520" s="80"/>
      <c r="CL520" s="80"/>
      <c r="CM520" s="80"/>
      <c r="CN520" s="81"/>
      <c r="CO520" s="81"/>
      <c r="CP520" s="70"/>
    </row>
    <row r="521" spans="1:94" ht="13">
      <c r="A521" s="43"/>
      <c r="B521" s="25"/>
      <c r="C521" s="7"/>
      <c r="D521" s="7"/>
      <c r="E521" s="43"/>
      <c r="F521" s="75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76"/>
      <c r="AH521" s="77"/>
      <c r="AI521" s="78"/>
      <c r="AJ521" s="78"/>
      <c r="AK521" s="78"/>
      <c r="AL521" s="78"/>
      <c r="AM521" s="78"/>
      <c r="AN521" s="78"/>
      <c r="AO521" s="78"/>
      <c r="AP521" s="78"/>
      <c r="AQ521" s="78"/>
      <c r="AR521" s="79"/>
      <c r="AS521" s="80"/>
      <c r="AT521" s="80"/>
      <c r="AU521" s="81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76"/>
      <c r="BR521" s="77"/>
      <c r="BS521" s="78"/>
      <c r="BT521" s="78"/>
      <c r="BU521" s="78"/>
      <c r="BV521" s="78"/>
      <c r="BW521" s="78"/>
      <c r="BX521" s="78"/>
      <c r="BY521" s="78"/>
      <c r="BZ521" s="78"/>
      <c r="CA521" s="78"/>
      <c r="CB521" s="79"/>
      <c r="CC521" s="81"/>
      <c r="CD521" s="67"/>
      <c r="CE521" s="67"/>
      <c r="CF521" s="67"/>
      <c r="CG521" s="67"/>
      <c r="CH521" s="67"/>
      <c r="CI521" s="67"/>
      <c r="CJ521" s="82"/>
      <c r="CK521" s="80"/>
      <c r="CL521" s="80"/>
      <c r="CM521" s="80"/>
      <c r="CN521" s="81"/>
      <c r="CO521" s="81"/>
      <c r="CP521" s="70"/>
    </row>
    <row r="522" spans="1:94" ht="13">
      <c r="A522" s="43"/>
      <c r="B522" s="25"/>
      <c r="C522" s="7"/>
      <c r="D522" s="7"/>
      <c r="E522" s="43"/>
      <c r="F522" s="75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76"/>
      <c r="AH522" s="77"/>
      <c r="AI522" s="78"/>
      <c r="AJ522" s="78"/>
      <c r="AK522" s="78"/>
      <c r="AL522" s="78"/>
      <c r="AM522" s="78"/>
      <c r="AN522" s="78"/>
      <c r="AO522" s="78"/>
      <c r="AP522" s="78"/>
      <c r="AQ522" s="78"/>
      <c r="AR522" s="79"/>
      <c r="AS522" s="80"/>
      <c r="AT522" s="80"/>
      <c r="AU522" s="81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76"/>
      <c r="BR522" s="77"/>
      <c r="BS522" s="78"/>
      <c r="BT522" s="78"/>
      <c r="BU522" s="78"/>
      <c r="BV522" s="78"/>
      <c r="BW522" s="78"/>
      <c r="BX522" s="78"/>
      <c r="BY522" s="78"/>
      <c r="BZ522" s="78"/>
      <c r="CA522" s="78"/>
      <c r="CB522" s="79"/>
      <c r="CC522" s="81"/>
      <c r="CD522" s="67"/>
      <c r="CE522" s="67"/>
      <c r="CF522" s="67"/>
      <c r="CG522" s="67"/>
      <c r="CH522" s="67"/>
      <c r="CI522" s="67"/>
      <c r="CJ522" s="82"/>
      <c r="CK522" s="80"/>
      <c r="CL522" s="80"/>
      <c r="CM522" s="80"/>
      <c r="CN522" s="81"/>
      <c r="CO522" s="81"/>
      <c r="CP522" s="70"/>
    </row>
    <row r="523" spans="1:94" ht="13">
      <c r="A523" s="43"/>
      <c r="B523" s="25"/>
      <c r="C523" s="7"/>
      <c r="D523" s="7"/>
      <c r="E523" s="43"/>
      <c r="F523" s="75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76"/>
      <c r="AH523" s="77"/>
      <c r="AI523" s="78"/>
      <c r="AJ523" s="78"/>
      <c r="AK523" s="78"/>
      <c r="AL523" s="78"/>
      <c r="AM523" s="78"/>
      <c r="AN523" s="78"/>
      <c r="AO523" s="78"/>
      <c r="AP523" s="78"/>
      <c r="AQ523" s="78"/>
      <c r="AR523" s="79"/>
      <c r="AS523" s="80"/>
      <c r="AT523" s="80"/>
      <c r="AU523" s="81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76"/>
      <c r="BR523" s="77"/>
      <c r="BS523" s="78"/>
      <c r="BT523" s="78"/>
      <c r="BU523" s="78"/>
      <c r="BV523" s="78"/>
      <c r="BW523" s="78"/>
      <c r="BX523" s="78"/>
      <c r="BY523" s="78"/>
      <c r="BZ523" s="78"/>
      <c r="CA523" s="78"/>
      <c r="CB523" s="79"/>
      <c r="CC523" s="81"/>
      <c r="CD523" s="67"/>
      <c r="CE523" s="67"/>
      <c r="CF523" s="67"/>
      <c r="CG523" s="67"/>
      <c r="CH523" s="67"/>
      <c r="CI523" s="67"/>
      <c r="CJ523" s="82"/>
      <c r="CK523" s="80"/>
      <c r="CL523" s="80"/>
      <c r="CM523" s="80"/>
      <c r="CN523" s="81"/>
      <c r="CO523" s="81"/>
      <c r="CP523" s="70"/>
    </row>
    <row r="524" spans="1:94" ht="13">
      <c r="A524" s="43"/>
      <c r="B524" s="25"/>
      <c r="C524" s="7"/>
      <c r="D524" s="7"/>
      <c r="E524" s="43"/>
      <c r="F524" s="75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76"/>
      <c r="AH524" s="77"/>
      <c r="AI524" s="78"/>
      <c r="AJ524" s="78"/>
      <c r="AK524" s="78"/>
      <c r="AL524" s="78"/>
      <c r="AM524" s="78"/>
      <c r="AN524" s="78"/>
      <c r="AO524" s="78"/>
      <c r="AP524" s="78"/>
      <c r="AQ524" s="78"/>
      <c r="AR524" s="79"/>
      <c r="AS524" s="80"/>
      <c r="AT524" s="80"/>
      <c r="AU524" s="81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76"/>
      <c r="BR524" s="77"/>
      <c r="BS524" s="78"/>
      <c r="BT524" s="78"/>
      <c r="BU524" s="78"/>
      <c r="BV524" s="78"/>
      <c r="BW524" s="78"/>
      <c r="BX524" s="78"/>
      <c r="BY524" s="78"/>
      <c r="BZ524" s="78"/>
      <c r="CA524" s="78"/>
      <c r="CB524" s="79"/>
      <c r="CC524" s="81"/>
      <c r="CD524" s="67"/>
      <c r="CE524" s="67"/>
      <c r="CF524" s="67"/>
      <c r="CG524" s="67"/>
      <c r="CH524" s="67"/>
      <c r="CI524" s="67"/>
      <c r="CJ524" s="82"/>
      <c r="CK524" s="80"/>
      <c r="CL524" s="80"/>
      <c r="CM524" s="80"/>
      <c r="CN524" s="81"/>
      <c r="CO524" s="81"/>
      <c r="CP524" s="70"/>
    </row>
    <row r="525" spans="1:94" ht="13">
      <c r="A525" s="43"/>
      <c r="B525" s="25"/>
      <c r="C525" s="7"/>
      <c r="D525" s="7"/>
      <c r="E525" s="43"/>
      <c r="F525" s="75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76"/>
      <c r="AH525" s="77"/>
      <c r="AI525" s="78"/>
      <c r="AJ525" s="78"/>
      <c r="AK525" s="78"/>
      <c r="AL525" s="78"/>
      <c r="AM525" s="78"/>
      <c r="AN525" s="78"/>
      <c r="AO525" s="78"/>
      <c r="AP525" s="78"/>
      <c r="AQ525" s="78"/>
      <c r="AR525" s="79"/>
      <c r="AS525" s="80"/>
      <c r="AT525" s="80"/>
      <c r="AU525" s="81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76"/>
      <c r="BR525" s="77"/>
      <c r="BS525" s="78"/>
      <c r="BT525" s="78"/>
      <c r="BU525" s="78"/>
      <c r="BV525" s="78"/>
      <c r="BW525" s="78"/>
      <c r="BX525" s="78"/>
      <c r="BY525" s="78"/>
      <c r="BZ525" s="78"/>
      <c r="CA525" s="78"/>
      <c r="CB525" s="79"/>
      <c r="CC525" s="81"/>
      <c r="CD525" s="67"/>
      <c r="CE525" s="67"/>
      <c r="CF525" s="67"/>
      <c r="CG525" s="67"/>
      <c r="CH525" s="67"/>
      <c r="CI525" s="67"/>
      <c r="CJ525" s="82"/>
      <c r="CK525" s="80"/>
      <c r="CL525" s="80"/>
      <c r="CM525" s="80"/>
      <c r="CN525" s="81"/>
      <c r="CO525" s="81"/>
      <c r="CP525" s="70"/>
    </row>
    <row r="526" spans="1:94" ht="13">
      <c r="A526" s="43"/>
      <c r="B526" s="25"/>
      <c r="C526" s="7"/>
      <c r="D526" s="7"/>
      <c r="E526" s="43"/>
      <c r="F526" s="75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76"/>
      <c r="AH526" s="77"/>
      <c r="AI526" s="78"/>
      <c r="AJ526" s="78"/>
      <c r="AK526" s="78"/>
      <c r="AL526" s="78"/>
      <c r="AM526" s="78"/>
      <c r="AN526" s="78"/>
      <c r="AO526" s="78"/>
      <c r="AP526" s="78"/>
      <c r="AQ526" s="78"/>
      <c r="AR526" s="79"/>
      <c r="AS526" s="80"/>
      <c r="AT526" s="80"/>
      <c r="AU526" s="81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76"/>
      <c r="BR526" s="77"/>
      <c r="BS526" s="78"/>
      <c r="BT526" s="78"/>
      <c r="BU526" s="78"/>
      <c r="BV526" s="78"/>
      <c r="BW526" s="78"/>
      <c r="BX526" s="78"/>
      <c r="BY526" s="78"/>
      <c r="BZ526" s="78"/>
      <c r="CA526" s="78"/>
      <c r="CB526" s="79"/>
      <c r="CC526" s="81"/>
      <c r="CD526" s="67"/>
      <c r="CE526" s="67"/>
      <c r="CF526" s="67"/>
      <c r="CG526" s="67"/>
      <c r="CH526" s="67"/>
      <c r="CI526" s="67"/>
      <c r="CJ526" s="82"/>
      <c r="CK526" s="80"/>
      <c r="CL526" s="80"/>
      <c r="CM526" s="80"/>
      <c r="CN526" s="81"/>
      <c r="CO526" s="81"/>
      <c r="CP526" s="70"/>
    </row>
    <row r="527" spans="1:94" ht="13">
      <c r="A527" s="43"/>
      <c r="B527" s="25"/>
      <c r="C527" s="7"/>
      <c r="D527" s="7"/>
      <c r="E527" s="43"/>
      <c r="F527" s="75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76"/>
      <c r="AH527" s="77"/>
      <c r="AI527" s="78"/>
      <c r="AJ527" s="78"/>
      <c r="AK527" s="78"/>
      <c r="AL527" s="78"/>
      <c r="AM527" s="78"/>
      <c r="AN527" s="78"/>
      <c r="AO527" s="78"/>
      <c r="AP527" s="78"/>
      <c r="AQ527" s="78"/>
      <c r="AR527" s="79"/>
      <c r="AS527" s="80"/>
      <c r="AT527" s="80"/>
      <c r="AU527" s="81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76"/>
      <c r="BR527" s="77"/>
      <c r="BS527" s="78"/>
      <c r="BT527" s="78"/>
      <c r="BU527" s="78"/>
      <c r="BV527" s="78"/>
      <c r="BW527" s="78"/>
      <c r="BX527" s="78"/>
      <c r="BY527" s="78"/>
      <c r="BZ527" s="78"/>
      <c r="CA527" s="78"/>
      <c r="CB527" s="79"/>
      <c r="CC527" s="81"/>
      <c r="CD527" s="67"/>
      <c r="CE527" s="67"/>
      <c r="CF527" s="67"/>
      <c r="CG527" s="67"/>
      <c r="CH527" s="67"/>
      <c r="CI527" s="67"/>
      <c r="CJ527" s="82"/>
      <c r="CK527" s="80"/>
      <c r="CL527" s="80"/>
      <c r="CM527" s="80"/>
      <c r="CN527" s="81"/>
      <c r="CO527" s="81"/>
      <c r="CP527" s="70"/>
    </row>
    <row r="528" spans="1:94" ht="13">
      <c r="A528" s="43"/>
      <c r="B528" s="25"/>
      <c r="C528" s="7"/>
      <c r="D528" s="7"/>
      <c r="E528" s="43"/>
      <c r="F528" s="75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76"/>
      <c r="AH528" s="77"/>
      <c r="AI528" s="78"/>
      <c r="AJ528" s="78"/>
      <c r="AK528" s="78"/>
      <c r="AL528" s="78"/>
      <c r="AM528" s="78"/>
      <c r="AN528" s="78"/>
      <c r="AO528" s="78"/>
      <c r="AP528" s="78"/>
      <c r="AQ528" s="78"/>
      <c r="AR528" s="79"/>
      <c r="AS528" s="80"/>
      <c r="AT528" s="80"/>
      <c r="AU528" s="81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76"/>
      <c r="BR528" s="77"/>
      <c r="BS528" s="78"/>
      <c r="BT528" s="78"/>
      <c r="BU528" s="78"/>
      <c r="BV528" s="78"/>
      <c r="BW528" s="78"/>
      <c r="BX528" s="78"/>
      <c r="BY528" s="78"/>
      <c r="BZ528" s="78"/>
      <c r="CA528" s="78"/>
      <c r="CB528" s="79"/>
      <c r="CC528" s="81"/>
      <c r="CD528" s="67"/>
      <c r="CE528" s="67"/>
      <c r="CF528" s="67"/>
      <c r="CG528" s="67"/>
      <c r="CH528" s="67"/>
      <c r="CI528" s="67"/>
      <c r="CJ528" s="82"/>
      <c r="CK528" s="80"/>
      <c r="CL528" s="80"/>
      <c r="CM528" s="80"/>
      <c r="CN528" s="81"/>
      <c r="CO528" s="81"/>
      <c r="CP528" s="70"/>
    </row>
    <row r="529" spans="1:94" ht="13">
      <c r="A529" s="43"/>
      <c r="B529" s="25"/>
      <c r="C529" s="7"/>
      <c r="D529" s="7"/>
      <c r="E529" s="43"/>
      <c r="F529" s="75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76"/>
      <c r="AH529" s="77"/>
      <c r="AI529" s="78"/>
      <c r="AJ529" s="78"/>
      <c r="AK529" s="78"/>
      <c r="AL529" s="78"/>
      <c r="AM529" s="78"/>
      <c r="AN529" s="78"/>
      <c r="AO529" s="78"/>
      <c r="AP529" s="78"/>
      <c r="AQ529" s="78"/>
      <c r="AR529" s="79"/>
      <c r="AS529" s="80"/>
      <c r="AT529" s="80"/>
      <c r="AU529" s="81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76"/>
      <c r="BR529" s="77"/>
      <c r="BS529" s="78"/>
      <c r="BT529" s="78"/>
      <c r="BU529" s="78"/>
      <c r="BV529" s="78"/>
      <c r="BW529" s="78"/>
      <c r="BX529" s="78"/>
      <c r="BY529" s="78"/>
      <c r="BZ529" s="78"/>
      <c r="CA529" s="78"/>
      <c r="CB529" s="79"/>
      <c r="CC529" s="81"/>
      <c r="CD529" s="67"/>
      <c r="CE529" s="67"/>
      <c r="CF529" s="67"/>
      <c r="CG529" s="67"/>
      <c r="CH529" s="67"/>
      <c r="CI529" s="67"/>
      <c r="CJ529" s="82"/>
      <c r="CK529" s="80"/>
      <c r="CL529" s="80"/>
      <c r="CM529" s="80"/>
      <c r="CN529" s="81"/>
      <c r="CO529" s="81"/>
      <c r="CP529" s="70"/>
    </row>
    <row r="530" spans="1:94" ht="13">
      <c r="A530" s="43"/>
      <c r="B530" s="25"/>
      <c r="C530" s="7"/>
      <c r="D530" s="7"/>
      <c r="E530" s="43"/>
      <c r="F530" s="75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76"/>
      <c r="AH530" s="77"/>
      <c r="AI530" s="78"/>
      <c r="AJ530" s="78"/>
      <c r="AK530" s="78"/>
      <c r="AL530" s="78"/>
      <c r="AM530" s="78"/>
      <c r="AN530" s="78"/>
      <c r="AO530" s="78"/>
      <c r="AP530" s="78"/>
      <c r="AQ530" s="78"/>
      <c r="AR530" s="79"/>
      <c r="AS530" s="80"/>
      <c r="AT530" s="80"/>
      <c r="AU530" s="81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76"/>
      <c r="BR530" s="77"/>
      <c r="BS530" s="78"/>
      <c r="BT530" s="78"/>
      <c r="BU530" s="78"/>
      <c r="BV530" s="78"/>
      <c r="BW530" s="78"/>
      <c r="BX530" s="78"/>
      <c r="BY530" s="78"/>
      <c r="BZ530" s="78"/>
      <c r="CA530" s="78"/>
      <c r="CB530" s="79"/>
      <c r="CC530" s="81"/>
      <c r="CD530" s="67"/>
      <c r="CE530" s="67"/>
      <c r="CF530" s="67"/>
      <c r="CG530" s="67"/>
      <c r="CH530" s="67"/>
      <c r="CI530" s="67"/>
      <c r="CJ530" s="82"/>
      <c r="CK530" s="80"/>
      <c r="CL530" s="80"/>
      <c r="CM530" s="80"/>
      <c r="CN530" s="81"/>
      <c r="CO530" s="81"/>
      <c r="CP530" s="70"/>
    </row>
    <row r="531" spans="1:94" ht="13">
      <c r="A531" s="43"/>
      <c r="B531" s="25"/>
      <c r="C531" s="7"/>
      <c r="D531" s="7"/>
      <c r="E531" s="43"/>
      <c r="F531" s="75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76"/>
      <c r="AH531" s="77"/>
      <c r="AI531" s="78"/>
      <c r="AJ531" s="78"/>
      <c r="AK531" s="78"/>
      <c r="AL531" s="78"/>
      <c r="AM531" s="78"/>
      <c r="AN531" s="78"/>
      <c r="AO531" s="78"/>
      <c r="AP531" s="78"/>
      <c r="AQ531" s="78"/>
      <c r="AR531" s="79"/>
      <c r="AS531" s="80"/>
      <c r="AT531" s="80"/>
      <c r="AU531" s="81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76"/>
      <c r="BR531" s="77"/>
      <c r="BS531" s="78"/>
      <c r="BT531" s="78"/>
      <c r="BU531" s="78"/>
      <c r="BV531" s="78"/>
      <c r="BW531" s="78"/>
      <c r="BX531" s="78"/>
      <c r="BY531" s="78"/>
      <c r="BZ531" s="78"/>
      <c r="CA531" s="78"/>
      <c r="CB531" s="79"/>
      <c r="CC531" s="81"/>
      <c r="CD531" s="67"/>
      <c r="CE531" s="67"/>
      <c r="CF531" s="67"/>
      <c r="CG531" s="67"/>
      <c r="CH531" s="67"/>
      <c r="CI531" s="67"/>
      <c r="CJ531" s="82"/>
      <c r="CK531" s="80"/>
      <c r="CL531" s="80"/>
      <c r="CM531" s="80"/>
      <c r="CN531" s="81"/>
      <c r="CO531" s="81"/>
      <c r="CP531" s="70"/>
    </row>
    <row r="532" spans="1:94" ht="13">
      <c r="A532" s="43"/>
      <c r="B532" s="25"/>
      <c r="C532" s="7"/>
      <c r="D532" s="7"/>
      <c r="E532" s="43"/>
      <c r="F532" s="75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76"/>
      <c r="AH532" s="77"/>
      <c r="AI532" s="78"/>
      <c r="AJ532" s="78"/>
      <c r="AK532" s="78"/>
      <c r="AL532" s="78"/>
      <c r="AM532" s="78"/>
      <c r="AN532" s="78"/>
      <c r="AO532" s="78"/>
      <c r="AP532" s="78"/>
      <c r="AQ532" s="78"/>
      <c r="AR532" s="79"/>
      <c r="AS532" s="80"/>
      <c r="AT532" s="80"/>
      <c r="AU532" s="81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76"/>
      <c r="BR532" s="77"/>
      <c r="BS532" s="78"/>
      <c r="BT532" s="78"/>
      <c r="BU532" s="78"/>
      <c r="BV532" s="78"/>
      <c r="BW532" s="78"/>
      <c r="BX532" s="78"/>
      <c r="BY532" s="78"/>
      <c r="BZ532" s="78"/>
      <c r="CA532" s="78"/>
      <c r="CB532" s="79"/>
      <c r="CC532" s="81"/>
      <c r="CD532" s="67"/>
      <c r="CE532" s="67"/>
      <c r="CF532" s="67"/>
      <c r="CG532" s="67"/>
      <c r="CH532" s="67"/>
      <c r="CI532" s="67"/>
      <c r="CJ532" s="82"/>
      <c r="CK532" s="80"/>
      <c r="CL532" s="80"/>
      <c r="CM532" s="80"/>
      <c r="CN532" s="81"/>
      <c r="CO532" s="81"/>
      <c r="CP532" s="70"/>
    </row>
    <row r="533" spans="1:94" ht="13">
      <c r="A533" s="43"/>
      <c r="B533" s="25"/>
      <c r="C533" s="7"/>
      <c r="D533" s="7"/>
      <c r="E533" s="43"/>
      <c r="F533" s="75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76"/>
      <c r="AH533" s="77"/>
      <c r="AI533" s="78"/>
      <c r="AJ533" s="78"/>
      <c r="AK533" s="78"/>
      <c r="AL533" s="78"/>
      <c r="AM533" s="78"/>
      <c r="AN533" s="78"/>
      <c r="AO533" s="78"/>
      <c r="AP533" s="78"/>
      <c r="AQ533" s="78"/>
      <c r="AR533" s="79"/>
      <c r="AS533" s="80"/>
      <c r="AT533" s="80"/>
      <c r="AU533" s="81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76"/>
      <c r="BR533" s="77"/>
      <c r="BS533" s="78"/>
      <c r="BT533" s="78"/>
      <c r="BU533" s="78"/>
      <c r="BV533" s="78"/>
      <c r="BW533" s="78"/>
      <c r="BX533" s="78"/>
      <c r="BY533" s="78"/>
      <c r="BZ533" s="78"/>
      <c r="CA533" s="78"/>
      <c r="CB533" s="79"/>
      <c r="CC533" s="81"/>
      <c r="CD533" s="67"/>
      <c r="CE533" s="67"/>
      <c r="CF533" s="67"/>
      <c r="CG533" s="67"/>
      <c r="CH533" s="67"/>
      <c r="CI533" s="67"/>
      <c r="CJ533" s="82"/>
      <c r="CK533" s="80"/>
      <c r="CL533" s="80"/>
      <c r="CM533" s="80"/>
      <c r="CN533" s="81"/>
      <c r="CO533" s="81"/>
      <c r="CP533" s="70"/>
    </row>
    <row r="534" spans="1:94" ht="13">
      <c r="A534" s="43"/>
      <c r="B534" s="25"/>
      <c r="C534" s="7"/>
      <c r="D534" s="7"/>
      <c r="E534" s="43"/>
      <c r="F534" s="75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76"/>
      <c r="AH534" s="77"/>
      <c r="AI534" s="78"/>
      <c r="AJ534" s="78"/>
      <c r="AK534" s="78"/>
      <c r="AL534" s="78"/>
      <c r="AM534" s="78"/>
      <c r="AN534" s="78"/>
      <c r="AO534" s="78"/>
      <c r="AP534" s="78"/>
      <c r="AQ534" s="78"/>
      <c r="AR534" s="79"/>
      <c r="AS534" s="80"/>
      <c r="AT534" s="80"/>
      <c r="AU534" s="81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76"/>
      <c r="BR534" s="77"/>
      <c r="BS534" s="78"/>
      <c r="BT534" s="78"/>
      <c r="BU534" s="78"/>
      <c r="BV534" s="78"/>
      <c r="BW534" s="78"/>
      <c r="BX534" s="78"/>
      <c r="BY534" s="78"/>
      <c r="BZ534" s="78"/>
      <c r="CA534" s="78"/>
      <c r="CB534" s="79"/>
      <c r="CC534" s="81"/>
      <c r="CD534" s="67"/>
      <c r="CE534" s="67"/>
      <c r="CF534" s="67"/>
      <c r="CG534" s="67"/>
      <c r="CH534" s="67"/>
      <c r="CI534" s="67"/>
      <c r="CJ534" s="82"/>
      <c r="CK534" s="80"/>
      <c r="CL534" s="80"/>
      <c r="CM534" s="80"/>
      <c r="CN534" s="81"/>
      <c r="CO534" s="81"/>
      <c r="CP534" s="70"/>
    </row>
    <row r="535" spans="1:94" ht="13">
      <c r="A535" s="43"/>
      <c r="B535" s="25"/>
      <c r="C535" s="7"/>
      <c r="D535" s="7"/>
      <c r="E535" s="43"/>
      <c r="F535" s="75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76"/>
      <c r="AH535" s="77"/>
      <c r="AI535" s="78"/>
      <c r="AJ535" s="78"/>
      <c r="AK535" s="78"/>
      <c r="AL535" s="78"/>
      <c r="AM535" s="78"/>
      <c r="AN535" s="78"/>
      <c r="AO535" s="78"/>
      <c r="AP535" s="78"/>
      <c r="AQ535" s="78"/>
      <c r="AR535" s="79"/>
      <c r="AS535" s="80"/>
      <c r="AT535" s="80"/>
      <c r="AU535" s="81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76"/>
      <c r="BR535" s="77"/>
      <c r="BS535" s="78"/>
      <c r="BT535" s="78"/>
      <c r="BU535" s="78"/>
      <c r="BV535" s="78"/>
      <c r="BW535" s="78"/>
      <c r="BX535" s="78"/>
      <c r="BY535" s="78"/>
      <c r="BZ535" s="78"/>
      <c r="CA535" s="78"/>
      <c r="CB535" s="79"/>
      <c r="CC535" s="81"/>
      <c r="CD535" s="67"/>
      <c r="CE535" s="67"/>
      <c r="CF535" s="67"/>
      <c r="CG535" s="67"/>
      <c r="CH535" s="67"/>
      <c r="CI535" s="67"/>
      <c r="CJ535" s="82"/>
      <c r="CK535" s="80"/>
      <c r="CL535" s="80"/>
      <c r="CM535" s="80"/>
      <c r="CN535" s="81"/>
      <c r="CO535" s="81"/>
      <c r="CP535" s="70"/>
    </row>
    <row r="536" spans="1:94" ht="13">
      <c r="A536" s="43"/>
      <c r="B536" s="25"/>
      <c r="C536" s="7"/>
      <c r="D536" s="7"/>
      <c r="E536" s="43"/>
      <c r="F536" s="75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76"/>
      <c r="AH536" s="77"/>
      <c r="AI536" s="78"/>
      <c r="AJ536" s="78"/>
      <c r="AK536" s="78"/>
      <c r="AL536" s="78"/>
      <c r="AM536" s="78"/>
      <c r="AN536" s="78"/>
      <c r="AO536" s="78"/>
      <c r="AP536" s="78"/>
      <c r="AQ536" s="78"/>
      <c r="AR536" s="79"/>
      <c r="AS536" s="80"/>
      <c r="AT536" s="80"/>
      <c r="AU536" s="81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76"/>
      <c r="BR536" s="77"/>
      <c r="BS536" s="78"/>
      <c r="BT536" s="78"/>
      <c r="BU536" s="78"/>
      <c r="BV536" s="78"/>
      <c r="BW536" s="78"/>
      <c r="BX536" s="78"/>
      <c r="BY536" s="78"/>
      <c r="BZ536" s="78"/>
      <c r="CA536" s="78"/>
      <c r="CB536" s="79"/>
      <c r="CC536" s="81"/>
      <c r="CD536" s="67"/>
      <c r="CE536" s="67"/>
      <c r="CF536" s="67"/>
      <c r="CG536" s="67"/>
      <c r="CH536" s="67"/>
      <c r="CI536" s="67"/>
      <c r="CJ536" s="82"/>
      <c r="CK536" s="80"/>
      <c r="CL536" s="80"/>
      <c r="CM536" s="80"/>
      <c r="CN536" s="81"/>
      <c r="CO536" s="81"/>
      <c r="CP536" s="70"/>
    </row>
    <row r="537" spans="1:94" ht="13">
      <c r="A537" s="43"/>
      <c r="B537" s="25"/>
      <c r="C537" s="7"/>
      <c r="D537" s="7"/>
      <c r="E537" s="43"/>
      <c r="F537" s="75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76"/>
      <c r="AH537" s="77"/>
      <c r="AI537" s="78"/>
      <c r="AJ537" s="78"/>
      <c r="AK537" s="78"/>
      <c r="AL537" s="78"/>
      <c r="AM537" s="78"/>
      <c r="AN537" s="78"/>
      <c r="AO537" s="78"/>
      <c r="AP537" s="78"/>
      <c r="AQ537" s="78"/>
      <c r="AR537" s="79"/>
      <c r="AS537" s="80"/>
      <c r="AT537" s="80"/>
      <c r="AU537" s="81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76"/>
      <c r="BR537" s="77"/>
      <c r="BS537" s="78"/>
      <c r="BT537" s="78"/>
      <c r="BU537" s="78"/>
      <c r="BV537" s="78"/>
      <c r="BW537" s="78"/>
      <c r="BX537" s="78"/>
      <c r="BY537" s="78"/>
      <c r="BZ537" s="78"/>
      <c r="CA537" s="78"/>
      <c r="CB537" s="79"/>
      <c r="CC537" s="81"/>
      <c r="CD537" s="67"/>
      <c r="CE537" s="67"/>
      <c r="CF537" s="67"/>
      <c r="CG537" s="67"/>
      <c r="CH537" s="67"/>
      <c r="CI537" s="67"/>
      <c r="CJ537" s="82"/>
      <c r="CK537" s="80"/>
      <c r="CL537" s="80"/>
      <c r="CM537" s="80"/>
      <c r="CN537" s="81"/>
      <c r="CO537" s="81"/>
      <c r="CP537" s="70"/>
    </row>
    <row r="538" spans="1:94" ht="13">
      <c r="A538" s="43"/>
      <c r="B538" s="25"/>
      <c r="C538" s="7"/>
      <c r="D538" s="7"/>
      <c r="E538" s="43"/>
      <c r="F538" s="75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76"/>
      <c r="AH538" s="77"/>
      <c r="AI538" s="78"/>
      <c r="AJ538" s="78"/>
      <c r="AK538" s="78"/>
      <c r="AL538" s="78"/>
      <c r="AM538" s="78"/>
      <c r="AN538" s="78"/>
      <c r="AO538" s="78"/>
      <c r="AP538" s="78"/>
      <c r="AQ538" s="78"/>
      <c r="AR538" s="79"/>
      <c r="AS538" s="80"/>
      <c r="AT538" s="80"/>
      <c r="AU538" s="81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76"/>
      <c r="BR538" s="77"/>
      <c r="BS538" s="78"/>
      <c r="BT538" s="78"/>
      <c r="BU538" s="78"/>
      <c r="BV538" s="78"/>
      <c r="BW538" s="78"/>
      <c r="BX538" s="78"/>
      <c r="BY538" s="78"/>
      <c r="BZ538" s="78"/>
      <c r="CA538" s="78"/>
      <c r="CB538" s="79"/>
      <c r="CC538" s="81"/>
      <c r="CD538" s="67"/>
      <c r="CE538" s="67"/>
      <c r="CF538" s="67"/>
      <c r="CG538" s="67"/>
      <c r="CH538" s="67"/>
      <c r="CI538" s="67"/>
      <c r="CJ538" s="82"/>
      <c r="CK538" s="80"/>
      <c r="CL538" s="80"/>
      <c r="CM538" s="80"/>
      <c r="CN538" s="81"/>
      <c r="CO538" s="81"/>
      <c r="CP538" s="70"/>
    </row>
    <row r="539" spans="1:94" ht="13">
      <c r="A539" s="43"/>
      <c r="B539" s="25"/>
      <c r="C539" s="7"/>
      <c r="D539" s="7"/>
      <c r="E539" s="43"/>
      <c r="F539" s="75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76"/>
      <c r="AH539" s="77"/>
      <c r="AI539" s="78"/>
      <c r="AJ539" s="78"/>
      <c r="AK539" s="78"/>
      <c r="AL539" s="78"/>
      <c r="AM539" s="78"/>
      <c r="AN539" s="78"/>
      <c r="AO539" s="78"/>
      <c r="AP539" s="78"/>
      <c r="AQ539" s="78"/>
      <c r="AR539" s="79"/>
      <c r="AS539" s="80"/>
      <c r="AT539" s="80"/>
      <c r="AU539" s="81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76"/>
      <c r="BR539" s="77"/>
      <c r="BS539" s="78"/>
      <c r="BT539" s="78"/>
      <c r="BU539" s="78"/>
      <c r="BV539" s="78"/>
      <c r="BW539" s="78"/>
      <c r="BX539" s="78"/>
      <c r="BY539" s="78"/>
      <c r="BZ539" s="78"/>
      <c r="CA539" s="78"/>
      <c r="CB539" s="79"/>
      <c r="CC539" s="81"/>
      <c r="CD539" s="67"/>
      <c r="CE539" s="67"/>
      <c r="CF539" s="67"/>
      <c r="CG539" s="67"/>
      <c r="CH539" s="67"/>
      <c r="CI539" s="67"/>
      <c r="CJ539" s="82"/>
      <c r="CK539" s="80"/>
      <c r="CL539" s="80"/>
      <c r="CM539" s="80"/>
      <c r="CN539" s="81"/>
      <c r="CO539" s="81"/>
      <c r="CP539" s="70"/>
    </row>
    <row r="540" spans="1:94" ht="13">
      <c r="A540" s="43"/>
      <c r="B540" s="25"/>
      <c r="C540" s="7"/>
      <c r="D540" s="7"/>
      <c r="E540" s="43"/>
      <c r="F540" s="75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76"/>
      <c r="AH540" s="77"/>
      <c r="AI540" s="78"/>
      <c r="AJ540" s="78"/>
      <c r="AK540" s="78"/>
      <c r="AL540" s="78"/>
      <c r="AM540" s="78"/>
      <c r="AN540" s="78"/>
      <c r="AO540" s="78"/>
      <c r="AP540" s="78"/>
      <c r="AQ540" s="78"/>
      <c r="AR540" s="79"/>
      <c r="AS540" s="80"/>
      <c r="AT540" s="80"/>
      <c r="AU540" s="81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76"/>
      <c r="BR540" s="77"/>
      <c r="BS540" s="78"/>
      <c r="BT540" s="78"/>
      <c r="BU540" s="78"/>
      <c r="BV540" s="78"/>
      <c r="BW540" s="78"/>
      <c r="BX540" s="78"/>
      <c r="BY540" s="78"/>
      <c r="BZ540" s="78"/>
      <c r="CA540" s="78"/>
      <c r="CB540" s="79"/>
      <c r="CC540" s="81"/>
      <c r="CD540" s="67"/>
      <c r="CE540" s="67"/>
      <c r="CF540" s="67"/>
      <c r="CG540" s="67"/>
      <c r="CH540" s="67"/>
      <c r="CI540" s="67"/>
      <c r="CJ540" s="82"/>
      <c r="CK540" s="80"/>
      <c r="CL540" s="80"/>
      <c r="CM540" s="80"/>
      <c r="CN540" s="81"/>
      <c r="CO540" s="81"/>
      <c r="CP540" s="70"/>
    </row>
    <row r="541" spans="1:94" ht="13">
      <c r="A541" s="43"/>
      <c r="B541" s="25"/>
      <c r="C541" s="7"/>
      <c r="D541" s="7"/>
      <c r="E541" s="43"/>
      <c r="F541" s="75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76"/>
      <c r="AH541" s="77"/>
      <c r="AI541" s="78"/>
      <c r="AJ541" s="78"/>
      <c r="AK541" s="78"/>
      <c r="AL541" s="78"/>
      <c r="AM541" s="78"/>
      <c r="AN541" s="78"/>
      <c r="AO541" s="78"/>
      <c r="AP541" s="78"/>
      <c r="AQ541" s="78"/>
      <c r="AR541" s="79"/>
      <c r="AS541" s="80"/>
      <c r="AT541" s="80"/>
      <c r="AU541" s="81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76"/>
      <c r="BR541" s="77"/>
      <c r="BS541" s="78"/>
      <c r="BT541" s="78"/>
      <c r="BU541" s="78"/>
      <c r="BV541" s="78"/>
      <c r="BW541" s="78"/>
      <c r="BX541" s="78"/>
      <c r="BY541" s="78"/>
      <c r="BZ541" s="78"/>
      <c r="CA541" s="78"/>
      <c r="CB541" s="79"/>
      <c r="CC541" s="81"/>
      <c r="CD541" s="67"/>
      <c r="CE541" s="67"/>
      <c r="CF541" s="67"/>
      <c r="CG541" s="67"/>
      <c r="CH541" s="67"/>
      <c r="CI541" s="67"/>
      <c r="CJ541" s="82"/>
      <c r="CK541" s="80"/>
      <c r="CL541" s="80"/>
      <c r="CM541" s="80"/>
      <c r="CN541" s="81"/>
      <c r="CO541" s="81"/>
      <c r="CP541" s="70"/>
    </row>
    <row r="542" spans="1:94" ht="13">
      <c r="A542" s="43"/>
      <c r="B542" s="25"/>
      <c r="C542" s="7"/>
      <c r="D542" s="7"/>
      <c r="E542" s="43"/>
      <c r="F542" s="75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76"/>
      <c r="AH542" s="77"/>
      <c r="AI542" s="78"/>
      <c r="AJ542" s="78"/>
      <c r="AK542" s="78"/>
      <c r="AL542" s="78"/>
      <c r="AM542" s="78"/>
      <c r="AN542" s="78"/>
      <c r="AO542" s="78"/>
      <c r="AP542" s="78"/>
      <c r="AQ542" s="78"/>
      <c r="AR542" s="79"/>
      <c r="AS542" s="80"/>
      <c r="AT542" s="80"/>
      <c r="AU542" s="81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76"/>
      <c r="BR542" s="77"/>
      <c r="BS542" s="78"/>
      <c r="BT542" s="78"/>
      <c r="BU542" s="78"/>
      <c r="BV542" s="78"/>
      <c r="BW542" s="78"/>
      <c r="BX542" s="78"/>
      <c r="BY542" s="78"/>
      <c r="BZ542" s="78"/>
      <c r="CA542" s="78"/>
      <c r="CB542" s="79"/>
      <c r="CC542" s="81"/>
      <c r="CD542" s="67"/>
      <c r="CE542" s="67"/>
      <c r="CF542" s="67"/>
      <c r="CG542" s="67"/>
      <c r="CH542" s="67"/>
      <c r="CI542" s="67"/>
      <c r="CJ542" s="82"/>
      <c r="CK542" s="80"/>
      <c r="CL542" s="80"/>
      <c r="CM542" s="80"/>
      <c r="CN542" s="81"/>
      <c r="CO542" s="81"/>
      <c r="CP542" s="70"/>
    </row>
    <row r="543" spans="1:94" ht="13">
      <c r="A543" s="43"/>
      <c r="B543" s="25"/>
      <c r="C543" s="7"/>
      <c r="D543" s="7"/>
      <c r="E543" s="43"/>
      <c r="F543" s="75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76"/>
      <c r="AH543" s="77"/>
      <c r="AI543" s="78"/>
      <c r="AJ543" s="78"/>
      <c r="AK543" s="78"/>
      <c r="AL543" s="78"/>
      <c r="AM543" s="78"/>
      <c r="AN543" s="78"/>
      <c r="AO543" s="78"/>
      <c r="AP543" s="78"/>
      <c r="AQ543" s="78"/>
      <c r="AR543" s="79"/>
      <c r="AS543" s="80"/>
      <c r="AT543" s="80"/>
      <c r="AU543" s="81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76"/>
      <c r="BR543" s="77"/>
      <c r="BS543" s="78"/>
      <c r="BT543" s="78"/>
      <c r="BU543" s="78"/>
      <c r="BV543" s="78"/>
      <c r="BW543" s="78"/>
      <c r="BX543" s="78"/>
      <c r="BY543" s="78"/>
      <c r="BZ543" s="78"/>
      <c r="CA543" s="78"/>
      <c r="CB543" s="79"/>
      <c r="CC543" s="81"/>
      <c r="CD543" s="67"/>
      <c r="CE543" s="67"/>
      <c r="CF543" s="67"/>
      <c r="CG543" s="67"/>
      <c r="CH543" s="67"/>
      <c r="CI543" s="67"/>
      <c r="CJ543" s="82"/>
      <c r="CK543" s="80"/>
      <c r="CL543" s="80"/>
      <c r="CM543" s="80"/>
      <c r="CN543" s="81"/>
      <c r="CO543" s="81"/>
      <c r="CP543" s="70"/>
    </row>
    <row r="544" spans="1:94" ht="13">
      <c r="A544" s="43"/>
      <c r="B544" s="25"/>
      <c r="C544" s="7"/>
      <c r="D544" s="7"/>
      <c r="E544" s="43"/>
      <c r="F544" s="75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76"/>
      <c r="AH544" s="77"/>
      <c r="AI544" s="78"/>
      <c r="AJ544" s="78"/>
      <c r="AK544" s="78"/>
      <c r="AL544" s="78"/>
      <c r="AM544" s="78"/>
      <c r="AN544" s="78"/>
      <c r="AO544" s="78"/>
      <c r="AP544" s="78"/>
      <c r="AQ544" s="78"/>
      <c r="AR544" s="79"/>
      <c r="AS544" s="80"/>
      <c r="AT544" s="80"/>
      <c r="AU544" s="81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76"/>
      <c r="BR544" s="77"/>
      <c r="BS544" s="78"/>
      <c r="BT544" s="78"/>
      <c r="BU544" s="78"/>
      <c r="BV544" s="78"/>
      <c r="BW544" s="78"/>
      <c r="BX544" s="78"/>
      <c r="BY544" s="78"/>
      <c r="BZ544" s="78"/>
      <c r="CA544" s="78"/>
      <c r="CB544" s="79"/>
      <c r="CC544" s="81"/>
      <c r="CD544" s="67"/>
      <c r="CE544" s="67"/>
      <c r="CF544" s="67"/>
      <c r="CG544" s="67"/>
      <c r="CH544" s="67"/>
      <c r="CI544" s="67"/>
      <c r="CJ544" s="82"/>
      <c r="CK544" s="80"/>
      <c r="CL544" s="80"/>
      <c r="CM544" s="80"/>
      <c r="CN544" s="81"/>
      <c r="CO544" s="81"/>
      <c r="CP544" s="70"/>
    </row>
    <row r="545" spans="1:94" ht="13">
      <c r="A545" s="43"/>
      <c r="B545" s="25"/>
      <c r="C545" s="7"/>
      <c r="D545" s="7"/>
      <c r="E545" s="43"/>
      <c r="F545" s="75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76"/>
      <c r="AH545" s="77"/>
      <c r="AI545" s="78"/>
      <c r="AJ545" s="78"/>
      <c r="AK545" s="78"/>
      <c r="AL545" s="78"/>
      <c r="AM545" s="78"/>
      <c r="AN545" s="78"/>
      <c r="AO545" s="78"/>
      <c r="AP545" s="78"/>
      <c r="AQ545" s="78"/>
      <c r="AR545" s="79"/>
      <c r="AS545" s="80"/>
      <c r="AT545" s="80"/>
      <c r="AU545" s="81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76"/>
      <c r="BR545" s="77"/>
      <c r="BS545" s="78"/>
      <c r="BT545" s="78"/>
      <c r="BU545" s="78"/>
      <c r="BV545" s="78"/>
      <c r="BW545" s="78"/>
      <c r="BX545" s="78"/>
      <c r="BY545" s="78"/>
      <c r="BZ545" s="78"/>
      <c r="CA545" s="78"/>
      <c r="CB545" s="79"/>
      <c r="CC545" s="81"/>
      <c r="CD545" s="67"/>
      <c r="CE545" s="67"/>
      <c r="CF545" s="67"/>
      <c r="CG545" s="67"/>
      <c r="CH545" s="67"/>
      <c r="CI545" s="67"/>
      <c r="CJ545" s="82"/>
      <c r="CK545" s="80"/>
      <c r="CL545" s="80"/>
      <c r="CM545" s="80"/>
      <c r="CN545" s="81"/>
      <c r="CO545" s="81"/>
      <c r="CP545" s="70"/>
    </row>
    <row r="546" spans="1:94" ht="13">
      <c r="A546" s="43"/>
      <c r="B546" s="25"/>
      <c r="C546" s="7"/>
      <c r="D546" s="7"/>
      <c r="E546" s="43"/>
      <c r="F546" s="75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76"/>
      <c r="AH546" s="77"/>
      <c r="AI546" s="78"/>
      <c r="AJ546" s="78"/>
      <c r="AK546" s="78"/>
      <c r="AL546" s="78"/>
      <c r="AM546" s="78"/>
      <c r="AN546" s="78"/>
      <c r="AO546" s="78"/>
      <c r="AP546" s="78"/>
      <c r="AQ546" s="78"/>
      <c r="AR546" s="79"/>
      <c r="AS546" s="80"/>
      <c r="AT546" s="80"/>
      <c r="AU546" s="81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76"/>
      <c r="BR546" s="77"/>
      <c r="BS546" s="78"/>
      <c r="BT546" s="78"/>
      <c r="BU546" s="78"/>
      <c r="BV546" s="78"/>
      <c r="BW546" s="78"/>
      <c r="BX546" s="78"/>
      <c r="BY546" s="78"/>
      <c r="BZ546" s="78"/>
      <c r="CA546" s="78"/>
      <c r="CB546" s="79"/>
      <c r="CC546" s="81"/>
      <c r="CD546" s="67"/>
      <c r="CE546" s="67"/>
      <c r="CF546" s="67"/>
      <c r="CG546" s="67"/>
      <c r="CH546" s="67"/>
      <c r="CI546" s="67"/>
      <c r="CJ546" s="82"/>
      <c r="CK546" s="80"/>
      <c r="CL546" s="80"/>
      <c r="CM546" s="80"/>
      <c r="CN546" s="81"/>
      <c r="CO546" s="81"/>
      <c r="CP546" s="70"/>
    </row>
    <row r="547" spans="1:94" ht="13">
      <c r="A547" s="43"/>
      <c r="B547" s="25"/>
      <c r="C547" s="7"/>
      <c r="D547" s="7"/>
      <c r="E547" s="43"/>
      <c r="F547" s="75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76"/>
      <c r="AH547" s="77"/>
      <c r="AI547" s="78"/>
      <c r="AJ547" s="78"/>
      <c r="AK547" s="78"/>
      <c r="AL547" s="78"/>
      <c r="AM547" s="78"/>
      <c r="AN547" s="78"/>
      <c r="AO547" s="78"/>
      <c r="AP547" s="78"/>
      <c r="AQ547" s="78"/>
      <c r="AR547" s="79"/>
      <c r="AS547" s="80"/>
      <c r="AT547" s="80"/>
      <c r="AU547" s="81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76"/>
      <c r="BR547" s="77"/>
      <c r="BS547" s="78"/>
      <c r="BT547" s="78"/>
      <c r="BU547" s="78"/>
      <c r="BV547" s="78"/>
      <c r="BW547" s="78"/>
      <c r="BX547" s="78"/>
      <c r="BY547" s="78"/>
      <c r="BZ547" s="78"/>
      <c r="CA547" s="78"/>
      <c r="CB547" s="79"/>
      <c r="CC547" s="81"/>
      <c r="CD547" s="67"/>
      <c r="CE547" s="67"/>
      <c r="CF547" s="67"/>
      <c r="CG547" s="67"/>
      <c r="CH547" s="67"/>
      <c r="CI547" s="67"/>
      <c r="CJ547" s="82"/>
      <c r="CK547" s="80"/>
      <c r="CL547" s="80"/>
      <c r="CM547" s="80"/>
      <c r="CN547" s="81"/>
      <c r="CO547" s="81"/>
      <c r="CP547" s="70"/>
    </row>
    <row r="548" spans="1:94" ht="13">
      <c r="A548" s="43"/>
      <c r="B548" s="25"/>
      <c r="C548" s="7"/>
      <c r="D548" s="7"/>
      <c r="E548" s="43"/>
      <c r="F548" s="75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76"/>
      <c r="AH548" s="77"/>
      <c r="AI548" s="78"/>
      <c r="AJ548" s="78"/>
      <c r="AK548" s="78"/>
      <c r="AL548" s="78"/>
      <c r="AM548" s="78"/>
      <c r="AN548" s="78"/>
      <c r="AO548" s="78"/>
      <c r="AP548" s="78"/>
      <c r="AQ548" s="78"/>
      <c r="AR548" s="79"/>
      <c r="AS548" s="80"/>
      <c r="AT548" s="80"/>
      <c r="AU548" s="81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76"/>
      <c r="BR548" s="77"/>
      <c r="BS548" s="78"/>
      <c r="BT548" s="78"/>
      <c r="BU548" s="78"/>
      <c r="BV548" s="78"/>
      <c r="BW548" s="78"/>
      <c r="BX548" s="78"/>
      <c r="BY548" s="78"/>
      <c r="BZ548" s="78"/>
      <c r="CA548" s="78"/>
      <c r="CB548" s="79"/>
      <c r="CC548" s="81"/>
      <c r="CD548" s="67"/>
      <c r="CE548" s="67"/>
      <c r="CF548" s="67"/>
      <c r="CG548" s="67"/>
      <c r="CH548" s="67"/>
      <c r="CI548" s="67"/>
      <c r="CJ548" s="82"/>
      <c r="CK548" s="80"/>
      <c r="CL548" s="80"/>
      <c r="CM548" s="80"/>
      <c r="CN548" s="81"/>
      <c r="CO548" s="81"/>
      <c r="CP548" s="70"/>
    </row>
    <row r="549" spans="1:94" ht="13">
      <c r="A549" s="43"/>
      <c r="B549" s="25"/>
      <c r="C549" s="7"/>
      <c r="D549" s="7"/>
      <c r="E549" s="43"/>
      <c r="F549" s="75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76"/>
      <c r="AH549" s="77"/>
      <c r="AI549" s="78"/>
      <c r="AJ549" s="78"/>
      <c r="AK549" s="78"/>
      <c r="AL549" s="78"/>
      <c r="AM549" s="78"/>
      <c r="AN549" s="78"/>
      <c r="AO549" s="78"/>
      <c r="AP549" s="78"/>
      <c r="AQ549" s="78"/>
      <c r="AR549" s="79"/>
      <c r="AS549" s="80"/>
      <c r="AT549" s="80"/>
      <c r="AU549" s="81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76"/>
      <c r="BR549" s="77"/>
      <c r="BS549" s="78"/>
      <c r="BT549" s="78"/>
      <c r="BU549" s="78"/>
      <c r="BV549" s="78"/>
      <c r="BW549" s="78"/>
      <c r="BX549" s="78"/>
      <c r="BY549" s="78"/>
      <c r="BZ549" s="78"/>
      <c r="CA549" s="78"/>
      <c r="CB549" s="79"/>
      <c r="CC549" s="81"/>
      <c r="CD549" s="67"/>
      <c r="CE549" s="67"/>
      <c r="CF549" s="67"/>
      <c r="CG549" s="67"/>
      <c r="CH549" s="67"/>
      <c r="CI549" s="67"/>
      <c r="CJ549" s="82"/>
      <c r="CK549" s="80"/>
      <c r="CL549" s="80"/>
      <c r="CM549" s="80"/>
      <c r="CN549" s="81"/>
      <c r="CO549" s="81"/>
      <c r="CP549" s="70"/>
    </row>
    <row r="550" spans="1:94" ht="13">
      <c r="A550" s="43"/>
      <c r="B550" s="25"/>
      <c r="C550" s="7"/>
      <c r="D550" s="7"/>
      <c r="E550" s="43"/>
      <c r="F550" s="75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76"/>
      <c r="AH550" s="77"/>
      <c r="AI550" s="78"/>
      <c r="AJ550" s="78"/>
      <c r="AK550" s="78"/>
      <c r="AL550" s="78"/>
      <c r="AM550" s="78"/>
      <c r="AN550" s="78"/>
      <c r="AO550" s="78"/>
      <c r="AP550" s="78"/>
      <c r="AQ550" s="78"/>
      <c r="AR550" s="79"/>
      <c r="AS550" s="80"/>
      <c r="AT550" s="80"/>
      <c r="AU550" s="81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76"/>
      <c r="BR550" s="77"/>
      <c r="BS550" s="78"/>
      <c r="BT550" s="78"/>
      <c r="BU550" s="78"/>
      <c r="BV550" s="78"/>
      <c r="BW550" s="78"/>
      <c r="BX550" s="78"/>
      <c r="BY550" s="78"/>
      <c r="BZ550" s="78"/>
      <c r="CA550" s="78"/>
      <c r="CB550" s="79"/>
      <c r="CC550" s="81"/>
      <c r="CD550" s="67"/>
      <c r="CE550" s="67"/>
      <c r="CF550" s="67"/>
      <c r="CG550" s="67"/>
      <c r="CH550" s="67"/>
      <c r="CI550" s="67"/>
      <c r="CJ550" s="82"/>
      <c r="CK550" s="80"/>
      <c r="CL550" s="80"/>
      <c r="CM550" s="80"/>
      <c r="CN550" s="81"/>
      <c r="CO550" s="81"/>
      <c r="CP550" s="70"/>
    </row>
    <row r="551" spans="1:94" ht="13">
      <c r="A551" s="43"/>
      <c r="B551" s="25"/>
      <c r="C551" s="7"/>
      <c r="D551" s="7"/>
      <c r="E551" s="43"/>
      <c r="F551" s="75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76"/>
      <c r="AH551" s="77"/>
      <c r="AI551" s="78"/>
      <c r="AJ551" s="78"/>
      <c r="AK551" s="78"/>
      <c r="AL551" s="78"/>
      <c r="AM551" s="78"/>
      <c r="AN551" s="78"/>
      <c r="AO551" s="78"/>
      <c r="AP551" s="78"/>
      <c r="AQ551" s="78"/>
      <c r="AR551" s="79"/>
      <c r="AS551" s="80"/>
      <c r="AT551" s="80"/>
      <c r="AU551" s="81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76"/>
      <c r="BR551" s="77"/>
      <c r="BS551" s="78"/>
      <c r="BT551" s="78"/>
      <c r="BU551" s="78"/>
      <c r="BV551" s="78"/>
      <c r="BW551" s="78"/>
      <c r="BX551" s="78"/>
      <c r="BY551" s="78"/>
      <c r="BZ551" s="78"/>
      <c r="CA551" s="78"/>
      <c r="CB551" s="79"/>
      <c r="CC551" s="81"/>
      <c r="CD551" s="67"/>
      <c r="CE551" s="67"/>
      <c r="CF551" s="67"/>
      <c r="CG551" s="67"/>
      <c r="CH551" s="67"/>
      <c r="CI551" s="67"/>
      <c r="CJ551" s="82"/>
      <c r="CK551" s="80"/>
      <c r="CL551" s="80"/>
      <c r="CM551" s="80"/>
      <c r="CN551" s="81"/>
      <c r="CO551" s="81"/>
      <c r="CP551" s="70"/>
    </row>
    <row r="552" spans="1:94" ht="13">
      <c r="A552" s="43"/>
      <c r="B552" s="25"/>
      <c r="C552" s="7"/>
      <c r="D552" s="7"/>
      <c r="E552" s="43"/>
      <c r="F552" s="75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76"/>
      <c r="AH552" s="77"/>
      <c r="AI552" s="78"/>
      <c r="AJ552" s="78"/>
      <c r="AK552" s="78"/>
      <c r="AL552" s="78"/>
      <c r="AM552" s="78"/>
      <c r="AN552" s="78"/>
      <c r="AO552" s="78"/>
      <c r="AP552" s="78"/>
      <c r="AQ552" s="78"/>
      <c r="AR552" s="79"/>
      <c r="AS552" s="80"/>
      <c r="AT552" s="80"/>
      <c r="AU552" s="81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76"/>
      <c r="BR552" s="77"/>
      <c r="BS552" s="78"/>
      <c r="BT552" s="78"/>
      <c r="BU552" s="78"/>
      <c r="BV552" s="78"/>
      <c r="BW552" s="78"/>
      <c r="BX552" s="78"/>
      <c r="BY552" s="78"/>
      <c r="BZ552" s="78"/>
      <c r="CA552" s="78"/>
      <c r="CB552" s="79"/>
      <c r="CC552" s="81"/>
      <c r="CD552" s="67"/>
      <c r="CE552" s="67"/>
      <c r="CF552" s="67"/>
      <c r="CG552" s="67"/>
      <c r="CH552" s="67"/>
      <c r="CI552" s="67"/>
      <c r="CJ552" s="82"/>
      <c r="CK552" s="80"/>
      <c r="CL552" s="80"/>
      <c r="CM552" s="80"/>
      <c r="CN552" s="81"/>
      <c r="CO552" s="81"/>
      <c r="CP552" s="70"/>
    </row>
    <row r="553" spans="1:94" ht="13">
      <c r="A553" s="43"/>
      <c r="B553" s="25"/>
      <c r="C553" s="7"/>
      <c r="D553" s="7"/>
      <c r="E553" s="43"/>
      <c r="F553" s="75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76"/>
      <c r="AH553" s="77"/>
      <c r="AI553" s="78"/>
      <c r="AJ553" s="78"/>
      <c r="AK553" s="78"/>
      <c r="AL553" s="78"/>
      <c r="AM553" s="78"/>
      <c r="AN553" s="78"/>
      <c r="AO553" s="78"/>
      <c r="AP553" s="78"/>
      <c r="AQ553" s="78"/>
      <c r="AR553" s="79"/>
      <c r="AS553" s="80"/>
      <c r="AT553" s="80"/>
      <c r="AU553" s="81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76"/>
      <c r="BR553" s="77"/>
      <c r="BS553" s="78"/>
      <c r="BT553" s="78"/>
      <c r="BU553" s="78"/>
      <c r="BV553" s="78"/>
      <c r="BW553" s="78"/>
      <c r="BX553" s="78"/>
      <c r="BY553" s="78"/>
      <c r="BZ553" s="78"/>
      <c r="CA553" s="78"/>
      <c r="CB553" s="79"/>
      <c r="CC553" s="81"/>
      <c r="CD553" s="67"/>
      <c r="CE553" s="67"/>
      <c r="CF553" s="67"/>
      <c r="CG553" s="67"/>
      <c r="CH553" s="67"/>
      <c r="CI553" s="67"/>
      <c r="CJ553" s="82"/>
      <c r="CK553" s="80"/>
      <c r="CL553" s="80"/>
      <c r="CM553" s="80"/>
      <c r="CN553" s="81"/>
      <c r="CO553" s="81"/>
      <c r="CP553" s="70"/>
    </row>
    <row r="554" spans="1:94" ht="13">
      <c r="A554" s="43"/>
      <c r="B554" s="25"/>
      <c r="C554" s="7"/>
      <c r="D554" s="7"/>
      <c r="E554" s="43"/>
      <c r="F554" s="75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76"/>
      <c r="AH554" s="77"/>
      <c r="AI554" s="78"/>
      <c r="AJ554" s="78"/>
      <c r="AK554" s="78"/>
      <c r="AL554" s="78"/>
      <c r="AM554" s="78"/>
      <c r="AN554" s="78"/>
      <c r="AO554" s="78"/>
      <c r="AP554" s="78"/>
      <c r="AQ554" s="78"/>
      <c r="AR554" s="79"/>
      <c r="AS554" s="80"/>
      <c r="AT554" s="80"/>
      <c r="AU554" s="81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76"/>
      <c r="BR554" s="77"/>
      <c r="BS554" s="78"/>
      <c r="BT554" s="78"/>
      <c r="BU554" s="78"/>
      <c r="BV554" s="78"/>
      <c r="BW554" s="78"/>
      <c r="BX554" s="78"/>
      <c r="BY554" s="78"/>
      <c r="BZ554" s="78"/>
      <c r="CA554" s="78"/>
      <c r="CB554" s="79"/>
      <c r="CC554" s="81"/>
      <c r="CD554" s="67"/>
      <c r="CE554" s="67"/>
      <c r="CF554" s="67"/>
      <c r="CG554" s="67"/>
      <c r="CH554" s="67"/>
      <c r="CI554" s="67"/>
      <c r="CJ554" s="82"/>
      <c r="CK554" s="80"/>
      <c r="CL554" s="80"/>
      <c r="CM554" s="80"/>
      <c r="CN554" s="81"/>
      <c r="CO554" s="81"/>
      <c r="CP554" s="70"/>
    </row>
    <row r="555" spans="1:94" ht="13">
      <c r="A555" s="43"/>
      <c r="B555" s="25"/>
      <c r="C555" s="7"/>
      <c r="D555" s="7"/>
      <c r="E555" s="43"/>
      <c r="F555" s="75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76"/>
      <c r="AH555" s="77"/>
      <c r="AI555" s="78"/>
      <c r="AJ555" s="78"/>
      <c r="AK555" s="78"/>
      <c r="AL555" s="78"/>
      <c r="AM555" s="78"/>
      <c r="AN555" s="78"/>
      <c r="AO555" s="78"/>
      <c r="AP555" s="78"/>
      <c r="AQ555" s="78"/>
      <c r="AR555" s="79"/>
      <c r="AS555" s="80"/>
      <c r="AT555" s="80"/>
      <c r="AU555" s="81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76"/>
      <c r="BR555" s="77"/>
      <c r="BS555" s="78"/>
      <c r="BT555" s="78"/>
      <c r="BU555" s="78"/>
      <c r="BV555" s="78"/>
      <c r="BW555" s="78"/>
      <c r="BX555" s="78"/>
      <c r="BY555" s="78"/>
      <c r="BZ555" s="78"/>
      <c r="CA555" s="78"/>
      <c r="CB555" s="79"/>
      <c r="CC555" s="81"/>
      <c r="CD555" s="67"/>
      <c r="CE555" s="67"/>
      <c r="CF555" s="67"/>
      <c r="CG555" s="67"/>
      <c r="CH555" s="67"/>
      <c r="CI555" s="67"/>
      <c r="CJ555" s="82"/>
      <c r="CK555" s="80"/>
      <c r="CL555" s="80"/>
      <c r="CM555" s="80"/>
      <c r="CN555" s="81"/>
      <c r="CO555" s="81"/>
      <c r="CP555" s="70"/>
    </row>
    <row r="556" spans="1:94" ht="13">
      <c r="A556" s="43"/>
      <c r="B556" s="25"/>
      <c r="C556" s="7"/>
      <c r="D556" s="7"/>
      <c r="E556" s="43"/>
      <c r="F556" s="75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76"/>
      <c r="AH556" s="77"/>
      <c r="AI556" s="78"/>
      <c r="AJ556" s="78"/>
      <c r="AK556" s="78"/>
      <c r="AL556" s="78"/>
      <c r="AM556" s="78"/>
      <c r="AN556" s="78"/>
      <c r="AO556" s="78"/>
      <c r="AP556" s="78"/>
      <c r="AQ556" s="78"/>
      <c r="AR556" s="79"/>
      <c r="AS556" s="80"/>
      <c r="AT556" s="80"/>
      <c r="AU556" s="81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76"/>
      <c r="BR556" s="77"/>
      <c r="BS556" s="78"/>
      <c r="BT556" s="78"/>
      <c r="BU556" s="78"/>
      <c r="BV556" s="78"/>
      <c r="BW556" s="78"/>
      <c r="BX556" s="78"/>
      <c r="BY556" s="78"/>
      <c r="BZ556" s="78"/>
      <c r="CA556" s="78"/>
      <c r="CB556" s="79"/>
      <c r="CC556" s="81"/>
      <c r="CD556" s="67"/>
      <c r="CE556" s="67"/>
      <c r="CF556" s="67"/>
      <c r="CG556" s="67"/>
      <c r="CH556" s="67"/>
      <c r="CI556" s="67"/>
      <c r="CJ556" s="82"/>
      <c r="CK556" s="80"/>
      <c r="CL556" s="80"/>
      <c r="CM556" s="80"/>
      <c r="CN556" s="81"/>
      <c r="CO556" s="81"/>
      <c r="CP556" s="70"/>
    </row>
    <row r="557" spans="1:94" ht="13">
      <c r="A557" s="43"/>
      <c r="B557" s="25"/>
      <c r="C557" s="7"/>
      <c r="D557" s="7"/>
      <c r="E557" s="43"/>
      <c r="F557" s="75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76"/>
      <c r="AH557" s="77"/>
      <c r="AI557" s="78"/>
      <c r="AJ557" s="78"/>
      <c r="AK557" s="78"/>
      <c r="AL557" s="78"/>
      <c r="AM557" s="78"/>
      <c r="AN557" s="78"/>
      <c r="AO557" s="78"/>
      <c r="AP557" s="78"/>
      <c r="AQ557" s="78"/>
      <c r="AR557" s="79"/>
      <c r="AS557" s="80"/>
      <c r="AT557" s="80"/>
      <c r="AU557" s="81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76"/>
      <c r="BR557" s="77"/>
      <c r="BS557" s="78"/>
      <c r="BT557" s="78"/>
      <c r="BU557" s="78"/>
      <c r="BV557" s="78"/>
      <c r="BW557" s="78"/>
      <c r="BX557" s="78"/>
      <c r="BY557" s="78"/>
      <c r="BZ557" s="78"/>
      <c r="CA557" s="78"/>
      <c r="CB557" s="79"/>
      <c r="CC557" s="81"/>
      <c r="CD557" s="67"/>
      <c r="CE557" s="67"/>
      <c r="CF557" s="67"/>
      <c r="CG557" s="67"/>
      <c r="CH557" s="67"/>
      <c r="CI557" s="67"/>
      <c r="CJ557" s="82"/>
      <c r="CK557" s="80"/>
      <c r="CL557" s="80"/>
      <c r="CM557" s="80"/>
      <c r="CN557" s="81"/>
      <c r="CO557" s="81"/>
      <c r="CP557" s="70"/>
    </row>
    <row r="558" spans="1:94" ht="13">
      <c r="A558" s="43"/>
      <c r="B558" s="25"/>
      <c r="C558" s="7"/>
      <c r="D558" s="7"/>
      <c r="E558" s="43"/>
      <c r="F558" s="75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76"/>
      <c r="AH558" s="77"/>
      <c r="AI558" s="78"/>
      <c r="AJ558" s="78"/>
      <c r="AK558" s="78"/>
      <c r="AL558" s="78"/>
      <c r="AM558" s="78"/>
      <c r="AN558" s="78"/>
      <c r="AO558" s="78"/>
      <c r="AP558" s="78"/>
      <c r="AQ558" s="78"/>
      <c r="AR558" s="79"/>
      <c r="AS558" s="80"/>
      <c r="AT558" s="80"/>
      <c r="AU558" s="81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76"/>
      <c r="BR558" s="77"/>
      <c r="BS558" s="78"/>
      <c r="BT558" s="78"/>
      <c r="BU558" s="78"/>
      <c r="BV558" s="78"/>
      <c r="BW558" s="78"/>
      <c r="BX558" s="78"/>
      <c r="BY558" s="78"/>
      <c r="BZ558" s="78"/>
      <c r="CA558" s="78"/>
      <c r="CB558" s="79"/>
      <c r="CC558" s="81"/>
      <c r="CD558" s="67"/>
      <c r="CE558" s="67"/>
      <c r="CF558" s="67"/>
      <c r="CG558" s="67"/>
      <c r="CH558" s="67"/>
      <c r="CI558" s="67"/>
      <c r="CJ558" s="82"/>
      <c r="CK558" s="80"/>
      <c r="CL558" s="80"/>
      <c r="CM558" s="80"/>
      <c r="CN558" s="81"/>
      <c r="CO558" s="81"/>
      <c r="CP558" s="70"/>
    </row>
    <row r="559" spans="1:94" ht="13">
      <c r="A559" s="43"/>
      <c r="B559" s="25"/>
      <c r="C559" s="7"/>
      <c r="D559" s="7"/>
      <c r="E559" s="43"/>
      <c r="F559" s="75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76"/>
      <c r="AH559" s="77"/>
      <c r="AI559" s="78"/>
      <c r="AJ559" s="78"/>
      <c r="AK559" s="78"/>
      <c r="AL559" s="78"/>
      <c r="AM559" s="78"/>
      <c r="AN559" s="78"/>
      <c r="AO559" s="78"/>
      <c r="AP559" s="78"/>
      <c r="AQ559" s="78"/>
      <c r="AR559" s="79"/>
      <c r="AS559" s="80"/>
      <c r="AT559" s="80"/>
      <c r="AU559" s="81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76"/>
      <c r="BR559" s="77"/>
      <c r="BS559" s="78"/>
      <c r="BT559" s="78"/>
      <c r="BU559" s="78"/>
      <c r="BV559" s="78"/>
      <c r="BW559" s="78"/>
      <c r="BX559" s="78"/>
      <c r="BY559" s="78"/>
      <c r="BZ559" s="78"/>
      <c r="CA559" s="78"/>
      <c r="CB559" s="79"/>
      <c r="CC559" s="81"/>
      <c r="CD559" s="67"/>
      <c r="CE559" s="67"/>
      <c r="CF559" s="67"/>
      <c r="CG559" s="67"/>
      <c r="CH559" s="67"/>
      <c r="CI559" s="67"/>
      <c r="CJ559" s="82"/>
      <c r="CK559" s="80"/>
      <c r="CL559" s="80"/>
      <c r="CM559" s="80"/>
      <c r="CN559" s="81"/>
      <c r="CO559" s="81"/>
      <c r="CP559" s="70"/>
    </row>
    <row r="560" spans="1:94" ht="13">
      <c r="A560" s="43"/>
      <c r="B560" s="25"/>
      <c r="C560" s="7"/>
      <c r="D560" s="7"/>
      <c r="E560" s="43"/>
      <c r="F560" s="75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76"/>
      <c r="AH560" s="77"/>
      <c r="AI560" s="78"/>
      <c r="AJ560" s="78"/>
      <c r="AK560" s="78"/>
      <c r="AL560" s="78"/>
      <c r="AM560" s="78"/>
      <c r="AN560" s="78"/>
      <c r="AO560" s="78"/>
      <c r="AP560" s="78"/>
      <c r="AQ560" s="78"/>
      <c r="AR560" s="79"/>
      <c r="AS560" s="80"/>
      <c r="AT560" s="80"/>
      <c r="AU560" s="81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76"/>
      <c r="BR560" s="77"/>
      <c r="BS560" s="78"/>
      <c r="BT560" s="78"/>
      <c r="BU560" s="78"/>
      <c r="BV560" s="78"/>
      <c r="BW560" s="78"/>
      <c r="BX560" s="78"/>
      <c r="BY560" s="78"/>
      <c r="BZ560" s="78"/>
      <c r="CA560" s="78"/>
      <c r="CB560" s="79"/>
      <c r="CC560" s="81"/>
      <c r="CD560" s="67"/>
      <c r="CE560" s="67"/>
      <c r="CF560" s="67"/>
      <c r="CG560" s="67"/>
      <c r="CH560" s="67"/>
      <c r="CI560" s="67"/>
      <c r="CJ560" s="82"/>
      <c r="CK560" s="80"/>
      <c r="CL560" s="80"/>
      <c r="CM560" s="80"/>
      <c r="CN560" s="81"/>
      <c r="CO560" s="81"/>
      <c r="CP560" s="70"/>
    </row>
    <row r="561" spans="1:94" ht="13">
      <c r="A561" s="43"/>
      <c r="B561" s="25"/>
      <c r="C561" s="7"/>
      <c r="D561" s="7"/>
      <c r="E561" s="43"/>
      <c r="F561" s="75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76"/>
      <c r="AH561" s="77"/>
      <c r="AI561" s="78"/>
      <c r="AJ561" s="78"/>
      <c r="AK561" s="78"/>
      <c r="AL561" s="78"/>
      <c r="AM561" s="78"/>
      <c r="AN561" s="78"/>
      <c r="AO561" s="78"/>
      <c r="AP561" s="78"/>
      <c r="AQ561" s="78"/>
      <c r="AR561" s="79"/>
      <c r="AS561" s="80"/>
      <c r="AT561" s="80"/>
      <c r="AU561" s="81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76"/>
      <c r="BR561" s="77"/>
      <c r="BS561" s="78"/>
      <c r="BT561" s="78"/>
      <c r="BU561" s="78"/>
      <c r="BV561" s="78"/>
      <c r="BW561" s="78"/>
      <c r="BX561" s="78"/>
      <c r="BY561" s="78"/>
      <c r="BZ561" s="78"/>
      <c r="CA561" s="78"/>
      <c r="CB561" s="79"/>
      <c r="CC561" s="81"/>
      <c r="CD561" s="67"/>
      <c r="CE561" s="67"/>
      <c r="CF561" s="67"/>
      <c r="CG561" s="67"/>
      <c r="CH561" s="67"/>
      <c r="CI561" s="67"/>
      <c r="CJ561" s="82"/>
      <c r="CK561" s="80"/>
      <c r="CL561" s="80"/>
      <c r="CM561" s="80"/>
      <c r="CN561" s="81"/>
      <c r="CO561" s="81"/>
      <c r="CP561" s="70"/>
    </row>
    <row r="562" spans="1:94" ht="13">
      <c r="A562" s="43"/>
      <c r="B562" s="25"/>
      <c r="C562" s="7"/>
      <c r="D562" s="7"/>
      <c r="E562" s="43"/>
      <c r="F562" s="75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76"/>
      <c r="AH562" s="77"/>
      <c r="AI562" s="78"/>
      <c r="AJ562" s="78"/>
      <c r="AK562" s="78"/>
      <c r="AL562" s="78"/>
      <c r="AM562" s="78"/>
      <c r="AN562" s="78"/>
      <c r="AO562" s="78"/>
      <c r="AP562" s="78"/>
      <c r="AQ562" s="78"/>
      <c r="AR562" s="79"/>
      <c r="AS562" s="80"/>
      <c r="AT562" s="80"/>
      <c r="AU562" s="81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76"/>
      <c r="BR562" s="77"/>
      <c r="BS562" s="78"/>
      <c r="BT562" s="78"/>
      <c r="BU562" s="78"/>
      <c r="BV562" s="78"/>
      <c r="BW562" s="78"/>
      <c r="BX562" s="78"/>
      <c r="BY562" s="78"/>
      <c r="BZ562" s="78"/>
      <c r="CA562" s="78"/>
      <c r="CB562" s="79"/>
      <c r="CC562" s="81"/>
      <c r="CD562" s="67"/>
      <c r="CE562" s="67"/>
      <c r="CF562" s="67"/>
      <c r="CG562" s="67"/>
      <c r="CH562" s="67"/>
      <c r="CI562" s="67"/>
      <c r="CJ562" s="82"/>
      <c r="CK562" s="80"/>
      <c r="CL562" s="80"/>
      <c r="CM562" s="80"/>
      <c r="CN562" s="81"/>
      <c r="CO562" s="81"/>
      <c r="CP562" s="70"/>
    </row>
    <row r="563" spans="1:94" ht="13">
      <c r="A563" s="43"/>
      <c r="B563" s="25"/>
      <c r="C563" s="7"/>
      <c r="D563" s="7"/>
      <c r="E563" s="43"/>
      <c r="F563" s="75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76"/>
      <c r="AH563" s="77"/>
      <c r="AI563" s="78"/>
      <c r="AJ563" s="78"/>
      <c r="AK563" s="78"/>
      <c r="AL563" s="78"/>
      <c r="AM563" s="78"/>
      <c r="AN563" s="78"/>
      <c r="AO563" s="78"/>
      <c r="AP563" s="78"/>
      <c r="AQ563" s="78"/>
      <c r="AR563" s="79"/>
      <c r="AS563" s="80"/>
      <c r="AT563" s="80"/>
      <c r="AU563" s="81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76"/>
      <c r="BR563" s="77"/>
      <c r="BS563" s="78"/>
      <c r="BT563" s="78"/>
      <c r="BU563" s="78"/>
      <c r="BV563" s="78"/>
      <c r="BW563" s="78"/>
      <c r="BX563" s="78"/>
      <c r="BY563" s="78"/>
      <c r="BZ563" s="78"/>
      <c r="CA563" s="78"/>
      <c r="CB563" s="79"/>
      <c r="CC563" s="81"/>
      <c r="CD563" s="67"/>
      <c r="CE563" s="67"/>
      <c r="CF563" s="67"/>
      <c r="CG563" s="67"/>
      <c r="CH563" s="67"/>
      <c r="CI563" s="67"/>
      <c r="CJ563" s="82"/>
      <c r="CK563" s="80"/>
      <c r="CL563" s="80"/>
      <c r="CM563" s="80"/>
      <c r="CN563" s="81"/>
      <c r="CO563" s="81"/>
      <c r="CP563" s="70"/>
    </row>
    <row r="564" spans="1:94" ht="13">
      <c r="A564" s="43"/>
      <c r="B564" s="25"/>
      <c r="C564" s="7"/>
      <c r="D564" s="7"/>
      <c r="E564" s="43"/>
      <c r="F564" s="75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76"/>
      <c r="AH564" s="77"/>
      <c r="AI564" s="78"/>
      <c r="AJ564" s="78"/>
      <c r="AK564" s="78"/>
      <c r="AL564" s="78"/>
      <c r="AM564" s="78"/>
      <c r="AN564" s="78"/>
      <c r="AO564" s="78"/>
      <c r="AP564" s="78"/>
      <c r="AQ564" s="78"/>
      <c r="AR564" s="79"/>
      <c r="AS564" s="80"/>
      <c r="AT564" s="80"/>
      <c r="AU564" s="81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76"/>
      <c r="BR564" s="77"/>
      <c r="BS564" s="78"/>
      <c r="BT564" s="78"/>
      <c r="BU564" s="78"/>
      <c r="BV564" s="78"/>
      <c r="BW564" s="78"/>
      <c r="BX564" s="78"/>
      <c r="BY564" s="78"/>
      <c r="BZ564" s="78"/>
      <c r="CA564" s="78"/>
      <c r="CB564" s="79"/>
      <c r="CC564" s="81"/>
      <c r="CD564" s="67"/>
      <c r="CE564" s="67"/>
      <c r="CF564" s="67"/>
      <c r="CG564" s="67"/>
      <c r="CH564" s="67"/>
      <c r="CI564" s="67"/>
      <c r="CJ564" s="82"/>
      <c r="CK564" s="80"/>
      <c r="CL564" s="80"/>
      <c r="CM564" s="80"/>
      <c r="CN564" s="81"/>
      <c r="CO564" s="81"/>
      <c r="CP564" s="70"/>
    </row>
    <row r="565" spans="1:94" ht="13">
      <c r="A565" s="43"/>
      <c r="B565" s="25"/>
      <c r="C565" s="7"/>
      <c r="D565" s="7"/>
      <c r="E565" s="43"/>
      <c r="F565" s="75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76"/>
      <c r="AH565" s="77"/>
      <c r="AI565" s="78"/>
      <c r="AJ565" s="78"/>
      <c r="AK565" s="78"/>
      <c r="AL565" s="78"/>
      <c r="AM565" s="78"/>
      <c r="AN565" s="78"/>
      <c r="AO565" s="78"/>
      <c r="AP565" s="78"/>
      <c r="AQ565" s="78"/>
      <c r="AR565" s="79"/>
      <c r="AS565" s="80"/>
      <c r="AT565" s="80"/>
      <c r="AU565" s="81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76"/>
      <c r="BR565" s="77"/>
      <c r="BS565" s="78"/>
      <c r="BT565" s="78"/>
      <c r="BU565" s="78"/>
      <c r="BV565" s="78"/>
      <c r="BW565" s="78"/>
      <c r="BX565" s="78"/>
      <c r="BY565" s="78"/>
      <c r="BZ565" s="78"/>
      <c r="CA565" s="78"/>
      <c r="CB565" s="79"/>
      <c r="CC565" s="81"/>
      <c r="CD565" s="67"/>
      <c r="CE565" s="67"/>
      <c r="CF565" s="67"/>
      <c r="CG565" s="67"/>
      <c r="CH565" s="67"/>
      <c r="CI565" s="67"/>
      <c r="CJ565" s="82"/>
      <c r="CK565" s="80"/>
      <c r="CL565" s="80"/>
      <c r="CM565" s="80"/>
      <c r="CN565" s="81"/>
      <c r="CO565" s="81"/>
      <c r="CP565" s="70"/>
    </row>
    <row r="566" spans="1:94" ht="13">
      <c r="A566" s="43"/>
      <c r="B566" s="25"/>
      <c r="C566" s="7"/>
      <c r="D566" s="7"/>
      <c r="E566" s="43"/>
      <c r="F566" s="75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76"/>
      <c r="AH566" s="77"/>
      <c r="AI566" s="78"/>
      <c r="AJ566" s="78"/>
      <c r="AK566" s="78"/>
      <c r="AL566" s="78"/>
      <c r="AM566" s="78"/>
      <c r="AN566" s="78"/>
      <c r="AO566" s="78"/>
      <c r="AP566" s="78"/>
      <c r="AQ566" s="78"/>
      <c r="AR566" s="79"/>
      <c r="AS566" s="80"/>
      <c r="AT566" s="80"/>
      <c r="AU566" s="81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76"/>
      <c r="BR566" s="77"/>
      <c r="BS566" s="78"/>
      <c r="BT566" s="78"/>
      <c r="BU566" s="78"/>
      <c r="BV566" s="78"/>
      <c r="BW566" s="78"/>
      <c r="BX566" s="78"/>
      <c r="BY566" s="78"/>
      <c r="BZ566" s="78"/>
      <c r="CA566" s="78"/>
      <c r="CB566" s="79"/>
      <c r="CC566" s="81"/>
      <c r="CD566" s="67"/>
      <c r="CE566" s="67"/>
      <c r="CF566" s="67"/>
      <c r="CG566" s="67"/>
      <c r="CH566" s="67"/>
      <c r="CI566" s="67"/>
      <c r="CJ566" s="82"/>
      <c r="CK566" s="80"/>
      <c r="CL566" s="80"/>
      <c r="CM566" s="80"/>
      <c r="CN566" s="81"/>
      <c r="CO566" s="81"/>
      <c r="CP566" s="70"/>
    </row>
    <row r="567" spans="1:94" ht="13">
      <c r="A567" s="43"/>
      <c r="B567" s="25"/>
      <c r="C567" s="7"/>
      <c r="D567" s="7"/>
      <c r="E567" s="43"/>
      <c r="F567" s="75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76"/>
      <c r="AH567" s="77"/>
      <c r="AI567" s="78"/>
      <c r="AJ567" s="78"/>
      <c r="AK567" s="78"/>
      <c r="AL567" s="78"/>
      <c r="AM567" s="78"/>
      <c r="AN567" s="78"/>
      <c r="AO567" s="78"/>
      <c r="AP567" s="78"/>
      <c r="AQ567" s="78"/>
      <c r="AR567" s="79"/>
      <c r="AS567" s="80"/>
      <c r="AT567" s="80"/>
      <c r="AU567" s="81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76"/>
      <c r="BR567" s="77"/>
      <c r="BS567" s="78"/>
      <c r="BT567" s="78"/>
      <c r="BU567" s="78"/>
      <c r="BV567" s="78"/>
      <c r="BW567" s="78"/>
      <c r="BX567" s="78"/>
      <c r="BY567" s="78"/>
      <c r="BZ567" s="78"/>
      <c r="CA567" s="78"/>
      <c r="CB567" s="79"/>
      <c r="CC567" s="81"/>
      <c r="CD567" s="67"/>
      <c r="CE567" s="67"/>
      <c r="CF567" s="67"/>
      <c r="CG567" s="67"/>
      <c r="CH567" s="67"/>
      <c r="CI567" s="67"/>
      <c r="CJ567" s="82"/>
      <c r="CK567" s="80"/>
      <c r="CL567" s="80"/>
      <c r="CM567" s="80"/>
      <c r="CN567" s="81"/>
      <c r="CO567" s="81"/>
      <c r="CP567" s="70"/>
    </row>
    <row r="568" spans="1:94" ht="13">
      <c r="A568" s="43"/>
      <c r="B568" s="25"/>
      <c r="C568" s="7"/>
      <c r="D568" s="7"/>
      <c r="E568" s="43"/>
      <c r="F568" s="75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76"/>
      <c r="AH568" s="77"/>
      <c r="AI568" s="78"/>
      <c r="AJ568" s="78"/>
      <c r="AK568" s="78"/>
      <c r="AL568" s="78"/>
      <c r="AM568" s="78"/>
      <c r="AN568" s="78"/>
      <c r="AO568" s="78"/>
      <c r="AP568" s="78"/>
      <c r="AQ568" s="78"/>
      <c r="AR568" s="79"/>
      <c r="AS568" s="80"/>
      <c r="AT568" s="80"/>
      <c r="AU568" s="81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76"/>
      <c r="BR568" s="77"/>
      <c r="BS568" s="78"/>
      <c r="BT568" s="78"/>
      <c r="BU568" s="78"/>
      <c r="BV568" s="78"/>
      <c r="BW568" s="78"/>
      <c r="BX568" s="78"/>
      <c r="BY568" s="78"/>
      <c r="BZ568" s="78"/>
      <c r="CA568" s="78"/>
      <c r="CB568" s="79"/>
      <c r="CC568" s="81"/>
      <c r="CD568" s="67"/>
      <c r="CE568" s="67"/>
      <c r="CF568" s="67"/>
      <c r="CG568" s="67"/>
      <c r="CH568" s="67"/>
      <c r="CI568" s="67"/>
      <c r="CJ568" s="82"/>
      <c r="CK568" s="80"/>
      <c r="CL568" s="80"/>
      <c r="CM568" s="80"/>
      <c r="CN568" s="81"/>
      <c r="CO568" s="81"/>
      <c r="CP568" s="70"/>
    </row>
    <row r="569" spans="1:94" ht="13">
      <c r="A569" s="43"/>
      <c r="B569" s="25"/>
      <c r="C569" s="7"/>
      <c r="D569" s="7"/>
      <c r="E569" s="43"/>
      <c r="F569" s="75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76"/>
      <c r="AH569" s="77"/>
      <c r="AI569" s="78"/>
      <c r="AJ569" s="78"/>
      <c r="AK569" s="78"/>
      <c r="AL569" s="78"/>
      <c r="AM569" s="78"/>
      <c r="AN569" s="78"/>
      <c r="AO569" s="78"/>
      <c r="AP569" s="78"/>
      <c r="AQ569" s="78"/>
      <c r="AR569" s="79"/>
      <c r="AS569" s="80"/>
      <c r="AT569" s="80"/>
      <c r="AU569" s="81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76"/>
      <c r="BR569" s="77"/>
      <c r="BS569" s="78"/>
      <c r="BT569" s="78"/>
      <c r="BU569" s="78"/>
      <c r="BV569" s="78"/>
      <c r="BW569" s="78"/>
      <c r="BX569" s="78"/>
      <c r="BY569" s="78"/>
      <c r="BZ569" s="78"/>
      <c r="CA569" s="78"/>
      <c r="CB569" s="79"/>
      <c r="CC569" s="81"/>
      <c r="CD569" s="67"/>
      <c r="CE569" s="67"/>
      <c r="CF569" s="67"/>
      <c r="CG569" s="67"/>
      <c r="CH569" s="67"/>
      <c r="CI569" s="67"/>
      <c r="CJ569" s="82"/>
      <c r="CK569" s="80"/>
      <c r="CL569" s="80"/>
      <c r="CM569" s="80"/>
      <c r="CN569" s="81"/>
      <c r="CO569" s="81"/>
      <c r="CP569" s="70"/>
    </row>
    <row r="570" spans="1:94" ht="13">
      <c r="A570" s="43"/>
      <c r="B570" s="25"/>
      <c r="C570" s="7"/>
      <c r="D570" s="7"/>
      <c r="E570" s="43"/>
      <c r="F570" s="75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76"/>
      <c r="AH570" s="77"/>
      <c r="AI570" s="78"/>
      <c r="AJ570" s="78"/>
      <c r="AK570" s="78"/>
      <c r="AL570" s="78"/>
      <c r="AM570" s="78"/>
      <c r="AN570" s="78"/>
      <c r="AO570" s="78"/>
      <c r="AP570" s="78"/>
      <c r="AQ570" s="78"/>
      <c r="AR570" s="79"/>
      <c r="AS570" s="80"/>
      <c r="AT570" s="80"/>
      <c r="AU570" s="81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76"/>
      <c r="BR570" s="77"/>
      <c r="BS570" s="78"/>
      <c r="BT570" s="78"/>
      <c r="BU570" s="78"/>
      <c r="BV570" s="78"/>
      <c r="BW570" s="78"/>
      <c r="BX570" s="78"/>
      <c r="BY570" s="78"/>
      <c r="BZ570" s="78"/>
      <c r="CA570" s="78"/>
      <c r="CB570" s="79"/>
      <c r="CC570" s="81"/>
      <c r="CD570" s="67"/>
      <c r="CE570" s="67"/>
      <c r="CF570" s="67"/>
      <c r="CG570" s="67"/>
      <c r="CH570" s="67"/>
      <c r="CI570" s="67"/>
      <c r="CJ570" s="82"/>
      <c r="CK570" s="80"/>
      <c r="CL570" s="80"/>
      <c r="CM570" s="80"/>
      <c r="CN570" s="81"/>
      <c r="CO570" s="81"/>
      <c r="CP570" s="70"/>
    </row>
    <row r="571" spans="1:94" ht="13">
      <c r="A571" s="43"/>
      <c r="B571" s="25"/>
      <c r="C571" s="7"/>
      <c r="D571" s="7"/>
      <c r="E571" s="43"/>
      <c r="F571" s="75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76"/>
      <c r="AH571" s="77"/>
      <c r="AI571" s="78"/>
      <c r="AJ571" s="78"/>
      <c r="AK571" s="78"/>
      <c r="AL571" s="78"/>
      <c r="AM571" s="78"/>
      <c r="AN571" s="78"/>
      <c r="AO571" s="78"/>
      <c r="AP571" s="78"/>
      <c r="AQ571" s="78"/>
      <c r="AR571" s="79"/>
      <c r="AS571" s="80"/>
      <c r="AT571" s="80"/>
      <c r="AU571" s="81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76"/>
      <c r="BR571" s="77"/>
      <c r="BS571" s="78"/>
      <c r="BT571" s="78"/>
      <c r="BU571" s="78"/>
      <c r="BV571" s="78"/>
      <c r="BW571" s="78"/>
      <c r="BX571" s="78"/>
      <c r="BY571" s="78"/>
      <c r="BZ571" s="78"/>
      <c r="CA571" s="78"/>
      <c r="CB571" s="79"/>
      <c r="CC571" s="81"/>
      <c r="CD571" s="67"/>
      <c r="CE571" s="67"/>
      <c r="CF571" s="67"/>
      <c r="CG571" s="67"/>
      <c r="CH571" s="67"/>
      <c r="CI571" s="67"/>
      <c r="CJ571" s="82"/>
      <c r="CK571" s="80"/>
      <c r="CL571" s="80"/>
      <c r="CM571" s="80"/>
      <c r="CN571" s="81"/>
      <c r="CO571" s="81"/>
      <c r="CP571" s="70"/>
    </row>
    <row r="572" spans="1:94" ht="13">
      <c r="A572" s="43"/>
      <c r="B572" s="25"/>
      <c r="C572" s="7"/>
      <c r="D572" s="7"/>
      <c r="E572" s="43"/>
      <c r="F572" s="75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76"/>
      <c r="AH572" s="77"/>
      <c r="AI572" s="78"/>
      <c r="AJ572" s="78"/>
      <c r="AK572" s="78"/>
      <c r="AL572" s="78"/>
      <c r="AM572" s="78"/>
      <c r="AN572" s="78"/>
      <c r="AO572" s="78"/>
      <c r="AP572" s="78"/>
      <c r="AQ572" s="78"/>
      <c r="AR572" s="79"/>
      <c r="AS572" s="80"/>
      <c r="AT572" s="80"/>
      <c r="AU572" s="81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76"/>
      <c r="BR572" s="77"/>
      <c r="BS572" s="78"/>
      <c r="BT572" s="78"/>
      <c r="BU572" s="78"/>
      <c r="BV572" s="78"/>
      <c r="BW572" s="78"/>
      <c r="BX572" s="78"/>
      <c r="BY572" s="78"/>
      <c r="BZ572" s="78"/>
      <c r="CA572" s="78"/>
      <c r="CB572" s="79"/>
      <c r="CC572" s="81"/>
      <c r="CD572" s="67"/>
      <c r="CE572" s="67"/>
      <c r="CF572" s="67"/>
      <c r="CG572" s="67"/>
      <c r="CH572" s="67"/>
      <c r="CI572" s="67"/>
      <c r="CJ572" s="82"/>
      <c r="CK572" s="80"/>
      <c r="CL572" s="80"/>
      <c r="CM572" s="80"/>
      <c r="CN572" s="81"/>
      <c r="CO572" s="81"/>
      <c r="CP572" s="70"/>
    </row>
    <row r="573" spans="1:94" ht="13">
      <c r="A573" s="43"/>
      <c r="B573" s="25"/>
      <c r="C573" s="7"/>
      <c r="D573" s="7"/>
      <c r="E573" s="43"/>
      <c r="F573" s="75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76"/>
      <c r="AH573" s="77"/>
      <c r="AI573" s="78"/>
      <c r="AJ573" s="78"/>
      <c r="AK573" s="78"/>
      <c r="AL573" s="78"/>
      <c r="AM573" s="78"/>
      <c r="AN573" s="78"/>
      <c r="AO573" s="78"/>
      <c r="AP573" s="78"/>
      <c r="AQ573" s="78"/>
      <c r="AR573" s="79"/>
      <c r="AS573" s="80"/>
      <c r="AT573" s="80"/>
      <c r="AU573" s="81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76"/>
      <c r="BR573" s="77"/>
      <c r="BS573" s="78"/>
      <c r="BT573" s="78"/>
      <c r="BU573" s="78"/>
      <c r="BV573" s="78"/>
      <c r="BW573" s="78"/>
      <c r="BX573" s="78"/>
      <c r="BY573" s="78"/>
      <c r="BZ573" s="78"/>
      <c r="CA573" s="78"/>
      <c r="CB573" s="79"/>
      <c r="CC573" s="81"/>
      <c r="CD573" s="67"/>
      <c r="CE573" s="67"/>
      <c r="CF573" s="67"/>
      <c r="CG573" s="67"/>
      <c r="CH573" s="67"/>
      <c r="CI573" s="67"/>
      <c r="CJ573" s="82"/>
      <c r="CK573" s="80"/>
      <c r="CL573" s="80"/>
      <c r="CM573" s="80"/>
      <c r="CN573" s="81"/>
      <c r="CO573" s="81"/>
      <c r="CP573" s="70"/>
    </row>
    <row r="574" spans="1:94" ht="13">
      <c r="A574" s="43"/>
      <c r="B574" s="25"/>
      <c r="C574" s="7"/>
      <c r="D574" s="7"/>
      <c r="E574" s="43"/>
      <c r="F574" s="75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76"/>
      <c r="AH574" s="77"/>
      <c r="AI574" s="78"/>
      <c r="AJ574" s="78"/>
      <c r="AK574" s="78"/>
      <c r="AL574" s="78"/>
      <c r="AM574" s="78"/>
      <c r="AN574" s="78"/>
      <c r="AO574" s="78"/>
      <c r="AP574" s="78"/>
      <c r="AQ574" s="78"/>
      <c r="AR574" s="79"/>
      <c r="AS574" s="80"/>
      <c r="AT574" s="80"/>
      <c r="AU574" s="81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76"/>
      <c r="BR574" s="77"/>
      <c r="BS574" s="78"/>
      <c r="BT574" s="78"/>
      <c r="BU574" s="78"/>
      <c r="BV574" s="78"/>
      <c r="BW574" s="78"/>
      <c r="BX574" s="78"/>
      <c r="BY574" s="78"/>
      <c r="BZ574" s="78"/>
      <c r="CA574" s="78"/>
      <c r="CB574" s="79"/>
      <c r="CC574" s="81"/>
      <c r="CD574" s="67"/>
      <c r="CE574" s="67"/>
      <c r="CF574" s="67"/>
      <c r="CG574" s="67"/>
      <c r="CH574" s="67"/>
      <c r="CI574" s="67"/>
      <c r="CJ574" s="82"/>
      <c r="CK574" s="80"/>
      <c r="CL574" s="80"/>
      <c r="CM574" s="80"/>
      <c r="CN574" s="81"/>
      <c r="CO574" s="81"/>
      <c r="CP574" s="70"/>
    </row>
    <row r="575" spans="1:94" ht="13">
      <c r="A575" s="43"/>
      <c r="B575" s="25"/>
      <c r="C575" s="7"/>
      <c r="D575" s="7"/>
      <c r="E575" s="43"/>
      <c r="F575" s="75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76"/>
      <c r="AH575" s="77"/>
      <c r="AI575" s="78"/>
      <c r="AJ575" s="78"/>
      <c r="AK575" s="78"/>
      <c r="AL575" s="78"/>
      <c r="AM575" s="78"/>
      <c r="AN575" s="78"/>
      <c r="AO575" s="78"/>
      <c r="AP575" s="78"/>
      <c r="AQ575" s="78"/>
      <c r="AR575" s="79"/>
      <c r="AS575" s="80"/>
      <c r="AT575" s="80"/>
      <c r="AU575" s="81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76"/>
      <c r="BR575" s="77"/>
      <c r="BS575" s="78"/>
      <c r="BT575" s="78"/>
      <c r="BU575" s="78"/>
      <c r="BV575" s="78"/>
      <c r="BW575" s="78"/>
      <c r="BX575" s="78"/>
      <c r="BY575" s="78"/>
      <c r="BZ575" s="78"/>
      <c r="CA575" s="78"/>
      <c r="CB575" s="79"/>
      <c r="CC575" s="81"/>
      <c r="CD575" s="67"/>
      <c r="CE575" s="67"/>
      <c r="CF575" s="67"/>
      <c r="CG575" s="67"/>
      <c r="CH575" s="67"/>
      <c r="CI575" s="67"/>
      <c r="CJ575" s="82"/>
      <c r="CK575" s="80"/>
      <c r="CL575" s="80"/>
      <c r="CM575" s="80"/>
      <c r="CN575" s="81"/>
      <c r="CO575" s="81"/>
      <c r="CP575" s="70"/>
    </row>
    <row r="576" spans="1:94" ht="13">
      <c r="A576" s="43"/>
      <c r="B576" s="25"/>
      <c r="C576" s="7"/>
      <c r="D576" s="7"/>
      <c r="E576" s="43"/>
      <c r="F576" s="75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76"/>
      <c r="AH576" s="77"/>
      <c r="AI576" s="78"/>
      <c r="AJ576" s="78"/>
      <c r="AK576" s="78"/>
      <c r="AL576" s="78"/>
      <c r="AM576" s="78"/>
      <c r="AN576" s="78"/>
      <c r="AO576" s="78"/>
      <c r="AP576" s="78"/>
      <c r="AQ576" s="78"/>
      <c r="AR576" s="79"/>
      <c r="AS576" s="80"/>
      <c r="AT576" s="80"/>
      <c r="AU576" s="81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76"/>
      <c r="BR576" s="77"/>
      <c r="BS576" s="78"/>
      <c r="BT576" s="78"/>
      <c r="BU576" s="78"/>
      <c r="BV576" s="78"/>
      <c r="BW576" s="78"/>
      <c r="BX576" s="78"/>
      <c r="BY576" s="78"/>
      <c r="BZ576" s="78"/>
      <c r="CA576" s="78"/>
      <c r="CB576" s="79"/>
      <c r="CC576" s="81"/>
      <c r="CD576" s="67"/>
      <c r="CE576" s="67"/>
      <c r="CF576" s="67"/>
      <c r="CG576" s="67"/>
      <c r="CH576" s="67"/>
      <c r="CI576" s="67"/>
      <c r="CJ576" s="82"/>
      <c r="CK576" s="80"/>
      <c r="CL576" s="80"/>
      <c r="CM576" s="80"/>
      <c r="CN576" s="81"/>
      <c r="CO576" s="81"/>
      <c r="CP576" s="70"/>
    </row>
    <row r="577" spans="1:94" ht="13">
      <c r="A577" s="43"/>
      <c r="B577" s="25"/>
      <c r="C577" s="7"/>
      <c r="D577" s="7"/>
      <c r="E577" s="43"/>
      <c r="F577" s="75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76"/>
      <c r="AH577" s="77"/>
      <c r="AI577" s="78"/>
      <c r="AJ577" s="78"/>
      <c r="AK577" s="78"/>
      <c r="AL577" s="78"/>
      <c r="AM577" s="78"/>
      <c r="AN577" s="78"/>
      <c r="AO577" s="78"/>
      <c r="AP577" s="78"/>
      <c r="AQ577" s="78"/>
      <c r="AR577" s="79"/>
      <c r="AS577" s="80"/>
      <c r="AT577" s="80"/>
      <c r="AU577" s="81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76"/>
      <c r="BR577" s="77"/>
      <c r="BS577" s="78"/>
      <c r="BT577" s="78"/>
      <c r="BU577" s="78"/>
      <c r="BV577" s="78"/>
      <c r="BW577" s="78"/>
      <c r="BX577" s="78"/>
      <c r="BY577" s="78"/>
      <c r="BZ577" s="78"/>
      <c r="CA577" s="78"/>
      <c r="CB577" s="79"/>
      <c r="CC577" s="81"/>
      <c r="CD577" s="67"/>
      <c r="CE577" s="67"/>
      <c r="CF577" s="67"/>
      <c r="CG577" s="67"/>
      <c r="CH577" s="67"/>
      <c r="CI577" s="67"/>
      <c r="CJ577" s="82"/>
      <c r="CK577" s="80"/>
      <c r="CL577" s="80"/>
      <c r="CM577" s="80"/>
      <c r="CN577" s="81"/>
      <c r="CO577" s="81"/>
      <c r="CP577" s="70"/>
    </row>
    <row r="578" spans="1:94" ht="13">
      <c r="A578" s="43"/>
      <c r="B578" s="25"/>
      <c r="C578" s="7"/>
      <c r="D578" s="7"/>
      <c r="E578" s="43"/>
      <c r="F578" s="75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76"/>
      <c r="AH578" s="77"/>
      <c r="AI578" s="78"/>
      <c r="AJ578" s="78"/>
      <c r="AK578" s="78"/>
      <c r="AL578" s="78"/>
      <c r="AM578" s="78"/>
      <c r="AN578" s="78"/>
      <c r="AO578" s="78"/>
      <c r="AP578" s="78"/>
      <c r="AQ578" s="78"/>
      <c r="AR578" s="79"/>
      <c r="AS578" s="80"/>
      <c r="AT578" s="80"/>
      <c r="AU578" s="81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76"/>
      <c r="BR578" s="77"/>
      <c r="BS578" s="78"/>
      <c r="BT578" s="78"/>
      <c r="BU578" s="78"/>
      <c r="BV578" s="78"/>
      <c r="BW578" s="78"/>
      <c r="BX578" s="78"/>
      <c r="BY578" s="78"/>
      <c r="BZ578" s="78"/>
      <c r="CA578" s="78"/>
      <c r="CB578" s="79"/>
      <c r="CC578" s="81"/>
      <c r="CD578" s="67"/>
      <c r="CE578" s="67"/>
      <c r="CF578" s="67"/>
      <c r="CG578" s="67"/>
      <c r="CH578" s="67"/>
      <c r="CI578" s="67"/>
      <c r="CJ578" s="82"/>
      <c r="CK578" s="80"/>
      <c r="CL578" s="80"/>
      <c r="CM578" s="80"/>
      <c r="CN578" s="81"/>
      <c r="CO578" s="81"/>
      <c r="CP578" s="70"/>
    </row>
    <row r="579" spans="1:94" ht="13">
      <c r="A579" s="43"/>
      <c r="B579" s="25"/>
      <c r="C579" s="7"/>
      <c r="D579" s="7"/>
      <c r="E579" s="43"/>
      <c r="F579" s="75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76"/>
      <c r="AH579" s="77"/>
      <c r="AI579" s="78"/>
      <c r="AJ579" s="78"/>
      <c r="AK579" s="78"/>
      <c r="AL579" s="78"/>
      <c r="AM579" s="78"/>
      <c r="AN579" s="78"/>
      <c r="AO579" s="78"/>
      <c r="AP579" s="78"/>
      <c r="AQ579" s="78"/>
      <c r="AR579" s="79"/>
      <c r="AS579" s="80"/>
      <c r="AT579" s="80"/>
      <c r="AU579" s="81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76"/>
      <c r="BR579" s="77"/>
      <c r="BS579" s="78"/>
      <c r="BT579" s="78"/>
      <c r="BU579" s="78"/>
      <c r="BV579" s="78"/>
      <c r="BW579" s="78"/>
      <c r="BX579" s="78"/>
      <c r="BY579" s="78"/>
      <c r="BZ579" s="78"/>
      <c r="CA579" s="78"/>
      <c r="CB579" s="79"/>
      <c r="CC579" s="81"/>
      <c r="CD579" s="67"/>
      <c r="CE579" s="67"/>
      <c r="CF579" s="67"/>
      <c r="CG579" s="67"/>
      <c r="CH579" s="67"/>
      <c r="CI579" s="67"/>
      <c r="CJ579" s="82"/>
      <c r="CK579" s="80"/>
      <c r="CL579" s="80"/>
      <c r="CM579" s="80"/>
      <c r="CN579" s="81"/>
      <c r="CO579" s="81"/>
      <c r="CP579" s="70"/>
    </row>
    <row r="580" spans="1:94" ht="13">
      <c r="A580" s="43"/>
      <c r="B580" s="25"/>
      <c r="C580" s="7"/>
      <c r="D580" s="7"/>
      <c r="E580" s="43"/>
      <c r="F580" s="75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76"/>
      <c r="AH580" s="77"/>
      <c r="AI580" s="78"/>
      <c r="AJ580" s="78"/>
      <c r="AK580" s="78"/>
      <c r="AL580" s="78"/>
      <c r="AM580" s="78"/>
      <c r="AN580" s="78"/>
      <c r="AO580" s="78"/>
      <c r="AP580" s="78"/>
      <c r="AQ580" s="78"/>
      <c r="AR580" s="79"/>
      <c r="AS580" s="80"/>
      <c r="AT580" s="80"/>
      <c r="AU580" s="81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76"/>
      <c r="BR580" s="77"/>
      <c r="BS580" s="78"/>
      <c r="BT580" s="78"/>
      <c r="BU580" s="78"/>
      <c r="BV580" s="78"/>
      <c r="BW580" s="78"/>
      <c r="BX580" s="78"/>
      <c r="BY580" s="78"/>
      <c r="BZ580" s="78"/>
      <c r="CA580" s="78"/>
      <c r="CB580" s="79"/>
      <c r="CC580" s="81"/>
      <c r="CD580" s="67"/>
      <c r="CE580" s="67"/>
      <c r="CF580" s="67"/>
      <c r="CG580" s="67"/>
      <c r="CH580" s="67"/>
      <c r="CI580" s="67"/>
      <c r="CJ580" s="82"/>
      <c r="CK580" s="80"/>
      <c r="CL580" s="80"/>
      <c r="CM580" s="80"/>
      <c r="CN580" s="81"/>
      <c r="CO580" s="81"/>
      <c r="CP580" s="70"/>
    </row>
    <row r="581" spans="1:94" ht="13">
      <c r="A581" s="43"/>
      <c r="B581" s="25"/>
      <c r="C581" s="7"/>
      <c r="D581" s="7"/>
      <c r="E581" s="43"/>
      <c r="F581" s="75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76"/>
      <c r="AH581" s="77"/>
      <c r="AI581" s="78"/>
      <c r="AJ581" s="78"/>
      <c r="AK581" s="78"/>
      <c r="AL581" s="78"/>
      <c r="AM581" s="78"/>
      <c r="AN581" s="78"/>
      <c r="AO581" s="78"/>
      <c r="AP581" s="78"/>
      <c r="AQ581" s="78"/>
      <c r="AR581" s="79"/>
      <c r="AS581" s="80"/>
      <c r="AT581" s="80"/>
      <c r="AU581" s="81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76"/>
      <c r="BR581" s="77"/>
      <c r="BS581" s="78"/>
      <c r="BT581" s="78"/>
      <c r="BU581" s="78"/>
      <c r="BV581" s="78"/>
      <c r="BW581" s="78"/>
      <c r="BX581" s="78"/>
      <c r="BY581" s="78"/>
      <c r="BZ581" s="78"/>
      <c r="CA581" s="78"/>
      <c r="CB581" s="79"/>
      <c r="CC581" s="81"/>
      <c r="CD581" s="67"/>
      <c r="CE581" s="67"/>
      <c r="CF581" s="67"/>
      <c r="CG581" s="67"/>
      <c r="CH581" s="67"/>
      <c r="CI581" s="67"/>
      <c r="CJ581" s="82"/>
      <c r="CK581" s="80"/>
      <c r="CL581" s="80"/>
      <c r="CM581" s="80"/>
      <c r="CN581" s="81"/>
      <c r="CO581" s="81"/>
      <c r="CP581" s="70"/>
    </row>
    <row r="582" spans="1:94" ht="13">
      <c r="A582" s="43"/>
      <c r="B582" s="25"/>
      <c r="C582" s="7"/>
      <c r="D582" s="7"/>
      <c r="E582" s="43"/>
      <c r="F582" s="75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76"/>
      <c r="AH582" s="77"/>
      <c r="AI582" s="78"/>
      <c r="AJ582" s="78"/>
      <c r="AK582" s="78"/>
      <c r="AL582" s="78"/>
      <c r="AM582" s="78"/>
      <c r="AN582" s="78"/>
      <c r="AO582" s="78"/>
      <c r="AP582" s="78"/>
      <c r="AQ582" s="78"/>
      <c r="AR582" s="79"/>
      <c r="AS582" s="80"/>
      <c r="AT582" s="80"/>
      <c r="AU582" s="81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76"/>
      <c r="BR582" s="77"/>
      <c r="BS582" s="78"/>
      <c r="BT582" s="78"/>
      <c r="BU582" s="78"/>
      <c r="BV582" s="78"/>
      <c r="BW582" s="78"/>
      <c r="BX582" s="78"/>
      <c r="BY582" s="78"/>
      <c r="BZ582" s="78"/>
      <c r="CA582" s="78"/>
      <c r="CB582" s="79"/>
      <c r="CC582" s="81"/>
      <c r="CD582" s="67"/>
      <c r="CE582" s="67"/>
      <c r="CF582" s="67"/>
      <c r="CG582" s="67"/>
      <c r="CH582" s="67"/>
      <c r="CI582" s="67"/>
      <c r="CJ582" s="82"/>
      <c r="CK582" s="80"/>
      <c r="CL582" s="80"/>
      <c r="CM582" s="80"/>
      <c r="CN582" s="81"/>
      <c r="CO582" s="81"/>
      <c r="CP582" s="70"/>
    </row>
    <row r="583" spans="1:94" ht="13">
      <c r="A583" s="43"/>
      <c r="B583" s="25"/>
      <c r="C583" s="7"/>
      <c r="D583" s="7"/>
      <c r="E583" s="43"/>
      <c r="F583" s="75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76"/>
      <c r="AH583" s="77"/>
      <c r="AI583" s="78"/>
      <c r="AJ583" s="78"/>
      <c r="AK583" s="78"/>
      <c r="AL583" s="78"/>
      <c r="AM583" s="78"/>
      <c r="AN583" s="78"/>
      <c r="AO583" s="78"/>
      <c r="AP583" s="78"/>
      <c r="AQ583" s="78"/>
      <c r="AR583" s="79"/>
      <c r="AS583" s="80"/>
      <c r="AT583" s="80"/>
      <c r="AU583" s="81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76"/>
      <c r="BR583" s="77"/>
      <c r="BS583" s="78"/>
      <c r="BT583" s="78"/>
      <c r="BU583" s="78"/>
      <c r="BV583" s="78"/>
      <c r="BW583" s="78"/>
      <c r="BX583" s="78"/>
      <c r="BY583" s="78"/>
      <c r="BZ583" s="78"/>
      <c r="CA583" s="78"/>
      <c r="CB583" s="79"/>
      <c r="CC583" s="81"/>
      <c r="CD583" s="67"/>
      <c r="CE583" s="67"/>
      <c r="CF583" s="67"/>
      <c r="CG583" s="67"/>
      <c r="CH583" s="67"/>
      <c r="CI583" s="67"/>
      <c r="CJ583" s="82"/>
      <c r="CK583" s="80"/>
      <c r="CL583" s="80"/>
      <c r="CM583" s="80"/>
      <c r="CN583" s="81"/>
      <c r="CO583" s="81"/>
      <c r="CP583" s="70"/>
    </row>
    <row r="584" spans="1:94" ht="13">
      <c r="A584" s="43"/>
      <c r="B584" s="25"/>
      <c r="C584" s="7"/>
      <c r="D584" s="7"/>
      <c r="E584" s="43"/>
      <c r="F584" s="75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76"/>
      <c r="AH584" s="77"/>
      <c r="AI584" s="78"/>
      <c r="AJ584" s="78"/>
      <c r="AK584" s="78"/>
      <c r="AL584" s="78"/>
      <c r="AM584" s="78"/>
      <c r="AN584" s="78"/>
      <c r="AO584" s="78"/>
      <c r="AP584" s="78"/>
      <c r="AQ584" s="78"/>
      <c r="AR584" s="79"/>
      <c r="AS584" s="80"/>
      <c r="AT584" s="80"/>
      <c r="AU584" s="81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76"/>
      <c r="BR584" s="77"/>
      <c r="BS584" s="78"/>
      <c r="BT584" s="78"/>
      <c r="BU584" s="78"/>
      <c r="BV584" s="78"/>
      <c r="BW584" s="78"/>
      <c r="BX584" s="78"/>
      <c r="BY584" s="78"/>
      <c r="BZ584" s="78"/>
      <c r="CA584" s="78"/>
      <c r="CB584" s="79"/>
      <c r="CC584" s="81"/>
      <c r="CD584" s="67"/>
      <c r="CE584" s="67"/>
      <c r="CF584" s="67"/>
      <c r="CG584" s="67"/>
      <c r="CH584" s="67"/>
      <c r="CI584" s="67"/>
      <c r="CJ584" s="82"/>
      <c r="CK584" s="80"/>
      <c r="CL584" s="80"/>
      <c r="CM584" s="80"/>
      <c r="CN584" s="81"/>
      <c r="CO584" s="81"/>
      <c r="CP584" s="70"/>
    </row>
    <row r="585" spans="1:94" ht="13">
      <c r="A585" s="43"/>
      <c r="B585" s="25"/>
      <c r="C585" s="7"/>
      <c r="D585" s="7"/>
      <c r="E585" s="43"/>
      <c r="F585" s="75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76"/>
      <c r="AH585" s="77"/>
      <c r="AI585" s="78"/>
      <c r="AJ585" s="78"/>
      <c r="AK585" s="78"/>
      <c r="AL585" s="78"/>
      <c r="AM585" s="78"/>
      <c r="AN585" s="78"/>
      <c r="AO585" s="78"/>
      <c r="AP585" s="78"/>
      <c r="AQ585" s="78"/>
      <c r="AR585" s="79"/>
      <c r="AS585" s="80"/>
      <c r="AT585" s="80"/>
      <c r="AU585" s="81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76"/>
      <c r="BR585" s="77"/>
      <c r="BS585" s="78"/>
      <c r="BT585" s="78"/>
      <c r="BU585" s="78"/>
      <c r="BV585" s="78"/>
      <c r="BW585" s="78"/>
      <c r="BX585" s="78"/>
      <c r="BY585" s="78"/>
      <c r="BZ585" s="78"/>
      <c r="CA585" s="78"/>
      <c r="CB585" s="79"/>
      <c r="CC585" s="81"/>
      <c r="CD585" s="67"/>
      <c r="CE585" s="67"/>
      <c r="CF585" s="67"/>
      <c r="CG585" s="67"/>
      <c r="CH585" s="67"/>
      <c r="CI585" s="67"/>
      <c r="CJ585" s="82"/>
      <c r="CK585" s="80"/>
      <c r="CL585" s="80"/>
      <c r="CM585" s="80"/>
      <c r="CN585" s="81"/>
      <c r="CO585" s="81"/>
      <c r="CP585" s="70"/>
    </row>
    <row r="586" spans="1:94" ht="13">
      <c r="A586" s="43"/>
      <c r="B586" s="25"/>
      <c r="C586" s="7"/>
      <c r="D586" s="7"/>
      <c r="E586" s="43"/>
      <c r="F586" s="75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76"/>
      <c r="AH586" s="77"/>
      <c r="AI586" s="78"/>
      <c r="AJ586" s="78"/>
      <c r="AK586" s="78"/>
      <c r="AL586" s="78"/>
      <c r="AM586" s="78"/>
      <c r="AN586" s="78"/>
      <c r="AO586" s="78"/>
      <c r="AP586" s="78"/>
      <c r="AQ586" s="78"/>
      <c r="AR586" s="79"/>
      <c r="AS586" s="80"/>
      <c r="AT586" s="80"/>
      <c r="AU586" s="81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76"/>
      <c r="BR586" s="77"/>
      <c r="BS586" s="78"/>
      <c r="BT586" s="78"/>
      <c r="BU586" s="78"/>
      <c r="BV586" s="78"/>
      <c r="BW586" s="78"/>
      <c r="BX586" s="78"/>
      <c r="BY586" s="78"/>
      <c r="BZ586" s="78"/>
      <c r="CA586" s="78"/>
      <c r="CB586" s="79"/>
      <c r="CC586" s="81"/>
      <c r="CD586" s="67"/>
      <c r="CE586" s="67"/>
      <c r="CF586" s="67"/>
      <c r="CG586" s="67"/>
      <c r="CH586" s="67"/>
      <c r="CI586" s="67"/>
      <c r="CJ586" s="82"/>
      <c r="CK586" s="80"/>
      <c r="CL586" s="80"/>
      <c r="CM586" s="80"/>
      <c r="CN586" s="81"/>
      <c r="CO586" s="81"/>
      <c r="CP586" s="70"/>
    </row>
    <row r="587" spans="1:94" ht="13">
      <c r="A587" s="43"/>
      <c r="B587" s="25"/>
      <c r="C587" s="7"/>
      <c r="D587" s="7"/>
      <c r="E587" s="43"/>
      <c r="F587" s="75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76"/>
      <c r="AH587" s="77"/>
      <c r="AI587" s="78"/>
      <c r="AJ587" s="78"/>
      <c r="AK587" s="78"/>
      <c r="AL587" s="78"/>
      <c r="AM587" s="78"/>
      <c r="AN587" s="78"/>
      <c r="AO587" s="78"/>
      <c r="AP587" s="78"/>
      <c r="AQ587" s="78"/>
      <c r="AR587" s="79"/>
      <c r="AS587" s="80"/>
      <c r="AT587" s="80"/>
      <c r="AU587" s="81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76"/>
      <c r="BR587" s="77"/>
      <c r="BS587" s="78"/>
      <c r="BT587" s="78"/>
      <c r="BU587" s="78"/>
      <c r="BV587" s="78"/>
      <c r="BW587" s="78"/>
      <c r="BX587" s="78"/>
      <c r="BY587" s="78"/>
      <c r="BZ587" s="78"/>
      <c r="CA587" s="78"/>
      <c r="CB587" s="79"/>
      <c r="CC587" s="81"/>
      <c r="CD587" s="67"/>
      <c r="CE587" s="67"/>
      <c r="CF587" s="67"/>
      <c r="CG587" s="67"/>
      <c r="CH587" s="67"/>
      <c r="CI587" s="67"/>
      <c r="CJ587" s="82"/>
      <c r="CK587" s="80"/>
      <c r="CL587" s="80"/>
      <c r="CM587" s="80"/>
      <c r="CN587" s="81"/>
      <c r="CO587" s="81"/>
      <c r="CP587" s="70"/>
    </row>
    <row r="588" spans="1:94" ht="13">
      <c r="A588" s="43"/>
      <c r="B588" s="25"/>
      <c r="C588" s="7"/>
      <c r="D588" s="7"/>
      <c r="E588" s="43"/>
      <c r="F588" s="75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76"/>
      <c r="AH588" s="77"/>
      <c r="AI588" s="78"/>
      <c r="AJ588" s="78"/>
      <c r="AK588" s="78"/>
      <c r="AL588" s="78"/>
      <c r="AM588" s="78"/>
      <c r="AN588" s="78"/>
      <c r="AO588" s="78"/>
      <c r="AP588" s="78"/>
      <c r="AQ588" s="78"/>
      <c r="AR588" s="79"/>
      <c r="AS588" s="80"/>
      <c r="AT588" s="80"/>
      <c r="AU588" s="81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76"/>
      <c r="BR588" s="77"/>
      <c r="BS588" s="78"/>
      <c r="BT588" s="78"/>
      <c r="BU588" s="78"/>
      <c r="BV588" s="78"/>
      <c r="BW588" s="78"/>
      <c r="BX588" s="78"/>
      <c r="BY588" s="78"/>
      <c r="BZ588" s="78"/>
      <c r="CA588" s="78"/>
      <c r="CB588" s="79"/>
      <c r="CC588" s="81"/>
      <c r="CD588" s="67"/>
      <c r="CE588" s="67"/>
      <c r="CF588" s="67"/>
      <c r="CG588" s="67"/>
      <c r="CH588" s="67"/>
      <c r="CI588" s="67"/>
      <c r="CJ588" s="82"/>
      <c r="CK588" s="80"/>
      <c r="CL588" s="80"/>
      <c r="CM588" s="80"/>
      <c r="CN588" s="81"/>
      <c r="CO588" s="81"/>
      <c r="CP588" s="70"/>
    </row>
    <row r="589" spans="1:94" ht="13">
      <c r="A589" s="43"/>
      <c r="B589" s="25"/>
      <c r="C589" s="7"/>
      <c r="D589" s="7"/>
      <c r="E589" s="43"/>
      <c r="F589" s="75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76"/>
      <c r="AH589" s="77"/>
      <c r="AI589" s="78"/>
      <c r="AJ589" s="78"/>
      <c r="AK589" s="78"/>
      <c r="AL589" s="78"/>
      <c r="AM589" s="78"/>
      <c r="AN589" s="78"/>
      <c r="AO589" s="78"/>
      <c r="AP589" s="78"/>
      <c r="AQ589" s="78"/>
      <c r="AR589" s="79"/>
      <c r="AS589" s="80"/>
      <c r="AT589" s="80"/>
      <c r="AU589" s="81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76"/>
      <c r="BR589" s="77"/>
      <c r="BS589" s="78"/>
      <c r="BT589" s="78"/>
      <c r="BU589" s="78"/>
      <c r="BV589" s="78"/>
      <c r="BW589" s="78"/>
      <c r="BX589" s="78"/>
      <c r="BY589" s="78"/>
      <c r="BZ589" s="78"/>
      <c r="CA589" s="78"/>
      <c r="CB589" s="79"/>
      <c r="CC589" s="81"/>
      <c r="CD589" s="67"/>
      <c r="CE589" s="67"/>
      <c r="CF589" s="67"/>
      <c r="CG589" s="67"/>
      <c r="CH589" s="67"/>
      <c r="CI589" s="67"/>
      <c r="CJ589" s="82"/>
      <c r="CK589" s="80"/>
      <c r="CL589" s="80"/>
      <c r="CM589" s="80"/>
      <c r="CN589" s="81"/>
      <c r="CO589" s="81"/>
      <c r="CP589" s="70"/>
    </row>
    <row r="590" spans="1:94" ht="13">
      <c r="A590" s="43"/>
      <c r="B590" s="25"/>
      <c r="C590" s="7"/>
      <c r="D590" s="7"/>
      <c r="E590" s="43"/>
      <c r="F590" s="75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76"/>
      <c r="AH590" s="77"/>
      <c r="AI590" s="78"/>
      <c r="AJ590" s="78"/>
      <c r="AK590" s="78"/>
      <c r="AL590" s="78"/>
      <c r="AM590" s="78"/>
      <c r="AN590" s="78"/>
      <c r="AO590" s="78"/>
      <c r="AP590" s="78"/>
      <c r="AQ590" s="78"/>
      <c r="AR590" s="79"/>
      <c r="AS590" s="80"/>
      <c r="AT590" s="80"/>
      <c r="AU590" s="81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76"/>
      <c r="BR590" s="77"/>
      <c r="BS590" s="78"/>
      <c r="BT590" s="78"/>
      <c r="BU590" s="78"/>
      <c r="BV590" s="78"/>
      <c r="BW590" s="78"/>
      <c r="BX590" s="78"/>
      <c r="BY590" s="78"/>
      <c r="BZ590" s="78"/>
      <c r="CA590" s="78"/>
      <c r="CB590" s="79"/>
      <c r="CC590" s="81"/>
      <c r="CD590" s="67"/>
      <c r="CE590" s="67"/>
      <c r="CF590" s="67"/>
      <c r="CG590" s="67"/>
      <c r="CH590" s="67"/>
      <c r="CI590" s="67"/>
      <c r="CJ590" s="82"/>
      <c r="CK590" s="80"/>
      <c r="CL590" s="80"/>
      <c r="CM590" s="80"/>
      <c r="CN590" s="81"/>
      <c r="CO590" s="81"/>
      <c r="CP590" s="70"/>
    </row>
    <row r="591" spans="1:94" ht="13">
      <c r="A591" s="43"/>
      <c r="B591" s="25"/>
      <c r="C591" s="7"/>
      <c r="D591" s="7"/>
      <c r="E591" s="43"/>
      <c r="F591" s="75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76"/>
      <c r="AH591" s="77"/>
      <c r="AI591" s="78"/>
      <c r="AJ591" s="78"/>
      <c r="AK591" s="78"/>
      <c r="AL591" s="78"/>
      <c r="AM591" s="78"/>
      <c r="AN591" s="78"/>
      <c r="AO591" s="78"/>
      <c r="AP591" s="78"/>
      <c r="AQ591" s="78"/>
      <c r="AR591" s="79"/>
      <c r="AS591" s="80"/>
      <c r="AT591" s="80"/>
      <c r="AU591" s="81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76"/>
      <c r="BR591" s="77"/>
      <c r="BS591" s="78"/>
      <c r="BT591" s="78"/>
      <c r="BU591" s="78"/>
      <c r="BV591" s="78"/>
      <c r="BW591" s="78"/>
      <c r="BX591" s="78"/>
      <c r="BY591" s="78"/>
      <c r="BZ591" s="78"/>
      <c r="CA591" s="78"/>
      <c r="CB591" s="79"/>
      <c r="CC591" s="81"/>
      <c r="CD591" s="67"/>
      <c r="CE591" s="67"/>
      <c r="CF591" s="67"/>
      <c r="CG591" s="67"/>
      <c r="CH591" s="67"/>
      <c r="CI591" s="67"/>
      <c r="CJ591" s="82"/>
      <c r="CK591" s="80"/>
      <c r="CL591" s="80"/>
      <c r="CM591" s="80"/>
      <c r="CN591" s="81"/>
      <c r="CO591" s="81"/>
      <c r="CP591" s="70"/>
    </row>
    <row r="592" spans="1:94" ht="13">
      <c r="A592" s="43"/>
      <c r="B592" s="25"/>
      <c r="C592" s="7"/>
      <c r="D592" s="7"/>
      <c r="E592" s="43"/>
      <c r="F592" s="75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76"/>
      <c r="AH592" s="77"/>
      <c r="AI592" s="78"/>
      <c r="AJ592" s="78"/>
      <c r="AK592" s="78"/>
      <c r="AL592" s="78"/>
      <c r="AM592" s="78"/>
      <c r="AN592" s="78"/>
      <c r="AO592" s="78"/>
      <c r="AP592" s="78"/>
      <c r="AQ592" s="78"/>
      <c r="AR592" s="79"/>
      <c r="AS592" s="80"/>
      <c r="AT592" s="80"/>
      <c r="AU592" s="81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76"/>
      <c r="BR592" s="77"/>
      <c r="BS592" s="78"/>
      <c r="BT592" s="78"/>
      <c r="BU592" s="78"/>
      <c r="BV592" s="78"/>
      <c r="BW592" s="78"/>
      <c r="BX592" s="78"/>
      <c r="BY592" s="78"/>
      <c r="BZ592" s="78"/>
      <c r="CA592" s="78"/>
      <c r="CB592" s="79"/>
      <c r="CC592" s="81"/>
      <c r="CD592" s="67"/>
      <c r="CE592" s="67"/>
      <c r="CF592" s="67"/>
      <c r="CG592" s="67"/>
      <c r="CH592" s="67"/>
      <c r="CI592" s="67"/>
      <c r="CJ592" s="82"/>
      <c r="CK592" s="80"/>
      <c r="CL592" s="80"/>
      <c r="CM592" s="80"/>
      <c r="CN592" s="81"/>
      <c r="CO592" s="81"/>
      <c r="CP592" s="70"/>
    </row>
    <row r="593" spans="1:94" ht="13">
      <c r="A593" s="43"/>
      <c r="B593" s="25"/>
      <c r="C593" s="7"/>
      <c r="D593" s="7"/>
      <c r="E593" s="43"/>
      <c r="F593" s="75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76"/>
      <c r="AH593" s="77"/>
      <c r="AI593" s="78"/>
      <c r="AJ593" s="78"/>
      <c r="AK593" s="78"/>
      <c r="AL593" s="78"/>
      <c r="AM593" s="78"/>
      <c r="AN593" s="78"/>
      <c r="AO593" s="78"/>
      <c r="AP593" s="78"/>
      <c r="AQ593" s="78"/>
      <c r="AR593" s="79"/>
      <c r="AS593" s="80"/>
      <c r="AT593" s="80"/>
      <c r="AU593" s="81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76"/>
      <c r="BR593" s="77"/>
      <c r="BS593" s="78"/>
      <c r="BT593" s="78"/>
      <c r="BU593" s="78"/>
      <c r="BV593" s="78"/>
      <c r="BW593" s="78"/>
      <c r="BX593" s="78"/>
      <c r="BY593" s="78"/>
      <c r="BZ593" s="78"/>
      <c r="CA593" s="78"/>
      <c r="CB593" s="79"/>
      <c r="CC593" s="81"/>
      <c r="CD593" s="67"/>
      <c r="CE593" s="67"/>
      <c r="CF593" s="67"/>
      <c r="CG593" s="67"/>
      <c r="CH593" s="67"/>
      <c r="CI593" s="67"/>
      <c r="CJ593" s="82"/>
      <c r="CK593" s="80"/>
      <c r="CL593" s="80"/>
      <c r="CM593" s="80"/>
      <c r="CN593" s="81"/>
      <c r="CO593" s="81"/>
      <c r="CP593" s="70"/>
    </row>
    <row r="594" spans="1:94" ht="13">
      <c r="A594" s="43"/>
      <c r="B594" s="25"/>
      <c r="C594" s="7"/>
      <c r="D594" s="7"/>
      <c r="E594" s="43"/>
      <c r="F594" s="75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76"/>
      <c r="AH594" s="77"/>
      <c r="AI594" s="78"/>
      <c r="AJ594" s="78"/>
      <c r="AK594" s="78"/>
      <c r="AL594" s="78"/>
      <c r="AM594" s="78"/>
      <c r="AN594" s="78"/>
      <c r="AO594" s="78"/>
      <c r="AP594" s="78"/>
      <c r="AQ594" s="78"/>
      <c r="AR594" s="79"/>
      <c r="AS594" s="80"/>
      <c r="AT594" s="80"/>
      <c r="AU594" s="81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76"/>
      <c r="BR594" s="77"/>
      <c r="BS594" s="78"/>
      <c r="BT594" s="78"/>
      <c r="BU594" s="78"/>
      <c r="BV594" s="78"/>
      <c r="BW594" s="78"/>
      <c r="BX594" s="78"/>
      <c r="BY594" s="78"/>
      <c r="BZ594" s="78"/>
      <c r="CA594" s="78"/>
      <c r="CB594" s="79"/>
      <c r="CC594" s="81"/>
      <c r="CD594" s="67"/>
      <c r="CE594" s="67"/>
      <c r="CF594" s="67"/>
      <c r="CG594" s="67"/>
      <c r="CH594" s="67"/>
      <c r="CI594" s="67"/>
      <c r="CJ594" s="82"/>
      <c r="CK594" s="80"/>
      <c r="CL594" s="80"/>
      <c r="CM594" s="80"/>
      <c r="CN594" s="81"/>
      <c r="CO594" s="81"/>
      <c r="CP594" s="70"/>
    </row>
    <row r="595" spans="1:94" ht="13">
      <c r="A595" s="43"/>
      <c r="B595" s="25"/>
      <c r="C595" s="7"/>
      <c r="D595" s="7"/>
      <c r="E595" s="43"/>
      <c r="F595" s="75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76"/>
      <c r="AH595" s="77"/>
      <c r="AI595" s="78"/>
      <c r="AJ595" s="78"/>
      <c r="AK595" s="78"/>
      <c r="AL595" s="78"/>
      <c r="AM595" s="78"/>
      <c r="AN595" s="78"/>
      <c r="AO595" s="78"/>
      <c r="AP595" s="78"/>
      <c r="AQ595" s="78"/>
      <c r="AR595" s="79"/>
      <c r="AS595" s="80"/>
      <c r="AT595" s="80"/>
      <c r="AU595" s="81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76"/>
      <c r="BR595" s="77"/>
      <c r="BS595" s="78"/>
      <c r="BT595" s="78"/>
      <c r="BU595" s="78"/>
      <c r="BV595" s="78"/>
      <c r="BW595" s="78"/>
      <c r="BX595" s="78"/>
      <c r="BY595" s="78"/>
      <c r="BZ595" s="78"/>
      <c r="CA595" s="78"/>
      <c r="CB595" s="79"/>
      <c r="CC595" s="81"/>
      <c r="CD595" s="67"/>
      <c r="CE595" s="67"/>
      <c r="CF595" s="67"/>
      <c r="CG595" s="67"/>
      <c r="CH595" s="67"/>
      <c r="CI595" s="67"/>
      <c r="CJ595" s="82"/>
      <c r="CK595" s="80"/>
      <c r="CL595" s="80"/>
      <c r="CM595" s="80"/>
      <c r="CN595" s="81"/>
      <c r="CO595" s="81"/>
      <c r="CP595" s="70"/>
    </row>
    <row r="596" spans="1:94" ht="13">
      <c r="A596" s="43"/>
      <c r="B596" s="25"/>
      <c r="C596" s="7"/>
      <c r="D596" s="7"/>
      <c r="E596" s="43"/>
      <c r="F596" s="75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76"/>
      <c r="AH596" s="77"/>
      <c r="AI596" s="78"/>
      <c r="AJ596" s="78"/>
      <c r="AK596" s="78"/>
      <c r="AL596" s="78"/>
      <c r="AM596" s="78"/>
      <c r="AN596" s="78"/>
      <c r="AO596" s="78"/>
      <c r="AP596" s="78"/>
      <c r="AQ596" s="78"/>
      <c r="AR596" s="79"/>
      <c r="AS596" s="80"/>
      <c r="AT596" s="80"/>
      <c r="AU596" s="81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76"/>
      <c r="BR596" s="77"/>
      <c r="BS596" s="78"/>
      <c r="BT596" s="78"/>
      <c r="BU596" s="78"/>
      <c r="BV596" s="78"/>
      <c r="BW596" s="78"/>
      <c r="BX596" s="78"/>
      <c r="BY596" s="78"/>
      <c r="BZ596" s="78"/>
      <c r="CA596" s="78"/>
      <c r="CB596" s="79"/>
      <c r="CC596" s="81"/>
      <c r="CD596" s="67"/>
      <c r="CE596" s="67"/>
      <c r="CF596" s="67"/>
      <c r="CG596" s="67"/>
      <c r="CH596" s="67"/>
      <c r="CI596" s="67"/>
      <c r="CJ596" s="82"/>
      <c r="CK596" s="80"/>
      <c r="CL596" s="80"/>
      <c r="CM596" s="80"/>
      <c r="CN596" s="81"/>
      <c r="CO596" s="81"/>
      <c r="CP596" s="70"/>
    </row>
    <row r="597" spans="1:94" ht="13">
      <c r="A597" s="43"/>
      <c r="B597" s="25"/>
      <c r="C597" s="7"/>
      <c r="D597" s="7"/>
      <c r="E597" s="43"/>
      <c r="F597" s="75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76"/>
      <c r="AH597" s="77"/>
      <c r="AI597" s="78"/>
      <c r="AJ597" s="78"/>
      <c r="AK597" s="78"/>
      <c r="AL597" s="78"/>
      <c r="AM597" s="78"/>
      <c r="AN597" s="78"/>
      <c r="AO597" s="78"/>
      <c r="AP597" s="78"/>
      <c r="AQ597" s="78"/>
      <c r="AR597" s="79"/>
      <c r="AS597" s="80"/>
      <c r="AT597" s="80"/>
      <c r="AU597" s="81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76"/>
      <c r="BR597" s="77"/>
      <c r="BS597" s="78"/>
      <c r="BT597" s="78"/>
      <c r="BU597" s="78"/>
      <c r="BV597" s="78"/>
      <c r="BW597" s="78"/>
      <c r="BX597" s="78"/>
      <c r="BY597" s="78"/>
      <c r="BZ597" s="78"/>
      <c r="CA597" s="78"/>
      <c r="CB597" s="79"/>
      <c r="CC597" s="81"/>
      <c r="CD597" s="67"/>
      <c r="CE597" s="67"/>
      <c r="CF597" s="67"/>
      <c r="CG597" s="67"/>
      <c r="CH597" s="67"/>
      <c r="CI597" s="67"/>
      <c r="CJ597" s="82"/>
      <c r="CK597" s="80"/>
      <c r="CL597" s="80"/>
      <c r="CM597" s="80"/>
      <c r="CN597" s="81"/>
      <c r="CO597" s="81"/>
      <c r="CP597" s="70"/>
    </row>
    <row r="598" spans="1:94" ht="13">
      <c r="A598" s="43"/>
      <c r="B598" s="25"/>
      <c r="C598" s="7"/>
      <c r="D598" s="7"/>
      <c r="E598" s="43"/>
      <c r="F598" s="75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76"/>
      <c r="AH598" s="77"/>
      <c r="AI598" s="78"/>
      <c r="AJ598" s="78"/>
      <c r="AK598" s="78"/>
      <c r="AL598" s="78"/>
      <c r="AM598" s="78"/>
      <c r="AN598" s="78"/>
      <c r="AO598" s="78"/>
      <c r="AP598" s="78"/>
      <c r="AQ598" s="78"/>
      <c r="AR598" s="79"/>
      <c r="AS598" s="80"/>
      <c r="AT598" s="80"/>
      <c r="AU598" s="81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76"/>
      <c r="BR598" s="77"/>
      <c r="BS598" s="78"/>
      <c r="BT598" s="78"/>
      <c r="BU598" s="78"/>
      <c r="BV598" s="78"/>
      <c r="BW598" s="78"/>
      <c r="BX598" s="78"/>
      <c r="BY598" s="78"/>
      <c r="BZ598" s="78"/>
      <c r="CA598" s="78"/>
      <c r="CB598" s="79"/>
      <c r="CC598" s="81"/>
      <c r="CD598" s="67"/>
      <c r="CE598" s="67"/>
      <c r="CF598" s="67"/>
      <c r="CG598" s="67"/>
      <c r="CH598" s="67"/>
      <c r="CI598" s="67"/>
      <c r="CJ598" s="82"/>
      <c r="CK598" s="80"/>
      <c r="CL598" s="80"/>
      <c r="CM598" s="80"/>
      <c r="CN598" s="81"/>
      <c r="CO598" s="81"/>
      <c r="CP598" s="70"/>
    </row>
    <row r="599" spans="1:94" ht="13">
      <c r="A599" s="43"/>
      <c r="B599" s="25"/>
      <c r="C599" s="7"/>
      <c r="D599" s="7"/>
      <c r="E599" s="43"/>
      <c r="F599" s="75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76"/>
      <c r="AH599" s="77"/>
      <c r="AI599" s="78"/>
      <c r="AJ599" s="78"/>
      <c r="AK599" s="78"/>
      <c r="AL599" s="78"/>
      <c r="AM599" s="78"/>
      <c r="AN599" s="78"/>
      <c r="AO599" s="78"/>
      <c r="AP599" s="78"/>
      <c r="AQ599" s="78"/>
      <c r="AR599" s="79"/>
      <c r="AS599" s="80"/>
      <c r="AT599" s="80"/>
      <c r="AU599" s="81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76"/>
      <c r="BR599" s="77"/>
      <c r="BS599" s="78"/>
      <c r="BT599" s="78"/>
      <c r="BU599" s="78"/>
      <c r="BV599" s="78"/>
      <c r="BW599" s="78"/>
      <c r="BX599" s="78"/>
      <c r="BY599" s="78"/>
      <c r="BZ599" s="78"/>
      <c r="CA599" s="78"/>
      <c r="CB599" s="79"/>
      <c r="CC599" s="81"/>
      <c r="CD599" s="67"/>
      <c r="CE599" s="67"/>
      <c r="CF599" s="67"/>
      <c r="CG599" s="67"/>
      <c r="CH599" s="67"/>
      <c r="CI599" s="67"/>
      <c r="CJ599" s="82"/>
      <c r="CK599" s="80"/>
      <c r="CL599" s="80"/>
      <c r="CM599" s="80"/>
      <c r="CN599" s="81"/>
      <c r="CO599" s="81"/>
      <c r="CP599" s="70"/>
    </row>
    <row r="600" spans="1:94" ht="13">
      <c r="A600" s="43"/>
      <c r="B600" s="25"/>
      <c r="C600" s="7"/>
      <c r="D600" s="7"/>
      <c r="E600" s="43"/>
      <c r="F600" s="75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76"/>
      <c r="AH600" s="77"/>
      <c r="AI600" s="78"/>
      <c r="AJ600" s="78"/>
      <c r="AK600" s="78"/>
      <c r="AL600" s="78"/>
      <c r="AM600" s="78"/>
      <c r="AN600" s="78"/>
      <c r="AO600" s="78"/>
      <c r="AP600" s="78"/>
      <c r="AQ600" s="78"/>
      <c r="AR600" s="79"/>
      <c r="AS600" s="80"/>
      <c r="AT600" s="80"/>
      <c r="AU600" s="81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76"/>
      <c r="BR600" s="77"/>
      <c r="BS600" s="78"/>
      <c r="BT600" s="78"/>
      <c r="BU600" s="78"/>
      <c r="BV600" s="78"/>
      <c r="BW600" s="78"/>
      <c r="BX600" s="78"/>
      <c r="BY600" s="78"/>
      <c r="BZ600" s="78"/>
      <c r="CA600" s="78"/>
      <c r="CB600" s="79"/>
      <c r="CC600" s="81"/>
      <c r="CD600" s="67"/>
      <c r="CE600" s="67"/>
      <c r="CF600" s="67"/>
      <c r="CG600" s="67"/>
      <c r="CH600" s="67"/>
      <c r="CI600" s="67"/>
      <c r="CJ600" s="82"/>
      <c r="CK600" s="80"/>
      <c r="CL600" s="80"/>
      <c r="CM600" s="80"/>
      <c r="CN600" s="81"/>
      <c r="CO600" s="81"/>
      <c r="CP600" s="70"/>
    </row>
    <row r="601" spans="1:94" ht="13">
      <c r="A601" s="43"/>
      <c r="B601" s="25"/>
      <c r="C601" s="7"/>
      <c r="D601" s="7"/>
      <c r="E601" s="43"/>
      <c r="F601" s="75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76"/>
      <c r="AH601" s="77"/>
      <c r="AI601" s="78"/>
      <c r="AJ601" s="78"/>
      <c r="AK601" s="78"/>
      <c r="AL601" s="78"/>
      <c r="AM601" s="78"/>
      <c r="AN601" s="78"/>
      <c r="AO601" s="78"/>
      <c r="AP601" s="78"/>
      <c r="AQ601" s="78"/>
      <c r="AR601" s="79"/>
      <c r="AS601" s="80"/>
      <c r="AT601" s="80"/>
      <c r="AU601" s="81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76"/>
      <c r="BR601" s="77"/>
      <c r="BS601" s="78"/>
      <c r="BT601" s="78"/>
      <c r="BU601" s="78"/>
      <c r="BV601" s="78"/>
      <c r="BW601" s="78"/>
      <c r="BX601" s="78"/>
      <c r="BY601" s="78"/>
      <c r="BZ601" s="78"/>
      <c r="CA601" s="78"/>
      <c r="CB601" s="79"/>
      <c r="CC601" s="81"/>
      <c r="CD601" s="67"/>
      <c r="CE601" s="67"/>
      <c r="CF601" s="67"/>
      <c r="CG601" s="67"/>
      <c r="CH601" s="67"/>
      <c r="CI601" s="67"/>
      <c r="CJ601" s="82"/>
      <c r="CK601" s="80"/>
      <c r="CL601" s="80"/>
      <c r="CM601" s="80"/>
      <c r="CN601" s="81"/>
      <c r="CO601" s="81"/>
      <c r="CP601" s="70"/>
    </row>
    <row r="602" spans="1:94" ht="13">
      <c r="A602" s="43"/>
      <c r="B602" s="25"/>
      <c r="C602" s="7"/>
      <c r="D602" s="7"/>
      <c r="E602" s="43"/>
      <c r="F602" s="75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76"/>
      <c r="AH602" s="77"/>
      <c r="AI602" s="78"/>
      <c r="AJ602" s="78"/>
      <c r="AK602" s="78"/>
      <c r="AL602" s="78"/>
      <c r="AM602" s="78"/>
      <c r="AN602" s="78"/>
      <c r="AO602" s="78"/>
      <c r="AP602" s="78"/>
      <c r="AQ602" s="78"/>
      <c r="AR602" s="79"/>
      <c r="AS602" s="80"/>
      <c r="AT602" s="80"/>
      <c r="AU602" s="81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76"/>
      <c r="BR602" s="77"/>
      <c r="BS602" s="78"/>
      <c r="BT602" s="78"/>
      <c r="BU602" s="78"/>
      <c r="BV602" s="78"/>
      <c r="BW602" s="78"/>
      <c r="BX602" s="78"/>
      <c r="BY602" s="78"/>
      <c r="BZ602" s="78"/>
      <c r="CA602" s="78"/>
      <c r="CB602" s="79"/>
      <c r="CC602" s="81"/>
      <c r="CD602" s="67"/>
      <c r="CE602" s="67"/>
      <c r="CF602" s="67"/>
      <c r="CG602" s="67"/>
      <c r="CH602" s="67"/>
      <c r="CI602" s="67"/>
      <c r="CJ602" s="82"/>
      <c r="CK602" s="80"/>
      <c r="CL602" s="80"/>
      <c r="CM602" s="80"/>
      <c r="CN602" s="81"/>
      <c r="CO602" s="81"/>
      <c r="CP602" s="70"/>
    </row>
    <row r="603" spans="1:94" ht="13">
      <c r="A603" s="43"/>
      <c r="B603" s="25"/>
      <c r="C603" s="7"/>
      <c r="D603" s="7"/>
      <c r="E603" s="43"/>
      <c r="F603" s="75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76"/>
      <c r="AH603" s="77"/>
      <c r="AI603" s="78"/>
      <c r="AJ603" s="78"/>
      <c r="AK603" s="78"/>
      <c r="AL603" s="78"/>
      <c r="AM603" s="78"/>
      <c r="AN603" s="78"/>
      <c r="AO603" s="78"/>
      <c r="AP603" s="78"/>
      <c r="AQ603" s="78"/>
      <c r="AR603" s="79"/>
      <c r="AS603" s="80"/>
      <c r="AT603" s="80"/>
      <c r="AU603" s="81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76"/>
      <c r="BR603" s="77"/>
      <c r="BS603" s="78"/>
      <c r="BT603" s="78"/>
      <c r="BU603" s="78"/>
      <c r="BV603" s="78"/>
      <c r="BW603" s="78"/>
      <c r="BX603" s="78"/>
      <c r="BY603" s="78"/>
      <c r="BZ603" s="78"/>
      <c r="CA603" s="78"/>
      <c r="CB603" s="79"/>
      <c r="CC603" s="81"/>
      <c r="CD603" s="67"/>
      <c r="CE603" s="67"/>
      <c r="CF603" s="67"/>
      <c r="CG603" s="67"/>
      <c r="CH603" s="67"/>
      <c r="CI603" s="67"/>
      <c r="CJ603" s="82"/>
      <c r="CK603" s="80"/>
      <c r="CL603" s="80"/>
      <c r="CM603" s="80"/>
      <c r="CN603" s="81"/>
      <c r="CO603" s="81"/>
      <c r="CP603" s="70"/>
    </row>
    <row r="604" spans="1:94" ht="13">
      <c r="A604" s="43"/>
      <c r="B604" s="25"/>
      <c r="C604" s="7"/>
      <c r="D604" s="7"/>
      <c r="E604" s="43"/>
      <c r="F604" s="75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76"/>
      <c r="AH604" s="77"/>
      <c r="AI604" s="78"/>
      <c r="AJ604" s="78"/>
      <c r="AK604" s="78"/>
      <c r="AL604" s="78"/>
      <c r="AM604" s="78"/>
      <c r="AN604" s="78"/>
      <c r="AO604" s="78"/>
      <c r="AP604" s="78"/>
      <c r="AQ604" s="78"/>
      <c r="AR604" s="79"/>
      <c r="AS604" s="80"/>
      <c r="AT604" s="80"/>
      <c r="AU604" s="81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76"/>
      <c r="BR604" s="77"/>
      <c r="BS604" s="78"/>
      <c r="BT604" s="78"/>
      <c r="BU604" s="78"/>
      <c r="BV604" s="78"/>
      <c r="BW604" s="78"/>
      <c r="BX604" s="78"/>
      <c r="BY604" s="78"/>
      <c r="BZ604" s="78"/>
      <c r="CA604" s="78"/>
      <c r="CB604" s="79"/>
      <c r="CC604" s="81"/>
      <c r="CD604" s="67"/>
      <c r="CE604" s="67"/>
      <c r="CF604" s="67"/>
      <c r="CG604" s="67"/>
      <c r="CH604" s="67"/>
      <c r="CI604" s="67"/>
      <c r="CJ604" s="82"/>
      <c r="CK604" s="80"/>
      <c r="CL604" s="80"/>
      <c r="CM604" s="80"/>
      <c r="CN604" s="81"/>
      <c r="CO604" s="81"/>
      <c r="CP604" s="70"/>
    </row>
    <row r="605" spans="1:94" ht="13">
      <c r="A605" s="43"/>
      <c r="B605" s="25"/>
      <c r="C605" s="7"/>
      <c r="D605" s="7"/>
      <c r="E605" s="43"/>
      <c r="F605" s="75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76"/>
      <c r="AH605" s="77"/>
      <c r="AI605" s="78"/>
      <c r="AJ605" s="78"/>
      <c r="AK605" s="78"/>
      <c r="AL605" s="78"/>
      <c r="AM605" s="78"/>
      <c r="AN605" s="78"/>
      <c r="AO605" s="78"/>
      <c r="AP605" s="78"/>
      <c r="AQ605" s="78"/>
      <c r="AR605" s="79"/>
      <c r="AS605" s="80"/>
      <c r="AT605" s="80"/>
      <c r="AU605" s="81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76"/>
      <c r="BR605" s="77"/>
      <c r="BS605" s="78"/>
      <c r="BT605" s="78"/>
      <c r="BU605" s="78"/>
      <c r="BV605" s="78"/>
      <c r="BW605" s="78"/>
      <c r="BX605" s="78"/>
      <c r="BY605" s="78"/>
      <c r="BZ605" s="78"/>
      <c r="CA605" s="78"/>
      <c r="CB605" s="79"/>
      <c r="CC605" s="81"/>
      <c r="CD605" s="67"/>
      <c r="CE605" s="67"/>
      <c r="CF605" s="67"/>
      <c r="CG605" s="67"/>
      <c r="CH605" s="67"/>
      <c r="CI605" s="67"/>
      <c r="CJ605" s="82"/>
      <c r="CK605" s="80"/>
      <c r="CL605" s="80"/>
      <c r="CM605" s="80"/>
      <c r="CN605" s="81"/>
      <c r="CO605" s="81"/>
      <c r="CP605" s="70"/>
    </row>
    <row r="606" spans="1:94" ht="13">
      <c r="A606" s="43"/>
      <c r="B606" s="25"/>
      <c r="C606" s="7"/>
      <c r="D606" s="7"/>
      <c r="E606" s="43"/>
      <c r="F606" s="75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76"/>
      <c r="AH606" s="77"/>
      <c r="AI606" s="78"/>
      <c r="AJ606" s="78"/>
      <c r="AK606" s="78"/>
      <c r="AL606" s="78"/>
      <c r="AM606" s="78"/>
      <c r="AN606" s="78"/>
      <c r="AO606" s="78"/>
      <c r="AP606" s="78"/>
      <c r="AQ606" s="78"/>
      <c r="AR606" s="79"/>
      <c r="AS606" s="80"/>
      <c r="AT606" s="80"/>
      <c r="AU606" s="81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76"/>
      <c r="BR606" s="77"/>
      <c r="BS606" s="78"/>
      <c r="BT606" s="78"/>
      <c r="BU606" s="78"/>
      <c r="BV606" s="78"/>
      <c r="BW606" s="78"/>
      <c r="BX606" s="78"/>
      <c r="BY606" s="78"/>
      <c r="BZ606" s="78"/>
      <c r="CA606" s="78"/>
      <c r="CB606" s="79"/>
      <c r="CC606" s="81"/>
      <c r="CD606" s="67"/>
      <c r="CE606" s="67"/>
      <c r="CF606" s="67"/>
      <c r="CG606" s="67"/>
      <c r="CH606" s="67"/>
      <c r="CI606" s="67"/>
      <c r="CJ606" s="82"/>
      <c r="CK606" s="80"/>
      <c r="CL606" s="80"/>
      <c r="CM606" s="80"/>
      <c r="CN606" s="81"/>
      <c r="CO606" s="81"/>
      <c r="CP606" s="70"/>
    </row>
    <row r="607" spans="1:94" ht="13">
      <c r="A607" s="43"/>
      <c r="B607" s="25"/>
      <c r="C607" s="7"/>
      <c r="D607" s="7"/>
      <c r="E607" s="43"/>
      <c r="F607" s="75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76"/>
      <c r="AH607" s="77"/>
      <c r="AI607" s="78"/>
      <c r="AJ607" s="78"/>
      <c r="AK607" s="78"/>
      <c r="AL607" s="78"/>
      <c r="AM607" s="78"/>
      <c r="AN607" s="78"/>
      <c r="AO607" s="78"/>
      <c r="AP607" s="78"/>
      <c r="AQ607" s="78"/>
      <c r="AR607" s="79"/>
      <c r="AS607" s="80"/>
      <c r="AT607" s="80"/>
      <c r="AU607" s="81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76"/>
      <c r="BR607" s="77"/>
      <c r="BS607" s="78"/>
      <c r="BT607" s="78"/>
      <c r="BU607" s="78"/>
      <c r="BV607" s="78"/>
      <c r="BW607" s="78"/>
      <c r="BX607" s="78"/>
      <c r="BY607" s="78"/>
      <c r="BZ607" s="78"/>
      <c r="CA607" s="78"/>
      <c r="CB607" s="79"/>
      <c r="CC607" s="81"/>
      <c r="CD607" s="67"/>
      <c r="CE607" s="67"/>
      <c r="CF607" s="67"/>
      <c r="CG607" s="67"/>
      <c r="CH607" s="67"/>
      <c r="CI607" s="67"/>
      <c r="CJ607" s="82"/>
      <c r="CK607" s="80"/>
      <c r="CL607" s="80"/>
      <c r="CM607" s="80"/>
      <c r="CN607" s="81"/>
      <c r="CO607" s="81"/>
      <c r="CP607" s="70"/>
    </row>
    <row r="608" spans="1:94" ht="13">
      <c r="A608" s="43"/>
      <c r="B608" s="25"/>
      <c r="C608" s="7"/>
      <c r="D608" s="7"/>
      <c r="E608" s="43"/>
      <c r="F608" s="75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76"/>
      <c r="AH608" s="77"/>
      <c r="AI608" s="78"/>
      <c r="AJ608" s="78"/>
      <c r="AK608" s="78"/>
      <c r="AL608" s="78"/>
      <c r="AM608" s="78"/>
      <c r="AN608" s="78"/>
      <c r="AO608" s="78"/>
      <c r="AP608" s="78"/>
      <c r="AQ608" s="78"/>
      <c r="AR608" s="79"/>
      <c r="AS608" s="80"/>
      <c r="AT608" s="80"/>
      <c r="AU608" s="81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76"/>
      <c r="BR608" s="77"/>
      <c r="BS608" s="78"/>
      <c r="BT608" s="78"/>
      <c r="BU608" s="78"/>
      <c r="BV608" s="78"/>
      <c r="BW608" s="78"/>
      <c r="BX608" s="78"/>
      <c r="BY608" s="78"/>
      <c r="BZ608" s="78"/>
      <c r="CA608" s="78"/>
      <c r="CB608" s="79"/>
      <c r="CC608" s="81"/>
      <c r="CD608" s="67"/>
      <c r="CE608" s="67"/>
      <c r="CF608" s="67"/>
      <c r="CG608" s="67"/>
      <c r="CH608" s="67"/>
      <c r="CI608" s="67"/>
      <c r="CJ608" s="82"/>
      <c r="CK608" s="80"/>
      <c r="CL608" s="80"/>
      <c r="CM608" s="80"/>
      <c r="CN608" s="81"/>
      <c r="CO608" s="81"/>
      <c r="CP608" s="70"/>
    </row>
    <row r="609" spans="1:94" ht="13">
      <c r="A609" s="43"/>
      <c r="B609" s="25"/>
      <c r="C609" s="7"/>
      <c r="D609" s="7"/>
      <c r="E609" s="43"/>
      <c r="F609" s="75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76"/>
      <c r="AH609" s="77"/>
      <c r="AI609" s="78"/>
      <c r="AJ609" s="78"/>
      <c r="AK609" s="78"/>
      <c r="AL609" s="78"/>
      <c r="AM609" s="78"/>
      <c r="AN609" s="78"/>
      <c r="AO609" s="78"/>
      <c r="AP609" s="78"/>
      <c r="AQ609" s="78"/>
      <c r="AR609" s="79"/>
      <c r="AS609" s="80"/>
      <c r="AT609" s="80"/>
      <c r="AU609" s="81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76"/>
      <c r="BR609" s="77"/>
      <c r="BS609" s="78"/>
      <c r="BT609" s="78"/>
      <c r="BU609" s="78"/>
      <c r="BV609" s="78"/>
      <c r="BW609" s="78"/>
      <c r="BX609" s="78"/>
      <c r="BY609" s="78"/>
      <c r="BZ609" s="78"/>
      <c r="CA609" s="78"/>
      <c r="CB609" s="79"/>
      <c r="CC609" s="81"/>
      <c r="CD609" s="67"/>
      <c r="CE609" s="67"/>
      <c r="CF609" s="67"/>
      <c r="CG609" s="67"/>
      <c r="CH609" s="67"/>
      <c r="CI609" s="67"/>
      <c r="CJ609" s="82"/>
      <c r="CK609" s="80"/>
      <c r="CL609" s="80"/>
      <c r="CM609" s="80"/>
      <c r="CN609" s="81"/>
      <c r="CO609" s="81"/>
      <c r="CP609" s="70"/>
    </row>
    <row r="610" spans="1:94" ht="13">
      <c r="A610" s="43"/>
      <c r="B610" s="25"/>
      <c r="C610" s="7"/>
      <c r="D610" s="7"/>
      <c r="E610" s="43"/>
      <c r="F610" s="75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76"/>
      <c r="AH610" s="77"/>
      <c r="AI610" s="78"/>
      <c r="AJ610" s="78"/>
      <c r="AK610" s="78"/>
      <c r="AL610" s="78"/>
      <c r="AM610" s="78"/>
      <c r="AN610" s="78"/>
      <c r="AO610" s="78"/>
      <c r="AP610" s="78"/>
      <c r="AQ610" s="78"/>
      <c r="AR610" s="79"/>
      <c r="AS610" s="80"/>
      <c r="AT610" s="80"/>
      <c r="AU610" s="81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76"/>
      <c r="BR610" s="77"/>
      <c r="BS610" s="78"/>
      <c r="BT610" s="78"/>
      <c r="BU610" s="78"/>
      <c r="BV610" s="78"/>
      <c r="BW610" s="78"/>
      <c r="BX610" s="78"/>
      <c r="BY610" s="78"/>
      <c r="BZ610" s="78"/>
      <c r="CA610" s="78"/>
      <c r="CB610" s="79"/>
      <c r="CC610" s="81"/>
      <c r="CD610" s="67"/>
      <c r="CE610" s="67"/>
      <c r="CF610" s="67"/>
      <c r="CG610" s="67"/>
      <c r="CH610" s="67"/>
      <c r="CI610" s="67"/>
      <c r="CJ610" s="82"/>
      <c r="CK610" s="80"/>
      <c r="CL610" s="80"/>
      <c r="CM610" s="80"/>
      <c r="CN610" s="81"/>
      <c r="CO610" s="81"/>
      <c r="CP610" s="70"/>
    </row>
    <row r="611" spans="1:94" ht="13">
      <c r="A611" s="43"/>
      <c r="B611" s="25"/>
      <c r="C611" s="7"/>
      <c r="D611" s="7"/>
      <c r="E611" s="43"/>
      <c r="F611" s="75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76"/>
      <c r="AH611" s="77"/>
      <c r="AI611" s="78"/>
      <c r="AJ611" s="78"/>
      <c r="AK611" s="78"/>
      <c r="AL611" s="78"/>
      <c r="AM611" s="78"/>
      <c r="AN611" s="78"/>
      <c r="AO611" s="78"/>
      <c r="AP611" s="78"/>
      <c r="AQ611" s="78"/>
      <c r="AR611" s="79"/>
      <c r="AS611" s="80"/>
      <c r="AT611" s="80"/>
      <c r="AU611" s="81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76"/>
      <c r="BR611" s="77"/>
      <c r="BS611" s="78"/>
      <c r="BT611" s="78"/>
      <c r="BU611" s="78"/>
      <c r="BV611" s="78"/>
      <c r="BW611" s="78"/>
      <c r="BX611" s="78"/>
      <c r="BY611" s="78"/>
      <c r="BZ611" s="78"/>
      <c r="CA611" s="78"/>
      <c r="CB611" s="79"/>
      <c r="CC611" s="81"/>
      <c r="CD611" s="67"/>
      <c r="CE611" s="67"/>
      <c r="CF611" s="67"/>
      <c r="CG611" s="67"/>
      <c r="CH611" s="67"/>
      <c r="CI611" s="67"/>
      <c r="CJ611" s="82"/>
      <c r="CK611" s="80"/>
      <c r="CL611" s="80"/>
      <c r="CM611" s="80"/>
      <c r="CN611" s="81"/>
      <c r="CO611" s="81"/>
      <c r="CP611" s="70"/>
    </row>
    <row r="612" spans="1:94" ht="13">
      <c r="A612" s="43"/>
      <c r="B612" s="25"/>
      <c r="C612" s="7"/>
      <c r="D612" s="7"/>
      <c r="E612" s="43"/>
      <c r="F612" s="75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76"/>
      <c r="AH612" s="77"/>
      <c r="AI612" s="78"/>
      <c r="AJ612" s="78"/>
      <c r="AK612" s="78"/>
      <c r="AL612" s="78"/>
      <c r="AM612" s="78"/>
      <c r="AN612" s="78"/>
      <c r="AO612" s="78"/>
      <c r="AP612" s="78"/>
      <c r="AQ612" s="78"/>
      <c r="AR612" s="79"/>
      <c r="AS612" s="80"/>
      <c r="AT612" s="80"/>
      <c r="AU612" s="81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76"/>
      <c r="BR612" s="77"/>
      <c r="BS612" s="78"/>
      <c r="BT612" s="78"/>
      <c r="BU612" s="78"/>
      <c r="BV612" s="78"/>
      <c r="BW612" s="78"/>
      <c r="BX612" s="78"/>
      <c r="BY612" s="78"/>
      <c r="BZ612" s="78"/>
      <c r="CA612" s="78"/>
      <c r="CB612" s="79"/>
      <c r="CC612" s="81"/>
      <c r="CD612" s="67"/>
      <c r="CE612" s="67"/>
      <c r="CF612" s="67"/>
      <c r="CG612" s="67"/>
      <c r="CH612" s="67"/>
      <c r="CI612" s="67"/>
      <c r="CJ612" s="82"/>
      <c r="CK612" s="80"/>
      <c r="CL612" s="80"/>
      <c r="CM612" s="80"/>
      <c r="CN612" s="81"/>
      <c r="CO612" s="81"/>
      <c r="CP612" s="70"/>
    </row>
    <row r="613" spans="1:94" ht="13">
      <c r="A613" s="43"/>
      <c r="B613" s="25"/>
      <c r="C613" s="7"/>
      <c r="D613" s="7"/>
      <c r="E613" s="43"/>
      <c r="F613" s="75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76"/>
      <c r="AH613" s="77"/>
      <c r="AI613" s="78"/>
      <c r="AJ613" s="78"/>
      <c r="AK613" s="78"/>
      <c r="AL613" s="78"/>
      <c r="AM613" s="78"/>
      <c r="AN613" s="78"/>
      <c r="AO613" s="78"/>
      <c r="AP613" s="78"/>
      <c r="AQ613" s="78"/>
      <c r="AR613" s="79"/>
      <c r="AS613" s="80"/>
      <c r="AT613" s="80"/>
      <c r="AU613" s="81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76"/>
      <c r="BR613" s="77"/>
      <c r="BS613" s="78"/>
      <c r="BT613" s="78"/>
      <c r="BU613" s="78"/>
      <c r="BV613" s="78"/>
      <c r="BW613" s="78"/>
      <c r="BX613" s="78"/>
      <c r="BY613" s="78"/>
      <c r="BZ613" s="78"/>
      <c r="CA613" s="78"/>
      <c r="CB613" s="79"/>
      <c r="CC613" s="81"/>
      <c r="CD613" s="67"/>
      <c r="CE613" s="67"/>
      <c r="CF613" s="67"/>
      <c r="CG613" s="67"/>
      <c r="CH613" s="67"/>
      <c r="CI613" s="67"/>
      <c r="CJ613" s="82"/>
      <c r="CK613" s="80"/>
      <c r="CL613" s="80"/>
      <c r="CM613" s="80"/>
      <c r="CN613" s="81"/>
      <c r="CO613" s="81"/>
      <c r="CP613" s="70"/>
    </row>
    <row r="614" spans="1:94" ht="13">
      <c r="A614" s="43"/>
      <c r="B614" s="25"/>
      <c r="C614" s="7"/>
      <c r="D614" s="7"/>
      <c r="E614" s="43"/>
      <c r="F614" s="75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76"/>
      <c r="AH614" s="77"/>
      <c r="AI614" s="78"/>
      <c r="AJ614" s="78"/>
      <c r="AK614" s="78"/>
      <c r="AL614" s="78"/>
      <c r="AM614" s="78"/>
      <c r="AN614" s="78"/>
      <c r="AO614" s="78"/>
      <c r="AP614" s="78"/>
      <c r="AQ614" s="78"/>
      <c r="AR614" s="79"/>
      <c r="AS614" s="80"/>
      <c r="AT614" s="80"/>
      <c r="AU614" s="81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76"/>
      <c r="BR614" s="77"/>
      <c r="BS614" s="78"/>
      <c r="BT614" s="78"/>
      <c r="BU614" s="78"/>
      <c r="BV614" s="78"/>
      <c r="BW614" s="78"/>
      <c r="BX614" s="78"/>
      <c r="BY614" s="78"/>
      <c r="BZ614" s="78"/>
      <c r="CA614" s="78"/>
      <c r="CB614" s="79"/>
      <c r="CC614" s="81"/>
      <c r="CD614" s="67"/>
      <c r="CE614" s="67"/>
      <c r="CF614" s="67"/>
      <c r="CG614" s="67"/>
      <c r="CH614" s="67"/>
      <c r="CI614" s="67"/>
      <c r="CJ614" s="82"/>
      <c r="CK614" s="80"/>
      <c r="CL614" s="80"/>
      <c r="CM614" s="80"/>
      <c r="CN614" s="81"/>
      <c r="CO614" s="81"/>
      <c r="CP614" s="70"/>
    </row>
    <row r="615" spans="1:94" ht="13">
      <c r="A615" s="43"/>
      <c r="B615" s="25"/>
      <c r="C615" s="7"/>
      <c r="D615" s="7"/>
      <c r="E615" s="43"/>
      <c r="F615" s="75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76"/>
      <c r="AH615" s="77"/>
      <c r="AI615" s="78"/>
      <c r="AJ615" s="78"/>
      <c r="AK615" s="78"/>
      <c r="AL615" s="78"/>
      <c r="AM615" s="78"/>
      <c r="AN615" s="78"/>
      <c r="AO615" s="78"/>
      <c r="AP615" s="78"/>
      <c r="AQ615" s="78"/>
      <c r="AR615" s="79"/>
      <c r="AS615" s="80"/>
      <c r="AT615" s="80"/>
      <c r="AU615" s="81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76"/>
      <c r="BR615" s="77"/>
      <c r="BS615" s="78"/>
      <c r="BT615" s="78"/>
      <c r="BU615" s="78"/>
      <c r="BV615" s="78"/>
      <c r="BW615" s="78"/>
      <c r="BX615" s="78"/>
      <c r="BY615" s="78"/>
      <c r="BZ615" s="78"/>
      <c r="CA615" s="78"/>
      <c r="CB615" s="79"/>
      <c r="CC615" s="81"/>
      <c r="CD615" s="67"/>
      <c r="CE615" s="67"/>
      <c r="CF615" s="67"/>
      <c r="CG615" s="67"/>
      <c r="CH615" s="67"/>
      <c r="CI615" s="67"/>
      <c r="CJ615" s="82"/>
      <c r="CK615" s="80"/>
      <c r="CL615" s="80"/>
      <c r="CM615" s="80"/>
      <c r="CN615" s="81"/>
      <c r="CO615" s="81"/>
      <c r="CP615" s="70"/>
    </row>
    <row r="616" spans="1:94" ht="13">
      <c r="A616" s="43"/>
      <c r="B616" s="25"/>
      <c r="C616" s="7"/>
      <c r="D616" s="7"/>
      <c r="E616" s="43"/>
      <c r="F616" s="75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76"/>
      <c r="AH616" s="77"/>
      <c r="AI616" s="78"/>
      <c r="AJ616" s="78"/>
      <c r="AK616" s="78"/>
      <c r="AL616" s="78"/>
      <c r="AM616" s="78"/>
      <c r="AN616" s="78"/>
      <c r="AO616" s="78"/>
      <c r="AP616" s="78"/>
      <c r="AQ616" s="78"/>
      <c r="AR616" s="79"/>
      <c r="AS616" s="80"/>
      <c r="AT616" s="80"/>
      <c r="AU616" s="81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76"/>
      <c r="BR616" s="77"/>
      <c r="BS616" s="78"/>
      <c r="BT616" s="78"/>
      <c r="BU616" s="78"/>
      <c r="BV616" s="78"/>
      <c r="BW616" s="78"/>
      <c r="BX616" s="78"/>
      <c r="BY616" s="78"/>
      <c r="BZ616" s="78"/>
      <c r="CA616" s="78"/>
      <c r="CB616" s="79"/>
      <c r="CC616" s="81"/>
      <c r="CD616" s="67"/>
      <c r="CE616" s="67"/>
      <c r="CF616" s="67"/>
      <c r="CG616" s="67"/>
      <c r="CH616" s="67"/>
      <c r="CI616" s="67"/>
      <c r="CJ616" s="82"/>
      <c r="CK616" s="80"/>
      <c r="CL616" s="80"/>
      <c r="CM616" s="80"/>
      <c r="CN616" s="81"/>
      <c r="CO616" s="81"/>
      <c r="CP616" s="70"/>
    </row>
    <row r="617" spans="1:94" ht="13">
      <c r="A617" s="43"/>
      <c r="B617" s="25"/>
      <c r="C617" s="7"/>
      <c r="D617" s="7"/>
      <c r="E617" s="43"/>
      <c r="F617" s="75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76"/>
      <c r="AH617" s="77"/>
      <c r="AI617" s="78"/>
      <c r="AJ617" s="78"/>
      <c r="AK617" s="78"/>
      <c r="AL617" s="78"/>
      <c r="AM617" s="78"/>
      <c r="AN617" s="78"/>
      <c r="AO617" s="78"/>
      <c r="AP617" s="78"/>
      <c r="AQ617" s="78"/>
      <c r="AR617" s="79"/>
      <c r="AS617" s="80"/>
      <c r="AT617" s="80"/>
      <c r="AU617" s="81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76"/>
      <c r="BR617" s="77"/>
      <c r="BS617" s="78"/>
      <c r="BT617" s="78"/>
      <c r="BU617" s="78"/>
      <c r="BV617" s="78"/>
      <c r="BW617" s="78"/>
      <c r="BX617" s="78"/>
      <c r="BY617" s="78"/>
      <c r="BZ617" s="78"/>
      <c r="CA617" s="78"/>
      <c r="CB617" s="79"/>
      <c r="CC617" s="81"/>
      <c r="CD617" s="67"/>
      <c r="CE617" s="67"/>
      <c r="CF617" s="67"/>
      <c r="CG617" s="67"/>
      <c r="CH617" s="67"/>
      <c r="CI617" s="67"/>
      <c r="CJ617" s="82"/>
      <c r="CK617" s="80"/>
      <c r="CL617" s="80"/>
      <c r="CM617" s="80"/>
      <c r="CN617" s="81"/>
      <c r="CO617" s="81"/>
      <c r="CP617" s="70"/>
    </row>
    <row r="618" spans="1:94" ht="13">
      <c r="A618" s="43"/>
      <c r="B618" s="25"/>
      <c r="C618" s="7"/>
      <c r="D618" s="7"/>
      <c r="E618" s="43"/>
      <c r="F618" s="75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76"/>
      <c r="AH618" s="77"/>
      <c r="AI618" s="78"/>
      <c r="AJ618" s="78"/>
      <c r="AK618" s="78"/>
      <c r="AL618" s="78"/>
      <c r="AM618" s="78"/>
      <c r="AN618" s="78"/>
      <c r="AO618" s="78"/>
      <c r="AP618" s="78"/>
      <c r="AQ618" s="78"/>
      <c r="AR618" s="79"/>
      <c r="AS618" s="80"/>
      <c r="AT618" s="80"/>
      <c r="AU618" s="81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76"/>
      <c r="BR618" s="77"/>
      <c r="BS618" s="78"/>
      <c r="BT618" s="78"/>
      <c r="BU618" s="78"/>
      <c r="BV618" s="78"/>
      <c r="BW618" s="78"/>
      <c r="BX618" s="78"/>
      <c r="BY618" s="78"/>
      <c r="BZ618" s="78"/>
      <c r="CA618" s="78"/>
      <c r="CB618" s="79"/>
      <c r="CC618" s="81"/>
      <c r="CD618" s="67"/>
      <c r="CE618" s="67"/>
      <c r="CF618" s="67"/>
      <c r="CG618" s="67"/>
      <c r="CH618" s="67"/>
      <c r="CI618" s="67"/>
      <c r="CJ618" s="82"/>
      <c r="CK618" s="80"/>
      <c r="CL618" s="80"/>
      <c r="CM618" s="80"/>
      <c r="CN618" s="81"/>
      <c r="CO618" s="81"/>
      <c r="CP618" s="70"/>
    </row>
    <row r="619" spans="1:94" ht="13">
      <c r="A619" s="43"/>
      <c r="B619" s="25"/>
      <c r="C619" s="7"/>
      <c r="D619" s="7"/>
      <c r="E619" s="43"/>
      <c r="F619" s="75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76"/>
      <c r="AH619" s="77"/>
      <c r="AI619" s="78"/>
      <c r="AJ619" s="78"/>
      <c r="AK619" s="78"/>
      <c r="AL619" s="78"/>
      <c r="AM619" s="78"/>
      <c r="AN619" s="78"/>
      <c r="AO619" s="78"/>
      <c r="AP619" s="78"/>
      <c r="AQ619" s="78"/>
      <c r="AR619" s="79"/>
      <c r="AS619" s="80"/>
      <c r="AT619" s="80"/>
      <c r="AU619" s="81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76"/>
      <c r="BR619" s="77"/>
      <c r="BS619" s="78"/>
      <c r="BT619" s="78"/>
      <c r="BU619" s="78"/>
      <c r="BV619" s="78"/>
      <c r="BW619" s="78"/>
      <c r="BX619" s="78"/>
      <c r="BY619" s="78"/>
      <c r="BZ619" s="78"/>
      <c r="CA619" s="78"/>
      <c r="CB619" s="79"/>
      <c r="CC619" s="81"/>
      <c r="CD619" s="67"/>
      <c r="CE619" s="67"/>
      <c r="CF619" s="67"/>
      <c r="CG619" s="67"/>
      <c r="CH619" s="67"/>
      <c r="CI619" s="67"/>
      <c r="CJ619" s="82"/>
      <c r="CK619" s="80"/>
      <c r="CL619" s="80"/>
      <c r="CM619" s="80"/>
      <c r="CN619" s="81"/>
      <c r="CO619" s="81"/>
      <c r="CP619" s="70"/>
    </row>
    <row r="620" spans="1:94" ht="13">
      <c r="A620" s="43"/>
      <c r="B620" s="25"/>
      <c r="C620" s="7"/>
      <c r="D620" s="7"/>
      <c r="E620" s="43"/>
      <c r="F620" s="75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76"/>
      <c r="AH620" s="77"/>
      <c r="AI620" s="78"/>
      <c r="AJ620" s="78"/>
      <c r="AK620" s="78"/>
      <c r="AL620" s="78"/>
      <c r="AM620" s="78"/>
      <c r="AN620" s="78"/>
      <c r="AO620" s="78"/>
      <c r="AP620" s="78"/>
      <c r="AQ620" s="78"/>
      <c r="AR620" s="79"/>
      <c r="AS620" s="80"/>
      <c r="AT620" s="80"/>
      <c r="AU620" s="81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76"/>
      <c r="BR620" s="77"/>
      <c r="BS620" s="78"/>
      <c r="BT620" s="78"/>
      <c r="BU620" s="78"/>
      <c r="BV620" s="78"/>
      <c r="BW620" s="78"/>
      <c r="BX620" s="78"/>
      <c r="BY620" s="78"/>
      <c r="BZ620" s="78"/>
      <c r="CA620" s="78"/>
      <c r="CB620" s="79"/>
      <c r="CC620" s="81"/>
      <c r="CD620" s="67"/>
      <c r="CE620" s="67"/>
      <c r="CF620" s="67"/>
      <c r="CG620" s="67"/>
      <c r="CH620" s="67"/>
      <c r="CI620" s="67"/>
      <c r="CJ620" s="82"/>
      <c r="CK620" s="80"/>
      <c r="CL620" s="80"/>
      <c r="CM620" s="80"/>
      <c r="CN620" s="81"/>
      <c r="CO620" s="81"/>
      <c r="CP620" s="70"/>
    </row>
    <row r="621" spans="1:94" ht="13">
      <c r="A621" s="43"/>
      <c r="B621" s="25"/>
      <c r="C621" s="7"/>
      <c r="D621" s="7"/>
      <c r="E621" s="43"/>
      <c r="F621" s="75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76"/>
      <c r="AH621" s="77"/>
      <c r="AI621" s="78"/>
      <c r="AJ621" s="78"/>
      <c r="AK621" s="78"/>
      <c r="AL621" s="78"/>
      <c r="AM621" s="78"/>
      <c r="AN621" s="78"/>
      <c r="AO621" s="78"/>
      <c r="AP621" s="78"/>
      <c r="AQ621" s="78"/>
      <c r="AR621" s="79"/>
      <c r="AS621" s="80"/>
      <c r="AT621" s="80"/>
      <c r="AU621" s="81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76"/>
      <c r="BR621" s="77"/>
      <c r="BS621" s="78"/>
      <c r="BT621" s="78"/>
      <c r="BU621" s="78"/>
      <c r="BV621" s="78"/>
      <c r="BW621" s="78"/>
      <c r="BX621" s="78"/>
      <c r="BY621" s="78"/>
      <c r="BZ621" s="78"/>
      <c r="CA621" s="78"/>
      <c r="CB621" s="79"/>
      <c r="CC621" s="81"/>
      <c r="CD621" s="67"/>
      <c r="CE621" s="67"/>
      <c r="CF621" s="67"/>
      <c r="CG621" s="67"/>
      <c r="CH621" s="67"/>
      <c r="CI621" s="67"/>
      <c r="CJ621" s="82"/>
      <c r="CK621" s="80"/>
      <c r="CL621" s="80"/>
      <c r="CM621" s="80"/>
      <c r="CN621" s="81"/>
      <c r="CO621" s="81"/>
      <c r="CP621" s="70"/>
    </row>
    <row r="622" spans="1:94" ht="13">
      <c r="A622" s="43"/>
      <c r="B622" s="25"/>
      <c r="C622" s="7"/>
      <c r="D622" s="7"/>
      <c r="E622" s="43"/>
      <c r="F622" s="75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76"/>
      <c r="AH622" s="77"/>
      <c r="AI622" s="78"/>
      <c r="AJ622" s="78"/>
      <c r="AK622" s="78"/>
      <c r="AL622" s="78"/>
      <c r="AM622" s="78"/>
      <c r="AN622" s="78"/>
      <c r="AO622" s="78"/>
      <c r="AP622" s="78"/>
      <c r="AQ622" s="78"/>
      <c r="AR622" s="79"/>
      <c r="AS622" s="80"/>
      <c r="AT622" s="80"/>
      <c r="AU622" s="81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76"/>
      <c r="BR622" s="77"/>
      <c r="BS622" s="78"/>
      <c r="BT622" s="78"/>
      <c r="BU622" s="78"/>
      <c r="BV622" s="78"/>
      <c r="BW622" s="78"/>
      <c r="BX622" s="78"/>
      <c r="BY622" s="78"/>
      <c r="BZ622" s="78"/>
      <c r="CA622" s="78"/>
      <c r="CB622" s="79"/>
      <c r="CC622" s="81"/>
      <c r="CD622" s="67"/>
      <c r="CE622" s="67"/>
      <c r="CF622" s="67"/>
      <c r="CG622" s="67"/>
      <c r="CH622" s="67"/>
      <c r="CI622" s="67"/>
      <c r="CJ622" s="82"/>
      <c r="CK622" s="80"/>
      <c r="CL622" s="80"/>
      <c r="CM622" s="80"/>
      <c r="CN622" s="81"/>
      <c r="CO622" s="81"/>
      <c r="CP622" s="70"/>
    </row>
    <row r="623" spans="1:94" ht="13">
      <c r="A623" s="43"/>
      <c r="B623" s="25"/>
      <c r="C623" s="7"/>
      <c r="D623" s="7"/>
      <c r="E623" s="43"/>
      <c r="F623" s="75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76"/>
      <c r="AH623" s="77"/>
      <c r="AI623" s="78"/>
      <c r="AJ623" s="78"/>
      <c r="AK623" s="78"/>
      <c r="AL623" s="78"/>
      <c r="AM623" s="78"/>
      <c r="AN623" s="78"/>
      <c r="AO623" s="78"/>
      <c r="AP623" s="78"/>
      <c r="AQ623" s="78"/>
      <c r="AR623" s="79"/>
      <c r="AS623" s="80"/>
      <c r="AT623" s="80"/>
      <c r="AU623" s="81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76"/>
      <c r="BR623" s="77"/>
      <c r="BS623" s="78"/>
      <c r="BT623" s="78"/>
      <c r="BU623" s="78"/>
      <c r="BV623" s="78"/>
      <c r="BW623" s="78"/>
      <c r="BX623" s="78"/>
      <c r="BY623" s="78"/>
      <c r="BZ623" s="78"/>
      <c r="CA623" s="78"/>
      <c r="CB623" s="79"/>
      <c r="CC623" s="81"/>
      <c r="CD623" s="67"/>
      <c r="CE623" s="67"/>
      <c r="CF623" s="67"/>
      <c r="CG623" s="67"/>
      <c r="CH623" s="67"/>
      <c r="CI623" s="67"/>
      <c r="CJ623" s="82"/>
      <c r="CK623" s="80"/>
      <c r="CL623" s="80"/>
      <c r="CM623" s="80"/>
      <c r="CN623" s="81"/>
      <c r="CO623" s="81"/>
      <c r="CP623" s="70"/>
    </row>
    <row r="624" spans="1:94" ht="13">
      <c r="A624" s="43"/>
      <c r="B624" s="25"/>
      <c r="C624" s="7"/>
      <c r="D624" s="7"/>
      <c r="E624" s="43"/>
      <c r="F624" s="75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76"/>
      <c r="AH624" s="77"/>
      <c r="AI624" s="78"/>
      <c r="AJ624" s="78"/>
      <c r="AK624" s="78"/>
      <c r="AL624" s="78"/>
      <c r="AM624" s="78"/>
      <c r="AN624" s="78"/>
      <c r="AO624" s="78"/>
      <c r="AP624" s="78"/>
      <c r="AQ624" s="78"/>
      <c r="AR624" s="79"/>
      <c r="AS624" s="80"/>
      <c r="AT624" s="80"/>
      <c r="AU624" s="81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76"/>
      <c r="BR624" s="77"/>
      <c r="BS624" s="78"/>
      <c r="BT624" s="78"/>
      <c r="BU624" s="78"/>
      <c r="BV624" s="78"/>
      <c r="BW624" s="78"/>
      <c r="BX624" s="78"/>
      <c r="BY624" s="78"/>
      <c r="BZ624" s="78"/>
      <c r="CA624" s="78"/>
      <c r="CB624" s="79"/>
      <c r="CC624" s="81"/>
      <c r="CD624" s="67"/>
      <c r="CE624" s="67"/>
      <c r="CF624" s="67"/>
      <c r="CG624" s="67"/>
      <c r="CH624" s="67"/>
      <c r="CI624" s="67"/>
      <c r="CJ624" s="82"/>
      <c r="CK624" s="80"/>
      <c r="CL624" s="80"/>
      <c r="CM624" s="80"/>
      <c r="CN624" s="81"/>
      <c r="CO624" s="81"/>
      <c r="CP624" s="70"/>
    </row>
    <row r="625" spans="1:94" ht="13">
      <c r="A625" s="43"/>
      <c r="B625" s="25"/>
      <c r="C625" s="7"/>
      <c r="D625" s="7"/>
      <c r="E625" s="43"/>
      <c r="F625" s="75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76"/>
      <c r="AH625" s="77"/>
      <c r="AI625" s="78"/>
      <c r="AJ625" s="78"/>
      <c r="AK625" s="78"/>
      <c r="AL625" s="78"/>
      <c r="AM625" s="78"/>
      <c r="AN625" s="78"/>
      <c r="AO625" s="78"/>
      <c r="AP625" s="78"/>
      <c r="AQ625" s="78"/>
      <c r="AR625" s="79"/>
      <c r="AS625" s="80"/>
      <c r="AT625" s="80"/>
      <c r="AU625" s="81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76"/>
      <c r="BR625" s="77"/>
      <c r="BS625" s="78"/>
      <c r="BT625" s="78"/>
      <c r="BU625" s="78"/>
      <c r="BV625" s="78"/>
      <c r="BW625" s="78"/>
      <c r="BX625" s="78"/>
      <c r="BY625" s="78"/>
      <c r="BZ625" s="78"/>
      <c r="CA625" s="78"/>
      <c r="CB625" s="79"/>
      <c r="CC625" s="81"/>
      <c r="CD625" s="67"/>
      <c r="CE625" s="67"/>
      <c r="CF625" s="67"/>
      <c r="CG625" s="67"/>
      <c r="CH625" s="67"/>
      <c r="CI625" s="67"/>
      <c r="CJ625" s="82"/>
      <c r="CK625" s="80"/>
      <c r="CL625" s="80"/>
      <c r="CM625" s="80"/>
      <c r="CN625" s="81"/>
      <c r="CO625" s="81"/>
      <c r="CP625" s="70"/>
    </row>
    <row r="626" spans="1:94" ht="13">
      <c r="A626" s="43"/>
      <c r="B626" s="25"/>
      <c r="C626" s="7"/>
      <c r="D626" s="7"/>
      <c r="E626" s="43"/>
      <c r="F626" s="75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76"/>
      <c r="AH626" s="77"/>
      <c r="AI626" s="78"/>
      <c r="AJ626" s="78"/>
      <c r="AK626" s="78"/>
      <c r="AL626" s="78"/>
      <c r="AM626" s="78"/>
      <c r="AN626" s="78"/>
      <c r="AO626" s="78"/>
      <c r="AP626" s="78"/>
      <c r="AQ626" s="78"/>
      <c r="AR626" s="79"/>
      <c r="AS626" s="80"/>
      <c r="AT626" s="80"/>
      <c r="AU626" s="81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76"/>
      <c r="BR626" s="77"/>
      <c r="BS626" s="78"/>
      <c r="BT626" s="78"/>
      <c r="BU626" s="78"/>
      <c r="BV626" s="78"/>
      <c r="BW626" s="78"/>
      <c r="BX626" s="78"/>
      <c r="BY626" s="78"/>
      <c r="BZ626" s="78"/>
      <c r="CA626" s="78"/>
      <c r="CB626" s="79"/>
      <c r="CC626" s="81"/>
      <c r="CD626" s="67"/>
      <c r="CE626" s="67"/>
      <c r="CF626" s="67"/>
      <c r="CG626" s="67"/>
      <c r="CH626" s="67"/>
      <c r="CI626" s="67"/>
      <c r="CJ626" s="82"/>
      <c r="CK626" s="80"/>
      <c r="CL626" s="80"/>
      <c r="CM626" s="80"/>
      <c r="CN626" s="81"/>
      <c r="CO626" s="81"/>
      <c r="CP626" s="70"/>
    </row>
    <row r="627" spans="1:94" ht="13">
      <c r="A627" s="43"/>
      <c r="B627" s="25"/>
      <c r="C627" s="7"/>
      <c r="D627" s="7"/>
      <c r="E627" s="43"/>
      <c r="F627" s="75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76"/>
      <c r="AH627" s="77"/>
      <c r="AI627" s="78"/>
      <c r="AJ627" s="78"/>
      <c r="AK627" s="78"/>
      <c r="AL627" s="78"/>
      <c r="AM627" s="78"/>
      <c r="AN627" s="78"/>
      <c r="AO627" s="78"/>
      <c r="AP627" s="78"/>
      <c r="AQ627" s="78"/>
      <c r="AR627" s="79"/>
      <c r="AS627" s="80"/>
      <c r="AT627" s="80"/>
      <c r="AU627" s="81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76"/>
      <c r="BR627" s="77"/>
      <c r="BS627" s="78"/>
      <c r="BT627" s="78"/>
      <c r="BU627" s="78"/>
      <c r="BV627" s="78"/>
      <c r="BW627" s="78"/>
      <c r="BX627" s="78"/>
      <c r="BY627" s="78"/>
      <c r="BZ627" s="78"/>
      <c r="CA627" s="78"/>
      <c r="CB627" s="79"/>
      <c r="CC627" s="81"/>
      <c r="CD627" s="67"/>
      <c r="CE627" s="67"/>
      <c r="CF627" s="67"/>
      <c r="CG627" s="67"/>
      <c r="CH627" s="67"/>
      <c r="CI627" s="67"/>
      <c r="CJ627" s="82"/>
      <c r="CK627" s="80"/>
      <c r="CL627" s="80"/>
      <c r="CM627" s="80"/>
      <c r="CN627" s="81"/>
      <c r="CO627" s="81"/>
      <c r="CP627" s="70"/>
    </row>
    <row r="628" spans="1:94" ht="13">
      <c r="A628" s="43"/>
      <c r="B628" s="25"/>
      <c r="C628" s="7"/>
      <c r="D628" s="7"/>
      <c r="E628" s="43"/>
      <c r="F628" s="75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76"/>
      <c r="AH628" s="77"/>
      <c r="AI628" s="78"/>
      <c r="AJ628" s="78"/>
      <c r="AK628" s="78"/>
      <c r="AL628" s="78"/>
      <c r="AM628" s="78"/>
      <c r="AN628" s="78"/>
      <c r="AO628" s="78"/>
      <c r="AP628" s="78"/>
      <c r="AQ628" s="78"/>
      <c r="AR628" s="79"/>
      <c r="AS628" s="80"/>
      <c r="AT628" s="80"/>
      <c r="AU628" s="81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76"/>
      <c r="BR628" s="77"/>
      <c r="BS628" s="78"/>
      <c r="BT628" s="78"/>
      <c r="BU628" s="78"/>
      <c r="BV628" s="78"/>
      <c r="BW628" s="78"/>
      <c r="BX628" s="78"/>
      <c r="BY628" s="78"/>
      <c r="BZ628" s="78"/>
      <c r="CA628" s="78"/>
      <c r="CB628" s="79"/>
      <c r="CC628" s="81"/>
      <c r="CD628" s="67"/>
      <c r="CE628" s="67"/>
      <c r="CF628" s="67"/>
      <c r="CG628" s="67"/>
      <c r="CH628" s="67"/>
      <c r="CI628" s="67"/>
      <c r="CJ628" s="82"/>
      <c r="CK628" s="80"/>
      <c r="CL628" s="80"/>
      <c r="CM628" s="80"/>
      <c r="CN628" s="81"/>
      <c r="CO628" s="81"/>
      <c r="CP628" s="70"/>
    </row>
    <row r="629" spans="1:94" ht="13">
      <c r="A629" s="43"/>
      <c r="B629" s="25"/>
      <c r="C629" s="7"/>
      <c r="D629" s="7"/>
      <c r="E629" s="43"/>
      <c r="F629" s="75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76"/>
      <c r="AH629" s="77"/>
      <c r="AI629" s="78"/>
      <c r="AJ629" s="78"/>
      <c r="AK629" s="78"/>
      <c r="AL629" s="78"/>
      <c r="AM629" s="78"/>
      <c r="AN629" s="78"/>
      <c r="AO629" s="78"/>
      <c r="AP629" s="78"/>
      <c r="AQ629" s="78"/>
      <c r="AR629" s="79"/>
      <c r="AS629" s="80"/>
      <c r="AT629" s="80"/>
      <c r="AU629" s="81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76"/>
      <c r="BR629" s="77"/>
      <c r="BS629" s="78"/>
      <c r="BT629" s="78"/>
      <c r="BU629" s="78"/>
      <c r="BV629" s="78"/>
      <c r="BW629" s="78"/>
      <c r="BX629" s="78"/>
      <c r="BY629" s="78"/>
      <c r="BZ629" s="78"/>
      <c r="CA629" s="78"/>
      <c r="CB629" s="79"/>
      <c r="CC629" s="81"/>
      <c r="CD629" s="67"/>
      <c r="CE629" s="67"/>
      <c r="CF629" s="67"/>
      <c r="CG629" s="67"/>
      <c r="CH629" s="67"/>
      <c r="CI629" s="67"/>
      <c r="CJ629" s="82"/>
      <c r="CK629" s="80"/>
      <c r="CL629" s="80"/>
      <c r="CM629" s="80"/>
      <c r="CN629" s="81"/>
      <c r="CO629" s="81"/>
      <c r="CP629" s="70"/>
    </row>
    <row r="630" spans="1:94" ht="13">
      <c r="A630" s="43"/>
      <c r="B630" s="25"/>
      <c r="C630" s="7"/>
      <c r="D630" s="7"/>
      <c r="E630" s="43"/>
      <c r="F630" s="75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76"/>
      <c r="AH630" s="77"/>
      <c r="AI630" s="78"/>
      <c r="AJ630" s="78"/>
      <c r="AK630" s="78"/>
      <c r="AL630" s="78"/>
      <c r="AM630" s="78"/>
      <c r="AN630" s="78"/>
      <c r="AO630" s="78"/>
      <c r="AP630" s="78"/>
      <c r="AQ630" s="78"/>
      <c r="AR630" s="79"/>
      <c r="AS630" s="80"/>
      <c r="AT630" s="80"/>
      <c r="AU630" s="81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76"/>
      <c r="BR630" s="77"/>
      <c r="BS630" s="78"/>
      <c r="BT630" s="78"/>
      <c r="BU630" s="78"/>
      <c r="BV630" s="78"/>
      <c r="BW630" s="78"/>
      <c r="BX630" s="78"/>
      <c r="BY630" s="78"/>
      <c r="BZ630" s="78"/>
      <c r="CA630" s="78"/>
      <c r="CB630" s="79"/>
      <c r="CC630" s="81"/>
      <c r="CD630" s="67"/>
      <c r="CE630" s="67"/>
      <c r="CF630" s="67"/>
      <c r="CG630" s="67"/>
      <c r="CH630" s="67"/>
      <c r="CI630" s="67"/>
      <c r="CJ630" s="82"/>
      <c r="CK630" s="80"/>
      <c r="CL630" s="80"/>
      <c r="CM630" s="80"/>
      <c r="CN630" s="81"/>
      <c r="CO630" s="81"/>
      <c r="CP630" s="70"/>
    </row>
    <row r="631" spans="1:94" ht="13">
      <c r="A631" s="43"/>
      <c r="B631" s="25"/>
      <c r="C631" s="7"/>
      <c r="D631" s="7"/>
      <c r="E631" s="43"/>
      <c r="F631" s="75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76"/>
      <c r="AH631" s="77"/>
      <c r="AI631" s="78"/>
      <c r="AJ631" s="78"/>
      <c r="AK631" s="78"/>
      <c r="AL631" s="78"/>
      <c r="AM631" s="78"/>
      <c r="AN631" s="78"/>
      <c r="AO631" s="78"/>
      <c r="AP631" s="78"/>
      <c r="AQ631" s="78"/>
      <c r="AR631" s="79"/>
      <c r="AS631" s="80"/>
      <c r="AT631" s="80"/>
      <c r="AU631" s="81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76"/>
      <c r="BR631" s="77"/>
      <c r="BS631" s="78"/>
      <c r="BT631" s="78"/>
      <c r="BU631" s="78"/>
      <c r="BV631" s="78"/>
      <c r="BW631" s="78"/>
      <c r="BX631" s="78"/>
      <c r="BY631" s="78"/>
      <c r="BZ631" s="78"/>
      <c r="CA631" s="78"/>
      <c r="CB631" s="79"/>
      <c r="CC631" s="81"/>
      <c r="CD631" s="67"/>
      <c r="CE631" s="67"/>
      <c r="CF631" s="67"/>
      <c r="CG631" s="67"/>
      <c r="CH631" s="67"/>
      <c r="CI631" s="67"/>
      <c r="CJ631" s="82"/>
      <c r="CK631" s="80"/>
      <c r="CL631" s="80"/>
      <c r="CM631" s="80"/>
      <c r="CN631" s="81"/>
      <c r="CO631" s="81"/>
      <c r="CP631" s="70"/>
    </row>
    <row r="632" spans="1:94" ht="13">
      <c r="A632" s="43"/>
      <c r="B632" s="25"/>
      <c r="C632" s="7"/>
      <c r="D632" s="7"/>
      <c r="E632" s="43"/>
      <c r="F632" s="75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76"/>
      <c r="AH632" s="77"/>
      <c r="AI632" s="78"/>
      <c r="AJ632" s="78"/>
      <c r="AK632" s="78"/>
      <c r="AL632" s="78"/>
      <c r="AM632" s="78"/>
      <c r="AN632" s="78"/>
      <c r="AO632" s="78"/>
      <c r="AP632" s="78"/>
      <c r="AQ632" s="78"/>
      <c r="AR632" s="79"/>
      <c r="AS632" s="80"/>
      <c r="AT632" s="80"/>
      <c r="AU632" s="81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76"/>
      <c r="BR632" s="77"/>
      <c r="BS632" s="78"/>
      <c r="BT632" s="78"/>
      <c r="BU632" s="78"/>
      <c r="BV632" s="78"/>
      <c r="BW632" s="78"/>
      <c r="BX632" s="78"/>
      <c r="BY632" s="78"/>
      <c r="BZ632" s="78"/>
      <c r="CA632" s="78"/>
      <c r="CB632" s="79"/>
      <c r="CC632" s="81"/>
      <c r="CD632" s="67"/>
      <c r="CE632" s="67"/>
      <c r="CF632" s="67"/>
      <c r="CG632" s="67"/>
      <c r="CH632" s="67"/>
      <c r="CI632" s="67"/>
      <c r="CJ632" s="82"/>
      <c r="CK632" s="80"/>
      <c r="CL632" s="80"/>
      <c r="CM632" s="80"/>
      <c r="CN632" s="81"/>
      <c r="CO632" s="81"/>
      <c r="CP632" s="70"/>
    </row>
    <row r="633" spans="1:94" ht="13">
      <c r="A633" s="43"/>
      <c r="B633" s="25"/>
      <c r="C633" s="7"/>
      <c r="D633" s="7"/>
      <c r="E633" s="43"/>
      <c r="F633" s="75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76"/>
      <c r="AH633" s="77"/>
      <c r="AI633" s="78"/>
      <c r="AJ633" s="78"/>
      <c r="AK633" s="78"/>
      <c r="AL633" s="78"/>
      <c r="AM633" s="78"/>
      <c r="AN633" s="78"/>
      <c r="AO633" s="78"/>
      <c r="AP633" s="78"/>
      <c r="AQ633" s="78"/>
      <c r="AR633" s="79"/>
      <c r="AS633" s="80"/>
      <c r="AT633" s="80"/>
      <c r="AU633" s="81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76"/>
      <c r="BR633" s="77"/>
      <c r="BS633" s="78"/>
      <c r="BT633" s="78"/>
      <c r="BU633" s="78"/>
      <c r="BV633" s="78"/>
      <c r="BW633" s="78"/>
      <c r="BX633" s="78"/>
      <c r="BY633" s="78"/>
      <c r="BZ633" s="78"/>
      <c r="CA633" s="78"/>
      <c r="CB633" s="79"/>
      <c r="CC633" s="81"/>
      <c r="CD633" s="67"/>
      <c r="CE633" s="67"/>
      <c r="CF633" s="67"/>
      <c r="CG633" s="67"/>
      <c r="CH633" s="67"/>
      <c r="CI633" s="67"/>
      <c r="CJ633" s="82"/>
      <c r="CK633" s="80"/>
      <c r="CL633" s="80"/>
      <c r="CM633" s="80"/>
      <c r="CN633" s="81"/>
      <c r="CO633" s="81"/>
      <c r="CP633" s="70"/>
    </row>
    <row r="634" spans="1:94" ht="13">
      <c r="A634" s="43"/>
      <c r="B634" s="25"/>
      <c r="C634" s="7"/>
      <c r="D634" s="7"/>
      <c r="E634" s="43"/>
      <c r="F634" s="75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76"/>
      <c r="AH634" s="77"/>
      <c r="AI634" s="78"/>
      <c r="AJ634" s="78"/>
      <c r="AK634" s="78"/>
      <c r="AL634" s="78"/>
      <c r="AM634" s="78"/>
      <c r="AN634" s="78"/>
      <c r="AO634" s="78"/>
      <c r="AP634" s="78"/>
      <c r="AQ634" s="78"/>
      <c r="AR634" s="79"/>
      <c r="AS634" s="80"/>
      <c r="AT634" s="80"/>
      <c r="AU634" s="81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76"/>
      <c r="BR634" s="77"/>
      <c r="BS634" s="78"/>
      <c r="BT634" s="78"/>
      <c r="BU634" s="78"/>
      <c r="BV634" s="78"/>
      <c r="BW634" s="78"/>
      <c r="BX634" s="78"/>
      <c r="BY634" s="78"/>
      <c r="BZ634" s="78"/>
      <c r="CA634" s="78"/>
      <c r="CB634" s="79"/>
      <c r="CC634" s="81"/>
      <c r="CD634" s="67"/>
      <c r="CE634" s="67"/>
      <c r="CF634" s="67"/>
      <c r="CG634" s="67"/>
      <c r="CH634" s="67"/>
      <c r="CI634" s="67"/>
      <c r="CJ634" s="82"/>
      <c r="CK634" s="80"/>
      <c r="CL634" s="80"/>
      <c r="CM634" s="80"/>
      <c r="CN634" s="81"/>
      <c r="CO634" s="81"/>
      <c r="CP634" s="70"/>
    </row>
    <row r="635" spans="1:94" ht="13">
      <c r="A635" s="43"/>
      <c r="B635" s="25"/>
      <c r="C635" s="7"/>
      <c r="D635" s="7"/>
      <c r="E635" s="43"/>
      <c r="F635" s="75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76"/>
      <c r="AH635" s="77"/>
      <c r="AI635" s="78"/>
      <c r="AJ635" s="78"/>
      <c r="AK635" s="78"/>
      <c r="AL635" s="78"/>
      <c r="AM635" s="78"/>
      <c r="AN635" s="78"/>
      <c r="AO635" s="78"/>
      <c r="AP635" s="78"/>
      <c r="AQ635" s="78"/>
      <c r="AR635" s="79"/>
      <c r="AS635" s="80"/>
      <c r="AT635" s="80"/>
      <c r="AU635" s="81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76"/>
      <c r="BR635" s="77"/>
      <c r="BS635" s="78"/>
      <c r="BT635" s="78"/>
      <c r="BU635" s="78"/>
      <c r="BV635" s="78"/>
      <c r="BW635" s="78"/>
      <c r="BX635" s="78"/>
      <c r="BY635" s="78"/>
      <c r="BZ635" s="78"/>
      <c r="CA635" s="78"/>
      <c r="CB635" s="79"/>
      <c r="CC635" s="81"/>
      <c r="CD635" s="67"/>
      <c r="CE635" s="67"/>
      <c r="CF635" s="67"/>
      <c r="CG635" s="67"/>
      <c r="CH635" s="67"/>
      <c r="CI635" s="67"/>
      <c r="CJ635" s="82"/>
      <c r="CK635" s="80"/>
      <c r="CL635" s="80"/>
      <c r="CM635" s="80"/>
      <c r="CN635" s="81"/>
      <c r="CO635" s="81"/>
      <c r="CP635" s="70"/>
    </row>
    <row r="636" spans="1:94" ht="13">
      <c r="A636" s="43"/>
      <c r="B636" s="25"/>
      <c r="C636" s="7"/>
      <c r="D636" s="7"/>
      <c r="E636" s="43"/>
      <c r="F636" s="75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76"/>
      <c r="AH636" s="77"/>
      <c r="AI636" s="78"/>
      <c r="AJ636" s="78"/>
      <c r="AK636" s="78"/>
      <c r="AL636" s="78"/>
      <c r="AM636" s="78"/>
      <c r="AN636" s="78"/>
      <c r="AO636" s="78"/>
      <c r="AP636" s="78"/>
      <c r="AQ636" s="78"/>
      <c r="AR636" s="79"/>
      <c r="AS636" s="80"/>
      <c r="AT636" s="80"/>
      <c r="AU636" s="81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76"/>
      <c r="BR636" s="77"/>
      <c r="BS636" s="78"/>
      <c r="BT636" s="78"/>
      <c r="BU636" s="78"/>
      <c r="BV636" s="78"/>
      <c r="BW636" s="78"/>
      <c r="BX636" s="78"/>
      <c r="BY636" s="78"/>
      <c r="BZ636" s="78"/>
      <c r="CA636" s="78"/>
      <c r="CB636" s="79"/>
      <c r="CC636" s="81"/>
      <c r="CD636" s="67"/>
      <c r="CE636" s="67"/>
      <c r="CF636" s="67"/>
      <c r="CG636" s="67"/>
      <c r="CH636" s="67"/>
      <c r="CI636" s="67"/>
      <c r="CJ636" s="82"/>
      <c r="CK636" s="80"/>
      <c r="CL636" s="80"/>
      <c r="CM636" s="80"/>
      <c r="CN636" s="81"/>
      <c r="CO636" s="81"/>
      <c r="CP636" s="70"/>
    </row>
    <row r="637" spans="1:94" ht="13">
      <c r="A637" s="43"/>
      <c r="B637" s="25"/>
      <c r="C637" s="7"/>
      <c r="D637" s="7"/>
      <c r="E637" s="43"/>
      <c r="F637" s="75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76"/>
      <c r="AH637" s="77"/>
      <c r="AI637" s="78"/>
      <c r="AJ637" s="78"/>
      <c r="AK637" s="78"/>
      <c r="AL637" s="78"/>
      <c r="AM637" s="78"/>
      <c r="AN637" s="78"/>
      <c r="AO637" s="78"/>
      <c r="AP637" s="78"/>
      <c r="AQ637" s="78"/>
      <c r="AR637" s="79"/>
      <c r="AS637" s="80"/>
      <c r="AT637" s="80"/>
      <c r="AU637" s="81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76"/>
      <c r="BR637" s="77"/>
      <c r="BS637" s="78"/>
      <c r="BT637" s="78"/>
      <c r="BU637" s="78"/>
      <c r="BV637" s="78"/>
      <c r="BW637" s="78"/>
      <c r="BX637" s="78"/>
      <c r="BY637" s="78"/>
      <c r="BZ637" s="78"/>
      <c r="CA637" s="78"/>
      <c r="CB637" s="79"/>
      <c r="CC637" s="81"/>
      <c r="CD637" s="67"/>
      <c r="CE637" s="67"/>
      <c r="CF637" s="67"/>
      <c r="CG637" s="67"/>
      <c r="CH637" s="67"/>
      <c r="CI637" s="67"/>
      <c r="CJ637" s="82"/>
      <c r="CK637" s="80"/>
      <c r="CL637" s="80"/>
      <c r="CM637" s="80"/>
      <c r="CN637" s="81"/>
      <c r="CO637" s="81"/>
      <c r="CP637" s="70"/>
    </row>
    <row r="638" spans="1:94" ht="13">
      <c r="A638" s="43"/>
      <c r="B638" s="25"/>
      <c r="C638" s="7"/>
      <c r="D638" s="7"/>
      <c r="E638" s="43"/>
      <c r="F638" s="75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76"/>
      <c r="AH638" s="77"/>
      <c r="AI638" s="78"/>
      <c r="AJ638" s="78"/>
      <c r="AK638" s="78"/>
      <c r="AL638" s="78"/>
      <c r="AM638" s="78"/>
      <c r="AN638" s="78"/>
      <c r="AO638" s="78"/>
      <c r="AP638" s="78"/>
      <c r="AQ638" s="78"/>
      <c r="AR638" s="79"/>
      <c r="AS638" s="80"/>
      <c r="AT638" s="80"/>
      <c r="AU638" s="81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76"/>
      <c r="BR638" s="77"/>
      <c r="BS638" s="78"/>
      <c r="BT638" s="78"/>
      <c r="BU638" s="78"/>
      <c r="BV638" s="78"/>
      <c r="BW638" s="78"/>
      <c r="BX638" s="78"/>
      <c r="BY638" s="78"/>
      <c r="BZ638" s="78"/>
      <c r="CA638" s="78"/>
      <c r="CB638" s="79"/>
      <c r="CC638" s="81"/>
      <c r="CD638" s="67"/>
      <c r="CE638" s="67"/>
      <c r="CF638" s="67"/>
      <c r="CG638" s="67"/>
      <c r="CH638" s="67"/>
      <c r="CI638" s="67"/>
      <c r="CJ638" s="82"/>
      <c r="CK638" s="80"/>
      <c r="CL638" s="80"/>
      <c r="CM638" s="80"/>
      <c r="CN638" s="81"/>
      <c r="CO638" s="81"/>
      <c r="CP638" s="70"/>
    </row>
    <row r="639" spans="1:94" ht="13">
      <c r="A639" s="43"/>
      <c r="B639" s="25"/>
      <c r="C639" s="7"/>
      <c r="D639" s="7"/>
      <c r="E639" s="43"/>
      <c r="F639" s="75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76"/>
      <c r="AH639" s="77"/>
      <c r="AI639" s="78"/>
      <c r="AJ639" s="78"/>
      <c r="AK639" s="78"/>
      <c r="AL639" s="78"/>
      <c r="AM639" s="78"/>
      <c r="AN639" s="78"/>
      <c r="AO639" s="78"/>
      <c r="AP639" s="78"/>
      <c r="AQ639" s="78"/>
      <c r="AR639" s="79"/>
      <c r="AS639" s="80"/>
      <c r="AT639" s="80"/>
      <c r="AU639" s="81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76"/>
      <c r="BR639" s="77"/>
      <c r="BS639" s="78"/>
      <c r="BT639" s="78"/>
      <c r="BU639" s="78"/>
      <c r="BV639" s="78"/>
      <c r="BW639" s="78"/>
      <c r="BX639" s="78"/>
      <c r="BY639" s="78"/>
      <c r="BZ639" s="78"/>
      <c r="CA639" s="78"/>
      <c r="CB639" s="79"/>
      <c r="CC639" s="81"/>
      <c r="CD639" s="67"/>
      <c r="CE639" s="67"/>
      <c r="CF639" s="67"/>
      <c r="CG639" s="67"/>
      <c r="CH639" s="67"/>
      <c r="CI639" s="67"/>
      <c r="CJ639" s="82"/>
      <c r="CK639" s="80"/>
      <c r="CL639" s="80"/>
      <c r="CM639" s="80"/>
      <c r="CN639" s="81"/>
      <c r="CO639" s="81"/>
      <c r="CP639" s="70"/>
    </row>
    <row r="640" spans="1:94" ht="13">
      <c r="A640" s="43"/>
      <c r="B640" s="25"/>
      <c r="C640" s="7"/>
      <c r="D640" s="7"/>
      <c r="E640" s="43"/>
      <c r="F640" s="75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76"/>
      <c r="AH640" s="77"/>
      <c r="AI640" s="78"/>
      <c r="AJ640" s="78"/>
      <c r="AK640" s="78"/>
      <c r="AL640" s="78"/>
      <c r="AM640" s="78"/>
      <c r="AN640" s="78"/>
      <c r="AO640" s="78"/>
      <c r="AP640" s="78"/>
      <c r="AQ640" s="78"/>
      <c r="AR640" s="79"/>
      <c r="AS640" s="80"/>
      <c r="AT640" s="80"/>
      <c r="AU640" s="81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76"/>
      <c r="BR640" s="77"/>
      <c r="BS640" s="78"/>
      <c r="BT640" s="78"/>
      <c r="BU640" s="78"/>
      <c r="BV640" s="78"/>
      <c r="BW640" s="78"/>
      <c r="BX640" s="78"/>
      <c r="BY640" s="78"/>
      <c r="BZ640" s="78"/>
      <c r="CA640" s="78"/>
      <c r="CB640" s="79"/>
      <c r="CC640" s="81"/>
      <c r="CD640" s="67"/>
      <c r="CE640" s="67"/>
      <c r="CF640" s="67"/>
      <c r="CG640" s="67"/>
      <c r="CH640" s="67"/>
      <c r="CI640" s="67"/>
      <c r="CJ640" s="82"/>
      <c r="CK640" s="80"/>
      <c r="CL640" s="80"/>
      <c r="CM640" s="80"/>
      <c r="CN640" s="81"/>
      <c r="CO640" s="81"/>
      <c r="CP640" s="70"/>
    </row>
    <row r="641" spans="1:94" ht="13">
      <c r="A641" s="43"/>
      <c r="B641" s="25"/>
      <c r="C641" s="7"/>
      <c r="D641" s="7"/>
      <c r="E641" s="43"/>
      <c r="F641" s="75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76"/>
      <c r="AH641" s="77"/>
      <c r="AI641" s="78"/>
      <c r="AJ641" s="78"/>
      <c r="AK641" s="78"/>
      <c r="AL641" s="78"/>
      <c r="AM641" s="78"/>
      <c r="AN641" s="78"/>
      <c r="AO641" s="78"/>
      <c r="AP641" s="78"/>
      <c r="AQ641" s="78"/>
      <c r="AR641" s="79"/>
      <c r="AS641" s="80"/>
      <c r="AT641" s="80"/>
      <c r="AU641" s="81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76"/>
      <c r="BR641" s="77"/>
      <c r="BS641" s="78"/>
      <c r="BT641" s="78"/>
      <c r="BU641" s="78"/>
      <c r="BV641" s="78"/>
      <c r="BW641" s="78"/>
      <c r="BX641" s="78"/>
      <c r="BY641" s="78"/>
      <c r="BZ641" s="78"/>
      <c r="CA641" s="78"/>
      <c r="CB641" s="79"/>
      <c r="CC641" s="81"/>
      <c r="CD641" s="67"/>
      <c r="CE641" s="67"/>
      <c r="CF641" s="67"/>
      <c r="CG641" s="67"/>
      <c r="CH641" s="67"/>
      <c r="CI641" s="67"/>
      <c r="CJ641" s="82"/>
      <c r="CK641" s="80"/>
      <c r="CL641" s="80"/>
      <c r="CM641" s="80"/>
      <c r="CN641" s="81"/>
      <c r="CO641" s="81"/>
      <c r="CP641" s="70"/>
    </row>
    <row r="642" spans="1:94" ht="13">
      <c r="A642" s="43"/>
      <c r="B642" s="25"/>
      <c r="C642" s="7"/>
      <c r="D642" s="7"/>
      <c r="E642" s="43"/>
      <c r="F642" s="75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76"/>
      <c r="AH642" s="77"/>
      <c r="AI642" s="78"/>
      <c r="AJ642" s="78"/>
      <c r="AK642" s="78"/>
      <c r="AL642" s="78"/>
      <c r="AM642" s="78"/>
      <c r="AN642" s="78"/>
      <c r="AO642" s="78"/>
      <c r="AP642" s="78"/>
      <c r="AQ642" s="78"/>
      <c r="AR642" s="79"/>
      <c r="AS642" s="80"/>
      <c r="AT642" s="80"/>
      <c r="AU642" s="81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76"/>
      <c r="BR642" s="77"/>
      <c r="BS642" s="78"/>
      <c r="BT642" s="78"/>
      <c r="BU642" s="78"/>
      <c r="BV642" s="78"/>
      <c r="BW642" s="78"/>
      <c r="BX642" s="78"/>
      <c r="BY642" s="78"/>
      <c r="BZ642" s="78"/>
      <c r="CA642" s="78"/>
      <c r="CB642" s="79"/>
      <c r="CC642" s="81"/>
      <c r="CD642" s="67"/>
      <c r="CE642" s="67"/>
      <c r="CF642" s="67"/>
      <c r="CG642" s="67"/>
      <c r="CH642" s="67"/>
      <c r="CI642" s="67"/>
      <c r="CJ642" s="82"/>
      <c r="CK642" s="80"/>
      <c r="CL642" s="80"/>
      <c r="CM642" s="80"/>
      <c r="CN642" s="81"/>
      <c r="CO642" s="81"/>
      <c r="CP642" s="70"/>
    </row>
    <row r="643" spans="1:94" ht="13">
      <c r="A643" s="43"/>
      <c r="B643" s="25"/>
      <c r="C643" s="7"/>
      <c r="D643" s="7"/>
      <c r="E643" s="43"/>
      <c r="F643" s="75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76"/>
      <c r="AH643" s="77"/>
      <c r="AI643" s="78"/>
      <c r="AJ643" s="78"/>
      <c r="AK643" s="78"/>
      <c r="AL643" s="78"/>
      <c r="AM643" s="78"/>
      <c r="AN643" s="78"/>
      <c r="AO643" s="78"/>
      <c r="AP643" s="78"/>
      <c r="AQ643" s="78"/>
      <c r="AR643" s="79"/>
      <c r="AS643" s="80"/>
      <c r="AT643" s="80"/>
      <c r="AU643" s="81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76"/>
      <c r="BR643" s="77"/>
      <c r="BS643" s="78"/>
      <c r="BT643" s="78"/>
      <c r="BU643" s="78"/>
      <c r="BV643" s="78"/>
      <c r="BW643" s="78"/>
      <c r="BX643" s="78"/>
      <c r="BY643" s="78"/>
      <c r="BZ643" s="78"/>
      <c r="CA643" s="78"/>
      <c r="CB643" s="79"/>
      <c r="CC643" s="81"/>
      <c r="CD643" s="67"/>
      <c r="CE643" s="67"/>
      <c r="CF643" s="67"/>
      <c r="CG643" s="67"/>
      <c r="CH643" s="67"/>
      <c r="CI643" s="67"/>
      <c r="CJ643" s="82"/>
      <c r="CK643" s="80"/>
      <c r="CL643" s="80"/>
      <c r="CM643" s="80"/>
      <c r="CN643" s="81"/>
      <c r="CO643" s="81"/>
      <c r="CP643" s="70"/>
    </row>
    <row r="644" spans="1:94" ht="13">
      <c r="A644" s="43"/>
      <c r="B644" s="25"/>
      <c r="C644" s="7"/>
      <c r="D644" s="7"/>
      <c r="E644" s="43"/>
      <c r="F644" s="75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76"/>
      <c r="AH644" s="77"/>
      <c r="AI644" s="78"/>
      <c r="AJ644" s="78"/>
      <c r="AK644" s="78"/>
      <c r="AL644" s="78"/>
      <c r="AM644" s="78"/>
      <c r="AN644" s="78"/>
      <c r="AO644" s="78"/>
      <c r="AP644" s="78"/>
      <c r="AQ644" s="78"/>
      <c r="AR644" s="79"/>
      <c r="AS644" s="80"/>
      <c r="AT644" s="80"/>
      <c r="AU644" s="81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76"/>
      <c r="BR644" s="77"/>
      <c r="BS644" s="78"/>
      <c r="BT644" s="78"/>
      <c r="BU644" s="78"/>
      <c r="BV644" s="78"/>
      <c r="BW644" s="78"/>
      <c r="BX644" s="78"/>
      <c r="BY644" s="78"/>
      <c r="BZ644" s="78"/>
      <c r="CA644" s="78"/>
      <c r="CB644" s="79"/>
      <c r="CC644" s="81"/>
      <c r="CD644" s="67"/>
      <c r="CE644" s="67"/>
      <c r="CF644" s="67"/>
      <c r="CG644" s="67"/>
      <c r="CH644" s="67"/>
      <c r="CI644" s="67"/>
      <c r="CJ644" s="82"/>
      <c r="CK644" s="80"/>
      <c r="CL644" s="80"/>
      <c r="CM644" s="80"/>
      <c r="CN644" s="81"/>
      <c r="CO644" s="81"/>
      <c r="CP644" s="70"/>
    </row>
    <row r="645" spans="1:94" ht="13">
      <c r="A645" s="43"/>
      <c r="B645" s="25"/>
      <c r="C645" s="7"/>
      <c r="D645" s="7"/>
      <c r="E645" s="43"/>
      <c r="F645" s="75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76"/>
      <c r="AH645" s="77"/>
      <c r="AI645" s="78"/>
      <c r="AJ645" s="78"/>
      <c r="AK645" s="78"/>
      <c r="AL645" s="78"/>
      <c r="AM645" s="78"/>
      <c r="AN645" s="78"/>
      <c r="AO645" s="78"/>
      <c r="AP645" s="78"/>
      <c r="AQ645" s="78"/>
      <c r="AR645" s="79"/>
      <c r="AS645" s="80"/>
      <c r="AT645" s="80"/>
      <c r="AU645" s="81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76"/>
      <c r="BR645" s="77"/>
      <c r="BS645" s="78"/>
      <c r="BT645" s="78"/>
      <c r="BU645" s="78"/>
      <c r="BV645" s="78"/>
      <c r="BW645" s="78"/>
      <c r="BX645" s="78"/>
      <c r="BY645" s="78"/>
      <c r="BZ645" s="78"/>
      <c r="CA645" s="78"/>
      <c r="CB645" s="79"/>
      <c r="CC645" s="81"/>
      <c r="CD645" s="67"/>
      <c r="CE645" s="67"/>
      <c r="CF645" s="67"/>
      <c r="CG645" s="67"/>
      <c r="CH645" s="67"/>
      <c r="CI645" s="67"/>
      <c r="CJ645" s="82"/>
      <c r="CK645" s="80"/>
      <c r="CL645" s="80"/>
      <c r="CM645" s="80"/>
      <c r="CN645" s="81"/>
      <c r="CO645" s="81"/>
      <c r="CP645" s="70"/>
    </row>
    <row r="646" spans="1:94" ht="13">
      <c r="A646" s="43"/>
      <c r="B646" s="25"/>
      <c r="C646" s="7"/>
      <c r="D646" s="7"/>
      <c r="E646" s="43"/>
      <c r="F646" s="75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76"/>
      <c r="AH646" s="77"/>
      <c r="AI646" s="78"/>
      <c r="AJ646" s="78"/>
      <c r="AK646" s="78"/>
      <c r="AL646" s="78"/>
      <c r="AM646" s="78"/>
      <c r="AN646" s="78"/>
      <c r="AO646" s="78"/>
      <c r="AP646" s="78"/>
      <c r="AQ646" s="78"/>
      <c r="AR646" s="79"/>
      <c r="AS646" s="80"/>
      <c r="AT646" s="80"/>
      <c r="AU646" s="81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76"/>
      <c r="BR646" s="77"/>
      <c r="BS646" s="78"/>
      <c r="BT646" s="78"/>
      <c r="BU646" s="78"/>
      <c r="BV646" s="78"/>
      <c r="BW646" s="78"/>
      <c r="BX646" s="78"/>
      <c r="BY646" s="78"/>
      <c r="BZ646" s="78"/>
      <c r="CA646" s="78"/>
      <c r="CB646" s="79"/>
      <c r="CC646" s="81"/>
      <c r="CD646" s="67"/>
      <c r="CE646" s="67"/>
      <c r="CF646" s="67"/>
      <c r="CG646" s="67"/>
      <c r="CH646" s="67"/>
      <c r="CI646" s="67"/>
      <c r="CJ646" s="82"/>
      <c r="CK646" s="80"/>
      <c r="CL646" s="80"/>
      <c r="CM646" s="80"/>
      <c r="CN646" s="81"/>
      <c r="CO646" s="81"/>
      <c r="CP646" s="70"/>
    </row>
    <row r="647" spans="1:94" ht="13">
      <c r="A647" s="43"/>
      <c r="B647" s="25"/>
      <c r="C647" s="7"/>
      <c r="D647" s="7"/>
      <c r="E647" s="43"/>
      <c r="F647" s="75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76"/>
      <c r="AH647" s="77"/>
      <c r="AI647" s="78"/>
      <c r="AJ647" s="78"/>
      <c r="AK647" s="78"/>
      <c r="AL647" s="78"/>
      <c r="AM647" s="78"/>
      <c r="AN647" s="78"/>
      <c r="AO647" s="78"/>
      <c r="AP647" s="78"/>
      <c r="AQ647" s="78"/>
      <c r="AR647" s="79"/>
      <c r="AS647" s="80"/>
      <c r="AT647" s="80"/>
      <c r="AU647" s="81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76"/>
      <c r="BR647" s="77"/>
      <c r="BS647" s="78"/>
      <c r="BT647" s="78"/>
      <c r="BU647" s="78"/>
      <c r="BV647" s="78"/>
      <c r="BW647" s="78"/>
      <c r="BX647" s="78"/>
      <c r="BY647" s="78"/>
      <c r="BZ647" s="78"/>
      <c r="CA647" s="78"/>
      <c r="CB647" s="79"/>
      <c r="CC647" s="81"/>
      <c r="CD647" s="67"/>
      <c r="CE647" s="67"/>
      <c r="CF647" s="67"/>
      <c r="CG647" s="67"/>
      <c r="CH647" s="67"/>
      <c r="CI647" s="67"/>
      <c r="CJ647" s="82"/>
      <c r="CK647" s="80"/>
      <c r="CL647" s="80"/>
      <c r="CM647" s="80"/>
      <c r="CN647" s="81"/>
      <c r="CO647" s="81"/>
      <c r="CP647" s="70"/>
    </row>
    <row r="648" spans="1:94" ht="13">
      <c r="A648" s="43"/>
      <c r="B648" s="25"/>
      <c r="C648" s="7"/>
      <c r="D648" s="7"/>
      <c r="E648" s="43"/>
      <c r="F648" s="75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76"/>
      <c r="AH648" s="77"/>
      <c r="AI648" s="78"/>
      <c r="AJ648" s="78"/>
      <c r="AK648" s="78"/>
      <c r="AL648" s="78"/>
      <c r="AM648" s="78"/>
      <c r="AN648" s="78"/>
      <c r="AO648" s="78"/>
      <c r="AP648" s="78"/>
      <c r="AQ648" s="78"/>
      <c r="AR648" s="79"/>
      <c r="AS648" s="80"/>
      <c r="AT648" s="80"/>
      <c r="AU648" s="81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76"/>
      <c r="BR648" s="77"/>
      <c r="BS648" s="78"/>
      <c r="BT648" s="78"/>
      <c r="BU648" s="78"/>
      <c r="BV648" s="78"/>
      <c r="BW648" s="78"/>
      <c r="BX648" s="78"/>
      <c r="BY648" s="78"/>
      <c r="BZ648" s="78"/>
      <c r="CA648" s="78"/>
      <c r="CB648" s="79"/>
      <c r="CC648" s="81"/>
      <c r="CD648" s="67"/>
      <c r="CE648" s="67"/>
      <c r="CF648" s="67"/>
      <c r="CG648" s="67"/>
      <c r="CH648" s="67"/>
      <c r="CI648" s="67"/>
      <c r="CJ648" s="82"/>
      <c r="CK648" s="80"/>
      <c r="CL648" s="80"/>
      <c r="CM648" s="80"/>
      <c r="CN648" s="81"/>
      <c r="CO648" s="81"/>
      <c r="CP648" s="70"/>
    </row>
    <row r="649" spans="1:94" ht="13">
      <c r="A649" s="43"/>
      <c r="B649" s="25"/>
      <c r="C649" s="7"/>
      <c r="D649" s="7"/>
      <c r="E649" s="43"/>
      <c r="F649" s="75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76"/>
      <c r="AH649" s="77"/>
      <c r="AI649" s="78"/>
      <c r="AJ649" s="78"/>
      <c r="AK649" s="78"/>
      <c r="AL649" s="78"/>
      <c r="AM649" s="78"/>
      <c r="AN649" s="78"/>
      <c r="AO649" s="78"/>
      <c r="AP649" s="78"/>
      <c r="AQ649" s="78"/>
      <c r="AR649" s="79"/>
      <c r="AS649" s="80"/>
      <c r="AT649" s="80"/>
      <c r="AU649" s="81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76"/>
      <c r="BR649" s="77"/>
      <c r="BS649" s="78"/>
      <c r="BT649" s="78"/>
      <c r="BU649" s="78"/>
      <c r="BV649" s="78"/>
      <c r="BW649" s="78"/>
      <c r="BX649" s="78"/>
      <c r="BY649" s="78"/>
      <c r="BZ649" s="78"/>
      <c r="CA649" s="78"/>
      <c r="CB649" s="79"/>
      <c r="CC649" s="81"/>
      <c r="CD649" s="67"/>
      <c r="CE649" s="67"/>
      <c r="CF649" s="67"/>
      <c r="CG649" s="67"/>
      <c r="CH649" s="67"/>
      <c r="CI649" s="67"/>
      <c r="CJ649" s="82"/>
      <c r="CK649" s="80"/>
      <c r="CL649" s="80"/>
      <c r="CM649" s="80"/>
      <c r="CN649" s="81"/>
      <c r="CO649" s="81"/>
      <c r="CP649" s="70"/>
    </row>
    <row r="650" spans="1:94" ht="13">
      <c r="A650" s="43"/>
      <c r="B650" s="25"/>
      <c r="C650" s="7"/>
      <c r="D650" s="7"/>
      <c r="E650" s="43"/>
      <c r="F650" s="75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76"/>
      <c r="AH650" s="77"/>
      <c r="AI650" s="78"/>
      <c r="AJ650" s="78"/>
      <c r="AK650" s="78"/>
      <c r="AL650" s="78"/>
      <c r="AM650" s="78"/>
      <c r="AN650" s="78"/>
      <c r="AO650" s="78"/>
      <c r="AP650" s="78"/>
      <c r="AQ650" s="78"/>
      <c r="AR650" s="79"/>
      <c r="AS650" s="80"/>
      <c r="AT650" s="80"/>
      <c r="AU650" s="81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76"/>
      <c r="BR650" s="77"/>
      <c r="BS650" s="78"/>
      <c r="BT650" s="78"/>
      <c r="BU650" s="78"/>
      <c r="BV650" s="78"/>
      <c r="BW650" s="78"/>
      <c r="BX650" s="78"/>
      <c r="BY650" s="78"/>
      <c r="BZ650" s="78"/>
      <c r="CA650" s="78"/>
      <c r="CB650" s="79"/>
      <c r="CC650" s="81"/>
      <c r="CD650" s="67"/>
      <c r="CE650" s="67"/>
      <c r="CF650" s="67"/>
      <c r="CG650" s="67"/>
      <c r="CH650" s="67"/>
      <c r="CI650" s="67"/>
      <c r="CJ650" s="82"/>
      <c r="CK650" s="80"/>
      <c r="CL650" s="80"/>
      <c r="CM650" s="80"/>
      <c r="CN650" s="81"/>
      <c r="CO650" s="81"/>
      <c r="CP650" s="70"/>
    </row>
    <row r="651" spans="1:94" ht="13">
      <c r="A651" s="43"/>
      <c r="B651" s="25"/>
      <c r="C651" s="7"/>
      <c r="D651" s="7"/>
      <c r="E651" s="43"/>
      <c r="F651" s="75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76"/>
      <c r="AH651" s="77"/>
      <c r="AI651" s="78"/>
      <c r="AJ651" s="78"/>
      <c r="AK651" s="78"/>
      <c r="AL651" s="78"/>
      <c r="AM651" s="78"/>
      <c r="AN651" s="78"/>
      <c r="AO651" s="78"/>
      <c r="AP651" s="78"/>
      <c r="AQ651" s="78"/>
      <c r="AR651" s="79"/>
      <c r="AS651" s="80"/>
      <c r="AT651" s="80"/>
      <c r="AU651" s="81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76"/>
      <c r="BR651" s="77"/>
      <c r="BS651" s="78"/>
      <c r="BT651" s="78"/>
      <c r="BU651" s="78"/>
      <c r="BV651" s="78"/>
      <c r="BW651" s="78"/>
      <c r="BX651" s="78"/>
      <c r="BY651" s="78"/>
      <c r="BZ651" s="78"/>
      <c r="CA651" s="78"/>
      <c r="CB651" s="79"/>
      <c r="CC651" s="81"/>
      <c r="CD651" s="67"/>
      <c r="CE651" s="67"/>
      <c r="CF651" s="67"/>
      <c r="CG651" s="67"/>
      <c r="CH651" s="67"/>
      <c r="CI651" s="67"/>
      <c r="CJ651" s="82"/>
      <c r="CK651" s="80"/>
      <c r="CL651" s="80"/>
      <c r="CM651" s="80"/>
      <c r="CN651" s="81"/>
      <c r="CO651" s="81"/>
      <c r="CP651" s="70"/>
    </row>
    <row r="652" spans="1:94" ht="13">
      <c r="A652" s="43"/>
      <c r="B652" s="25"/>
      <c r="C652" s="7"/>
      <c r="D652" s="7"/>
      <c r="E652" s="43"/>
      <c r="F652" s="75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76"/>
      <c r="AH652" s="77"/>
      <c r="AI652" s="78"/>
      <c r="AJ652" s="78"/>
      <c r="AK652" s="78"/>
      <c r="AL652" s="78"/>
      <c r="AM652" s="78"/>
      <c r="AN652" s="78"/>
      <c r="AO652" s="78"/>
      <c r="AP652" s="78"/>
      <c r="AQ652" s="78"/>
      <c r="AR652" s="79"/>
      <c r="AS652" s="80"/>
      <c r="AT652" s="80"/>
      <c r="AU652" s="81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76"/>
      <c r="BR652" s="77"/>
      <c r="BS652" s="78"/>
      <c r="BT652" s="78"/>
      <c r="BU652" s="78"/>
      <c r="BV652" s="78"/>
      <c r="BW652" s="78"/>
      <c r="BX652" s="78"/>
      <c r="BY652" s="78"/>
      <c r="BZ652" s="78"/>
      <c r="CA652" s="78"/>
      <c r="CB652" s="79"/>
      <c r="CC652" s="81"/>
      <c r="CD652" s="67"/>
      <c r="CE652" s="67"/>
      <c r="CF652" s="67"/>
      <c r="CG652" s="67"/>
      <c r="CH652" s="67"/>
      <c r="CI652" s="67"/>
      <c r="CJ652" s="82"/>
      <c r="CK652" s="80"/>
      <c r="CL652" s="80"/>
      <c r="CM652" s="80"/>
      <c r="CN652" s="81"/>
      <c r="CO652" s="81"/>
      <c r="CP652" s="70"/>
    </row>
    <row r="653" spans="1:94" ht="13">
      <c r="A653" s="43"/>
      <c r="B653" s="25"/>
      <c r="C653" s="7"/>
      <c r="D653" s="7"/>
      <c r="E653" s="43"/>
      <c r="F653" s="75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76"/>
      <c r="AH653" s="77"/>
      <c r="AI653" s="78"/>
      <c r="AJ653" s="78"/>
      <c r="AK653" s="78"/>
      <c r="AL653" s="78"/>
      <c r="AM653" s="78"/>
      <c r="AN653" s="78"/>
      <c r="AO653" s="78"/>
      <c r="AP653" s="78"/>
      <c r="AQ653" s="78"/>
      <c r="AR653" s="79"/>
      <c r="AS653" s="80"/>
      <c r="AT653" s="80"/>
      <c r="AU653" s="81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76"/>
      <c r="BR653" s="77"/>
      <c r="BS653" s="78"/>
      <c r="BT653" s="78"/>
      <c r="BU653" s="78"/>
      <c r="BV653" s="78"/>
      <c r="BW653" s="78"/>
      <c r="BX653" s="78"/>
      <c r="BY653" s="78"/>
      <c r="BZ653" s="78"/>
      <c r="CA653" s="78"/>
      <c r="CB653" s="79"/>
      <c r="CC653" s="81"/>
      <c r="CD653" s="67"/>
      <c r="CE653" s="67"/>
      <c r="CF653" s="67"/>
      <c r="CG653" s="67"/>
      <c r="CH653" s="67"/>
      <c r="CI653" s="67"/>
      <c r="CJ653" s="82"/>
      <c r="CK653" s="80"/>
      <c r="CL653" s="80"/>
      <c r="CM653" s="80"/>
      <c r="CN653" s="81"/>
      <c r="CO653" s="81"/>
      <c r="CP653" s="70"/>
    </row>
    <row r="654" spans="1:94" ht="13">
      <c r="A654" s="43"/>
      <c r="B654" s="25"/>
      <c r="C654" s="7"/>
      <c r="D654" s="7"/>
      <c r="E654" s="43"/>
      <c r="F654" s="75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76"/>
      <c r="AH654" s="77"/>
      <c r="AI654" s="78"/>
      <c r="AJ654" s="78"/>
      <c r="AK654" s="78"/>
      <c r="AL654" s="78"/>
      <c r="AM654" s="78"/>
      <c r="AN654" s="78"/>
      <c r="AO654" s="78"/>
      <c r="AP654" s="78"/>
      <c r="AQ654" s="78"/>
      <c r="AR654" s="79"/>
      <c r="AS654" s="80"/>
      <c r="AT654" s="80"/>
      <c r="AU654" s="81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76"/>
      <c r="BR654" s="77"/>
      <c r="BS654" s="78"/>
      <c r="BT654" s="78"/>
      <c r="BU654" s="78"/>
      <c r="BV654" s="78"/>
      <c r="BW654" s="78"/>
      <c r="BX654" s="78"/>
      <c r="BY654" s="78"/>
      <c r="BZ654" s="78"/>
      <c r="CA654" s="78"/>
      <c r="CB654" s="79"/>
      <c r="CC654" s="81"/>
      <c r="CD654" s="67"/>
      <c r="CE654" s="67"/>
      <c r="CF654" s="67"/>
      <c r="CG654" s="67"/>
      <c r="CH654" s="67"/>
      <c r="CI654" s="67"/>
      <c r="CJ654" s="82"/>
      <c r="CK654" s="80"/>
      <c r="CL654" s="80"/>
      <c r="CM654" s="80"/>
      <c r="CN654" s="81"/>
      <c r="CO654" s="81"/>
      <c r="CP654" s="70"/>
    </row>
    <row r="655" spans="1:94" ht="13">
      <c r="A655" s="43"/>
      <c r="B655" s="25"/>
      <c r="C655" s="7"/>
      <c r="D655" s="7"/>
      <c r="E655" s="43"/>
      <c r="F655" s="75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76"/>
      <c r="AH655" s="77"/>
      <c r="AI655" s="78"/>
      <c r="AJ655" s="78"/>
      <c r="AK655" s="78"/>
      <c r="AL655" s="78"/>
      <c r="AM655" s="78"/>
      <c r="AN655" s="78"/>
      <c r="AO655" s="78"/>
      <c r="AP655" s="78"/>
      <c r="AQ655" s="78"/>
      <c r="AR655" s="79"/>
      <c r="AS655" s="80"/>
      <c r="AT655" s="80"/>
      <c r="AU655" s="81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76"/>
      <c r="BR655" s="77"/>
      <c r="BS655" s="78"/>
      <c r="BT655" s="78"/>
      <c r="BU655" s="78"/>
      <c r="BV655" s="78"/>
      <c r="BW655" s="78"/>
      <c r="BX655" s="78"/>
      <c r="BY655" s="78"/>
      <c r="BZ655" s="78"/>
      <c r="CA655" s="78"/>
      <c r="CB655" s="79"/>
      <c r="CC655" s="81"/>
      <c r="CD655" s="67"/>
      <c r="CE655" s="67"/>
      <c r="CF655" s="67"/>
      <c r="CG655" s="67"/>
      <c r="CH655" s="67"/>
      <c r="CI655" s="67"/>
      <c r="CJ655" s="82"/>
      <c r="CK655" s="80"/>
      <c r="CL655" s="80"/>
      <c r="CM655" s="80"/>
      <c r="CN655" s="81"/>
      <c r="CO655" s="81"/>
      <c r="CP655" s="70"/>
    </row>
    <row r="656" spans="1:94" ht="13">
      <c r="A656" s="43"/>
      <c r="B656" s="25"/>
      <c r="C656" s="7"/>
      <c r="D656" s="7"/>
      <c r="E656" s="43"/>
      <c r="F656" s="75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76"/>
      <c r="AH656" s="77"/>
      <c r="AI656" s="78"/>
      <c r="AJ656" s="78"/>
      <c r="AK656" s="78"/>
      <c r="AL656" s="78"/>
      <c r="AM656" s="78"/>
      <c r="AN656" s="78"/>
      <c r="AO656" s="78"/>
      <c r="AP656" s="78"/>
      <c r="AQ656" s="78"/>
      <c r="AR656" s="79"/>
      <c r="AS656" s="80"/>
      <c r="AT656" s="80"/>
      <c r="AU656" s="81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76"/>
      <c r="BR656" s="77"/>
      <c r="BS656" s="78"/>
      <c r="BT656" s="78"/>
      <c r="BU656" s="78"/>
      <c r="BV656" s="78"/>
      <c r="BW656" s="78"/>
      <c r="BX656" s="78"/>
      <c r="BY656" s="78"/>
      <c r="BZ656" s="78"/>
      <c r="CA656" s="78"/>
      <c r="CB656" s="79"/>
      <c r="CC656" s="81"/>
      <c r="CD656" s="67"/>
      <c r="CE656" s="67"/>
      <c r="CF656" s="67"/>
      <c r="CG656" s="67"/>
      <c r="CH656" s="67"/>
      <c r="CI656" s="67"/>
      <c r="CJ656" s="82"/>
      <c r="CK656" s="80"/>
      <c r="CL656" s="80"/>
      <c r="CM656" s="80"/>
      <c r="CN656" s="81"/>
      <c r="CO656" s="81"/>
      <c r="CP656" s="70"/>
    </row>
    <row r="657" spans="1:94" ht="13">
      <c r="A657" s="43"/>
      <c r="B657" s="25"/>
      <c r="C657" s="7"/>
      <c r="D657" s="7"/>
      <c r="E657" s="43"/>
      <c r="F657" s="75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76"/>
      <c r="AH657" s="77"/>
      <c r="AI657" s="78"/>
      <c r="AJ657" s="78"/>
      <c r="AK657" s="78"/>
      <c r="AL657" s="78"/>
      <c r="AM657" s="78"/>
      <c r="AN657" s="78"/>
      <c r="AO657" s="78"/>
      <c r="AP657" s="78"/>
      <c r="AQ657" s="78"/>
      <c r="AR657" s="79"/>
      <c r="AS657" s="80"/>
      <c r="AT657" s="80"/>
      <c r="AU657" s="81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76"/>
      <c r="BR657" s="77"/>
      <c r="BS657" s="78"/>
      <c r="BT657" s="78"/>
      <c r="BU657" s="78"/>
      <c r="BV657" s="78"/>
      <c r="BW657" s="78"/>
      <c r="BX657" s="78"/>
      <c r="BY657" s="78"/>
      <c r="BZ657" s="78"/>
      <c r="CA657" s="78"/>
      <c r="CB657" s="79"/>
      <c r="CC657" s="81"/>
      <c r="CD657" s="67"/>
      <c r="CE657" s="67"/>
      <c r="CF657" s="67"/>
      <c r="CG657" s="67"/>
      <c r="CH657" s="67"/>
      <c r="CI657" s="67"/>
      <c r="CJ657" s="82"/>
      <c r="CK657" s="80"/>
      <c r="CL657" s="80"/>
      <c r="CM657" s="80"/>
      <c r="CN657" s="81"/>
      <c r="CO657" s="81"/>
      <c r="CP657" s="70"/>
    </row>
    <row r="658" spans="1:94" ht="13">
      <c r="A658" s="43"/>
      <c r="B658" s="25"/>
      <c r="C658" s="7"/>
      <c r="D658" s="7"/>
      <c r="E658" s="43"/>
      <c r="F658" s="75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76"/>
      <c r="AH658" s="77"/>
      <c r="AI658" s="78"/>
      <c r="AJ658" s="78"/>
      <c r="AK658" s="78"/>
      <c r="AL658" s="78"/>
      <c r="AM658" s="78"/>
      <c r="AN658" s="78"/>
      <c r="AO658" s="78"/>
      <c r="AP658" s="78"/>
      <c r="AQ658" s="78"/>
      <c r="AR658" s="79"/>
      <c r="AS658" s="80"/>
      <c r="AT658" s="80"/>
      <c r="AU658" s="81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76"/>
      <c r="BR658" s="77"/>
      <c r="BS658" s="78"/>
      <c r="BT658" s="78"/>
      <c r="BU658" s="78"/>
      <c r="BV658" s="78"/>
      <c r="BW658" s="78"/>
      <c r="BX658" s="78"/>
      <c r="BY658" s="78"/>
      <c r="BZ658" s="78"/>
      <c r="CA658" s="78"/>
      <c r="CB658" s="79"/>
      <c r="CC658" s="81"/>
      <c r="CD658" s="67"/>
      <c r="CE658" s="67"/>
      <c r="CF658" s="67"/>
      <c r="CG658" s="67"/>
      <c r="CH658" s="67"/>
      <c r="CI658" s="67"/>
      <c r="CJ658" s="82"/>
      <c r="CK658" s="80"/>
      <c r="CL658" s="80"/>
      <c r="CM658" s="80"/>
      <c r="CN658" s="81"/>
      <c r="CO658" s="81"/>
      <c r="CP658" s="70"/>
    </row>
    <row r="659" spans="1:94" ht="13">
      <c r="A659" s="43"/>
      <c r="B659" s="25"/>
      <c r="C659" s="7"/>
      <c r="D659" s="7"/>
      <c r="E659" s="43"/>
      <c r="F659" s="75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76"/>
      <c r="AH659" s="77"/>
      <c r="AI659" s="78"/>
      <c r="AJ659" s="78"/>
      <c r="AK659" s="78"/>
      <c r="AL659" s="78"/>
      <c r="AM659" s="78"/>
      <c r="AN659" s="78"/>
      <c r="AO659" s="78"/>
      <c r="AP659" s="78"/>
      <c r="AQ659" s="78"/>
      <c r="AR659" s="79"/>
      <c r="AS659" s="80"/>
      <c r="AT659" s="80"/>
      <c r="AU659" s="81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76"/>
      <c r="BR659" s="77"/>
      <c r="BS659" s="78"/>
      <c r="BT659" s="78"/>
      <c r="BU659" s="78"/>
      <c r="BV659" s="78"/>
      <c r="BW659" s="78"/>
      <c r="BX659" s="78"/>
      <c r="BY659" s="78"/>
      <c r="BZ659" s="78"/>
      <c r="CA659" s="78"/>
      <c r="CB659" s="79"/>
      <c r="CC659" s="81"/>
      <c r="CD659" s="67"/>
      <c r="CE659" s="67"/>
      <c r="CF659" s="67"/>
      <c r="CG659" s="67"/>
      <c r="CH659" s="67"/>
      <c r="CI659" s="67"/>
      <c r="CJ659" s="82"/>
      <c r="CK659" s="80"/>
      <c r="CL659" s="80"/>
      <c r="CM659" s="80"/>
      <c r="CN659" s="81"/>
      <c r="CO659" s="81"/>
      <c r="CP659" s="70"/>
    </row>
    <row r="660" spans="1:94" ht="13">
      <c r="A660" s="43"/>
      <c r="B660" s="25"/>
      <c r="C660" s="7"/>
      <c r="D660" s="7"/>
      <c r="E660" s="43"/>
      <c r="F660" s="75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76"/>
      <c r="AH660" s="77"/>
      <c r="AI660" s="78"/>
      <c r="AJ660" s="78"/>
      <c r="AK660" s="78"/>
      <c r="AL660" s="78"/>
      <c r="AM660" s="78"/>
      <c r="AN660" s="78"/>
      <c r="AO660" s="78"/>
      <c r="AP660" s="78"/>
      <c r="AQ660" s="78"/>
      <c r="AR660" s="79"/>
      <c r="AS660" s="80"/>
      <c r="AT660" s="80"/>
      <c r="AU660" s="81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76"/>
      <c r="BR660" s="77"/>
      <c r="BS660" s="78"/>
      <c r="BT660" s="78"/>
      <c r="BU660" s="78"/>
      <c r="BV660" s="78"/>
      <c r="BW660" s="78"/>
      <c r="BX660" s="78"/>
      <c r="BY660" s="78"/>
      <c r="BZ660" s="78"/>
      <c r="CA660" s="78"/>
      <c r="CB660" s="79"/>
      <c r="CC660" s="81"/>
      <c r="CD660" s="67"/>
      <c r="CE660" s="67"/>
      <c r="CF660" s="67"/>
      <c r="CG660" s="67"/>
      <c r="CH660" s="67"/>
      <c r="CI660" s="67"/>
      <c r="CJ660" s="82"/>
      <c r="CK660" s="80"/>
      <c r="CL660" s="80"/>
      <c r="CM660" s="80"/>
      <c r="CN660" s="81"/>
      <c r="CO660" s="81"/>
      <c r="CP660" s="70"/>
    </row>
    <row r="661" spans="1:94" ht="13">
      <c r="A661" s="43"/>
      <c r="B661" s="25"/>
      <c r="C661" s="7"/>
      <c r="D661" s="7"/>
      <c r="E661" s="43"/>
      <c r="F661" s="75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76"/>
      <c r="AH661" s="77"/>
      <c r="AI661" s="78"/>
      <c r="AJ661" s="78"/>
      <c r="AK661" s="78"/>
      <c r="AL661" s="78"/>
      <c r="AM661" s="78"/>
      <c r="AN661" s="78"/>
      <c r="AO661" s="78"/>
      <c r="AP661" s="78"/>
      <c r="AQ661" s="78"/>
      <c r="AR661" s="79"/>
      <c r="AS661" s="80"/>
      <c r="AT661" s="80"/>
      <c r="AU661" s="81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76"/>
      <c r="BR661" s="77"/>
      <c r="BS661" s="78"/>
      <c r="BT661" s="78"/>
      <c r="BU661" s="78"/>
      <c r="BV661" s="78"/>
      <c r="BW661" s="78"/>
      <c r="BX661" s="78"/>
      <c r="BY661" s="78"/>
      <c r="BZ661" s="78"/>
      <c r="CA661" s="78"/>
      <c r="CB661" s="79"/>
      <c r="CC661" s="81"/>
      <c r="CD661" s="67"/>
      <c r="CE661" s="67"/>
      <c r="CF661" s="67"/>
      <c r="CG661" s="67"/>
      <c r="CH661" s="67"/>
      <c r="CI661" s="67"/>
      <c r="CJ661" s="82"/>
      <c r="CK661" s="80"/>
      <c r="CL661" s="80"/>
      <c r="CM661" s="80"/>
      <c r="CN661" s="81"/>
      <c r="CO661" s="81"/>
      <c r="CP661" s="70"/>
    </row>
    <row r="662" spans="1:94" ht="13">
      <c r="A662" s="43"/>
      <c r="B662" s="25"/>
      <c r="C662" s="7"/>
      <c r="D662" s="7"/>
      <c r="E662" s="43"/>
      <c r="F662" s="75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76"/>
      <c r="AH662" s="77"/>
      <c r="AI662" s="78"/>
      <c r="AJ662" s="78"/>
      <c r="AK662" s="78"/>
      <c r="AL662" s="78"/>
      <c r="AM662" s="78"/>
      <c r="AN662" s="78"/>
      <c r="AO662" s="78"/>
      <c r="AP662" s="78"/>
      <c r="AQ662" s="78"/>
      <c r="AR662" s="79"/>
      <c r="AS662" s="80"/>
      <c r="AT662" s="80"/>
      <c r="AU662" s="81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76"/>
      <c r="BR662" s="77"/>
      <c r="BS662" s="78"/>
      <c r="BT662" s="78"/>
      <c r="BU662" s="78"/>
      <c r="BV662" s="78"/>
      <c r="BW662" s="78"/>
      <c r="BX662" s="78"/>
      <c r="BY662" s="78"/>
      <c r="BZ662" s="78"/>
      <c r="CA662" s="78"/>
      <c r="CB662" s="79"/>
      <c r="CC662" s="81"/>
      <c r="CD662" s="67"/>
      <c r="CE662" s="67"/>
      <c r="CF662" s="67"/>
      <c r="CG662" s="67"/>
      <c r="CH662" s="67"/>
      <c r="CI662" s="67"/>
      <c r="CJ662" s="82"/>
      <c r="CK662" s="80"/>
      <c r="CL662" s="80"/>
      <c r="CM662" s="80"/>
      <c r="CN662" s="81"/>
      <c r="CO662" s="81"/>
      <c r="CP662" s="70"/>
    </row>
    <row r="663" spans="1:94" ht="13">
      <c r="A663" s="43"/>
      <c r="B663" s="25"/>
      <c r="C663" s="7"/>
      <c r="D663" s="7"/>
      <c r="E663" s="43"/>
      <c r="F663" s="75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76"/>
      <c r="AH663" s="77"/>
      <c r="AI663" s="78"/>
      <c r="AJ663" s="78"/>
      <c r="AK663" s="78"/>
      <c r="AL663" s="78"/>
      <c r="AM663" s="78"/>
      <c r="AN663" s="78"/>
      <c r="AO663" s="78"/>
      <c r="AP663" s="78"/>
      <c r="AQ663" s="78"/>
      <c r="AR663" s="79"/>
      <c r="AS663" s="80"/>
      <c r="AT663" s="80"/>
      <c r="AU663" s="81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76"/>
      <c r="BR663" s="77"/>
      <c r="BS663" s="78"/>
      <c r="BT663" s="78"/>
      <c r="BU663" s="78"/>
      <c r="BV663" s="78"/>
      <c r="BW663" s="78"/>
      <c r="BX663" s="78"/>
      <c r="BY663" s="78"/>
      <c r="BZ663" s="78"/>
      <c r="CA663" s="78"/>
      <c r="CB663" s="79"/>
      <c r="CC663" s="81"/>
      <c r="CD663" s="67"/>
      <c r="CE663" s="67"/>
      <c r="CF663" s="67"/>
      <c r="CG663" s="67"/>
      <c r="CH663" s="67"/>
      <c r="CI663" s="67"/>
      <c r="CJ663" s="82"/>
      <c r="CK663" s="80"/>
      <c r="CL663" s="80"/>
      <c r="CM663" s="80"/>
      <c r="CN663" s="81"/>
      <c r="CO663" s="81"/>
      <c r="CP663" s="70"/>
    </row>
    <row r="664" spans="1:94" ht="13">
      <c r="A664" s="43"/>
      <c r="B664" s="25"/>
      <c r="C664" s="7"/>
      <c r="D664" s="7"/>
      <c r="E664" s="43"/>
      <c r="F664" s="75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76"/>
      <c r="AH664" s="77"/>
      <c r="AI664" s="78"/>
      <c r="AJ664" s="78"/>
      <c r="AK664" s="78"/>
      <c r="AL664" s="78"/>
      <c r="AM664" s="78"/>
      <c r="AN664" s="78"/>
      <c r="AO664" s="78"/>
      <c r="AP664" s="78"/>
      <c r="AQ664" s="78"/>
      <c r="AR664" s="79"/>
      <c r="AS664" s="80"/>
      <c r="AT664" s="80"/>
      <c r="AU664" s="81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76"/>
      <c r="BR664" s="77"/>
      <c r="BS664" s="78"/>
      <c r="BT664" s="78"/>
      <c r="BU664" s="78"/>
      <c r="BV664" s="78"/>
      <c r="BW664" s="78"/>
      <c r="BX664" s="78"/>
      <c r="BY664" s="78"/>
      <c r="BZ664" s="78"/>
      <c r="CA664" s="78"/>
      <c r="CB664" s="79"/>
      <c r="CC664" s="81"/>
      <c r="CD664" s="67"/>
      <c r="CE664" s="67"/>
      <c r="CF664" s="67"/>
      <c r="CG664" s="67"/>
      <c r="CH664" s="67"/>
      <c r="CI664" s="67"/>
      <c r="CJ664" s="82"/>
      <c r="CK664" s="80"/>
      <c r="CL664" s="80"/>
      <c r="CM664" s="80"/>
      <c r="CN664" s="81"/>
      <c r="CO664" s="81"/>
      <c r="CP664" s="70"/>
    </row>
    <row r="665" spans="1:94" ht="13">
      <c r="A665" s="43"/>
      <c r="B665" s="25"/>
      <c r="C665" s="7"/>
      <c r="D665" s="7"/>
      <c r="E665" s="43"/>
      <c r="F665" s="75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76"/>
      <c r="AH665" s="77"/>
      <c r="AI665" s="78"/>
      <c r="AJ665" s="78"/>
      <c r="AK665" s="78"/>
      <c r="AL665" s="78"/>
      <c r="AM665" s="78"/>
      <c r="AN665" s="78"/>
      <c r="AO665" s="78"/>
      <c r="AP665" s="78"/>
      <c r="AQ665" s="78"/>
      <c r="AR665" s="79"/>
      <c r="AS665" s="80"/>
      <c r="AT665" s="80"/>
      <c r="AU665" s="81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76"/>
      <c r="BR665" s="77"/>
      <c r="BS665" s="78"/>
      <c r="BT665" s="78"/>
      <c r="BU665" s="78"/>
      <c r="BV665" s="78"/>
      <c r="BW665" s="78"/>
      <c r="BX665" s="78"/>
      <c r="BY665" s="78"/>
      <c r="BZ665" s="78"/>
      <c r="CA665" s="78"/>
      <c r="CB665" s="79"/>
      <c r="CC665" s="81"/>
      <c r="CD665" s="67"/>
      <c r="CE665" s="67"/>
      <c r="CF665" s="67"/>
      <c r="CG665" s="67"/>
      <c r="CH665" s="67"/>
      <c r="CI665" s="67"/>
      <c r="CJ665" s="82"/>
      <c r="CK665" s="80"/>
      <c r="CL665" s="80"/>
      <c r="CM665" s="80"/>
      <c r="CN665" s="81"/>
      <c r="CO665" s="81"/>
      <c r="CP665" s="70"/>
    </row>
    <row r="666" spans="1:94" ht="13">
      <c r="A666" s="43"/>
      <c r="B666" s="25"/>
      <c r="C666" s="7"/>
      <c r="D666" s="7"/>
      <c r="E666" s="43"/>
      <c r="F666" s="75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76"/>
      <c r="AH666" s="77"/>
      <c r="AI666" s="78"/>
      <c r="AJ666" s="78"/>
      <c r="AK666" s="78"/>
      <c r="AL666" s="78"/>
      <c r="AM666" s="78"/>
      <c r="AN666" s="78"/>
      <c r="AO666" s="78"/>
      <c r="AP666" s="78"/>
      <c r="AQ666" s="78"/>
      <c r="AR666" s="79"/>
      <c r="AS666" s="80"/>
      <c r="AT666" s="80"/>
      <c r="AU666" s="81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76"/>
      <c r="BR666" s="77"/>
      <c r="BS666" s="78"/>
      <c r="BT666" s="78"/>
      <c r="BU666" s="78"/>
      <c r="BV666" s="78"/>
      <c r="BW666" s="78"/>
      <c r="BX666" s="78"/>
      <c r="BY666" s="78"/>
      <c r="BZ666" s="78"/>
      <c r="CA666" s="78"/>
      <c r="CB666" s="79"/>
      <c r="CC666" s="81"/>
      <c r="CD666" s="67"/>
      <c r="CE666" s="67"/>
      <c r="CF666" s="67"/>
      <c r="CG666" s="67"/>
      <c r="CH666" s="67"/>
      <c r="CI666" s="67"/>
      <c r="CJ666" s="82"/>
      <c r="CK666" s="80"/>
      <c r="CL666" s="80"/>
      <c r="CM666" s="80"/>
      <c r="CN666" s="81"/>
      <c r="CO666" s="81"/>
      <c r="CP666" s="70"/>
    </row>
    <row r="667" spans="1:94" ht="13">
      <c r="A667" s="43"/>
      <c r="B667" s="25"/>
      <c r="C667" s="7"/>
      <c r="D667" s="7"/>
      <c r="E667" s="43"/>
      <c r="F667" s="75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76"/>
      <c r="AH667" s="77"/>
      <c r="AI667" s="78"/>
      <c r="AJ667" s="78"/>
      <c r="AK667" s="78"/>
      <c r="AL667" s="78"/>
      <c r="AM667" s="78"/>
      <c r="AN667" s="78"/>
      <c r="AO667" s="78"/>
      <c r="AP667" s="78"/>
      <c r="AQ667" s="78"/>
      <c r="AR667" s="79"/>
      <c r="AS667" s="80"/>
      <c r="AT667" s="80"/>
      <c r="AU667" s="81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76"/>
      <c r="BR667" s="77"/>
      <c r="BS667" s="78"/>
      <c r="BT667" s="78"/>
      <c r="BU667" s="78"/>
      <c r="BV667" s="78"/>
      <c r="BW667" s="78"/>
      <c r="BX667" s="78"/>
      <c r="BY667" s="78"/>
      <c r="BZ667" s="78"/>
      <c r="CA667" s="78"/>
      <c r="CB667" s="79"/>
      <c r="CC667" s="81"/>
      <c r="CD667" s="67"/>
      <c r="CE667" s="67"/>
      <c r="CF667" s="67"/>
      <c r="CG667" s="67"/>
      <c r="CH667" s="67"/>
      <c r="CI667" s="67"/>
      <c r="CJ667" s="82"/>
      <c r="CK667" s="80"/>
      <c r="CL667" s="80"/>
      <c r="CM667" s="80"/>
      <c r="CN667" s="81"/>
      <c r="CO667" s="81"/>
      <c r="CP667" s="70"/>
    </row>
    <row r="668" spans="1:94" ht="13">
      <c r="A668" s="43"/>
      <c r="B668" s="25"/>
      <c r="C668" s="7"/>
      <c r="D668" s="7"/>
      <c r="E668" s="43"/>
      <c r="F668" s="75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76"/>
      <c r="AH668" s="77"/>
      <c r="AI668" s="78"/>
      <c r="AJ668" s="78"/>
      <c r="AK668" s="78"/>
      <c r="AL668" s="78"/>
      <c r="AM668" s="78"/>
      <c r="AN668" s="78"/>
      <c r="AO668" s="78"/>
      <c r="AP668" s="78"/>
      <c r="AQ668" s="78"/>
      <c r="AR668" s="79"/>
      <c r="AS668" s="80"/>
      <c r="AT668" s="80"/>
      <c r="AU668" s="81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76"/>
      <c r="BR668" s="77"/>
      <c r="BS668" s="78"/>
      <c r="BT668" s="78"/>
      <c r="BU668" s="78"/>
      <c r="BV668" s="78"/>
      <c r="BW668" s="78"/>
      <c r="BX668" s="78"/>
      <c r="BY668" s="78"/>
      <c r="BZ668" s="78"/>
      <c r="CA668" s="78"/>
      <c r="CB668" s="79"/>
      <c r="CC668" s="81"/>
      <c r="CD668" s="67"/>
      <c r="CE668" s="67"/>
      <c r="CF668" s="67"/>
      <c r="CG668" s="67"/>
      <c r="CH668" s="67"/>
      <c r="CI668" s="67"/>
      <c r="CJ668" s="82"/>
      <c r="CK668" s="80"/>
      <c r="CL668" s="80"/>
      <c r="CM668" s="80"/>
      <c r="CN668" s="81"/>
      <c r="CO668" s="81"/>
      <c r="CP668" s="70"/>
    </row>
    <row r="669" spans="1:94" ht="13">
      <c r="A669" s="43"/>
      <c r="B669" s="25"/>
      <c r="C669" s="7"/>
      <c r="D669" s="7"/>
      <c r="E669" s="43"/>
      <c r="F669" s="75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76"/>
      <c r="AH669" s="77"/>
      <c r="AI669" s="78"/>
      <c r="AJ669" s="78"/>
      <c r="AK669" s="78"/>
      <c r="AL669" s="78"/>
      <c r="AM669" s="78"/>
      <c r="AN669" s="78"/>
      <c r="AO669" s="78"/>
      <c r="AP669" s="78"/>
      <c r="AQ669" s="78"/>
      <c r="AR669" s="79"/>
      <c r="AS669" s="80"/>
      <c r="AT669" s="80"/>
      <c r="AU669" s="81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76"/>
      <c r="BR669" s="77"/>
      <c r="BS669" s="78"/>
      <c r="BT669" s="78"/>
      <c r="BU669" s="78"/>
      <c r="BV669" s="78"/>
      <c r="BW669" s="78"/>
      <c r="BX669" s="78"/>
      <c r="BY669" s="78"/>
      <c r="BZ669" s="78"/>
      <c r="CA669" s="78"/>
      <c r="CB669" s="79"/>
      <c r="CC669" s="81"/>
      <c r="CD669" s="67"/>
      <c r="CE669" s="67"/>
      <c r="CF669" s="67"/>
      <c r="CG669" s="67"/>
      <c r="CH669" s="67"/>
      <c r="CI669" s="67"/>
      <c r="CJ669" s="82"/>
      <c r="CK669" s="80"/>
      <c r="CL669" s="80"/>
      <c r="CM669" s="80"/>
      <c r="CN669" s="81"/>
      <c r="CO669" s="81"/>
      <c r="CP669" s="70"/>
    </row>
    <row r="670" spans="1:94" ht="13">
      <c r="A670" s="43"/>
      <c r="B670" s="25"/>
      <c r="C670" s="7"/>
      <c r="D670" s="7"/>
      <c r="E670" s="43"/>
      <c r="F670" s="75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76"/>
      <c r="AH670" s="77"/>
      <c r="AI670" s="78"/>
      <c r="AJ670" s="78"/>
      <c r="AK670" s="78"/>
      <c r="AL670" s="78"/>
      <c r="AM670" s="78"/>
      <c r="AN670" s="78"/>
      <c r="AO670" s="78"/>
      <c r="AP670" s="78"/>
      <c r="AQ670" s="78"/>
      <c r="AR670" s="79"/>
      <c r="AS670" s="80"/>
      <c r="AT670" s="80"/>
      <c r="AU670" s="81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76"/>
      <c r="BR670" s="77"/>
      <c r="BS670" s="78"/>
      <c r="BT670" s="78"/>
      <c r="BU670" s="78"/>
      <c r="BV670" s="78"/>
      <c r="BW670" s="78"/>
      <c r="BX670" s="78"/>
      <c r="BY670" s="78"/>
      <c r="BZ670" s="78"/>
      <c r="CA670" s="78"/>
      <c r="CB670" s="79"/>
      <c r="CC670" s="81"/>
      <c r="CD670" s="67"/>
      <c r="CE670" s="67"/>
      <c r="CF670" s="67"/>
      <c r="CG670" s="67"/>
      <c r="CH670" s="67"/>
      <c r="CI670" s="67"/>
      <c r="CJ670" s="82"/>
      <c r="CK670" s="80"/>
      <c r="CL670" s="80"/>
      <c r="CM670" s="80"/>
      <c r="CN670" s="81"/>
      <c r="CO670" s="81"/>
      <c r="CP670" s="70"/>
    </row>
    <row r="671" spans="1:94" ht="13">
      <c r="A671" s="43"/>
      <c r="B671" s="25"/>
      <c r="C671" s="7"/>
      <c r="D671" s="7"/>
      <c r="E671" s="43"/>
      <c r="F671" s="75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76"/>
      <c r="AH671" s="77"/>
      <c r="AI671" s="78"/>
      <c r="AJ671" s="78"/>
      <c r="AK671" s="78"/>
      <c r="AL671" s="78"/>
      <c r="AM671" s="78"/>
      <c r="AN671" s="78"/>
      <c r="AO671" s="78"/>
      <c r="AP671" s="78"/>
      <c r="AQ671" s="78"/>
      <c r="AR671" s="79"/>
      <c r="AS671" s="80"/>
      <c r="AT671" s="80"/>
      <c r="AU671" s="81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76"/>
      <c r="BR671" s="77"/>
      <c r="BS671" s="78"/>
      <c r="BT671" s="78"/>
      <c r="BU671" s="78"/>
      <c r="BV671" s="78"/>
      <c r="BW671" s="78"/>
      <c r="BX671" s="78"/>
      <c r="BY671" s="78"/>
      <c r="BZ671" s="78"/>
      <c r="CA671" s="78"/>
      <c r="CB671" s="79"/>
      <c r="CC671" s="81"/>
      <c r="CD671" s="67"/>
      <c r="CE671" s="67"/>
      <c r="CF671" s="67"/>
      <c r="CG671" s="67"/>
      <c r="CH671" s="67"/>
      <c r="CI671" s="67"/>
      <c r="CJ671" s="82"/>
      <c r="CK671" s="80"/>
      <c r="CL671" s="80"/>
      <c r="CM671" s="80"/>
      <c r="CN671" s="81"/>
      <c r="CO671" s="81"/>
      <c r="CP671" s="70"/>
    </row>
    <row r="672" spans="1:94" ht="13">
      <c r="A672" s="43"/>
      <c r="B672" s="25"/>
      <c r="C672" s="7"/>
      <c r="D672" s="7"/>
      <c r="E672" s="43"/>
      <c r="F672" s="75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76"/>
      <c r="AH672" s="77"/>
      <c r="AI672" s="78"/>
      <c r="AJ672" s="78"/>
      <c r="AK672" s="78"/>
      <c r="AL672" s="78"/>
      <c r="AM672" s="78"/>
      <c r="AN672" s="78"/>
      <c r="AO672" s="78"/>
      <c r="AP672" s="78"/>
      <c r="AQ672" s="78"/>
      <c r="AR672" s="79"/>
      <c r="AS672" s="80"/>
      <c r="AT672" s="80"/>
      <c r="AU672" s="81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76"/>
      <c r="BR672" s="77"/>
      <c r="BS672" s="78"/>
      <c r="BT672" s="78"/>
      <c r="BU672" s="78"/>
      <c r="BV672" s="78"/>
      <c r="BW672" s="78"/>
      <c r="BX672" s="78"/>
      <c r="BY672" s="78"/>
      <c r="BZ672" s="78"/>
      <c r="CA672" s="78"/>
      <c r="CB672" s="79"/>
      <c r="CC672" s="81"/>
      <c r="CD672" s="67"/>
      <c r="CE672" s="67"/>
      <c r="CF672" s="67"/>
      <c r="CG672" s="67"/>
      <c r="CH672" s="67"/>
      <c r="CI672" s="67"/>
      <c r="CJ672" s="82"/>
      <c r="CK672" s="80"/>
      <c r="CL672" s="80"/>
      <c r="CM672" s="80"/>
      <c r="CN672" s="81"/>
      <c r="CO672" s="81"/>
      <c r="CP672" s="70"/>
    </row>
    <row r="673" spans="1:94" ht="13">
      <c r="A673" s="43"/>
      <c r="B673" s="25"/>
      <c r="C673" s="7"/>
      <c r="D673" s="7"/>
      <c r="E673" s="43"/>
      <c r="F673" s="75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76"/>
      <c r="AH673" s="77"/>
      <c r="AI673" s="78"/>
      <c r="AJ673" s="78"/>
      <c r="AK673" s="78"/>
      <c r="AL673" s="78"/>
      <c r="AM673" s="78"/>
      <c r="AN673" s="78"/>
      <c r="AO673" s="78"/>
      <c r="AP673" s="78"/>
      <c r="AQ673" s="78"/>
      <c r="AR673" s="79"/>
      <c r="AS673" s="80"/>
      <c r="AT673" s="80"/>
      <c r="AU673" s="81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76"/>
      <c r="BR673" s="77"/>
      <c r="BS673" s="78"/>
      <c r="BT673" s="78"/>
      <c r="BU673" s="78"/>
      <c r="BV673" s="78"/>
      <c r="BW673" s="78"/>
      <c r="BX673" s="78"/>
      <c r="BY673" s="78"/>
      <c r="BZ673" s="78"/>
      <c r="CA673" s="78"/>
      <c r="CB673" s="79"/>
      <c r="CC673" s="81"/>
      <c r="CD673" s="67"/>
      <c r="CE673" s="67"/>
      <c r="CF673" s="67"/>
      <c r="CG673" s="67"/>
      <c r="CH673" s="67"/>
      <c r="CI673" s="67"/>
      <c r="CJ673" s="82"/>
      <c r="CK673" s="80"/>
      <c r="CL673" s="80"/>
      <c r="CM673" s="80"/>
      <c r="CN673" s="81"/>
      <c r="CO673" s="81"/>
      <c r="CP673" s="70"/>
    </row>
    <row r="674" spans="1:94" ht="13">
      <c r="A674" s="43"/>
      <c r="B674" s="25"/>
      <c r="C674" s="7"/>
      <c r="D674" s="7"/>
      <c r="E674" s="43"/>
      <c r="F674" s="75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76"/>
      <c r="AH674" s="77"/>
      <c r="AI674" s="78"/>
      <c r="AJ674" s="78"/>
      <c r="AK674" s="78"/>
      <c r="AL674" s="78"/>
      <c r="AM674" s="78"/>
      <c r="AN674" s="78"/>
      <c r="AO674" s="78"/>
      <c r="AP674" s="78"/>
      <c r="AQ674" s="78"/>
      <c r="AR674" s="79"/>
      <c r="AS674" s="80"/>
      <c r="AT674" s="80"/>
      <c r="AU674" s="81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76"/>
      <c r="BR674" s="77"/>
      <c r="BS674" s="78"/>
      <c r="BT674" s="78"/>
      <c r="BU674" s="78"/>
      <c r="BV674" s="78"/>
      <c r="BW674" s="78"/>
      <c r="BX674" s="78"/>
      <c r="BY674" s="78"/>
      <c r="BZ674" s="78"/>
      <c r="CA674" s="78"/>
      <c r="CB674" s="79"/>
      <c r="CC674" s="81"/>
      <c r="CD674" s="67"/>
      <c r="CE674" s="67"/>
      <c r="CF674" s="67"/>
      <c r="CG674" s="67"/>
      <c r="CH674" s="67"/>
      <c r="CI674" s="67"/>
      <c r="CJ674" s="82"/>
      <c r="CK674" s="80"/>
      <c r="CL674" s="80"/>
      <c r="CM674" s="80"/>
      <c r="CN674" s="81"/>
      <c r="CO674" s="81"/>
      <c r="CP674" s="70"/>
    </row>
    <row r="675" spans="1:94" ht="13">
      <c r="A675" s="43"/>
      <c r="B675" s="25"/>
      <c r="C675" s="7"/>
      <c r="D675" s="7"/>
      <c r="E675" s="43"/>
      <c r="F675" s="75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76"/>
      <c r="AH675" s="77"/>
      <c r="AI675" s="78"/>
      <c r="AJ675" s="78"/>
      <c r="AK675" s="78"/>
      <c r="AL675" s="78"/>
      <c r="AM675" s="78"/>
      <c r="AN675" s="78"/>
      <c r="AO675" s="78"/>
      <c r="AP675" s="78"/>
      <c r="AQ675" s="78"/>
      <c r="AR675" s="79"/>
      <c r="AS675" s="80"/>
      <c r="AT675" s="80"/>
      <c r="AU675" s="81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76"/>
      <c r="BR675" s="77"/>
      <c r="BS675" s="78"/>
      <c r="BT675" s="78"/>
      <c r="BU675" s="78"/>
      <c r="BV675" s="78"/>
      <c r="BW675" s="78"/>
      <c r="BX675" s="78"/>
      <c r="BY675" s="78"/>
      <c r="BZ675" s="78"/>
      <c r="CA675" s="78"/>
      <c r="CB675" s="79"/>
      <c r="CC675" s="81"/>
      <c r="CD675" s="67"/>
      <c r="CE675" s="67"/>
      <c r="CF675" s="67"/>
      <c r="CG675" s="67"/>
      <c r="CH675" s="67"/>
      <c r="CI675" s="67"/>
      <c r="CJ675" s="82"/>
      <c r="CK675" s="80"/>
      <c r="CL675" s="80"/>
      <c r="CM675" s="80"/>
      <c r="CN675" s="81"/>
      <c r="CO675" s="81"/>
      <c r="CP675" s="70"/>
    </row>
    <row r="676" spans="1:94" ht="13">
      <c r="A676" s="43"/>
      <c r="B676" s="25"/>
      <c r="C676" s="7"/>
      <c r="D676" s="7"/>
      <c r="E676" s="43"/>
      <c r="F676" s="75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76"/>
      <c r="AH676" s="77"/>
      <c r="AI676" s="78"/>
      <c r="AJ676" s="78"/>
      <c r="AK676" s="78"/>
      <c r="AL676" s="78"/>
      <c r="AM676" s="78"/>
      <c r="AN676" s="78"/>
      <c r="AO676" s="78"/>
      <c r="AP676" s="78"/>
      <c r="AQ676" s="78"/>
      <c r="AR676" s="79"/>
      <c r="AS676" s="80"/>
      <c r="AT676" s="80"/>
      <c r="AU676" s="81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76"/>
      <c r="BR676" s="77"/>
      <c r="BS676" s="78"/>
      <c r="BT676" s="78"/>
      <c r="BU676" s="78"/>
      <c r="BV676" s="78"/>
      <c r="BW676" s="78"/>
      <c r="BX676" s="78"/>
      <c r="BY676" s="78"/>
      <c r="BZ676" s="78"/>
      <c r="CA676" s="78"/>
      <c r="CB676" s="79"/>
      <c r="CC676" s="81"/>
      <c r="CD676" s="67"/>
      <c r="CE676" s="67"/>
      <c r="CF676" s="67"/>
      <c r="CG676" s="67"/>
      <c r="CH676" s="67"/>
      <c r="CI676" s="67"/>
      <c r="CJ676" s="82"/>
      <c r="CK676" s="80"/>
      <c r="CL676" s="80"/>
      <c r="CM676" s="80"/>
      <c r="CN676" s="81"/>
      <c r="CO676" s="81"/>
      <c r="CP676" s="70"/>
    </row>
    <row r="677" spans="1:94" ht="13">
      <c r="A677" s="43"/>
      <c r="B677" s="25"/>
      <c r="C677" s="7"/>
      <c r="D677" s="7"/>
      <c r="E677" s="43"/>
      <c r="F677" s="75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76"/>
      <c r="AH677" s="77"/>
      <c r="AI677" s="78"/>
      <c r="AJ677" s="78"/>
      <c r="AK677" s="78"/>
      <c r="AL677" s="78"/>
      <c r="AM677" s="78"/>
      <c r="AN677" s="78"/>
      <c r="AO677" s="78"/>
      <c r="AP677" s="78"/>
      <c r="AQ677" s="78"/>
      <c r="AR677" s="79"/>
      <c r="AS677" s="80"/>
      <c r="AT677" s="80"/>
      <c r="AU677" s="81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76"/>
      <c r="BR677" s="77"/>
      <c r="BS677" s="78"/>
      <c r="BT677" s="78"/>
      <c r="BU677" s="78"/>
      <c r="BV677" s="78"/>
      <c r="BW677" s="78"/>
      <c r="BX677" s="78"/>
      <c r="BY677" s="78"/>
      <c r="BZ677" s="78"/>
      <c r="CA677" s="78"/>
      <c r="CB677" s="79"/>
      <c r="CC677" s="81"/>
      <c r="CD677" s="67"/>
      <c r="CE677" s="67"/>
      <c r="CF677" s="67"/>
      <c r="CG677" s="67"/>
      <c r="CH677" s="67"/>
      <c r="CI677" s="67"/>
      <c r="CJ677" s="82"/>
      <c r="CK677" s="80"/>
      <c r="CL677" s="80"/>
      <c r="CM677" s="80"/>
      <c r="CN677" s="81"/>
      <c r="CO677" s="81"/>
      <c r="CP677" s="70"/>
    </row>
    <row r="678" spans="1:94" ht="13">
      <c r="A678" s="43"/>
      <c r="B678" s="25"/>
      <c r="C678" s="7"/>
      <c r="D678" s="7"/>
      <c r="E678" s="43"/>
      <c r="F678" s="75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76"/>
      <c r="AH678" s="77"/>
      <c r="AI678" s="78"/>
      <c r="AJ678" s="78"/>
      <c r="AK678" s="78"/>
      <c r="AL678" s="78"/>
      <c r="AM678" s="78"/>
      <c r="AN678" s="78"/>
      <c r="AO678" s="78"/>
      <c r="AP678" s="78"/>
      <c r="AQ678" s="78"/>
      <c r="AR678" s="79"/>
      <c r="AS678" s="80"/>
      <c r="AT678" s="80"/>
      <c r="AU678" s="81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76"/>
      <c r="BR678" s="77"/>
      <c r="BS678" s="78"/>
      <c r="BT678" s="78"/>
      <c r="BU678" s="78"/>
      <c r="BV678" s="78"/>
      <c r="BW678" s="78"/>
      <c r="BX678" s="78"/>
      <c r="BY678" s="78"/>
      <c r="BZ678" s="78"/>
      <c r="CA678" s="78"/>
      <c r="CB678" s="79"/>
      <c r="CC678" s="81"/>
      <c r="CD678" s="67"/>
      <c r="CE678" s="67"/>
      <c r="CF678" s="67"/>
      <c r="CG678" s="67"/>
      <c r="CH678" s="67"/>
      <c r="CI678" s="67"/>
      <c r="CJ678" s="82"/>
      <c r="CK678" s="80"/>
      <c r="CL678" s="80"/>
      <c r="CM678" s="80"/>
      <c r="CN678" s="81"/>
      <c r="CO678" s="81"/>
      <c r="CP678" s="70"/>
    </row>
    <row r="679" spans="1:94" ht="13">
      <c r="A679" s="43"/>
      <c r="B679" s="25"/>
      <c r="C679" s="7"/>
      <c r="D679" s="7"/>
      <c r="E679" s="43"/>
      <c r="F679" s="75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76"/>
      <c r="AH679" s="77"/>
      <c r="AI679" s="78"/>
      <c r="AJ679" s="78"/>
      <c r="AK679" s="78"/>
      <c r="AL679" s="78"/>
      <c r="AM679" s="78"/>
      <c r="AN679" s="78"/>
      <c r="AO679" s="78"/>
      <c r="AP679" s="78"/>
      <c r="AQ679" s="78"/>
      <c r="AR679" s="79"/>
      <c r="AS679" s="80"/>
      <c r="AT679" s="80"/>
      <c r="AU679" s="81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76"/>
      <c r="BR679" s="77"/>
      <c r="BS679" s="78"/>
      <c r="BT679" s="78"/>
      <c r="BU679" s="78"/>
      <c r="BV679" s="78"/>
      <c r="BW679" s="78"/>
      <c r="BX679" s="78"/>
      <c r="BY679" s="78"/>
      <c r="BZ679" s="78"/>
      <c r="CA679" s="78"/>
      <c r="CB679" s="79"/>
      <c r="CC679" s="81"/>
      <c r="CD679" s="67"/>
      <c r="CE679" s="67"/>
      <c r="CF679" s="67"/>
      <c r="CG679" s="67"/>
      <c r="CH679" s="67"/>
      <c r="CI679" s="67"/>
      <c r="CJ679" s="82"/>
      <c r="CK679" s="80"/>
      <c r="CL679" s="80"/>
      <c r="CM679" s="80"/>
      <c r="CN679" s="81"/>
      <c r="CO679" s="81"/>
      <c r="CP679" s="70"/>
    </row>
    <row r="680" spans="1:94" ht="13">
      <c r="A680" s="43"/>
      <c r="B680" s="25"/>
      <c r="C680" s="7"/>
      <c r="D680" s="7"/>
      <c r="E680" s="43"/>
      <c r="F680" s="75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76"/>
      <c r="AH680" s="77"/>
      <c r="AI680" s="78"/>
      <c r="AJ680" s="78"/>
      <c r="AK680" s="78"/>
      <c r="AL680" s="78"/>
      <c r="AM680" s="78"/>
      <c r="AN680" s="78"/>
      <c r="AO680" s="78"/>
      <c r="AP680" s="78"/>
      <c r="AQ680" s="78"/>
      <c r="AR680" s="79"/>
      <c r="AS680" s="80"/>
      <c r="AT680" s="80"/>
      <c r="AU680" s="81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76"/>
      <c r="BR680" s="77"/>
      <c r="BS680" s="78"/>
      <c r="BT680" s="78"/>
      <c r="BU680" s="78"/>
      <c r="BV680" s="78"/>
      <c r="BW680" s="78"/>
      <c r="BX680" s="78"/>
      <c r="BY680" s="78"/>
      <c r="BZ680" s="78"/>
      <c r="CA680" s="78"/>
      <c r="CB680" s="79"/>
      <c r="CC680" s="81"/>
      <c r="CD680" s="67"/>
      <c r="CE680" s="67"/>
      <c r="CF680" s="67"/>
      <c r="CG680" s="67"/>
      <c r="CH680" s="67"/>
      <c r="CI680" s="67"/>
      <c r="CJ680" s="82"/>
      <c r="CK680" s="80"/>
      <c r="CL680" s="80"/>
      <c r="CM680" s="80"/>
      <c r="CN680" s="81"/>
      <c r="CO680" s="81"/>
      <c r="CP680" s="70"/>
    </row>
    <row r="681" spans="1:94" ht="13">
      <c r="A681" s="43"/>
      <c r="B681" s="25"/>
      <c r="C681" s="7"/>
      <c r="D681" s="7"/>
      <c r="E681" s="43"/>
      <c r="F681" s="75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76"/>
      <c r="AH681" s="77"/>
      <c r="AI681" s="78"/>
      <c r="AJ681" s="78"/>
      <c r="AK681" s="78"/>
      <c r="AL681" s="78"/>
      <c r="AM681" s="78"/>
      <c r="AN681" s="78"/>
      <c r="AO681" s="78"/>
      <c r="AP681" s="78"/>
      <c r="AQ681" s="78"/>
      <c r="AR681" s="79"/>
      <c r="AS681" s="80"/>
      <c r="AT681" s="80"/>
      <c r="AU681" s="81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76"/>
      <c r="BR681" s="77"/>
      <c r="BS681" s="78"/>
      <c r="BT681" s="78"/>
      <c r="BU681" s="78"/>
      <c r="BV681" s="78"/>
      <c r="BW681" s="78"/>
      <c r="BX681" s="78"/>
      <c r="BY681" s="78"/>
      <c r="BZ681" s="78"/>
      <c r="CA681" s="78"/>
      <c r="CB681" s="79"/>
      <c r="CC681" s="81"/>
      <c r="CD681" s="67"/>
      <c r="CE681" s="67"/>
      <c r="CF681" s="67"/>
      <c r="CG681" s="67"/>
      <c r="CH681" s="67"/>
      <c r="CI681" s="67"/>
      <c r="CJ681" s="82"/>
      <c r="CK681" s="80"/>
      <c r="CL681" s="80"/>
      <c r="CM681" s="80"/>
      <c r="CN681" s="81"/>
      <c r="CO681" s="81"/>
      <c r="CP681" s="70"/>
    </row>
    <row r="682" spans="1:94" ht="13">
      <c r="A682" s="43"/>
      <c r="B682" s="25"/>
      <c r="C682" s="7"/>
      <c r="D682" s="7"/>
      <c r="E682" s="43"/>
      <c r="F682" s="75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76"/>
      <c r="AH682" s="77"/>
      <c r="AI682" s="78"/>
      <c r="AJ682" s="78"/>
      <c r="AK682" s="78"/>
      <c r="AL682" s="78"/>
      <c r="AM682" s="78"/>
      <c r="AN682" s="78"/>
      <c r="AO682" s="78"/>
      <c r="AP682" s="78"/>
      <c r="AQ682" s="78"/>
      <c r="AR682" s="79"/>
      <c r="AS682" s="80"/>
      <c r="AT682" s="80"/>
      <c r="AU682" s="81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76"/>
      <c r="BR682" s="77"/>
      <c r="BS682" s="78"/>
      <c r="BT682" s="78"/>
      <c r="BU682" s="78"/>
      <c r="BV682" s="78"/>
      <c r="BW682" s="78"/>
      <c r="BX682" s="78"/>
      <c r="BY682" s="78"/>
      <c r="BZ682" s="78"/>
      <c r="CA682" s="78"/>
      <c r="CB682" s="79"/>
      <c r="CC682" s="81"/>
      <c r="CD682" s="67"/>
      <c r="CE682" s="67"/>
      <c r="CF682" s="67"/>
      <c r="CG682" s="67"/>
      <c r="CH682" s="67"/>
      <c r="CI682" s="67"/>
      <c r="CJ682" s="82"/>
      <c r="CK682" s="80"/>
      <c r="CL682" s="80"/>
      <c r="CM682" s="80"/>
      <c r="CN682" s="81"/>
      <c r="CO682" s="81"/>
      <c r="CP682" s="70"/>
    </row>
    <row r="683" spans="1:94" ht="13">
      <c r="A683" s="43"/>
      <c r="B683" s="25"/>
      <c r="C683" s="7"/>
      <c r="D683" s="7"/>
      <c r="E683" s="43"/>
      <c r="F683" s="75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76"/>
      <c r="AH683" s="77"/>
      <c r="AI683" s="78"/>
      <c r="AJ683" s="78"/>
      <c r="AK683" s="78"/>
      <c r="AL683" s="78"/>
      <c r="AM683" s="78"/>
      <c r="AN683" s="78"/>
      <c r="AO683" s="78"/>
      <c r="AP683" s="78"/>
      <c r="AQ683" s="78"/>
      <c r="AR683" s="79"/>
      <c r="AS683" s="80"/>
      <c r="AT683" s="80"/>
      <c r="AU683" s="81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76"/>
      <c r="BR683" s="77"/>
      <c r="BS683" s="78"/>
      <c r="BT683" s="78"/>
      <c r="BU683" s="78"/>
      <c r="BV683" s="78"/>
      <c r="BW683" s="78"/>
      <c r="BX683" s="78"/>
      <c r="BY683" s="78"/>
      <c r="BZ683" s="78"/>
      <c r="CA683" s="78"/>
      <c r="CB683" s="79"/>
      <c r="CC683" s="81"/>
      <c r="CD683" s="67"/>
      <c r="CE683" s="67"/>
      <c r="CF683" s="67"/>
      <c r="CG683" s="67"/>
      <c r="CH683" s="67"/>
      <c r="CI683" s="67"/>
      <c r="CJ683" s="82"/>
      <c r="CK683" s="80"/>
      <c r="CL683" s="80"/>
      <c r="CM683" s="80"/>
      <c r="CN683" s="81"/>
      <c r="CO683" s="81"/>
      <c r="CP683" s="70"/>
    </row>
    <row r="684" spans="1:94" ht="13">
      <c r="A684" s="43"/>
      <c r="B684" s="25"/>
      <c r="C684" s="7"/>
      <c r="D684" s="7"/>
      <c r="E684" s="43"/>
      <c r="F684" s="75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76"/>
      <c r="AH684" s="77"/>
      <c r="AI684" s="78"/>
      <c r="AJ684" s="78"/>
      <c r="AK684" s="78"/>
      <c r="AL684" s="78"/>
      <c r="AM684" s="78"/>
      <c r="AN684" s="78"/>
      <c r="AO684" s="78"/>
      <c r="AP684" s="78"/>
      <c r="AQ684" s="78"/>
      <c r="AR684" s="79"/>
      <c r="AS684" s="80"/>
      <c r="AT684" s="80"/>
      <c r="AU684" s="81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76"/>
      <c r="BR684" s="77"/>
      <c r="BS684" s="78"/>
      <c r="BT684" s="78"/>
      <c r="BU684" s="78"/>
      <c r="BV684" s="78"/>
      <c r="BW684" s="78"/>
      <c r="BX684" s="78"/>
      <c r="BY684" s="78"/>
      <c r="BZ684" s="78"/>
      <c r="CA684" s="78"/>
      <c r="CB684" s="79"/>
      <c r="CC684" s="81"/>
      <c r="CD684" s="67"/>
      <c r="CE684" s="67"/>
      <c r="CF684" s="67"/>
      <c r="CG684" s="67"/>
      <c r="CH684" s="67"/>
      <c r="CI684" s="67"/>
      <c r="CJ684" s="82"/>
      <c r="CK684" s="80"/>
      <c r="CL684" s="80"/>
      <c r="CM684" s="80"/>
      <c r="CN684" s="81"/>
      <c r="CO684" s="81"/>
      <c r="CP684" s="70"/>
    </row>
    <row r="685" spans="1:94" ht="13">
      <c r="A685" s="43"/>
      <c r="B685" s="25"/>
      <c r="C685" s="7"/>
      <c r="D685" s="7"/>
      <c r="E685" s="43"/>
      <c r="F685" s="75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76"/>
      <c r="AH685" s="77"/>
      <c r="AI685" s="78"/>
      <c r="AJ685" s="78"/>
      <c r="AK685" s="78"/>
      <c r="AL685" s="78"/>
      <c r="AM685" s="78"/>
      <c r="AN685" s="78"/>
      <c r="AO685" s="78"/>
      <c r="AP685" s="78"/>
      <c r="AQ685" s="78"/>
      <c r="AR685" s="79"/>
      <c r="AS685" s="80"/>
      <c r="AT685" s="80"/>
      <c r="AU685" s="81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76"/>
      <c r="BR685" s="77"/>
      <c r="BS685" s="78"/>
      <c r="BT685" s="78"/>
      <c r="BU685" s="78"/>
      <c r="BV685" s="78"/>
      <c r="BW685" s="78"/>
      <c r="BX685" s="78"/>
      <c r="BY685" s="78"/>
      <c r="BZ685" s="78"/>
      <c r="CA685" s="78"/>
      <c r="CB685" s="79"/>
      <c r="CC685" s="81"/>
      <c r="CD685" s="67"/>
      <c r="CE685" s="67"/>
      <c r="CF685" s="67"/>
      <c r="CG685" s="67"/>
      <c r="CH685" s="67"/>
      <c r="CI685" s="67"/>
      <c r="CJ685" s="82"/>
      <c r="CK685" s="80"/>
      <c r="CL685" s="80"/>
      <c r="CM685" s="80"/>
      <c r="CN685" s="81"/>
      <c r="CO685" s="81"/>
      <c r="CP685" s="70"/>
    </row>
    <row r="686" spans="1:94" ht="13">
      <c r="A686" s="43"/>
      <c r="B686" s="25"/>
      <c r="C686" s="7"/>
      <c r="D686" s="7"/>
      <c r="E686" s="43"/>
      <c r="F686" s="75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76"/>
      <c r="AH686" s="77"/>
      <c r="AI686" s="78"/>
      <c r="AJ686" s="78"/>
      <c r="AK686" s="78"/>
      <c r="AL686" s="78"/>
      <c r="AM686" s="78"/>
      <c r="AN686" s="78"/>
      <c r="AO686" s="78"/>
      <c r="AP686" s="78"/>
      <c r="AQ686" s="78"/>
      <c r="AR686" s="79"/>
      <c r="AS686" s="80"/>
      <c r="AT686" s="80"/>
      <c r="AU686" s="81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76"/>
      <c r="BR686" s="77"/>
      <c r="BS686" s="78"/>
      <c r="BT686" s="78"/>
      <c r="BU686" s="78"/>
      <c r="BV686" s="78"/>
      <c r="BW686" s="78"/>
      <c r="BX686" s="78"/>
      <c r="BY686" s="78"/>
      <c r="BZ686" s="78"/>
      <c r="CA686" s="78"/>
      <c r="CB686" s="79"/>
      <c r="CC686" s="81"/>
      <c r="CD686" s="67"/>
      <c r="CE686" s="67"/>
      <c r="CF686" s="67"/>
      <c r="CG686" s="67"/>
      <c r="CH686" s="67"/>
      <c r="CI686" s="67"/>
      <c r="CJ686" s="82"/>
      <c r="CK686" s="80"/>
      <c r="CL686" s="80"/>
      <c r="CM686" s="80"/>
      <c r="CN686" s="81"/>
      <c r="CO686" s="81"/>
      <c r="CP686" s="70"/>
    </row>
    <row r="687" spans="1:94" ht="13">
      <c r="A687" s="43"/>
      <c r="B687" s="25"/>
      <c r="C687" s="7"/>
      <c r="D687" s="7"/>
      <c r="E687" s="43"/>
      <c r="F687" s="75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76"/>
      <c r="AH687" s="77"/>
      <c r="AI687" s="78"/>
      <c r="AJ687" s="78"/>
      <c r="AK687" s="78"/>
      <c r="AL687" s="78"/>
      <c r="AM687" s="78"/>
      <c r="AN687" s="78"/>
      <c r="AO687" s="78"/>
      <c r="AP687" s="78"/>
      <c r="AQ687" s="78"/>
      <c r="AR687" s="79"/>
      <c r="AS687" s="80"/>
      <c r="AT687" s="80"/>
      <c r="AU687" s="81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76"/>
      <c r="BR687" s="77"/>
      <c r="BS687" s="78"/>
      <c r="BT687" s="78"/>
      <c r="BU687" s="78"/>
      <c r="BV687" s="78"/>
      <c r="BW687" s="78"/>
      <c r="BX687" s="78"/>
      <c r="BY687" s="78"/>
      <c r="BZ687" s="78"/>
      <c r="CA687" s="78"/>
      <c r="CB687" s="79"/>
      <c r="CC687" s="81"/>
      <c r="CD687" s="67"/>
      <c r="CE687" s="67"/>
      <c r="CF687" s="67"/>
      <c r="CG687" s="67"/>
      <c r="CH687" s="67"/>
      <c r="CI687" s="67"/>
      <c r="CJ687" s="82"/>
      <c r="CK687" s="80"/>
      <c r="CL687" s="80"/>
      <c r="CM687" s="80"/>
      <c r="CN687" s="81"/>
      <c r="CO687" s="81"/>
      <c r="CP687" s="70"/>
    </row>
    <row r="688" spans="1:94" ht="13">
      <c r="A688" s="43"/>
      <c r="B688" s="25"/>
      <c r="C688" s="7"/>
      <c r="D688" s="7"/>
      <c r="E688" s="43"/>
      <c r="F688" s="75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76"/>
      <c r="AH688" s="77"/>
      <c r="AI688" s="78"/>
      <c r="AJ688" s="78"/>
      <c r="AK688" s="78"/>
      <c r="AL688" s="78"/>
      <c r="AM688" s="78"/>
      <c r="AN688" s="78"/>
      <c r="AO688" s="78"/>
      <c r="AP688" s="78"/>
      <c r="AQ688" s="78"/>
      <c r="AR688" s="79"/>
      <c r="AS688" s="80"/>
      <c r="AT688" s="80"/>
      <c r="AU688" s="81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76"/>
      <c r="BR688" s="77"/>
      <c r="BS688" s="78"/>
      <c r="BT688" s="78"/>
      <c r="BU688" s="78"/>
      <c r="BV688" s="78"/>
      <c r="BW688" s="78"/>
      <c r="BX688" s="78"/>
      <c r="BY688" s="78"/>
      <c r="BZ688" s="78"/>
      <c r="CA688" s="78"/>
      <c r="CB688" s="79"/>
      <c r="CC688" s="81"/>
      <c r="CD688" s="67"/>
      <c r="CE688" s="67"/>
      <c r="CF688" s="67"/>
      <c r="CG688" s="67"/>
      <c r="CH688" s="67"/>
      <c r="CI688" s="67"/>
      <c r="CJ688" s="82"/>
      <c r="CK688" s="80"/>
      <c r="CL688" s="80"/>
      <c r="CM688" s="80"/>
      <c r="CN688" s="81"/>
      <c r="CO688" s="81"/>
      <c r="CP688" s="70"/>
    </row>
    <row r="689" spans="1:94" ht="13">
      <c r="A689" s="43"/>
      <c r="B689" s="25"/>
      <c r="C689" s="7"/>
      <c r="D689" s="7"/>
      <c r="E689" s="43"/>
      <c r="F689" s="75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76"/>
      <c r="AH689" s="77"/>
      <c r="AI689" s="78"/>
      <c r="AJ689" s="78"/>
      <c r="AK689" s="78"/>
      <c r="AL689" s="78"/>
      <c r="AM689" s="78"/>
      <c r="AN689" s="78"/>
      <c r="AO689" s="78"/>
      <c r="AP689" s="78"/>
      <c r="AQ689" s="78"/>
      <c r="AR689" s="79"/>
      <c r="AS689" s="80"/>
      <c r="AT689" s="80"/>
      <c r="AU689" s="81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76"/>
      <c r="BR689" s="77"/>
      <c r="BS689" s="78"/>
      <c r="BT689" s="78"/>
      <c r="BU689" s="78"/>
      <c r="BV689" s="78"/>
      <c r="BW689" s="78"/>
      <c r="BX689" s="78"/>
      <c r="BY689" s="78"/>
      <c r="BZ689" s="78"/>
      <c r="CA689" s="78"/>
      <c r="CB689" s="79"/>
      <c r="CC689" s="81"/>
      <c r="CD689" s="67"/>
      <c r="CE689" s="67"/>
      <c r="CF689" s="67"/>
      <c r="CG689" s="67"/>
      <c r="CH689" s="67"/>
      <c r="CI689" s="67"/>
      <c r="CJ689" s="82"/>
      <c r="CK689" s="80"/>
      <c r="CL689" s="80"/>
      <c r="CM689" s="80"/>
      <c r="CN689" s="81"/>
      <c r="CO689" s="81"/>
      <c r="CP689" s="70"/>
    </row>
    <row r="690" spans="1:94" ht="13">
      <c r="A690" s="43"/>
      <c r="B690" s="25"/>
      <c r="C690" s="7"/>
      <c r="D690" s="7"/>
      <c r="E690" s="43"/>
      <c r="F690" s="75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76"/>
      <c r="AH690" s="77"/>
      <c r="AI690" s="78"/>
      <c r="AJ690" s="78"/>
      <c r="AK690" s="78"/>
      <c r="AL690" s="78"/>
      <c r="AM690" s="78"/>
      <c r="AN690" s="78"/>
      <c r="AO690" s="78"/>
      <c r="AP690" s="78"/>
      <c r="AQ690" s="78"/>
      <c r="AR690" s="79"/>
      <c r="AS690" s="80"/>
      <c r="AT690" s="80"/>
      <c r="AU690" s="81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76"/>
      <c r="BR690" s="77"/>
      <c r="BS690" s="78"/>
      <c r="BT690" s="78"/>
      <c r="BU690" s="78"/>
      <c r="BV690" s="78"/>
      <c r="BW690" s="78"/>
      <c r="BX690" s="78"/>
      <c r="BY690" s="78"/>
      <c r="BZ690" s="78"/>
      <c r="CA690" s="78"/>
      <c r="CB690" s="79"/>
      <c r="CC690" s="81"/>
      <c r="CD690" s="67"/>
      <c r="CE690" s="67"/>
      <c r="CF690" s="67"/>
      <c r="CG690" s="67"/>
      <c r="CH690" s="67"/>
      <c r="CI690" s="67"/>
      <c r="CJ690" s="82"/>
      <c r="CK690" s="80"/>
      <c r="CL690" s="80"/>
      <c r="CM690" s="80"/>
      <c r="CN690" s="81"/>
      <c r="CO690" s="81"/>
      <c r="CP690" s="70"/>
    </row>
    <row r="691" spans="1:94" ht="13">
      <c r="A691" s="43"/>
      <c r="B691" s="25"/>
      <c r="C691" s="7"/>
      <c r="D691" s="7"/>
      <c r="E691" s="43"/>
      <c r="F691" s="75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76"/>
      <c r="AH691" s="77"/>
      <c r="AI691" s="78"/>
      <c r="AJ691" s="78"/>
      <c r="AK691" s="78"/>
      <c r="AL691" s="78"/>
      <c r="AM691" s="78"/>
      <c r="AN691" s="78"/>
      <c r="AO691" s="78"/>
      <c r="AP691" s="78"/>
      <c r="AQ691" s="78"/>
      <c r="AR691" s="79"/>
      <c r="AS691" s="80"/>
      <c r="AT691" s="80"/>
      <c r="AU691" s="81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76"/>
      <c r="BR691" s="77"/>
      <c r="BS691" s="78"/>
      <c r="BT691" s="78"/>
      <c r="BU691" s="78"/>
      <c r="BV691" s="78"/>
      <c r="BW691" s="78"/>
      <c r="BX691" s="78"/>
      <c r="BY691" s="78"/>
      <c r="BZ691" s="78"/>
      <c r="CA691" s="78"/>
      <c r="CB691" s="79"/>
      <c r="CC691" s="81"/>
      <c r="CD691" s="67"/>
      <c r="CE691" s="67"/>
      <c r="CF691" s="67"/>
      <c r="CG691" s="67"/>
      <c r="CH691" s="67"/>
      <c r="CI691" s="67"/>
      <c r="CJ691" s="82"/>
      <c r="CK691" s="80"/>
      <c r="CL691" s="80"/>
      <c r="CM691" s="80"/>
      <c r="CN691" s="81"/>
      <c r="CO691" s="81"/>
      <c r="CP691" s="70"/>
    </row>
    <row r="692" spans="1:94" ht="13">
      <c r="A692" s="43"/>
      <c r="B692" s="25"/>
      <c r="C692" s="7"/>
      <c r="D692" s="7"/>
      <c r="E692" s="43"/>
      <c r="F692" s="75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76"/>
      <c r="AH692" s="77"/>
      <c r="AI692" s="78"/>
      <c r="AJ692" s="78"/>
      <c r="AK692" s="78"/>
      <c r="AL692" s="78"/>
      <c r="AM692" s="78"/>
      <c r="AN692" s="78"/>
      <c r="AO692" s="78"/>
      <c r="AP692" s="78"/>
      <c r="AQ692" s="78"/>
      <c r="AR692" s="79"/>
      <c r="AS692" s="80"/>
      <c r="AT692" s="80"/>
      <c r="AU692" s="81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76"/>
      <c r="BR692" s="77"/>
      <c r="BS692" s="78"/>
      <c r="BT692" s="78"/>
      <c r="BU692" s="78"/>
      <c r="BV692" s="78"/>
      <c r="BW692" s="78"/>
      <c r="BX692" s="78"/>
      <c r="BY692" s="78"/>
      <c r="BZ692" s="78"/>
      <c r="CA692" s="78"/>
      <c r="CB692" s="79"/>
      <c r="CC692" s="81"/>
      <c r="CD692" s="67"/>
      <c r="CE692" s="67"/>
      <c r="CF692" s="67"/>
      <c r="CG692" s="67"/>
      <c r="CH692" s="67"/>
      <c r="CI692" s="67"/>
      <c r="CJ692" s="82"/>
      <c r="CK692" s="80"/>
      <c r="CL692" s="80"/>
      <c r="CM692" s="80"/>
      <c r="CN692" s="81"/>
      <c r="CO692" s="81"/>
      <c r="CP692" s="70"/>
    </row>
    <row r="693" spans="1:94" ht="13">
      <c r="A693" s="43"/>
      <c r="B693" s="25"/>
      <c r="C693" s="7"/>
      <c r="D693" s="7"/>
      <c r="E693" s="43"/>
      <c r="F693" s="75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76"/>
      <c r="AH693" s="77"/>
      <c r="AI693" s="78"/>
      <c r="AJ693" s="78"/>
      <c r="AK693" s="78"/>
      <c r="AL693" s="78"/>
      <c r="AM693" s="78"/>
      <c r="AN693" s="78"/>
      <c r="AO693" s="78"/>
      <c r="AP693" s="78"/>
      <c r="AQ693" s="78"/>
      <c r="AR693" s="79"/>
      <c r="AS693" s="80"/>
      <c r="AT693" s="80"/>
      <c r="AU693" s="81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76"/>
      <c r="BR693" s="77"/>
      <c r="BS693" s="78"/>
      <c r="BT693" s="78"/>
      <c r="BU693" s="78"/>
      <c r="BV693" s="78"/>
      <c r="BW693" s="78"/>
      <c r="BX693" s="78"/>
      <c r="BY693" s="78"/>
      <c r="BZ693" s="78"/>
      <c r="CA693" s="78"/>
      <c r="CB693" s="79"/>
      <c r="CC693" s="81"/>
      <c r="CD693" s="67"/>
      <c r="CE693" s="67"/>
      <c r="CF693" s="67"/>
      <c r="CG693" s="67"/>
      <c r="CH693" s="67"/>
      <c r="CI693" s="67"/>
      <c r="CJ693" s="82"/>
      <c r="CK693" s="80"/>
      <c r="CL693" s="80"/>
      <c r="CM693" s="80"/>
      <c r="CN693" s="81"/>
      <c r="CO693" s="81"/>
      <c r="CP693" s="70"/>
    </row>
    <row r="694" spans="1:94" ht="13">
      <c r="A694" s="43"/>
      <c r="B694" s="25"/>
      <c r="C694" s="7"/>
      <c r="D694" s="7"/>
      <c r="E694" s="43"/>
      <c r="F694" s="75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76"/>
      <c r="AH694" s="77"/>
      <c r="AI694" s="78"/>
      <c r="AJ694" s="78"/>
      <c r="AK694" s="78"/>
      <c r="AL694" s="78"/>
      <c r="AM694" s="78"/>
      <c r="AN694" s="78"/>
      <c r="AO694" s="78"/>
      <c r="AP694" s="78"/>
      <c r="AQ694" s="78"/>
      <c r="AR694" s="79"/>
      <c r="AS694" s="80"/>
      <c r="AT694" s="80"/>
      <c r="AU694" s="81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76"/>
      <c r="BR694" s="77"/>
      <c r="BS694" s="78"/>
      <c r="BT694" s="78"/>
      <c r="BU694" s="78"/>
      <c r="BV694" s="78"/>
      <c r="BW694" s="78"/>
      <c r="BX694" s="78"/>
      <c r="BY694" s="78"/>
      <c r="BZ694" s="78"/>
      <c r="CA694" s="78"/>
      <c r="CB694" s="79"/>
      <c r="CC694" s="81"/>
      <c r="CD694" s="67"/>
      <c r="CE694" s="67"/>
      <c r="CF694" s="67"/>
      <c r="CG694" s="67"/>
      <c r="CH694" s="67"/>
      <c r="CI694" s="67"/>
      <c r="CJ694" s="82"/>
      <c r="CK694" s="80"/>
      <c r="CL694" s="80"/>
      <c r="CM694" s="80"/>
      <c r="CN694" s="81"/>
      <c r="CO694" s="81"/>
      <c r="CP694" s="70"/>
    </row>
    <row r="695" spans="1:94" ht="13">
      <c r="A695" s="43"/>
      <c r="B695" s="25"/>
      <c r="C695" s="7"/>
      <c r="D695" s="7"/>
      <c r="E695" s="43"/>
      <c r="F695" s="75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76"/>
      <c r="AH695" s="77"/>
      <c r="AI695" s="78"/>
      <c r="AJ695" s="78"/>
      <c r="AK695" s="78"/>
      <c r="AL695" s="78"/>
      <c r="AM695" s="78"/>
      <c r="AN695" s="78"/>
      <c r="AO695" s="78"/>
      <c r="AP695" s="78"/>
      <c r="AQ695" s="78"/>
      <c r="AR695" s="79"/>
      <c r="AS695" s="80"/>
      <c r="AT695" s="80"/>
      <c r="AU695" s="81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76"/>
      <c r="BR695" s="77"/>
      <c r="BS695" s="78"/>
      <c r="BT695" s="78"/>
      <c r="BU695" s="78"/>
      <c r="BV695" s="78"/>
      <c r="BW695" s="78"/>
      <c r="BX695" s="78"/>
      <c r="BY695" s="78"/>
      <c r="BZ695" s="78"/>
      <c r="CA695" s="78"/>
      <c r="CB695" s="79"/>
      <c r="CC695" s="81"/>
      <c r="CD695" s="67"/>
      <c r="CE695" s="67"/>
      <c r="CF695" s="67"/>
      <c r="CG695" s="67"/>
      <c r="CH695" s="67"/>
      <c r="CI695" s="67"/>
      <c r="CJ695" s="82"/>
      <c r="CK695" s="80"/>
      <c r="CL695" s="80"/>
      <c r="CM695" s="80"/>
      <c r="CN695" s="81"/>
      <c r="CO695" s="81"/>
      <c r="CP695" s="70"/>
    </row>
    <row r="696" spans="1:94" ht="13">
      <c r="A696" s="43"/>
      <c r="B696" s="25"/>
      <c r="C696" s="7"/>
      <c r="D696" s="7"/>
      <c r="E696" s="43"/>
      <c r="F696" s="75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76"/>
      <c r="AH696" s="77"/>
      <c r="AI696" s="78"/>
      <c r="AJ696" s="78"/>
      <c r="AK696" s="78"/>
      <c r="AL696" s="78"/>
      <c r="AM696" s="78"/>
      <c r="AN696" s="78"/>
      <c r="AO696" s="78"/>
      <c r="AP696" s="78"/>
      <c r="AQ696" s="78"/>
      <c r="AR696" s="79"/>
      <c r="AS696" s="80"/>
      <c r="AT696" s="80"/>
      <c r="AU696" s="81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76"/>
      <c r="BR696" s="77"/>
      <c r="BS696" s="78"/>
      <c r="BT696" s="78"/>
      <c r="BU696" s="78"/>
      <c r="BV696" s="78"/>
      <c r="BW696" s="78"/>
      <c r="BX696" s="78"/>
      <c r="BY696" s="78"/>
      <c r="BZ696" s="78"/>
      <c r="CA696" s="78"/>
      <c r="CB696" s="79"/>
      <c r="CC696" s="81"/>
      <c r="CD696" s="67"/>
      <c r="CE696" s="67"/>
      <c r="CF696" s="67"/>
      <c r="CG696" s="67"/>
      <c r="CH696" s="67"/>
      <c r="CI696" s="67"/>
      <c r="CJ696" s="82"/>
      <c r="CK696" s="80"/>
      <c r="CL696" s="80"/>
      <c r="CM696" s="80"/>
      <c r="CN696" s="81"/>
      <c r="CO696" s="81"/>
      <c r="CP696" s="70"/>
    </row>
    <row r="697" spans="1:94" ht="13">
      <c r="A697" s="43"/>
      <c r="B697" s="25"/>
      <c r="C697" s="7"/>
      <c r="D697" s="7"/>
      <c r="E697" s="43"/>
      <c r="F697" s="75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76"/>
      <c r="AH697" s="77"/>
      <c r="AI697" s="78"/>
      <c r="AJ697" s="78"/>
      <c r="AK697" s="78"/>
      <c r="AL697" s="78"/>
      <c r="AM697" s="78"/>
      <c r="AN697" s="78"/>
      <c r="AO697" s="78"/>
      <c r="AP697" s="78"/>
      <c r="AQ697" s="78"/>
      <c r="AR697" s="79"/>
      <c r="AS697" s="80"/>
      <c r="AT697" s="80"/>
      <c r="AU697" s="81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76"/>
      <c r="BR697" s="77"/>
      <c r="BS697" s="78"/>
      <c r="BT697" s="78"/>
      <c r="BU697" s="78"/>
      <c r="BV697" s="78"/>
      <c r="BW697" s="78"/>
      <c r="BX697" s="78"/>
      <c r="BY697" s="78"/>
      <c r="BZ697" s="78"/>
      <c r="CA697" s="78"/>
      <c r="CB697" s="79"/>
      <c r="CC697" s="81"/>
      <c r="CD697" s="67"/>
      <c r="CE697" s="67"/>
      <c r="CF697" s="67"/>
      <c r="CG697" s="67"/>
      <c r="CH697" s="67"/>
      <c r="CI697" s="67"/>
      <c r="CJ697" s="82"/>
      <c r="CK697" s="80"/>
      <c r="CL697" s="80"/>
      <c r="CM697" s="80"/>
      <c r="CN697" s="81"/>
      <c r="CO697" s="81"/>
      <c r="CP697" s="70"/>
    </row>
    <row r="698" spans="1:94" ht="13">
      <c r="A698" s="43"/>
      <c r="B698" s="25"/>
      <c r="C698" s="7"/>
      <c r="D698" s="7"/>
      <c r="E698" s="43"/>
      <c r="F698" s="75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76"/>
      <c r="AH698" s="77"/>
      <c r="AI698" s="78"/>
      <c r="AJ698" s="78"/>
      <c r="AK698" s="78"/>
      <c r="AL698" s="78"/>
      <c r="AM698" s="78"/>
      <c r="AN698" s="78"/>
      <c r="AO698" s="78"/>
      <c r="AP698" s="78"/>
      <c r="AQ698" s="78"/>
      <c r="AR698" s="79"/>
      <c r="AS698" s="80"/>
      <c r="AT698" s="80"/>
      <c r="AU698" s="81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76"/>
      <c r="BR698" s="77"/>
      <c r="BS698" s="78"/>
      <c r="BT698" s="78"/>
      <c r="BU698" s="78"/>
      <c r="BV698" s="78"/>
      <c r="BW698" s="78"/>
      <c r="BX698" s="78"/>
      <c r="BY698" s="78"/>
      <c r="BZ698" s="78"/>
      <c r="CA698" s="78"/>
      <c r="CB698" s="79"/>
      <c r="CC698" s="81"/>
      <c r="CD698" s="67"/>
      <c r="CE698" s="67"/>
      <c r="CF698" s="67"/>
      <c r="CG698" s="67"/>
      <c r="CH698" s="67"/>
      <c r="CI698" s="67"/>
      <c r="CJ698" s="82"/>
      <c r="CK698" s="80"/>
      <c r="CL698" s="80"/>
      <c r="CM698" s="80"/>
      <c r="CN698" s="81"/>
      <c r="CO698" s="81"/>
      <c r="CP698" s="70"/>
    </row>
    <row r="699" spans="1:94" ht="13">
      <c r="A699" s="43"/>
      <c r="B699" s="25"/>
      <c r="C699" s="7"/>
      <c r="D699" s="7"/>
      <c r="E699" s="43"/>
      <c r="F699" s="75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76"/>
      <c r="AH699" s="77"/>
      <c r="AI699" s="78"/>
      <c r="AJ699" s="78"/>
      <c r="AK699" s="78"/>
      <c r="AL699" s="78"/>
      <c r="AM699" s="78"/>
      <c r="AN699" s="78"/>
      <c r="AO699" s="78"/>
      <c r="AP699" s="78"/>
      <c r="AQ699" s="78"/>
      <c r="AR699" s="79"/>
      <c r="AS699" s="80"/>
      <c r="AT699" s="80"/>
      <c r="AU699" s="81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76"/>
      <c r="BR699" s="77"/>
      <c r="BS699" s="78"/>
      <c r="BT699" s="78"/>
      <c r="BU699" s="78"/>
      <c r="BV699" s="78"/>
      <c r="BW699" s="78"/>
      <c r="BX699" s="78"/>
      <c r="BY699" s="78"/>
      <c r="BZ699" s="78"/>
      <c r="CA699" s="78"/>
      <c r="CB699" s="79"/>
      <c r="CC699" s="81"/>
      <c r="CD699" s="67"/>
      <c r="CE699" s="67"/>
      <c r="CF699" s="67"/>
      <c r="CG699" s="67"/>
      <c r="CH699" s="67"/>
      <c r="CI699" s="67"/>
      <c r="CJ699" s="82"/>
      <c r="CK699" s="80"/>
      <c r="CL699" s="80"/>
      <c r="CM699" s="80"/>
      <c r="CN699" s="81"/>
      <c r="CO699" s="81"/>
      <c r="CP699" s="70"/>
    </row>
    <row r="700" spans="1:94" ht="13">
      <c r="A700" s="43"/>
      <c r="B700" s="25"/>
      <c r="C700" s="7"/>
      <c r="D700" s="7"/>
      <c r="E700" s="43"/>
      <c r="F700" s="75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76"/>
      <c r="AH700" s="77"/>
      <c r="AI700" s="78"/>
      <c r="AJ700" s="78"/>
      <c r="AK700" s="78"/>
      <c r="AL700" s="78"/>
      <c r="AM700" s="78"/>
      <c r="AN700" s="78"/>
      <c r="AO700" s="78"/>
      <c r="AP700" s="78"/>
      <c r="AQ700" s="78"/>
      <c r="AR700" s="79"/>
      <c r="AS700" s="80"/>
      <c r="AT700" s="80"/>
      <c r="AU700" s="81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76"/>
      <c r="BR700" s="77"/>
      <c r="BS700" s="78"/>
      <c r="BT700" s="78"/>
      <c r="BU700" s="78"/>
      <c r="BV700" s="78"/>
      <c r="BW700" s="78"/>
      <c r="BX700" s="78"/>
      <c r="BY700" s="78"/>
      <c r="BZ700" s="78"/>
      <c r="CA700" s="78"/>
      <c r="CB700" s="79"/>
      <c r="CC700" s="81"/>
      <c r="CD700" s="67"/>
      <c r="CE700" s="67"/>
      <c r="CF700" s="67"/>
      <c r="CG700" s="67"/>
      <c r="CH700" s="67"/>
      <c r="CI700" s="67"/>
      <c r="CJ700" s="82"/>
      <c r="CK700" s="80"/>
      <c r="CL700" s="80"/>
      <c r="CM700" s="80"/>
      <c r="CN700" s="81"/>
      <c r="CO700" s="81"/>
      <c r="CP700" s="70"/>
    </row>
    <row r="701" spans="1:94" ht="13">
      <c r="A701" s="43"/>
      <c r="B701" s="25"/>
      <c r="C701" s="7"/>
      <c r="D701" s="7"/>
      <c r="E701" s="43"/>
      <c r="F701" s="75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76"/>
      <c r="AH701" s="77"/>
      <c r="AI701" s="78"/>
      <c r="AJ701" s="78"/>
      <c r="AK701" s="78"/>
      <c r="AL701" s="78"/>
      <c r="AM701" s="78"/>
      <c r="AN701" s="78"/>
      <c r="AO701" s="78"/>
      <c r="AP701" s="78"/>
      <c r="AQ701" s="78"/>
      <c r="AR701" s="79"/>
      <c r="AS701" s="80"/>
      <c r="AT701" s="80"/>
      <c r="AU701" s="81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76"/>
      <c r="BR701" s="77"/>
      <c r="BS701" s="78"/>
      <c r="BT701" s="78"/>
      <c r="BU701" s="78"/>
      <c r="BV701" s="78"/>
      <c r="BW701" s="78"/>
      <c r="BX701" s="78"/>
      <c r="BY701" s="78"/>
      <c r="BZ701" s="78"/>
      <c r="CA701" s="78"/>
      <c r="CB701" s="79"/>
      <c r="CC701" s="81"/>
      <c r="CD701" s="67"/>
      <c r="CE701" s="67"/>
      <c r="CF701" s="67"/>
      <c r="CG701" s="67"/>
      <c r="CH701" s="67"/>
      <c r="CI701" s="67"/>
      <c r="CJ701" s="82"/>
      <c r="CK701" s="80"/>
      <c r="CL701" s="80"/>
      <c r="CM701" s="80"/>
      <c r="CN701" s="81"/>
      <c r="CO701" s="81"/>
      <c r="CP701" s="70"/>
    </row>
    <row r="702" spans="1:94" ht="13">
      <c r="A702" s="43"/>
      <c r="B702" s="25"/>
      <c r="C702" s="7"/>
      <c r="D702" s="7"/>
      <c r="E702" s="43"/>
      <c r="F702" s="75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76"/>
      <c r="AH702" s="77"/>
      <c r="AI702" s="78"/>
      <c r="AJ702" s="78"/>
      <c r="AK702" s="78"/>
      <c r="AL702" s="78"/>
      <c r="AM702" s="78"/>
      <c r="AN702" s="78"/>
      <c r="AO702" s="78"/>
      <c r="AP702" s="78"/>
      <c r="AQ702" s="78"/>
      <c r="AR702" s="79"/>
      <c r="AS702" s="80"/>
      <c r="AT702" s="80"/>
      <c r="AU702" s="81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76"/>
      <c r="BR702" s="77"/>
      <c r="BS702" s="78"/>
      <c r="BT702" s="78"/>
      <c r="BU702" s="78"/>
      <c r="BV702" s="78"/>
      <c r="BW702" s="78"/>
      <c r="BX702" s="78"/>
      <c r="BY702" s="78"/>
      <c r="BZ702" s="78"/>
      <c r="CA702" s="78"/>
      <c r="CB702" s="79"/>
      <c r="CC702" s="81"/>
      <c r="CD702" s="67"/>
      <c r="CE702" s="67"/>
      <c r="CF702" s="67"/>
      <c r="CG702" s="67"/>
      <c r="CH702" s="67"/>
      <c r="CI702" s="67"/>
      <c r="CJ702" s="82"/>
      <c r="CK702" s="80"/>
      <c r="CL702" s="80"/>
      <c r="CM702" s="80"/>
      <c r="CN702" s="81"/>
      <c r="CO702" s="81"/>
      <c r="CP702" s="70"/>
    </row>
    <row r="703" spans="1:94" ht="13">
      <c r="A703" s="43"/>
      <c r="B703" s="25"/>
      <c r="C703" s="7"/>
      <c r="D703" s="7"/>
      <c r="E703" s="43"/>
      <c r="F703" s="75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76"/>
      <c r="AH703" s="77"/>
      <c r="AI703" s="78"/>
      <c r="AJ703" s="78"/>
      <c r="AK703" s="78"/>
      <c r="AL703" s="78"/>
      <c r="AM703" s="78"/>
      <c r="AN703" s="78"/>
      <c r="AO703" s="78"/>
      <c r="AP703" s="78"/>
      <c r="AQ703" s="78"/>
      <c r="AR703" s="79"/>
      <c r="AS703" s="80"/>
      <c r="AT703" s="80"/>
      <c r="AU703" s="81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76"/>
      <c r="BR703" s="77"/>
      <c r="BS703" s="78"/>
      <c r="BT703" s="78"/>
      <c r="BU703" s="78"/>
      <c r="BV703" s="78"/>
      <c r="BW703" s="78"/>
      <c r="BX703" s="78"/>
      <c r="BY703" s="78"/>
      <c r="BZ703" s="78"/>
      <c r="CA703" s="78"/>
      <c r="CB703" s="79"/>
      <c r="CC703" s="81"/>
      <c r="CD703" s="67"/>
      <c r="CE703" s="67"/>
      <c r="CF703" s="67"/>
      <c r="CG703" s="67"/>
      <c r="CH703" s="67"/>
      <c r="CI703" s="67"/>
      <c r="CJ703" s="82"/>
      <c r="CK703" s="80"/>
      <c r="CL703" s="80"/>
      <c r="CM703" s="80"/>
      <c r="CN703" s="81"/>
      <c r="CO703" s="81"/>
      <c r="CP703" s="70"/>
    </row>
    <row r="704" spans="1:94" ht="13">
      <c r="A704" s="43"/>
      <c r="B704" s="25"/>
      <c r="C704" s="7"/>
      <c r="D704" s="7"/>
      <c r="E704" s="43"/>
      <c r="F704" s="75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76"/>
      <c r="AH704" s="77"/>
      <c r="AI704" s="78"/>
      <c r="AJ704" s="78"/>
      <c r="AK704" s="78"/>
      <c r="AL704" s="78"/>
      <c r="AM704" s="78"/>
      <c r="AN704" s="78"/>
      <c r="AO704" s="78"/>
      <c r="AP704" s="78"/>
      <c r="AQ704" s="78"/>
      <c r="AR704" s="79"/>
      <c r="AS704" s="80"/>
      <c r="AT704" s="80"/>
      <c r="AU704" s="81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76"/>
      <c r="BR704" s="77"/>
      <c r="BS704" s="78"/>
      <c r="BT704" s="78"/>
      <c r="BU704" s="78"/>
      <c r="BV704" s="78"/>
      <c r="BW704" s="78"/>
      <c r="BX704" s="78"/>
      <c r="BY704" s="78"/>
      <c r="BZ704" s="78"/>
      <c r="CA704" s="78"/>
      <c r="CB704" s="79"/>
      <c r="CC704" s="81"/>
      <c r="CD704" s="67"/>
      <c r="CE704" s="67"/>
      <c r="CF704" s="67"/>
      <c r="CG704" s="67"/>
      <c r="CH704" s="67"/>
      <c r="CI704" s="67"/>
      <c r="CJ704" s="82"/>
      <c r="CK704" s="80"/>
      <c r="CL704" s="80"/>
      <c r="CM704" s="80"/>
      <c r="CN704" s="81"/>
      <c r="CO704" s="81"/>
      <c r="CP704" s="70"/>
    </row>
    <row r="705" spans="1:94" ht="13">
      <c r="A705" s="43"/>
      <c r="B705" s="25"/>
      <c r="C705" s="7"/>
      <c r="D705" s="7"/>
      <c r="E705" s="43"/>
      <c r="F705" s="75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76"/>
      <c r="AH705" s="77"/>
      <c r="AI705" s="78"/>
      <c r="AJ705" s="78"/>
      <c r="AK705" s="78"/>
      <c r="AL705" s="78"/>
      <c r="AM705" s="78"/>
      <c r="AN705" s="78"/>
      <c r="AO705" s="78"/>
      <c r="AP705" s="78"/>
      <c r="AQ705" s="78"/>
      <c r="AR705" s="79"/>
      <c r="AS705" s="80"/>
      <c r="AT705" s="80"/>
      <c r="AU705" s="81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76"/>
      <c r="BR705" s="77"/>
      <c r="BS705" s="78"/>
      <c r="BT705" s="78"/>
      <c r="BU705" s="78"/>
      <c r="BV705" s="78"/>
      <c r="BW705" s="78"/>
      <c r="BX705" s="78"/>
      <c r="BY705" s="78"/>
      <c r="BZ705" s="78"/>
      <c r="CA705" s="78"/>
      <c r="CB705" s="79"/>
      <c r="CC705" s="81"/>
      <c r="CD705" s="67"/>
      <c r="CE705" s="67"/>
      <c r="CF705" s="67"/>
      <c r="CG705" s="67"/>
      <c r="CH705" s="67"/>
      <c r="CI705" s="67"/>
      <c r="CJ705" s="82"/>
      <c r="CK705" s="80"/>
      <c r="CL705" s="80"/>
      <c r="CM705" s="80"/>
      <c r="CN705" s="81"/>
      <c r="CO705" s="81"/>
      <c r="CP705" s="70"/>
    </row>
    <row r="706" spans="1:94" ht="13">
      <c r="A706" s="43"/>
      <c r="B706" s="25"/>
      <c r="C706" s="7"/>
      <c r="D706" s="7"/>
      <c r="E706" s="43"/>
      <c r="F706" s="75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76"/>
      <c r="AH706" s="77"/>
      <c r="AI706" s="78"/>
      <c r="AJ706" s="78"/>
      <c r="AK706" s="78"/>
      <c r="AL706" s="78"/>
      <c r="AM706" s="78"/>
      <c r="AN706" s="78"/>
      <c r="AO706" s="78"/>
      <c r="AP706" s="78"/>
      <c r="AQ706" s="78"/>
      <c r="AR706" s="79"/>
      <c r="AS706" s="80"/>
      <c r="AT706" s="80"/>
      <c r="AU706" s="81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76"/>
      <c r="BR706" s="77"/>
      <c r="BS706" s="78"/>
      <c r="BT706" s="78"/>
      <c r="BU706" s="78"/>
      <c r="BV706" s="78"/>
      <c r="BW706" s="78"/>
      <c r="BX706" s="78"/>
      <c r="BY706" s="78"/>
      <c r="BZ706" s="78"/>
      <c r="CA706" s="78"/>
      <c r="CB706" s="79"/>
      <c r="CC706" s="81"/>
      <c r="CD706" s="67"/>
      <c r="CE706" s="67"/>
      <c r="CF706" s="67"/>
      <c r="CG706" s="67"/>
      <c r="CH706" s="67"/>
      <c r="CI706" s="67"/>
      <c r="CJ706" s="82"/>
      <c r="CK706" s="80"/>
      <c r="CL706" s="80"/>
      <c r="CM706" s="80"/>
      <c r="CN706" s="81"/>
      <c r="CO706" s="81"/>
      <c r="CP706" s="70"/>
    </row>
    <row r="707" spans="1:94" ht="13">
      <c r="A707" s="43"/>
      <c r="B707" s="25"/>
      <c r="C707" s="7"/>
      <c r="D707" s="7"/>
      <c r="E707" s="43"/>
      <c r="F707" s="75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76"/>
      <c r="AH707" s="77"/>
      <c r="AI707" s="78"/>
      <c r="AJ707" s="78"/>
      <c r="AK707" s="78"/>
      <c r="AL707" s="78"/>
      <c r="AM707" s="78"/>
      <c r="AN707" s="78"/>
      <c r="AO707" s="78"/>
      <c r="AP707" s="78"/>
      <c r="AQ707" s="78"/>
      <c r="AR707" s="79"/>
      <c r="AS707" s="80"/>
      <c r="AT707" s="80"/>
      <c r="AU707" s="81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76"/>
      <c r="BR707" s="77"/>
      <c r="BS707" s="78"/>
      <c r="BT707" s="78"/>
      <c r="BU707" s="78"/>
      <c r="BV707" s="78"/>
      <c r="BW707" s="78"/>
      <c r="BX707" s="78"/>
      <c r="BY707" s="78"/>
      <c r="BZ707" s="78"/>
      <c r="CA707" s="78"/>
      <c r="CB707" s="79"/>
      <c r="CC707" s="81"/>
      <c r="CD707" s="67"/>
      <c r="CE707" s="67"/>
      <c r="CF707" s="67"/>
      <c r="CG707" s="67"/>
      <c r="CH707" s="67"/>
      <c r="CI707" s="67"/>
      <c r="CJ707" s="82"/>
      <c r="CK707" s="80"/>
      <c r="CL707" s="80"/>
      <c r="CM707" s="80"/>
      <c r="CN707" s="81"/>
      <c r="CO707" s="81"/>
      <c r="CP707" s="70"/>
    </row>
    <row r="708" spans="1:94" ht="13">
      <c r="A708" s="43"/>
      <c r="B708" s="25"/>
      <c r="C708" s="7"/>
      <c r="D708" s="7"/>
      <c r="E708" s="43"/>
      <c r="F708" s="75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76"/>
      <c r="AH708" s="77"/>
      <c r="AI708" s="78"/>
      <c r="AJ708" s="78"/>
      <c r="AK708" s="78"/>
      <c r="AL708" s="78"/>
      <c r="AM708" s="78"/>
      <c r="AN708" s="78"/>
      <c r="AO708" s="78"/>
      <c r="AP708" s="78"/>
      <c r="AQ708" s="78"/>
      <c r="AR708" s="79"/>
      <c r="AS708" s="80"/>
      <c r="AT708" s="80"/>
      <c r="AU708" s="81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76"/>
      <c r="BR708" s="77"/>
      <c r="BS708" s="78"/>
      <c r="BT708" s="78"/>
      <c r="BU708" s="78"/>
      <c r="BV708" s="78"/>
      <c r="BW708" s="78"/>
      <c r="BX708" s="78"/>
      <c r="BY708" s="78"/>
      <c r="BZ708" s="78"/>
      <c r="CA708" s="78"/>
      <c r="CB708" s="79"/>
      <c r="CC708" s="81"/>
      <c r="CD708" s="67"/>
      <c r="CE708" s="67"/>
      <c r="CF708" s="67"/>
      <c r="CG708" s="67"/>
      <c r="CH708" s="67"/>
      <c r="CI708" s="67"/>
      <c r="CJ708" s="82"/>
      <c r="CK708" s="80"/>
      <c r="CL708" s="80"/>
      <c r="CM708" s="80"/>
      <c r="CN708" s="81"/>
      <c r="CO708" s="81"/>
      <c r="CP708" s="70"/>
    </row>
    <row r="709" spans="1:94" ht="13">
      <c r="A709" s="43"/>
      <c r="B709" s="25"/>
      <c r="C709" s="7"/>
      <c r="D709" s="7"/>
      <c r="E709" s="43"/>
      <c r="F709" s="75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76"/>
      <c r="AH709" s="77"/>
      <c r="AI709" s="78"/>
      <c r="AJ709" s="78"/>
      <c r="AK709" s="78"/>
      <c r="AL709" s="78"/>
      <c r="AM709" s="78"/>
      <c r="AN709" s="78"/>
      <c r="AO709" s="78"/>
      <c r="AP709" s="78"/>
      <c r="AQ709" s="78"/>
      <c r="AR709" s="79"/>
      <c r="AS709" s="80"/>
      <c r="AT709" s="80"/>
      <c r="AU709" s="81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76"/>
      <c r="BR709" s="77"/>
      <c r="BS709" s="78"/>
      <c r="BT709" s="78"/>
      <c r="BU709" s="78"/>
      <c r="BV709" s="78"/>
      <c r="BW709" s="78"/>
      <c r="BX709" s="78"/>
      <c r="BY709" s="78"/>
      <c r="BZ709" s="78"/>
      <c r="CA709" s="78"/>
      <c r="CB709" s="79"/>
      <c r="CC709" s="81"/>
      <c r="CD709" s="67"/>
      <c r="CE709" s="67"/>
      <c r="CF709" s="67"/>
      <c r="CG709" s="67"/>
      <c r="CH709" s="67"/>
      <c r="CI709" s="67"/>
      <c r="CJ709" s="82"/>
      <c r="CK709" s="80"/>
      <c r="CL709" s="80"/>
      <c r="CM709" s="80"/>
      <c r="CN709" s="81"/>
      <c r="CO709" s="81"/>
      <c r="CP709" s="70"/>
    </row>
    <row r="710" spans="1:94" ht="13">
      <c r="A710" s="43"/>
      <c r="B710" s="25"/>
      <c r="C710" s="7"/>
      <c r="D710" s="7"/>
      <c r="E710" s="43"/>
      <c r="F710" s="75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76"/>
      <c r="AH710" s="77"/>
      <c r="AI710" s="78"/>
      <c r="AJ710" s="78"/>
      <c r="AK710" s="78"/>
      <c r="AL710" s="78"/>
      <c r="AM710" s="78"/>
      <c r="AN710" s="78"/>
      <c r="AO710" s="78"/>
      <c r="AP710" s="78"/>
      <c r="AQ710" s="78"/>
      <c r="AR710" s="79"/>
      <c r="AS710" s="80"/>
      <c r="AT710" s="80"/>
      <c r="AU710" s="81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76"/>
      <c r="BR710" s="77"/>
      <c r="BS710" s="78"/>
      <c r="BT710" s="78"/>
      <c r="BU710" s="78"/>
      <c r="BV710" s="78"/>
      <c r="BW710" s="78"/>
      <c r="BX710" s="78"/>
      <c r="BY710" s="78"/>
      <c r="BZ710" s="78"/>
      <c r="CA710" s="78"/>
      <c r="CB710" s="79"/>
      <c r="CC710" s="81"/>
      <c r="CD710" s="67"/>
      <c r="CE710" s="67"/>
      <c r="CF710" s="67"/>
      <c r="CG710" s="67"/>
      <c r="CH710" s="67"/>
      <c r="CI710" s="67"/>
      <c r="CJ710" s="82"/>
      <c r="CK710" s="80"/>
      <c r="CL710" s="80"/>
      <c r="CM710" s="80"/>
      <c r="CN710" s="81"/>
      <c r="CO710" s="81"/>
      <c r="CP710" s="70"/>
    </row>
    <row r="711" spans="1:94" ht="13">
      <c r="A711" s="43"/>
      <c r="B711" s="25"/>
      <c r="C711" s="7"/>
      <c r="D711" s="7"/>
      <c r="E711" s="43"/>
      <c r="F711" s="75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76"/>
      <c r="AH711" s="77"/>
      <c r="AI711" s="78"/>
      <c r="AJ711" s="78"/>
      <c r="AK711" s="78"/>
      <c r="AL711" s="78"/>
      <c r="AM711" s="78"/>
      <c r="AN711" s="78"/>
      <c r="AO711" s="78"/>
      <c r="AP711" s="78"/>
      <c r="AQ711" s="78"/>
      <c r="AR711" s="79"/>
      <c r="AS711" s="80"/>
      <c r="AT711" s="80"/>
      <c r="AU711" s="81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76"/>
      <c r="BR711" s="77"/>
      <c r="BS711" s="78"/>
      <c r="BT711" s="78"/>
      <c r="BU711" s="78"/>
      <c r="BV711" s="78"/>
      <c r="BW711" s="78"/>
      <c r="BX711" s="78"/>
      <c r="BY711" s="78"/>
      <c r="BZ711" s="78"/>
      <c r="CA711" s="78"/>
      <c r="CB711" s="79"/>
      <c r="CC711" s="81"/>
      <c r="CD711" s="67"/>
      <c r="CE711" s="67"/>
      <c r="CF711" s="67"/>
      <c r="CG711" s="67"/>
      <c r="CH711" s="67"/>
      <c r="CI711" s="67"/>
      <c r="CJ711" s="82"/>
      <c r="CK711" s="80"/>
      <c r="CL711" s="80"/>
      <c r="CM711" s="80"/>
      <c r="CN711" s="81"/>
      <c r="CO711" s="81"/>
      <c r="CP711" s="70"/>
    </row>
    <row r="712" spans="1:94" ht="13">
      <c r="A712" s="43"/>
      <c r="B712" s="25"/>
      <c r="C712" s="7"/>
      <c r="D712" s="7"/>
      <c r="E712" s="43"/>
      <c r="F712" s="75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76"/>
      <c r="AH712" s="77"/>
      <c r="AI712" s="78"/>
      <c r="AJ712" s="78"/>
      <c r="AK712" s="78"/>
      <c r="AL712" s="78"/>
      <c r="AM712" s="78"/>
      <c r="AN712" s="78"/>
      <c r="AO712" s="78"/>
      <c r="AP712" s="78"/>
      <c r="AQ712" s="78"/>
      <c r="AR712" s="79"/>
      <c r="AS712" s="80"/>
      <c r="AT712" s="80"/>
      <c r="AU712" s="81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76"/>
      <c r="BR712" s="77"/>
      <c r="BS712" s="78"/>
      <c r="BT712" s="78"/>
      <c r="BU712" s="78"/>
      <c r="BV712" s="78"/>
      <c r="BW712" s="78"/>
      <c r="BX712" s="78"/>
      <c r="BY712" s="78"/>
      <c r="BZ712" s="78"/>
      <c r="CA712" s="78"/>
      <c r="CB712" s="79"/>
      <c r="CC712" s="81"/>
      <c r="CD712" s="67"/>
      <c r="CE712" s="67"/>
      <c r="CF712" s="67"/>
      <c r="CG712" s="67"/>
      <c r="CH712" s="67"/>
      <c r="CI712" s="67"/>
      <c r="CJ712" s="82"/>
      <c r="CK712" s="80"/>
      <c r="CL712" s="80"/>
      <c r="CM712" s="80"/>
      <c r="CN712" s="81"/>
      <c r="CO712" s="81"/>
      <c r="CP712" s="70"/>
    </row>
    <row r="713" spans="1:94" ht="13">
      <c r="A713" s="43"/>
      <c r="B713" s="25"/>
      <c r="C713" s="7"/>
      <c r="D713" s="7"/>
      <c r="E713" s="43"/>
      <c r="F713" s="75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76"/>
      <c r="AH713" s="77"/>
      <c r="AI713" s="78"/>
      <c r="AJ713" s="78"/>
      <c r="AK713" s="78"/>
      <c r="AL713" s="78"/>
      <c r="AM713" s="78"/>
      <c r="AN713" s="78"/>
      <c r="AO713" s="78"/>
      <c r="AP713" s="78"/>
      <c r="AQ713" s="78"/>
      <c r="AR713" s="79"/>
      <c r="AS713" s="80"/>
      <c r="AT713" s="80"/>
      <c r="AU713" s="81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76"/>
      <c r="BR713" s="77"/>
      <c r="BS713" s="78"/>
      <c r="BT713" s="78"/>
      <c r="BU713" s="78"/>
      <c r="BV713" s="78"/>
      <c r="BW713" s="78"/>
      <c r="BX713" s="78"/>
      <c r="BY713" s="78"/>
      <c r="BZ713" s="78"/>
      <c r="CA713" s="78"/>
      <c r="CB713" s="79"/>
      <c r="CC713" s="81"/>
      <c r="CD713" s="67"/>
      <c r="CE713" s="67"/>
      <c r="CF713" s="67"/>
      <c r="CG713" s="67"/>
      <c r="CH713" s="67"/>
      <c r="CI713" s="67"/>
      <c r="CJ713" s="82"/>
      <c r="CK713" s="80"/>
      <c r="CL713" s="80"/>
      <c r="CM713" s="80"/>
      <c r="CN713" s="81"/>
      <c r="CO713" s="81"/>
      <c r="CP713" s="70"/>
    </row>
    <row r="714" spans="1:94" ht="13">
      <c r="A714" s="43"/>
      <c r="B714" s="25"/>
      <c r="C714" s="7"/>
      <c r="D714" s="7"/>
      <c r="E714" s="43"/>
      <c r="F714" s="75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76"/>
      <c r="AH714" s="77"/>
      <c r="AI714" s="78"/>
      <c r="AJ714" s="78"/>
      <c r="AK714" s="78"/>
      <c r="AL714" s="78"/>
      <c r="AM714" s="78"/>
      <c r="AN714" s="78"/>
      <c r="AO714" s="78"/>
      <c r="AP714" s="78"/>
      <c r="AQ714" s="78"/>
      <c r="AR714" s="79"/>
      <c r="AS714" s="80"/>
      <c r="AT714" s="80"/>
      <c r="AU714" s="81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76"/>
      <c r="BR714" s="77"/>
      <c r="BS714" s="78"/>
      <c r="BT714" s="78"/>
      <c r="BU714" s="78"/>
      <c r="BV714" s="78"/>
      <c r="BW714" s="78"/>
      <c r="BX714" s="78"/>
      <c r="BY714" s="78"/>
      <c r="BZ714" s="78"/>
      <c r="CA714" s="78"/>
      <c r="CB714" s="79"/>
      <c r="CC714" s="81"/>
      <c r="CD714" s="67"/>
      <c r="CE714" s="67"/>
      <c r="CF714" s="67"/>
      <c r="CG714" s="67"/>
      <c r="CH714" s="67"/>
      <c r="CI714" s="67"/>
      <c r="CJ714" s="82"/>
      <c r="CK714" s="80"/>
      <c r="CL714" s="80"/>
      <c r="CM714" s="80"/>
      <c r="CN714" s="81"/>
      <c r="CO714" s="81"/>
      <c r="CP714" s="70"/>
    </row>
    <row r="715" spans="1:94" ht="13">
      <c r="A715" s="43"/>
      <c r="B715" s="25"/>
      <c r="C715" s="7"/>
      <c r="D715" s="7"/>
      <c r="E715" s="43"/>
      <c r="F715" s="75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76"/>
      <c r="AH715" s="77"/>
      <c r="AI715" s="78"/>
      <c r="AJ715" s="78"/>
      <c r="AK715" s="78"/>
      <c r="AL715" s="78"/>
      <c r="AM715" s="78"/>
      <c r="AN715" s="78"/>
      <c r="AO715" s="78"/>
      <c r="AP715" s="78"/>
      <c r="AQ715" s="78"/>
      <c r="AR715" s="79"/>
      <c r="AS715" s="80"/>
      <c r="AT715" s="80"/>
      <c r="AU715" s="81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76"/>
      <c r="BR715" s="77"/>
      <c r="BS715" s="78"/>
      <c r="BT715" s="78"/>
      <c r="BU715" s="78"/>
      <c r="BV715" s="78"/>
      <c r="BW715" s="78"/>
      <c r="BX715" s="78"/>
      <c r="BY715" s="78"/>
      <c r="BZ715" s="78"/>
      <c r="CA715" s="78"/>
      <c r="CB715" s="79"/>
      <c r="CC715" s="81"/>
      <c r="CD715" s="67"/>
      <c r="CE715" s="67"/>
      <c r="CF715" s="67"/>
      <c r="CG715" s="67"/>
      <c r="CH715" s="67"/>
      <c r="CI715" s="67"/>
      <c r="CJ715" s="82"/>
      <c r="CK715" s="80"/>
      <c r="CL715" s="80"/>
      <c r="CM715" s="80"/>
      <c r="CN715" s="81"/>
      <c r="CO715" s="81"/>
      <c r="CP715" s="70"/>
    </row>
    <row r="716" spans="1:94" ht="13">
      <c r="A716" s="43"/>
      <c r="B716" s="25"/>
      <c r="C716" s="7"/>
      <c r="D716" s="7"/>
      <c r="E716" s="43"/>
      <c r="F716" s="75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76"/>
      <c r="AH716" s="77"/>
      <c r="AI716" s="78"/>
      <c r="AJ716" s="78"/>
      <c r="AK716" s="78"/>
      <c r="AL716" s="78"/>
      <c r="AM716" s="78"/>
      <c r="AN716" s="78"/>
      <c r="AO716" s="78"/>
      <c r="AP716" s="78"/>
      <c r="AQ716" s="78"/>
      <c r="AR716" s="79"/>
      <c r="AS716" s="80"/>
      <c r="AT716" s="80"/>
      <c r="AU716" s="81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76"/>
      <c r="BR716" s="77"/>
      <c r="BS716" s="78"/>
      <c r="BT716" s="78"/>
      <c r="BU716" s="78"/>
      <c r="BV716" s="78"/>
      <c r="BW716" s="78"/>
      <c r="BX716" s="78"/>
      <c r="BY716" s="78"/>
      <c r="BZ716" s="78"/>
      <c r="CA716" s="78"/>
      <c r="CB716" s="79"/>
      <c r="CC716" s="81"/>
      <c r="CD716" s="67"/>
      <c r="CE716" s="67"/>
      <c r="CF716" s="67"/>
      <c r="CG716" s="67"/>
      <c r="CH716" s="67"/>
      <c r="CI716" s="67"/>
      <c r="CJ716" s="82"/>
      <c r="CK716" s="80"/>
      <c r="CL716" s="80"/>
      <c r="CM716" s="80"/>
      <c r="CN716" s="81"/>
      <c r="CO716" s="81"/>
      <c r="CP716" s="70"/>
    </row>
    <row r="717" spans="1:94" ht="13">
      <c r="A717" s="43"/>
      <c r="B717" s="25"/>
      <c r="C717" s="7"/>
      <c r="D717" s="7"/>
      <c r="E717" s="43"/>
      <c r="F717" s="75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76"/>
      <c r="AH717" s="77"/>
      <c r="AI717" s="78"/>
      <c r="AJ717" s="78"/>
      <c r="AK717" s="78"/>
      <c r="AL717" s="78"/>
      <c r="AM717" s="78"/>
      <c r="AN717" s="78"/>
      <c r="AO717" s="78"/>
      <c r="AP717" s="78"/>
      <c r="AQ717" s="78"/>
      <c r="AR717" s="79"/>
      <c r="AS717" s="80"/>
      <c r="AT717" s="80"/>
      <c r="AU717" s="81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76"/>
      <c r="BR717" s="77"/>
      <c r="BS717" s="78"/>
      <c r="BT717" s="78"/>
      <c r="BU717" s="78"/>
      <c r="BV717" s="78"/>
      <c r="BW717" s="78"/>
      <c r="BX717" s="78"/>
      <c r="BY717" s="78"/>
      <c r="BZ717" s="78"/>
      <c r="CA717" s="78"/>
      <c r="CB717" s="79"/>
      <c r="CC717" s="81"/>
      <c r="CD717" s="67"/>
      <c r="CE717" s="67"/>
      <c r="CF717" s="67"/>
      <c r="CG717" s="67"/>
      <c r="CH717" s="67"/>
      <c r="CI717" s="67"/>
      <c r="CJ717" s="82"/>
      <c r="CK717" s="80"/>
      <c r="CL717" s="80"/>
      <c r="CM717" s="80"/>
      <c r="CN717" s="81"/>
      <c r="CO717" s="81"/>
      <c r="CP717" s="70"/>
    </row>
    <row r="718" spans="1:94" ht="13">
      <c r="A718" s="43"/>
      <c r="B718" s="25"/>
      <c r="C718" s="7"/>
      <c r="D718" s="7"/>
      <c r="E718" s="43"/>
      <c r="F718" s="75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76"/>
      <c r="AH718" s="77"/>
      <c r="AI718" s="78"/>
      <c r="AJ718" s="78"/>
      <c r="AK718" s="78"/>
      <c r="AL718" s="78"/>
      <c r="AM718" s="78"/>
      <c r="AN718" s="78"/>
      <c r="AO718" s="78"/>
      <c r="AP718" s="78"/>
      <c r="AQ718" s="78"/>
      <c r="AR718" s="79"/>
      <c r="AS718" s="80"/>
      <c r="AT718" s="80"/>
      <c r="AU718" s="81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76"/>
      <c r="BR718" s="77"/>
      <c r="BS718" s="78"/>
      <c r="BT718" s="78"/>
      <c r="BU718" s="78"/>
      <c r="BV718" s="78"/>
      <c r="BW718" s="78"/>
      <c r="BX718" s="78"/>
      <c r="BY718" s="78"/>
      <c r="BZ718" s="78"/>
      <c r="CA718" s="78"/>
      <c r="CB718" s="79"/>
      <c r="CC718" s="81"/>
      <c r="CD718" s="67"/>
      <c r="CE718" s="67"/>
      <c r="CF718" s="67"/>
      <c r="CG718" s="67"/>
      <c r="CH718" s="67"/>
      <c r="CI718" s="67"/>
      <c r="CJ718" s="82"/>
      <c r="CK718" s="80"/>
      <c r="CL718" s="80"/>
      <c r="CM718" s="80"/>
      <c r="CN718" s="81"/>
      <c r="CO718" s="81"/>
      <c r="CP718" s="70"/>
    </row>
    <row r="719" spans="1:94" ht="13">
      <c r="A719" s="43"/>
      <c r="B719" s="25"/>
      <c r="C719" s="7"/>
      <c r="D719" s="7"/>
      <c r="E719" s="43"/>
      <c r="F719" s="75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76"/>
      <c r="AH719" s="77"/>
      <c r="AI719" s="78"/>
      <c r="AJ719" s="78"/>
      <c r="AK719" s="78"/>
      <c r="AL719" s="78"/>
      <c r="AM719" s="78"/>
      <c r="AN719" s="78"/>
      <c r="AO719" s="78"/>
      <c r="AP719" s="78"/>
      <c r="AQ719" s="78"/>
      <c r="AR719" s="79"/>
      <c r="AS719" s="80"/>
      <c r="AT719" s="80"/>
      <c r="AU719" s="81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76"/>
      <c r="BR719" s="77"/>
      <c r="BS719" s="78"/>
      <c r="BT719" s="78"/>
      <c r="BU719" s="78"/>
      <c r="BV719" s="78"/>
      <c r="BW719" s="78"/>
      <c r="BX719" s="78"/>
      <c r="BY719" s="78"/>
      <c r="BZ719" s="78"/>
      <c r="CA719" s="78"/>
      <c r="CB719" s="79"/>
      <c r="CC719" s="81"/>
      <c r="CD719" s="67"/>
      <c r="CE719" s="67"/>
      <c r="CF719" s="67"/>
      <c r="CG719" s="67"/>
      <c r="CH719" s="67"/>
      <c r="CI719" s="67"/>
      <c r="CJ719" s="82"/>
      <c r="CK719" s="80"/>
      <c r="CL719" s="80"/>
      <c r="CM719" s="80"/>
      <c r="CN719" s="81"/>
      <c r="CO719" s="81"/>
      <c r="CP719" s="70"/>
    </row>
    <row r="720" spans="1:94" ht="13">
      <c r="A720" s="43"/>
      <c r="B720" s="25"/>
      <c r="C720" s="7"/>
      <c r="D720" s="7"/>
      <c r="E720" s="43"/>
      <c r="F720" s="75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76"/>
      <c r="AH720" s="77"/>
      <c r="AI720" s="78"/>
      <c r="AJ720" s="78"/>
      <c r="AK720" s="78"/>
      <c r="AL720" s="78"/>
      <c r="AM720" s="78"/>
      <c r="AN720" s="78"/>
      <c r="AO720" s="78"/>
      <c r="AP720" s="78"/>
      <c r="AQ720" s="78"/>
      <c r="AR720" s="79"/>
      <c r="AS720" s="80"/>
      <c r="AT720" s="80"/>
      <c r="AU720" s="81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76"/>
      <c r="BR720" s="77"/>
      <c r="BS720" s="78"/>
      <c r="BT720" s="78"/>
      <c r="BU720" s="78"/>
      <c r="BV720" s="78"/>
      <c r="BW720" s="78"/>
      <c r="BX720" s="78"/>
      <c r="BY720" s="78"/>
      <c r="BZ720" s="78"/>
      <c r="CA720" s="78"/>
      <c r="CB720" s="79"/>
      <c r="CC720" s="81"/>
      <c r="CD720" s="67"/>
      <c r="CE720" s="67"/>
      <c r="CF720" s="67"/>
      <c r="CG720" s="67"/>
      <c r="CH720" s="67"/>
      <c r="CI720" s="67"/>
      <c r="CJ720" s="82"/>
      <c r="CK720" s="80"/>
      <c r="CL720" s="80"/>
      <c r="CM720" s="80"/>
      <c r="CN720" s="81"/>
      <c r="CO720" s="81"/>
      <c r="CP720" s="70"/>
    </row>
    <row r="721" spans="1:94" ht="13">
      <c r="A721" s="43"/>
      <c r="B721" s="25"/>
      <c r="C721" s="7"/>
      <c r="D721" s="7"/>
      <c r="E721" s="43"/>
      <c r="F721" s="75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76"/>
      <c r="AH721" s="77"/>
      <c r="AI721" s="78"/>
      <c r="AJ721" s="78"/>
      <c r="AK721" s="78"/>
      <c r="AL721" s="78"/>
      <c r="AM721" s="78"/>
      <c r="AN721" s="78"/>
      <c r="AO721" s="78"/>
      <c r="AP721" s="78"/>
      <c r="AQ721" s="78"/>
      <c r="AR721" s="79"/>
      <c r="AS721" s="80"/>
      <c r="AT721" s="80"/>
      <c r="AU721" s="81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76"/>
      <c r="BR721" s="77"/>
      <c r="BS721" s="78"/>
      <c r="BT721" s="78"/>
      <c r="BU721" s="78"/>
      <c r="BV721" s="78"/>
      <c r="BW721" s="78"/>
      <c r="BX721" s="78"/>
      <c r="BY721" s="78"/>
      <c r="BZ721" s="78"/>
      <c r="CA721" s="78"/>
      <c r="CB721" s="79"/>
      <c r="CC721" s="81"/>
      <c r="CD721" s="67"/>
      <c r="CE721" s="67"/>
      <c r="CF721" s="67"/>
      <c r="CG721" s="67"/>
      <c r="CH721" s="67"/>
      <c r="CI721" s="67"/>
      <c r="CJ721" s="82"/>
      <c r="CK721" s="80"/>
      <c r="CL721" s="80"/>
      <c r="CM721" s="80"/>
      <c r="CN721" s="81"/>
      <c r="CO721" s="81"/>
      <c r="CP721" s="70"/>
    </row>
    <row r="722" spans="1:94" ht="13">
      <c r="A722" s="43"/>
      <c r="B722" s="25"/>
      <c r="C722" s="7"/>
      <c r="D722" s="7"/>
      <c r="E722" s="43"/>
      <c r="F722" s="75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76"/>
      <c r="AH722" s="77"/>
      <c r="AI722" s="78"/>
      <c r="AJ722" s="78"/>
      <c r="AK722" s="78"/>
      <c r="AL722" s="78"/>
      <c r="AM722" s="78"/>
      <c r="AN722" s="78"/>
      <c r="AO722" s="78"/>
      <c r="AP722" s="78"/>
      <c r="AQ722" s="78"/>
      <c r="AR722" s="79"/>
      <c r="AS722" s="80"/>
      <c r="AT722" s="80"/>
      <c r="AU722" s="81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76"/>
      <c r="BR722" s="77"/>
      <c r="BS722" s="78"/>
      <c r="BT722" s="78"/>
      <c r="BU722" s="78"/>
      <c r="BV722" s="78"/>
      <c r="BW722" s="78"/>
      <c r="BX722" s="78"/>
      <c r="BY722" s="78"/>
      <c r="BZ722" s="78"/>
      <c r="CA722" s="78"/>
      <c r="CB722" s="79"/>
      <c r="CC722" s="81"/>
      <c r="CD722" s="67"/>
      <c r="CE722" s="67"/>
      <c r="CF722" s="67"/>
      <c r="CG722" s="67"/>
      <c r="CH722" s="67"/>
      <c r="CI722" s="67"/>
      <c r="CJ722" s="82"/>
      <c r="CK722" s="80"/>
      <c r="CL722" s="80"/>
      <c r="CM722" s="80"/>
      <c r="CN722" s="81"/>
      <c r="CO722" s="81"/>
      <c r="CP722" s="70"/>
    </row>
    <row r="723" spans="1:94" ht="13">
      <c r="A723" s="43"/>
      <c r="B723" s="25"/>
      <c r="C723" s="7"/>
      <c r="D723" s="7"/>
      <c r="E723" s="43"/>
      <c r="F723" s="75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76"/>
      <c r="AH723" s="77"/>
      <c r="AI723" s="78"/>
      <c r="AJ723" s="78"/>
      <c r="AK723" s="78"/>
      <c r="AL723" s="78"/>
      <c r="AM723" s="78"/>
      <c r="AN723" s="78"/>
      <c r="AO723" s="78"/>
      <c r="AP723" s="78"/>
      <c r="AQ723" s="78"/>
      <c r="AR723" s="79"/>
      <c r="AS723" s="80"/>
      <c r="AT723" s="80"/>
      <c r="AU723" s="81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76"/>
      <c r="BR723" s="77"/>
      <c r="BS723" s="78"/>
      <c r="BT723" s="78"/>
      <c r="BU723" s="78"/>
      <c r="BV723" s="78"/>
      <c r="BW723" s="78"/>
      <c r="BX723" s="78"/>
      <c r="BY723" s="78"/>
      <c r="BZ723" s="78"/>
      <c r="CA723" s="78"/>
      <c r="CB723" s="79"/>
      <c r="CC723" s="81"/>
      <c r="CD723" s="67"/>
      <c r="CE723" s="67"/>
      <c r="CF723" s="67"/>
      <c r="CG723" s="67"/>
      <c r="CH723" s="67"/>
      <c r="CI723" s="67"/>
      <c r="CJ723" s="82"/>
      <c r="CK723" s="80"/>
      <c r="CL723" s="80"/>
      <c r="CM723" s="80"/>
      <c r="CN723" s="81"/>
      <c r="CO723" s="81"/>
      <c r="CP723" s="70"/>
    </row>
    <row r="724" spans="1:94" ht="13">
      <c r="A724" s="43"/>
      <c r="B724" s="25"/>
      <c r="C724" s="7"/>
      <c r="D724" s="7"/>
      <c r="E724" s="43"/>
      <c r="F724" s="75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76"/>
      <c r="AH724" s="77"/>
      <c r="AI724" s="78"/>
      <c r="AJ724" s="78"/>
      <c r="AK724" s="78"/>
      <c r="AL724" s="78"/>
      <c r="AM724" s="78"/>
      <c r="AN724" s="78"/>
      <c r="AO724" s="78"/>
      <c r="AP724" s="78"/>
      <c r="AQ724" s="78"/>
      <c r="AR724" s="79"/>
      <c r="AS724" s="80"/>
      <c r="AT724" s="80"/>
      <c r="AU724" s="81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76"/>
      <c r="BR724" s="77"/>
      <c r="BS724" s="78"/>
      <c r="BT724" s="78"/>
      <c r="BU724" s="78"/>
      <c r="BV724" s="78"/>
      <c r="BW724" s="78"/>
      <c r="BX724" s="78"/>
      <c r="BY724" s="78"/>
      <c r="BZ724" s="78"/>
      <c r="CA724" s="78"/>
      <c r="CB724" s="79"/>
      <c r="CC724" s="81"/>
      <c r="CD724" s="67"/>
      <c r="CE724" s="67"/>
      <c r="CF724" s="67"/>
      <c r="CG724" s="67"/>
      <c r="CH724" s="67"/>
      <c r="CI724" s="67"/>
      <c r="CJ724" s="82"/>
      <c r="CK724" s="80"/>
      <c r="CL724" s="80"/>
      <c r="CM724" s="80"/>
      <c r="CN724" s="81"/>
      <c r="CO724" s="81"/>
      <c r="CP724" s="70"/>
    </row>
    <row r="725" spans="1:94" ht="13">
      <c r="A725" s="43"/>
      <c r="B725" s="25"/>
      <c r="C725" s="7"/>
      <c r="D725" s="7"/>
      <c r="E725" s="43"/>
      <c r="F725" s="75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76"/>
      <c r="AH725" s="77"/>
      <c r="AI725" s="78"/>
      <c r="AJ725" s="78"/>
      <c r="AK725" s="78"/>
      <c r="AL725" s="78"/>
      <c r="AM725" s="78"/>
      <c r="AN725" s="78"/>
      <c r="AO725" s="78"/>
      <c r="AP725" s="78"/>
      <c r="AQ725" s="78"/>
      <c r="AR725" s="79"/>
      <c r="AS725" s="80"/>
      <c r="AT725" s="80"/>
      <c r="AU725" s="81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76"/>
      <c r="BR725" s="77"/>
      <c r="BS725" s="78"/>
      <c r="BT725" s="78"/>
      <c r="BU725" s="78"/>
      <c r="BV725" s="78"/>
      <c r="BW725" s="78"/>
      <c r="BX725" s="78"/>
      <c r="BY725" s="78"/>
      <c r="BZ725" s="78"/>
      <c r="CA725" s="78"/>
      <c r="CB725" s="79"/>
      <c r="CC725" s="81"/>
      <c r="CD725" s="67"/>
      <c r="CE725" s="67"/>
      <c r="CF725" s="67"/>
      <c r="CG725" s="67"/>
      <c r="CH725" s="67"/>
      <c r="CI725" s="67"/>
      <c r="CJ725" s="82"/>
      <c r="CK725" s="80"/>
      <c r="CL725" s="80"/>
      <c r="CM725" s="80"/>
      <c r="CN725" s="81"/>
      <c r="CO725" s="81"/>
      <c r="CP725" s="70"/>
    </row>
    <row r="726" spans="1:94" ht="13">
      <c r="A726" s="43"/>
      <c r="B726" s="25"/>
      <c r="C726" s="7"/>
      <c r="D726" s="7"/>
      <c r="E726" s="43"/>
      <c r="F726" s="75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76"/>
      <c r="AH726" s="77"/>
      <c r="AI726" s="78"/>
      <c r="AJ726" s="78"/>
      <c r="AK726" s="78"/>
      <c r="AL726" s="78"/>
      <c r="AM726" s="78"/>
      <c r="AN726" s="78"/>
      <c r="AO726" s="78"/>
      <c r="AP726" s="78"/>
      <c r="AQ726" s="78"/>
      <c r="AR726" s="79"/>
      <c r="AS726" s="80"/>
      <c r="AT726" s="80"/>
      <c r="AU726" s="81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76"/>
      <c r="BR726" s="77"/>
      <c r="BS726" s="78"/>
      <c r="BT726" s="78"/>
      <c r="BU726" s="78"/>
      <c r="BV726" s="78"/>
      <c r="BW726" s="78"/>
      <c r="BX726" s="78"/>
      <c r="BY726" s="78"/>
      <c r="BZ726" s="78"/>
      <c r="CA726" s="78"/>
      <c r="CB726" s="79"/>
      <c r="CC726" s="81"/>
      <c r="CD726" s="67"/>
      <c r="CE726" s="67"/>
      <c r="CF726" s="67"/>
      <c r="CG726" s="67"/>
      <c r="CH726" s="67"/>
      <c r="CI726" s="67"/>
      <c r="CJ726" s="82"/>
      <c r="CK726" s="80"/>
      <c r="CL726" s="80"/>
      <c r="CM726" s="80"/>
      <c r="CN726" s="81"/>
      <c r="CO726" s="81"/>
      <c r="CP726" s="70"/>
    </row>
    <row r="727" spans="1:94" ht="13">
      <c r="A727" s="43"/>
      <c r="B727" s="25"/>
      <c r="C727" s="7"/>
      <c r="D727" s="7"/>
      <c r="E727" s="43"/>
      <c r="F727" s="75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76"/>
      <c r="AH727" s="77"/>
      <c r="AI727" s="78"/>
      <c r="AJ727" s="78"/>
      <c r="AK727" s="78"/>
      <c r="AL727" s="78"/>
      <c r="AM727" s="78"/>
      <c r="AN727" s="78"/>
      <c r="AO727" s="78"/>
      <c r="AP727" s="78"/>
      <c r="AQ727" s="78"/>
      <c r="AR727" s="79"/>
      <c r="AS727" s="80"/>
      <c r="AT727" s="80"/>
      <c r="AU727" s="81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76"/>
      <c r="BR727" s="77"/>
      <c r="BS727" s="78"/>
      <c r="BT727" s="78"/>
      <c r="BU727" s="78"/>
      <c r="BV727" s="78"/>
      <c r="BW727" s="78"/>
      <c r="BX727" s="78"/>
      <c r="BY727" s="78"/>
      <c r="BZ727" s="78"/>
      <c r="CA727" s="78"/>
      <c r="CB727" s="79"/>
      <c r="CC727" s="81"/>
      <c r="CD727" s="67"/>
      <c r="CE727" s="67"/>
      <c r="CF727" s="67"/>
      <c r="CG727" s="67"/>
      <c r="CH727" s="67"/>
      <c r="CI727" s="67"/>
      <c r="CJ727" s="82"/>
      <c r="CK727" s="80"/>
      <c r="CL727" s="80"/>
      <c r="CM727" s="80"/>
      <c r="CN727" s="81"/>
      <c r="CO727" s="81"/>
      <c r="CP727" s="70"/>
    </row>
    <row r="728" spans="1:94" ht="13">
      <c r="A728" s="43"/>
      <c r="B728" s="25"/>
      <c r="C728" s="7"/>
      <c r="D728" s="7"/>
      <c r="E728" s="43"/>
      <c r="F728" s="75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76"/>
      <c r="AH728" s="77"/>
      <c r="AI728" s="78"/>
      <c r="AJ728" s="78"/>
      <c r="AK728" s="78"/>
      <c r="AL728" s="78"/>
      <c r="AM728" s="78"/>
      <c r="AN728" s="78"/>
      <c r="AO728" s="78"/>
      <c r="AP728" s="78"/>
      <c r="AQ728" s="78"/>
      <c r="AR728" s="79"/>
      <c r="AS728" s="80"/>
      <c r="AT728" s="80"/>
      <c r="AU728" s="81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76"/>
      <c r="BR728" s="77"/>
      <c r="BS728" s="78"/>
      <c r="BT728" s="78"/>
      <c r="BU728" s="78"/>
      <c r="BV728" s="78"/>
      <c r="BW728" s="78"/>
      <c r="BX728" s="78"/>
      <c r="BY728" s="78"/>
      <c r="BZ728" s="78"/>
      <c r="CA728" s="78"/>
      <c r="CB728" s="79"/>
      <c r="CC728" s="81"/>
      <c r="CD728" s="67"/>
      <c r="CE728" s="67"/>
      <c r="CF728" s="67"/>
      <c r="CG728" s="67"/>
      <c r="CH728" s="67"/>
      <c r="CI728" s="67"/>
      <c r="CJ728" s="82"/>
      <c r="CK728" s="80"/>
      <c r="CL728" s="80"/>
      <c r="CM728" s="80"/>
      <c r="CN728" s="81"/>
      <c r="CO728" s="81"/>
      <c r="CP728" s="70"/>
    </row>
    <row r="729" spans="1:94" ht="13">
      <c r="A729" s="43"/>
      <c r="B729" s="25"/>
      <c r="C729" s="7"/>
      <c r="D729" s="7"/>
      <c r="E729" s="43"/>
      <c r="F729" s="75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76"/>
      <c r="AH729" s="77"/>
      <c r="AI729" s="78"/>
      <c r="AJ729" s="78"/>
      <c r="AK729" s="78"/>
      <c r="AL729" s="78"/>
      <c r="AM729" s="78"/>
      <c r="AN729" s="78"/>
      <c r="AO729" s="78"/>
      <c r="AP729" s="78"/>
      <c r="AQ729" s="78"/>
      <c r="AR729" s="79"/>
      <c r="AS729" s="80"/>
      <c r="AT729" s="80"/>
      <c r="AU729" s="81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76"/>
      <c r="BR729" s="77"/>
      <c r="BS729" s="78"/>
      <c r="BT729" s="78"/>
      <c r="BU729" s="78"/>
      <c r="BV729" s="78"/>
      <c r="BW729" s="78"/>
      <c r="BX729" s="78"/>
      <c r="BY729" s="78"/>
      <c r="BZ729" s="78"/>
      <c r="CA729" s="78"/>
      <c r="CB729" s="79"/>
      <c r="CC729" s="81"/>
      <c r="CD729" s="67"/>
      <c r="CE729" s="67"/>
      <c r="CF729" s="67"/>
      <c r="CG729" s="67"/>
      <c r="CH729" s="67"/>
      <c r="CI729" s="67"/>
      <c r="CJ729" s="82"/>
      <c r="CK729" s="80"/>
      <c r="CL729" s="80"/>
      <c r="CM729" s="80"/>
      <c r="CN729" s="81"/>
      <c r="CO729" s="81"/>
      <c r="CP729" s="70"/>
    </row>
    <row r="730" spans="1:94" ht="13">
      <c r="A730" s="43"/>
      <c r="B730" s="25"/>
      <c r="C730" s="7"/>
      <c r="D730" s="7"/>
      <c r="E730" s="43"/>
      <c r="F730" s="75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76"/>
      <c r="AH730" s="77"/>
      <c r="AI730" s="78"/>
      <c r="AJ730" s="78"/>
      <c r="AK730" s="78"/>
      <c r="AL730" s="78"/>
      <c r="AM730" s="78"/>
      <c r="AN730" s="78"/>
      <c r="AO730" s="78"/>
      <c r="AP730" s="78"/>
      <c r="AQ730" s="78"/>
      <c r="AR730" s="79"/>
      <c r="AS730" s="80"/>
      <c r="AT730" s="80"/>
      <c r="AU730" s="81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76"/>
      <c r="BR730" s="77"/>
      <c r="BS730" s="78"/>
      <c r="BT730" s="78"/>
      <c r="BU730" s="78"/>
      <c r="BV730" s="78"/>
      <c r="BW730" s="78"/>
      <c r="BX730" s="78"/>
      <c r="BY730" s="78"/>
      <c r="BZ730" s="78"/>
      <c r="CA730" s="78"/>
      <c r="CB730" s="79"/>
      <c r="CC730" s="81"/>
      <c r="CD730" s="67"/>
      <c r="CE730" s="67"/>
      <c r="CF730" s="67"/>
      <c r="CG730" s="67"/>
      <c r="CH730" s="67"/>
      <c r="CI730" s="67"/>
      <c r="CJ730" s="82"/>
      <c r="CK730" s="80"/>
      <c r="CL730" s="80"/>
      <c r="CM730" s="80"/>
      <c r="CN730" s="81"/>
      <c r="CO730" s="81"/>
      <c r="CP730" s="70"/>
    </row>
    <row r="731" spans="1:94" ht="13">
      <c r="A731" s="43"/>
      <c r="B731" s="25"/>
      <c r="C731" s="7"/>
      <c r="D731" s="7"/>
      <c r="E731" s="43"/>
      <c r="F731" s="75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76"/>
      <c r="AH731" s="77"/>
      <c r="AI731" s="78"/>
      <c r="AJ731" s="78"/>
      <c r="AK731" s="78"/>
      <c r="AL731" s="78"/>
      <c r="AM731" s="78"/>
      <c r="AN731" s="78"/>
      <c r="AO731" s="78"/>
      <c r="AP731" s="78"/>
      <c r="AQ731" s="78"/>
      <c r="AR731" s="79"/>
      <c r="AS731" s="80"/>
      <c r="AT731" s="80"/>
      <c r="AU731" s="81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76"/>
      <c r="BR731" s="77"/>
      <c r="BS731" s="78"/>
      <c r="BT731" s="78"/>
      <c r="BU731" s="78"/>
      <c r="BV731" s="78"/>
      <c r="BW731" s="78"/>
      <c r="BX731" s="78"/>
      <c r="BY731" s="78"/>
      <c r="BZ731" s="78"/>
      <c r="CA731" s="78"/>
      <c r="CB731" s="79"/>
      <c r="CC731" s="81"/>
      <c r="CD731" s="67"/>
      <c r="CE731" s="67"/>
      <c r="CF731" s="67"/>
      <c r="CG731" s="67"/>
      <c r="CH731" s="67"/>
      <c r="CI731" s="67"/>
      <c r="CJ731" s="82"/>
      <c r="CK731" s="80"/>
      <c r="CL731" s="80"/>
      <c r="CM731" s="80"/>
      <c r="CN731" s="81"/>
      <c r="CO731" s="81"/>
      <c r="CP731" s="70"/>
    </row>
    <row r="732" spans="1:94" ht="13">
      <c r="A732" s="43"/>
      <c r="B732" s="25"/>
      <c r="C732" s="7"/>
      <c r="D732" s="7"/>
      <c r="E732" s="43"/>
      <c r="F732" s="75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76"/>
      <c r="AH732" s="77"/>
      <c r="AI732" s="78"/>
      <c r="AJ732" s="78"/>
      <c r="AK732" s="78"/>
      <c r="AL732" s="78"/>
      <c r="AM732" s="78"/>
      <c r="AN732" s="78"/>
      <c r="AO732" s="78"/>
      <c r="AP732" s="78"/>
      <c r="AQ732" s="78"/>
      <c r="AR732" s="79"/>
      <c r="AS732" s="80"/>
      <c r="AT732" s="80"/>
      <c r="AU732" s="81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76"/>
      <c r="BR732" s="77"/>
      <c r="BS732" s="78"/>
      <c r="BT732" s="78"/>
      <c r="BU732" s="78"/>
      <c r="BV732" s="78"/>
      <c r="BW732" s="78"/>
      <c r="BX732" s="78"/>
      <c r="BY732" s="78"/>
      <c r="BZ732" s="78"/>
      <c r="CA732" s="78"/>
      <c r="CB732" s="79"/>
      <c r="CC732" s="81"/>
      <c r="CD732" s="67"/>
      <c r="CE732" s="67"/>
      <c r="CF732" s="67"/>
      <c r="CG732" s="67"/>
      <c r="CH732" s="67"/>
      <c r="CI732" s="67"/>
      <c r="CJ732" s="82"/>
      <c r="CK732" s="80"/>
      <c r="CL732" s="80"/>
      <c r="CM732" s="80"/>
      <c r="CN732" s="81"/>
      <c r="CO732" s="81"/>
      <c r="CP732" s="70"/>
    </row>
    <row r="733" spans="1:94" ht="13">
      <c r="A733" s="43"/>
      <c r="B733" s="25"/>
      <c r="C733" s="7"/>
      <c r="D733" s="7"/>
      <c r="E733" s="43"/>
      <c r="F733" s="75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76"/>
      <c r="AH733" s="77"/>
      <c r="AI733" s="78"/>
      <c r="AJ733" s="78"/>
      <c r="AK733" s="78"/>
      <c r="AL733" s="78"/>
      <c r="AM733" s="78"/>
      <c r="AN733" s="78"/>
      <c r="AO733" s="78"/>
      <c r="AP733" s="78"/>
      <c r="AQ733" s="78"/>
      <c r="AR733" s="79"/>
      <c r="AS733" s="80"/>
      <c r="AT733" s="80"/>
      <c r="AU733" s="81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76"/>
      <c r="BR733" s="77"/>
      <c r="BS733" s="78"/>
      <c r="BT733" s="78"/>
      <c r="BU733" s="78"/>
      <c r="BV733" s="78"/>
      <c r="BW733" s="78"/>
      <c r="BX733" s="78"/>
      <c r="BY733" s="78"/>
      <c r="BZ733" s="78"/>
      <c r="CA733" s="78"/>
      <c r="CB733" s="79"/>
      <c r="CC733" s="81"/>
      <c r="CD733" s="67"/>
      <c r="CE733" s="67"/>
      <c r="CF733" s="67"/>
      <c r="CG733" s="67"/>
      <c r="CH733" s="67"/>
      <c r="CI733" s="67"/>
      <c r="CJ733" s="82"/>
      <c r="CK733" s="80"/>
      <c r="CL733" s="80"/>
      <c r="CM733" s="80"/>
      <c r="CN733" s="81"/>
      <c r="CO733" s="81"/>
      <c r="CP733" s="70"/>
    </row>
    <row r="734" spans="1:94" ht="13">
      <c r="A734" s="43"/>
      <c r="B734" s="25"/>
      <c r="C734" s="7"/>
      <c r="D734" s="7"/>
      <c r="E734" s="43"/>
      <c r="F734" s="75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76"/>
      <c r="AH734" s="77"/>
      <c r="AI734" s="78"/>
      <c r="AJ734" s="78"/>
      <c r="AK734" s="78"/>
      <c r="AL734" s="78"/>
      <c r="AM734" s="78"/>
      <c r="AN734" s="78"/>
      <c r="AO734" s="78"/>
      <c r="AP734" s="78"/>
      <c r="AQ734" s="78"/>
      <c r="AR734" s="79"/>
      <c r="AS734" s="80"/>
      <c r="AT734" s="80"/>
      <c r="AU734" s="81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76"/>
      <c r="BR734" s="77"/>
      <c r="BS734" s="78"/>
      <c r="BT734" s="78"/>
      <c r="BU734" s="78"/>
      <c r="BV734" s="78"/>
      <c r="BW734" s="78"/>
      <c r="BX734" s="78"/>
      <c r="BY734" s="78"/>
      <c r="BZ734" s="78"/>
      <c r="CA734" s="78"/>
      <c r="CB734" s="79"/>
      <c r="CC734" s="81"/>
      <c r="CD734" s="67"/>
      <c r="CE734" s="67"/>
      <c r="CF734" s="67"/>
      <c r="CG734" s="67"/>
      <c r="CH734" s="67"/>
      <c r="CI734" s="67"/>
      <c r="CJ734" s="82"/>
      <c r="CK734" s="80"/>
      <c r="CL734" s="80"/>
      <c r="CM734" s="80"/>
      <c r="CN734" s="81"/>
      <c r="CO734" s="81"/>
      <c r="CP734" s="70"/>
    </row>
    <row r="735" spans="1:94" ht="13">
      <c r="A735" s="43"/>
      <c r="B735" s="25"/>
      <c r="C735" s="7"/>
      <c r="D735" s="7"/>
      <c r="E735" s="43"/>
      <c r="F735" s="75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76"/>
      <c r="AH735" s="77"/>
      <c r="AI735" s="78"/>
      <c r="AJ735" s="78"/>
      <c r="AK735" s="78"/>
      <c r="AL735" s="78"/>
      <c r="AM735" s="78"/>
      <c r="AN735" s="78"/>
      <c r="AO735" s="78"/>
      <c r="AP735" s="78"/>
      <c r="AQ735" s="78"/>
      <c r="AR735" s="79"/>
      <c r="AS735" s="80"/>
      <c r="AT735" s="80"/>
      <c r="AU735" s="81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76"/>
      <c r="BR735" s="77"/>
      <c r="BS735" s="78"/>
      <c r="BT735" s="78"/>
      <c r="BU735" s="78"/>
      <c r="BV735" s="78"/>
      <c r="BW735" s="78"/>
      <c r="BX735" s="78"/>
      <c r="BY735" s="78"/>
      <c r="BZ735" s="78"/>
      <c r="CA735" s="78"/>
      <c r="CB735" s="79"/>
      <c r="CC735" s="81"/>
      <c r="CD735" s="67"/>
      <c r="CE735" s="67"/>
      <c r="CF735" s="67"/>
      <c r="CG735" s="67"/>
      <c r="CH735" s="67"/>
      <c r="CI735" s="67"/>
      <c r="CJ735" s="82"/>
      <c r="CK735" s="80"/>
      <c r="CL735" s="80"/>
      <c r="CM735" s="80"/>
      <c r="CN735" s="81"/>
      <c r="CO735" s="81"/>
      <c r="CP735" s="70"/>
    </row>
    <row r="736" spans="1:94" ht="13">
      <c r="A736" s="43"/>
      <c r="B736" s="25"/>
      <c r="C736" s="7"/>
      <c r="D736" s="7"/>
      <c r="E736" s="43"/>
      <c r="F736" s="75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76"/>
      <c r="AH736" s="77"/>
      <c r="AI736" s="78"/>
      <c r="AJ736" s="78"/>
      <c r="AK736" s="78"/>
      <c r="AL736" s="78"/>
      <c r="AM736" s="78"/>
      <c r="AN736" s="78"/>
      <c r="AO736" s="78"/>
      <c r="AP736" s="78"/>
      <c r="AQ736" s="78"/>
      <c r="AR736" s="79"/>
      <c r="AS736" s="80"/>
      <c r="AT736" s="80"/>
      <c r="AU736" s="81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76"/>
      <c r="BR736" s="77"/>
      <c r="BS736" s="78"/>
      <c r="BT736" s="78"/>
      <c r="BU736" s="78"/>
      <c r="BV736" s="78"/>
      <c r="BW736" s="78"/>
      <c r="BX736" s="78"/>
      <c r="BY736" s="78"/>
      <c r="BZ736" s="78"/>
      <c r="CA736" s="78"/>
      <c r="CB736" s="79"/>
      <c r="CC736" s="81"/>
      <c r="CD736" s="67"/>
      <c r="CE736" s="67"/>
      <c r="CF736" s="67"/>
      <c r="CG736" s="67"/>
      <c r="CH736" s="67"/>
      <c r="CI736" s="67"/>
      <c r="CJ736" s="82"/>
      <c r="CK736" s="80"/>
      <c r="CL736" s="80"/>
      <c r="CM736" s="80"/>
      <c r="CN736" s="81"/>
      <c r="CO736" s="81"/>
      <c r="CP736" s="70"/>
    </row>
    <row r="737" spans="1:94" ht="13">
      <c r="A737" s="43"/>
      <c r="B737" s="25"/>
      <c r="C737" s="7"/>
      <c r="D737" s="7"/>
      <c r="E737" s="43"/>
      <c r="F737" s="75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76"/>
      <c r="AH737" s="77"/>
      <c r="AI737" s="78"/>
      <c r="AJ737" s="78"/>
      <c r="AK737" s="78"/>
      <c r="AL737" s="78"/>
      <c r="AM737" s="78"/>
      <c r="AN737" s="78"/>
      <c r="AO737" s="78"/>
      <c r="AP737" s="78"/>
      <c r="AQ737" s="78"/>
      <c r="AR737" s="79"/>
      <c r="AS737" s="80"/>
      <c r="AT737" s="80"/>
      <c r="AU737" s="81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76"/>
      <c r="BR737" s="77"/>
      <c r="BS737" s="78"/>
      <c r="BT737" s="78"/>
      <c r="BU737" s="78"/>
      <c r="BV737" s="78"/>
      <c r="BW737" s="78"/>
      <c r="BX737" s="78"/>
      <c r="BY737" s="78"/>
      <c r="BZ737" s="78"/>
      <c r="CA737" s="78"/>
      <c r="CB737" s="79"/>
      <c r="CC737" s="81"/>
      <c r="CD737" s="67"/>
      <c r="CE737" s="67"/>
      <c r="CF737" s="67"/>
      <c r="CG737" s="67"/>
      <c r="CH737" s="67"/>
      <c r="CI737" s="67"/>
      <c r="CJ737" s="82"/>
      <c r="CK737" s="80"/>
      <c r="CL737" s="80"/>
      <c r="CM737" s="80"/>
      <c r="CN737" s="81"/>
      <c r="CO737" s="81"/>
      <c r="CP737" s="70"/>
    </row>
    <row r="738" spans="1:94" ht="13">
      <c r="A738" s="43"/>
      <c r="B738" s="25"/>
      <c r="C738" s="7"/>
      <c r="D738" s="7"/>
      <c r="E738" s="43"/>
      <c r="F738" s="75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76"/>
      <c r="AH738" s="77"/>
      <c r="AI738" s="78"/>
      <c r="AJ738" s="78"/>
      <c r="AK738" s="78"/>
      <c r="AL738" s="78"/>
      <c r="AM738" s="78"/>
      <c r="AN738" s="78"/>
      <c r="AO738" s="78"/>
      <c r="AP738" s="78"/>
      <c r="AQ738" s="78"/>
      <c r="AR738" s="79"/>
      <c r="AS738" s="80"/>
      <c r="AT738" s="80"/>
      <c r="AU738" s="81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76"/>
      <c r="BR738" s="77"/>
      <c r="BS738" s="78"/>
      <c r="BT738" s="78"/>
      <c r="BU738" s="78"/>
      <c r="BV738" s="78"/>
      <c r="BW738" s="78"/>
      <c r="BX738" s="78"/>
      <c r="BY738" s="78"/>
      <c r="BZ738" s="78"/>
      <c r="CA738" s="78"/>
      <c r="CB738" s="79"/>
      <c r="CC738" s="81"/>
      <c r="CD738" s="67"/>
      <c r="CE738" s="67"/>
      <c r="CF738" s="67"/>
      <c r="CG738" s="67"/>
      <c r="CH738" s="67"/>
      <c r="CI738" s="67"/>
      <c r="CJ738" s="82"/>
      <c r="CK738" s="80"/>
      <c r="CL738" s="80"/>
      <c r="CM738" s="80"/>
      <c r="CN738" s="81"/>
      <c r="CO738" s="81"/>
      <c r="CP738" s="70"/>
    </row>
    <row r="739" spans="1:94" ht="13">
      <c r="A739" s="43"/>
      <c r="B739" s="25"/>
      <c r="C739" s="7"/>
      <c r="D739" s="7"/>
      <c r="E739" s="43"/>
      <c r="F739" s="75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76"/>
      <c r="AH739" s="77"/>
      <c r="AI739" s="78"/>
      <c r="AJ739" s="78"/>
      <c r="AK739" s="78"/>
      <c r="AL739" s="78"/>
      <c r="AM739" s="78"/>
      <c r="AN739" s="78"/>
      <c r="AO739" s="78"/>
      <c r="AP739" s="78"/>
      <c r="AQ739" s="78"/>
      <c r="AR739" s="79"/>
      <c r="AS739" s="80"/>
      <c r="AT739" s="80"/>
      <c r="AU739" s="81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76"/>
      <c r="BR739" s="77"/>
      <c r="BS739" s="78"/>
      <c r="BT739" s="78"/>
      <c r="BU739" s="78"/>
      <c r="BV739" s="78"/>
      <c r="BW739" s="78"/>
      <c r="BX739" s="78"/>
      <c r="BY739" s="78"/>
      <c r="BZ739" s="78"/>
      <c r="CA739" s="78"/>
      <c r="CB739" s="79"/>
      <c r="CC739" s="81"/>
      <c r="CD739" s="67"/>
      <c r="CE739" s="67"/>
      <c r="CF739" s="67"/>
      <c r="CG739" s="67"/>
      <c r="CH739" s="67"/>
      <c r="CI739" s="67"/>
      <c r="CJ739" s="82"/>
      <c r="CK739" s="80"/>
      <c r="CL739" s="80"/>
      <c r="CM739" s="80"/>
      <c r="CN739" s="81"/>
      <c r="CO739" s="81"/>
      <c r="CP739" s="70"/>
    </row>
    <row r="740" spans="1:94" ht="13">
      <c r="A740" s="43"/>
      <c r="B740" s="25"/>
      <c r="C740" s="7"/>
      <c r="D740" s="7"/>
      <c r="E740" s="43"/>
      <c r="F740" s="75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76"/>
      <c r="AH740" s="77"/>
      <c r="AI740" s="78"/>
      <c r="AJ740" s="78"/>
      <c r="AK740" s="78"/>
      <c r="AL740" s="78"/>
      <c r="AM740" s="78"/>
      <c r="AN740" s="78"/>
      <c r="AO740" s="78"/>
      <c r="AP740" s="78"/>
      <c r="AQ740" s="78"/>
      <c r="AR740" s="79"/>
      <c r="AS740" s="80"/>
      <c r="AT740" s="80"/>
      <c r="AU740" s="81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76"/>
      <c r="BR740" s="77"/>
      <c r="BS740" s="78"/>
      <c r="BT740" s="78"/>
      <c r="BU740" s="78"/>
      <c r="BV740" s="78"/>
      <c r="BW740" s="78"/>
      <c r="BX740" s="78"/>
      <c r="BY740" s="78"/>
      <c r="BZ740" s="78"/>
      <c r="CA740" s="78"/>
      <c r="CB740" s="79"/>
      <c r="CC740" s="81"/>
      <c r="CD740" s="67"/>
      <c r="CE740" s="67"/>
      <c r="CF740" s="67"/>
      <c r="CG740" s="67"/>
      <c r="CH740" s="67"/>
      <c r="CI740" s="67"/>
      <c r="CJ740" s="82"/>
      <c r="CK740" s="80"/>
      <c r="CL740" s="80"/>
      <c r="CM740" s="80"/>
      <c r="CN740" s="81"/>
      <c r="CO740" s="81"/>
      <c r="CP740" s="70"/>
    </row>
    <row r="741" spans="1:94" ht="13">
      <c r="A741" s="43"/>
      <c r="B741" s="25"/>
      <c r="C741" s="7"/>
      <c r="D741" s="7"/>
      <c r="E741" s="43"/>
      <c r="F741" s="75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76"/>
      <c r="AH741" s="77"/>
      <c r="AI741" s="78"/>
      <c r="AJ741" s="78"/>
      <c r="AK741" s="78"/>
      <c r="AL741" s="78"/>
      <c r="AM741" s="78"/>
      <c r="AN741" s="78"/>
      <c r="AO741" s="78"/>
      <c r="AP741" s="78"/>
      <c r="AQ741" s="78"/>
      <c r="AR741" s="79"/>
      <c r="AS741" s="80"/>
      <c r="AT741" s="80"/>
      <c r="AU741" s="81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76"/>
      <c r="BR741" s="77"/>
      <c r="BS741" s="78"/>
      <c r="BT741" s="78"/>
      <c r="BU741" s="78"/>
      <c r="BV741" s="78"/>
      <c r="BW741" s="78"/>
      <c r="BX741" s="78"/>
      <c r="BY741" s="78"/>
      <c r="BZ741" s="78"/>
      <c r="CA741" s="78"/>
      <c r="CB741" s="79"/>
      <c r="CC741" s="81"/>
      <c r="CD741" s="67"/>
      <c r="CE741" s="67"/>
      <c r="CF741" s="67"/>
      <c r="CG741" s="67"/>
      <c r="CH741" s="67"/>
      <c r="CI741" s="67"/>
      <c r="CJ741" s="82"/>
      <c r="CK741" s="80"/>
      <c r="CL741" s="80"/>
      <c r="CM741" s="80"/>
      <c r="CN741" s="81"/>
      <c r="CO741" s="81"/>
      <c r="CP741" s="70"/>
    </row>
    <row r="742" spans="1:94" ht="13">
      <c r="A742" s="43"/>
      <c r="B742" s="25"/>
      <c r="C742" s="7"/>
      <c r="D742" s="7"/>
      <c r="E742" s="43"/>
      <c r="F742" s="75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76"/>
      <c r="AH742" s="77"/>
      <c r="AI742" s="78"/>
      <c r="AJ742" s="78"/>
      <c r="AK742" s="78"/>
      <c r="AL742" s="78"/>
      <c r="AM742" s="78"/>
      <c r="AN742" s="78"/>
      <c r="AO742" s="78"/>
      <c r="AP742" s="78"/>
      <c r="AQ742" s="78"/>
      <c r="AR742" s="79"/>
      <c r="AS742" s="80"/>
      <c r="AT742" s="80"/>
      <c r="AU742" s="81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76"/>
      <c r="BR742" s="77"/>
      <c r="BS742" s="78"/>
      <c r="BT742" s="78"/>
      <c r="BU742" s="78"/>
      <c r="BV742" s="78"/>
      <c r="BW742" s="78"/>
      <c r="BX742" s="78"/>
      <c r="BY742" s="78"/>
      <c r="BZ742" s="78"/>
      <c r="CA742" s="78"/>
      <c r="CB742" s="79"/>
      <c r="CC742" s="81"/>
      <c r="CD742" s="67"/>
      <c r="CE742" s="67"/>
      <c r="CF742" s="67"/>
      <c r="CG742" s="67"/>
      <c r="CH742" s="67"/>
      <c r="CI742" s="67"/>
      <c r="CJ742" s="82"/>
      <c r="CK742" s="80"/>
      <c r="CL742" s="80"/>
      <c r="CM742" s="80"/>
      <c r="CN742" s="81"/>
      <c r="CO742" s="81"/>
      <c r="CP742" s="70"/>
    </row>
    <row r="743" spans="1:94" ht="13">
      <c r="A743" s="43"/>
      <c r="B743" s="25"/>
      <c r="C743" s="7"/>
      <c r="D743" s="7"/>
      <c r="E743" s="43"/>
      <c r="F743" s="75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76"/>
      <c r="AH743" s="77"/>
      <c r="AI743" s="78"/>
      <c r="AJ743" s="78"/>
      <c r="AK743" s="78"/>
      <c r="AL743" s="78"/>
      <c r="AM743" s="78"/>
      <c r="AN743" s="78"/>
      <c r="AO743" s="78"/>
      <c r="AP743" s="78"/>
      <c r="AQ743" s="78"/>
      <c r="AR743" s="79"/>
      <c r="AS743" s="80"/>
      <c r="AT743" s="80"/>
      <c r="AU743" s="81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76"/>
      <c r="BR743" s="77"/>
      <c r="BS743" s="78"/>
      <c r="BT743" s="78"/>
      <c r="BU743" s="78"/>
      <c r="BV743" s="78"/>
      <c r="BW743" s="78"/>
      <c r="BX743" s="78"/>
      <c r="BY743" s="78"/>
      <c r="BZ743" s="78"/>
      <c r="CA743" s="78"/>
      <c r="CB743" s="79"/>
      <c r="CC743" s="81"/>
      <c r="CD743" s="67"/>
      <c r="CE743" s="67"/>
      <c r="CF743" s="67"/>
      <c r="CG743" s="67"/>
      <c r="CH743" s="67"/>
      <c r="CI743" s="67"/>
      <c r="CJ743" s="82"/>
      <c r="CK743" s="80"/>
      <c r="CL743" s="80"/>
      <c r="CM743" s="80"/>
      <c r="CN743" s="81"/>
      <c r="CO743" s="81"/>
      <c r="CP743" s="70"/>
    </row>
    <row r="744" spans="1:94" ht="13">
      <c r="A744" s="43"/>
      <c r="B744" s="25"/>
      <c r="C744" s="7"/>
      <c r="D744" s="7"/>
      <c r="E744" s="43"/>
      <c r="F744" s="75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76"/>
      <c r="AH744" s="77"/>
      <c r="AI744" s="78"/>
      <c r="AJ744" s="78"/>
      <c r="AK744" s="78"/>
      <c r="AL744" s="78"/>
      <c r="AM744" s="78"/>
      <c r="AN744" s="78"/>
      <c r="AO744" s="78"/>
      <c r="AP744" s="78"/>
      <c r="AQ744" s="78"/>
      <c r="AR744" s="79"/>
      <c r="AS744" s="80"/>
      <c r="AT744" s="80"/>
      <c r="AU744" s="81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76"/>
      <c r="BR744" s="77"/>
      <c r="BS744" s="78"/>
      <c r="BT744" s="78"/>
      <c r="BU744" s="78"/>
      <c r="BV744" s="78"/>
      <c r="BW744" s="78"/>
      <c r="BX744" s="78"/>
      <c r="BY744" s="78"/>
      <c r="BZ744" s="78"/>
      <c r="CA744" s="78"/>
      <c r="CB744" s="79"/>
      <c r="CC744" s="81"/>
      <c r="CD744" s="67"/>
      <c r="CE744" s="67"/>
      <c r="CF744" s="67"/>
      <c r="CG744" s="67"/>
      <c r="CH744" s="67"/>
      <c r="CI744" s="67"/>
      <c r="CJ744" s="82"/>
      <c r="CK744" s="80"/>
      <c r="CL744" s="80"/>
      <c r="CM744" s="80"/>
      <c r="CN744" s="81"/>
      <c r="CO744" s="81"/>
      <c r="CP744" s="70"/>
    </row>
    <row r="745" spans="1:94" ht="13">
      <c r="A745" s="43"/>
      <c r="B745" s="25"/>
      <c r="C745" s="7"/>
      <c r="D745" s="7"/>
      <c r="E745" s="43"/>
      <c r="F745" s="75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76"/>
      <c r="AH745" s="77"/>
      <c r="AI745" s="78"/>
      <c r="AJ745" s="78"/>
      <c r="AK745" s="78"/>
      <c r="AL745" s="78"/>
      <c r="AM745" s="78"/>
      <c r="AN745" s="78"/>
      <c r="AO745" s="78"/>
      <c r="AP745" s="78"/>
      <c r="AQ745" s="78"/>
      <c r="AR745" s="79"/>
      <c r="AS745" s="80"/>
      <c r="AT745" s="80"/>
      <c r="AU745" s="81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76"/>
      <c r="BR745" s="77"/>
      <c r="BS745" s="78"/>
      <c r="BT745" s="78"/>
      <c r="BU745" s="78"/>
      <c r="BV745" s="78"/>
      <c r="BW745" s="78"/>
      <c r="BX745" s="78"/>
      <c r="BY745" s="78"/>
      <c r="BZ745" s="78"/>
      <c r="CA745" s="78"/>
      <c r="CB745" s="79"/>
      <c r="CC745" s="81"/>
      <c r="CD745" s="67"/>
      <c r="CE745" s="67"/>
      <c r="CF745" s="67"/>
      <c r="CG745" s="67"/>
      <c r="CH745" s="67"/>
      <c r="CI745" s="67"/>
      <c r="CJ745" s="82"/>
      <c r="CK745" s="80"/>
      <c r="CL745" s="80"/>
      <c r="CM745" s="80"/>
      <c r="CN745" s="81"/>
      <c r="CO745" s="81"/>
      <c r="CP745" s="70"/>
    </row>
    <row r="746" spans="1:94" ht="13">
      <c r="A746" s="43"/>
      <c r="B746" s="25"/>
      <c r="C746" s="7"/>
      <c r="D746" s="7"/>
      <c r="E746" s="43"/>
      <c r="F746" s="75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76"/>
      <c r="AH746" s="77"/>
      <c r="AI746" s="78"/>
      <c r="AJ746" s="78"/>
      <c r="AK746" s="78"/>
      <c r="AL746" s="78"/>
      <c r="AM746" s="78"/>
      <c r="AN746" s="78"/>
      <c r="AO746" s="78"/>
      <c r="AP746" s="78"/>
      <c r="AQ746" s="78"/>
      <c r="AR746" s="79"/>
      <c r="AS746" s="80"/>
      <c r="AT746" s="80"/>
      <c r="AU746" s="81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76"/>
      <c r="BR746" s="77"/>
      <c r="BS746" s="78"/>
      <c r="BT746" s="78"/>
      <c r="BU746" s="78"/>
      <c r="BV746" s="78"/>
      <c r="BW746" s="78"/>
      <c r="BX746" s="78"/>
      <c r="BY746" s="78"/>
      <c r="BZ746" s="78"/>
      <c r="CA746" s="78"/>
      <c r="CB746" s="79"/>
      <c r="CC746" s="81"/>
      <c r="CD746" s="67"/>
      <c r="CE746" s="67"/>
      <c r="CF746" s="67"/>
      <c r="CG746" s="67"/>
      <c r="CH746" s="67"/>
      <c r="CI746" s="67"/>
      <c r="CJ746" s="82"/>
      <c r="CK746" s="80"/>
      <c r="CL746" s="80"/>
      <c r="CM746" s="80"/>
      <c r="CN746" s="81"/>
      <c r="CO746" s="81"/>
      <c r="CP746" s="70"/>
    </row>
    <row r="747" spans="1:94" ht="13">
      <c r="A747" s="43"/>
      <c r="B747" s="25"/>
      <c r="C747" s="7"/>
      <c r="D747" s="7"/>
      <c r="E747" s="43"/>
      <c r="F747" s="75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76"/>
      <c r="AH747" s="77"/>
      <c r="AI747" s="78"/>
      <c r="AJ747" s="78"/>
      <c r="AK747" s="78"/>
      <c r="AL747" s="78"/>
      <c r="AM747" s="78"/>
      <c r="AN747" s="78"/>
      <c r="AO747" s="78"/>
      <c r="AP747" s="78"/>
      <c r="AQ747" s="78"/>
      <c r="AR747" s="79"/>
      <c r="AS747" s="80"/>
      <c r="AT747" s="80"/>
      <c r="AU747" s="81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76"/>
      <c r="BR747" s="77"/>
      <c r="BS747" s="78"/>
      <c r="BT747" s="78"/>
      <c r="BU747" s="78"/>
      <c r="BV747" s="78"/>
      <c r="BW747" s="78"/>
      <c r="BX747" s="78"/>
      <c r="BY747" s="78"/>
      <c r="BZ747" s="78"/>
      <c r="CA747" s="78"/>
      <c r="CB747" s="79"/>
      <c r="CC747" s="81"/>
      <c r="CD747" s="67"/>
      <c r="CE747" s="67"/>
      <c r="CF747" s="67"/>
      <c r="CG747" s="67"/>
      <c r="CH747" s="67"/>
      <c r="CI747" s="67"/>
      <c r="CJ747" s="82"/>
      <c r="CK747" s="80"/>
      <c r="CL747" s="80"/>
      <c r="CM747" s="80"/>
      <c r="CN747" s="81"/>
      <c r="CO747" s="81"/>
      <c r="CP747" s="70"/>
    </row>
    <row r="748" spans="1:94" ht="13">
      <c r="A748" s="43"/>
      <c r="B748" s="25"/>
      <c r="C748" s="7"/>
      <c r="D748" s="7"/>
      <c r="E748" s="43"/>
      <c r="F748" s="75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76"/>
      <c r="AH748" s="77"/>
      <c r="AI748" s="78"/>
      <c r="AJ748" s="78"/>
      <c r="AK748" s="78"/>
      <c r="AL748" s="78"/>
      <c r="AM748" s="78"/>
      <c r="AN748" s="78"/>
      <c r="AO748" s="78"/>
      <c r="AP748" s="78"/>
      <c r="AQ748" s="78"/>
      <c r="AR748" s="79"/>
      <c r="AS748" s="80"/>
      <c r="AT748" s="80"/>
      <c r="AU748" s="81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76"/>
      <c r="BR748" s="77"/>
      <c r="BS748" s="78"/>
      <c r="BT748" s="78"/>
      <c r="BU748" s="78"/>
      <c r="BV748" s="78"/>
      <c r="BW748" s="78"/>
      <c r="BX748" s="78"/>
      <c r="BY748" s="78"/>
      <c r="BZ748" s="78"/>
      <c r="CA748" s="78"/>
      <c r="CB748" s="79"/>
      <c r="CC748" s="81"/>
      <c r="CD748" s="67"/>
      <c r="CE748" s="67"/>
      <c r="CF748" s="67"/>
      <c r="CG748" s="67"/>
      <c r="CH748" s="67"/>
      <c r="CI748" s="67"/>
      <c r="CJ748" s="82"/>
      <c r="CK748" s="80"/>
      <c r="CL748" s="80"/>
      <c r="CM748" s="80"/>
      <c r="CN748" s="81"/>
      <c r="CO748" s="81"/>
      <c r="CP748" s="70"/>
    </row>
    <row r="749" spans="1:94" ht="13">
      <c r="A749" s="43"/>
      <c r="B749" s="25"/>
      <c r="C749" s="7"/>
      <c r="D749" s="7"/>
      <c r="E749" s="43"/>
      <c r="F749" s="75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76"/>
      <c r="AH749" s="77"/>
      <c r="AI749" s="78"/>
      <c r="AJ749" s="78"/>
      <c r="AK749" s="78"/>
      <c r="AL749" s="78"/>
      <c r="AM749" s="78"/>
      <c r="AN749" s="78"/>
      <c r="AO749" s="78"/>
      <c r="AP749" s="78"/>
      <c r="AQ749" s="78"/>
      <c r="AR749" s="79"/>
      <c r="AS749" s="80"/>
      <c r="AT749" s="80"/>
      <c r="AU749" s="81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76"/>
      <c r="BR749" s="77"/>
      <c r="BS749" s="78"/>
      <c r="BT749" s="78"/>
      <c r="BU749" s="78"/>
      <c r="BV749" s="78"/>
      <c r="BW749" s="78"/>
      <c r="BX749" s="78"/>
      <c r="BY749" s="78"/>
      <c r="BZ749" s="78"/>
      <c r="CA749" s="78"/>
      <c r="CB749" s="79"/>
      <c r="CC749" s="81"/>
      <c r="CD749" s="67"/>
      <c r="CE749" s="67"/>
      <c r="CF749" s="67"/>
      <c r="CG749" s="67"/>
      <c r="CH749" s="67"/>
      <c r="CI749" s="67"/>
      <c r="CJ749" s="82"/>
      <c r="CK749" s="80"/>
      <c r="CL749" s="80"/>
      <c r="CM749" s="80"/>
      <c r="CN749" s="81"/>
      <c r="CO749" s="81"/>
      <c r="CP749" s="70"/>
    </row>
    <row r="750" spans="1:94" ht="13">
      <c r="A750" s="43"/>
      <c r="B750" s="25"/>
      <c r="C750" s="7"/>
      <c r="D750" s="7"/>
      <c r="E750" s="43"/>
      <c r="F750" s="75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76"/>
      <c r="AH750" s="77"/>
      <c r="AI750" s="78"/>
      <c r="AJ750" s="78"/>
      <c r="AK750" s="78"/>
      <c r="AL750" s="78"/>
      <c r="AM750" s="78"/>
      <c r="AN750" s="78"/>
      <c r="AO750" s="78"/>
      <c r="AP750" s="78"/>
      <c r="AQ750" s="78"/>
      <c r="AR750" s="79"/>
      <c r="AS750" s="80"/>
      <c r="AT750" s="80"/>
      <c r="AU750" s="81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76"/>
      <c r="BR750" s="77"/>
      <c r="BS750" s="78"/>
      <c r="BT750" s="78"/>
      <c r="BU750" s="78"/>
      <c r="BV750" s="78"/>
      <c r="BW750" s="78"/>
      <c r="BX750" s="78"/>
      <c r="BY750" s="78"/>
      <c r="BZ750" s="78"/>
      <c r="CA750" s="78"/>
      <c r="CB750" s="79"/>
      <c r="CC750" s="81"/>
      <c r="CD750" s="67"/>
      <c r="CE750" s="67"/>
      <c r="CF750" s="67"/>
      <c r="CG750" s="67"/>
      <c r="CH750" s="67"/>
      <c r="CI750" s="67"/>
      <c r="CJ750" s="82"/>
      <c r="CK750" s="80"/>
      <c r="CL750" s="80"/>
      <c r="CM750" s="80"/>
      <c r="CN750" s="81"/>
      <c r="CO750" s="81"/>
      <c r="CP750" s="70"/>
    </row>
    <row r="751" spans="1:94" ht="13">
      <c r="A751" s="43"/>
      <c r="B751" s="25"/>
      <c r="C751" s="7"/>
      <c r="D751" s="7"/>
      <c r="E751" s="43"/>
      <c r="F751" s="75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76"/>
      <c r="AH751" s="77"/>
      <c r="AI751" s="78"/>
      <c r="AJ751" s="78"/>
      <c r="AK751" s="78"/>
      <c r="AL751" s="78"/>
      <c r="AM751" s="78"/>
      <c r="AN751" s="78"/>
      <c r="AO751" s="78"/>
      <c r="AP751" s="78"/>
      <c r="AQ751" s="78"/>
      <c r="AR751" s="79"/>
      <c r="AS751" s="80"/>
      <c r="AT751" s="80"/>
      <c r="AU751" s="81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76"/>
      <c r="BR751" s="77"/>
      <c r="BS751" s="78"/>
      <c r="BT751" s="78"/>
      <c r="BU751" s="78"/>
      <c r="BV751" s="78"/>
      <c r="BW751" s="78"/>
      <c r="BX751" s="78"/>
      <c r="BY751" s="78"/>
      <c r="BZ751" s="78"/>
      <c r="CA751" s="78"/>
      <c r="CB751" s="79"/>
      <c r="CC751" s="81"/>
      <c r="CD751" s="67"/>
      <c r="CE751" s="67"/>
      <c r="CF751" s="67"/>
      <c r="CG751" s="67"/>
      <c r="CH751" s="67"/>
      <c r="CI751" s="67"/>
      <c r="CJ751" s="82"/>
      <c r="CK751" s="80"/>
      <c r="CL751" s="80"/>
      <c r="CM751" s="80"/>
      <c r="CN751" s="81"/>
      <c r="CO751" s="81"/>
      <c r="CP751" s="70"/>
    </row>
    <row r="752" spans="1:94" ht="13">
      <c r="A752" s="43"/>
      <c r="B752" s="25"/>
      <c r="C752" s="7"/>
      <c r="D752" s="7"/>
      <c r="E752" s="43"/>
      <c r="F752" s="75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76"/>
      <c r="AH752" s="77"/>
      <c r="AI752" s="78"/>
      <c r="AJ752" s="78"/>
      <c r="AK752" s="78"/>
      <c r="AL752" s="78"/>
      <c r="AM752" s="78"/>
      <c r="AN752" s="78"/>
      <c r="AO752" s="78"/>
      <c r="AP752" s="78"/>
      <c r="AQ752" s="78"/>
      <c r="AR752" s="79"/>
      <c r="AS752" s="80"/>
      <c r="AT752" s="80"/>
      <c r="AU752" s="81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76"/>
      <c r="BR752" s="77"/>
      <c r="BS752" s="78"/>
      <c r="BT752" s="78"/>
      <c r="BU752" s="78"/>
      <c r="BV752" s="78"/>
      <c r="BW752" s="78"/>
      <c r="BX752" s="78"/>
      <c r="BY752" s="78"/>
      <c r="BZ752" s="78"/>
      <c r="CA752" s="78"/>
      <c r="CB752" s="79"/>
      <c r="CC752" s="81"/>
      <c r="CD752" s="67"/>
      <c r="CE752" s="67"/>
      <c r="CF752" s="67"/>
      <c r="CG752" s="67"/>
      <c r="CH752" s="67"/>
      <c r="CI752" s="67"/>
      <c r="CJ752" s="82"/>
      <c r="CK752" s="80"/>
      <c r="CL752" s="80"/>
      <c r="CM752" s="80"/>
      <c r="CN752" s="81"/>
      <c r="CO752" s="81"/>
      <c r="CP752" s="70"/>
    </row>
    <row r="753" spans="1:94" ht="13">
      <c r="A753" s="43"/>
      <c r="B753" s="25"/>
      <c r="C753" s="7"/>
      <c r="D753" s="7"/>
      <c r="E753" s="43"/>
      <c r="F753" s="75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76"/>
      <c r="AH753" s="77"/>
      <c r="AI753" s="78"/>
      <c r="AJ753" s="78"/>
      <c r="AK753" s="78"/>
      <c r="AL753" s="78"/>
      <c r="AM753" s="78"/>
      <c r="AN753" s="78"/>
      <c r="AO753" s="78"/>
      <c r="AP753" s="78"/>
      <c r="AQ753" s="78"/>
      <c r="AR753" s="79"/>
      <c r="AS753" s="80"/>
      <c r="AT753" s="80"/>
      <c r="AU753" s="81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76"/>
      <c r="BR753" s="77"/>
      <c r="BS753" s="78"/>
      <c r="BT753" s="78"/>
      <c r="BU753" s="78"/>
      <c r="BV753" s="78"/>
      <c r="BW753" s="78"/>
      <c r="BX753" s="78"/>
      <c r="BY753" s="78"/>
      <c r="BZ753" s="78"/>
      <c r="CA753" s="78"/>
      <c r="CB753" s="79"/>
      <c r="CC753" s="81"/>
      <c r="CD753" s="67"/>
      <c r="CE753" s="67"/>
      <c r="CF753" s="67"/>
      <c r="CG753" s="67"/>
      <c r="CH753" s="67"/>
      <c r="CI753" s="67"/>
      <c r="CJ753" s="82"/>
      <c r="CK753" s="80"/>
      <c r="CL753" s="80"/>
      <c r="CM753" s="80"/>
      <c r="CN753" s="81"/>
      <c r="CO753" s="81"/>
      <c r="CP753" s="70"/>
    </row>
    <row r="754" spans="1:94" ht="13">
      <c r="A754" s="43"/>
      <c r="B754" s="25"/>
      <c r="C754" s="7"/>
      <c r="D754" s="7"/>
      <c r="E754" s="43"/>
      <c r="F754" s="75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76"/>
      <c r="AH754" s="77"/>
      <c r="AI754" s="78"/>
      <c r="AJ754" s="78"/>
      <c r="AK754" s="78"/>
      <c r="AL754" s="78"/>
      <c r="AM754" s="78"/>
      <c r="AN754" s="78"/>
      <c r="AO754" s="78"/>
      <c r="AP754" s="78"/>
      <c r="AQ754" s="78"/>
      <c r="AR754" s="79"/>
      <c r="AS754" s="80"/>
      <c r="AT754" s="80"/>
      <c r="AU754" s="81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76"/>
      <c r="BR754" s="77"/>
      <c r="BS754" s="78"/>
      <c r="BT754" s="78"/>
      <c r="BU754" s="78"/>
      <c r="BV754" s="78"/>
      <c r="BW754" s="78"/>
      <c r="BX754" s="78"/>
      <c r="BY754" s="78"/>
      <c r="BZ754" s="78"/>
      <c r="CA754" s="78"/>
      <c r="CB754" s="79"/>
      <c r="CC754" s="81"/>
      <c r="CD754" s="67"/>
      <c r="CE754" s="67"/>
      <c r="CF754" s="67"/>
      <c r="CG754" s="67"/>
      <c r="CH754" s="67"/>
      <c r="CI754" s="67"/>
      <c r="CJ754" s="82"/>
      <c r="CK754" s="80"/>
      <c r="CL754" s="80"/>
      <c r="CM754" s="80"/>
      <c r="CN754" s="81"/>
      <c r="CO754" s="81"/>
      <c r="CP754" s="70"/>
    </row>
    <row r="755" spans="1:94" ht="13">
      <c r="A755" s="43"/>
      <c r="B755" s="25"/>
      <c r="C755" s="7"/>
      <c r="D755" s="7"/>
      <c r="E755" s="43"/>
      <c r="F755" s="75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76"/>
      <c r="AH755" s="77"/>
      <c r="AI755" s="78"/>
      <c r="AJ755" s="78"/>
      <c r="AK755" s="78"/>
      <c r="AL755" s="78"/>
      <c r="AM755" s="78"/>
      <c r="AN755" s="78"/>
      <c r="AO755" s="78"/>
      <c r="AP755" s="78"/>
      <c r="AQ755" s="78"/>
      <c r="AR755" s="79"/>
      <c r="AS755" s="80"/>
      <c r="AT755" s="80"/>
      <c r="AU755" s="81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76"/>
      <c r="BR755" s="77"/>
      <c r="BS755" s="78"/>
      <c r="BT755" s="78"/>
      <c r="BU755" s="78"/>
      <c r="BV755" s="78"/>
      <c r="BW755" s="78"/>
      <c r="BX755" s="78"/>
      <c r="BY755" s="78"/>
      <c r="BZ755" s="78"/>
      <c r="CA755" s="78"/>
      <c r="CB755" s="79"/>
      <c r="CC755" s="81"/>
      <c r="CD755" s="67"/>
      <c r="CE755" s="67"/>
      <c r="CF755" s="67"/>
      <c r="CG755" s="67"/>
      <c r="CH755" s="67"/>
      <c r="CI755" s="67"/>
      <c r="CJ755" s="82"/>
      <c r="CK755" s="80"/>
      <c r="CL755" s="80"/>
      <c r="CM755" s="80"/>
      <c r="CN755" s="81"/>
      <c r="CO755" s="81"/>
      <c r="CP755" s="70"/>
    </row>
    <row r="756" spans="1:94" ht="13">
      <c r="A756" s="43"/>
      <c r="B756" s="25"/>
      <c r="C756" s="7"/>
      <c r="D756" s="7"/>
      <c r="E756" s="43"/>
      <c r="F756" s="75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76"/>
      <c r="AH756" s="77"/>
      <c r="AI756" s="78"/>
      <c r="AJ756" s="78"/>
      <c r="AK756" s="78"/>
      <c r="AL756" s="78"/>
      <c r="AM756" s="78"/>
      <c r="AN756" s="78"/>
      <c r="AO756" s="78"/>
      <c r="AP756" s="78"/>
      <c r="AQ756" s="78"/>
      <c r="AR756" s="79"/>
      <c r="AS756" s="80"/>
      <c r="AT756" s="80"/>
      <c r="AU756" s="81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76"/>
      <c r="BR756" s="77"/>
      <c r="BS756" s="78"/>
      <c r="BT756" s="78"/>
      <c r="BU756" s="78"/>
      <c r="BV756" s="78"/>
      <c r="BW756" s="78"/>
      <c r="BX756" s="78"/>
      <c r="BY756" s="78"/>
      <c r="BZ756" s="78"/>
      <c r="CA756" s="78"/>
      <c r="CB756" s="79"/>
      <c r="CC756" s="81"/>
      <c r="CD756" s="67"/>
      <c r="CE756" s="67"/>
      <c r="CF756" s="67"/>
      <c r="CG756" s="67"/>
      <c r="CH756" s="67"/>
      <c r="CI756" s="67"/>
      <c r="CJ756" s="82"/>
      <c r="CK756" s="80"/>
      <c r="CL756" s="80"/>
      <c r="CM756" s="80"/>
      <c r="CN756" s="81"/>
      <c r="CO756" s="81"/>
      <c r="CP756" s="70"/>
    </row>
    <row r="757" spans="1:94" ht="13">
      <c r="A757" s="43"/>
      <c r="B757" s="25"/>
      <c r="C757" s="7"/>
      <c r="D757" s="7"/>
      <c r="E757" s="43"/>
      <c r="F757" s="75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76"/>
      <c r="AH757" s="77"/>
      <c r="AI757" s="78"/>
      <c r="AJ757" s="78"/>
      <c r="AK757" s="78"/>
      <c r="AL757" s="78"/>
      <c r="AM757" s="78"/>
      <c r="AN757" s="78"/>
      <c r="AO757" s="78"/>
      <c r="AP757" s="78"/>
      <c r="AQ757" s="78"/>
      <c r="AR757" s="79"/>
      <c r="AS757" s="80"/>
      <c r="AT757" s="80"/>
      <c r="AU757" s="81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76"/>
      <c r="BR757" s="77"/>
      <c r="BS757" s="78"/>
      <c r="BT757" s="78"/>
      <c r="BU757" s="78"/>
      <c r="BV757" s="78"/>
      <c r="BW757" s="78"/>
      <c r="BX757" s="78"/>
      <c r="BY757" s="78"/>
      <c r="BZ757" s="78"/>
      <c r="CA757" s="78"/>
      <c r="CB757" s="79"/>
      <c r="CC757" s="81"/>
      <c r="CD757" s="67"/>
      <c r="CE757" s="67"/>
      <c r="CF757" s="67"/>
      <c r="CG757" s="67"/>
      <c r="CH757" s="67"/>
      <c r="CI757" s="67"/>
      <c r="CJ757" s="82"/>
      <c r="CK757" s="80"/>
      <c r="CL757" s="80"/>
      <c r="CM757" s="80"/>
      <c r="CN757" s="81"/>
      <c r="CO757" s="81"/>
      <c r="CP757" s="70"/>
    </row>
    <row r="758" spans="1:94" ht="13">
      <c r="A758" s="43"/>
      <c r="B758" s="25"/>
      <c r="C758" s="7"/>
      <c r="D758" s="7"/>
      <c r="E758" s="43"/>
      <c r="F758" s="75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76"/>
      <c r="AH758" s="77"/>
      <c r="AI758" s="78"/>
      <c r="AJ758" s="78"/>
      <c r="AK758" s="78"/>
      <c r="AL758" s="78"/>
      <c r="AM758" s="78"/>
      <c r="AN758" s="78"/>
      <c r="AO758" s="78"/>
      <c r="AP758" s="78"/>
      <c r="AQ758" s="78"/>
      <c r="AR758" s="79"/>
      <c r="AS758" s="80"/>
      <c r="AT758" s="80"/>
      <c r="AU758" s="81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76"/>
      <c r="BR758" s="77"/>
      <c r="BS758" s="78"/>
      <c r="BT758" s="78"/>
      <c r="BU758" s="78"/>
      <c r="BV758" s="78"/>
      <c r="BW758" s="78"/>
      <c r="BX758" s="78"/>
      <c r="BY758" s="78"/>
      <c r="BZ758" s="78"/>
      <c r="CA758" s="78"/>
      <c r="CB758" s="79"/>
      <c r="CC758" s="81"/>
      <c r="CD758" s="67"/>
      <c r="CE758" s="67"/>
      <c r="CF758" s="67"/>
      <c r="CG758" s="67"/>
      <c r="CH758" s="67"/>
      <c r="CI758" s="67"/>
      <c r="CJ758" s="82"/>
      <c r="CK758" s="80"/>
      <c r="CL758" s="80"/>
      <c r="CM758" s="80"/>
      <c r="CN758" s="81"/>
      <c r="CO758" s="81"/>
      <c r="CP758" s="70"/>
    </row>
    <row r="759" spans="1:94" ht="13">
      <c r="A759" s="43"/>
      <c r="B759" s="25"/>
      <c r="C759" s="7"/>
      <c r="D759" s="7"/>
      <c r="E759" s="43"/>
      <c r="F759" s="75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76"/>
      <c r="AH759" s="77"/>
      <c r="AI759" s="78"/>
      <c r="AJ759" s="78"/>
      <c r="AK759" s="78"/>
      <c r="AL759" s="78"/>
      <c r="AM759" s="78"/>
      <c r="AN759" s="78"/>
      <c r="AO759" s="78"/>
      <c r="AP759" s="78"/>
      <c r="AQ759" s="78"/>
      <c r="AR759" s="79"/>
      <c r="AS759" s="80"/>
      <c r="AT759" s="80"/>
      <c r="AU759" s="81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76"/>
      <c r="BR759" s="77"/>
      <c r="BS759" s="78"/>
      <c r="BT759" s="78"/>
      <c r="BU759" s="78"/>
      <c r="BV759" s="78"/>
      <c r="BW759" s="78"/>
      <c r="BX759" s="78"/>
      <c r="BY759" s="78"/>
      <c r="BZ759" s="78"/>
      <c r="CA759" s="78"/>
      <c r="CB759" s="79"/>
      <c r="CC759" s="81"/>
      <c r="CD759" s="67"/>
      <c r="CE759" s="67"/>
      <c r="CF759" s="67"/>
      <c r="CG759" s="67"/>
      <c r="CH759" s="67"/>
      <c r="CI759" s="67"/>
      <c r="CJ759" s="82"/>
      <c r="CK759" s="80"/>
      <c r="CL759" s="80"/>
      <c r="CM759" s="80"/>
      <c r="CN759" s="81"/>
      <c r="CO759" s="81"/>
      <c r="CP759" s="70"/>
    </row>
    <row r="760" spans="1:94" ht="13">
      <c r="A760" s="43"/>
      <c r="B760" s="25"/>
      <c r="C760" s="7"/>
      <c r="D760" s="7"/>
      <c r="E760" s="43"/>
      <c r="F760" s="75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76"/>
      <c r="AH760" s="77"/>
      <c r="AI760" s="78"/>
      <c r="AJ760" s="78"/>
      <c r="AK760" s="78"/>
      <c r="AL760" s="78"/>
      <c r="AM760" s="78"/>
      <c r="AN760" s="78"/>
      <c r="AO760" s="78"/>
      <c r="AP760" s="78"/>
      <c r="AQ760" s="78"/>
      <c r="AR760" s="79"/>
      <c r="AS760" s="80"/>
      <c r="AT760" s="80"/>
      <c r="AU760" s="81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76"/>
      <c r="BR760" s="77"/>
      <c r="BS760" s="78"/>
      <c r="BT760" s="78"/>
      <c r="BU760" s="78"/>
      <c r="BV760" s="78"/>
      <c r="BW760" s="78"/>
      <c r="BX760" s="78"/>
      <c r="BY760" s="78"/>
      <c r="BZ760" s="78"/>
      <c r="CA760" s="78"/>
      <c r="CB760" s="79"/>
      <c r="CC760" s="81"/>
      <c r="CD760" s="67"/>
      <c r="CE760" s="67"/>
      <c r="CF760" s="67"/>
      <c r="CG760" s="67"/>
      <c r="CH760" s="67"/>
      <c r="CI760" s="67"/>
      <c r="CJ760" s="82"/>
      <c r="CK760" s="80"/>
      <c r="CL760" s="80"/>
      <c r="CM760" s="80"/>
      <c r="CN760" s="81"/>
      <c r="CO760" s="81"/>
      <c r="CP760" s="70"/>
    </row>
    <row r="761" spans="1:94" ht="13">
      <c r="A761" s="43"/>
      <c r="B761" s="25"/>
      <c r="C761" s="7"/>
      <c r="D761" s="7"/>
      <c r="E761" s="43"/>
      <c r="F761" s="75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76"/>
      <c r="AH761" s="77"/>
      <c r="AI761" s="78"/>
      <c r="AJ761" s="78"/>
      <c r="AK761" s="78"/>
      <c r="AL761" s="78"/>
      <c r="AM761" s="78"/>
      <c r="AN761" s="78"/>
      <c r="AO761" s="78"/>
      <c r="AP761" s="78"/>
      <c r="AQ761" s="78"/>
      <c r="AR761" s="79"/>
      <c r="AS761" s="80"/>
      <c r="AT761" s="80"/>
      <c r="AU761" s="81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76"/>
      <c r="BR761" s="77"/>
      <c r="BS761" s="78"/>
      <c r="BT761" s="78"/>
      <c r="BU761" s="78"/>
      <c r="BV761" s="78"/>
      <c r="BW761" s="78"/>
      <c r="BX761" s="78"/>
      <c r="BY761" s="78"/>
      <c r="BZ761" s="78"/>
      <c r="CA761" s="78"/>
      <c r="CB761" s="79"/>
      <c r="CC761" s="81"/>
      <c r="CD761" s="67"/>
      <c r="CE761" s="67"/>
      <c r="CF761" s="67"/>
      <c r="CG761" s="67"/>
      <c r="CH761" s="67"/>
      <c r="CI761" s="67"/>
      <c r="CJ761" s="82"/>
      <c r="CK761" s="80"/>
      <c r="CL761" s="80"/>
      <c r="CM761" s="80"/>
      <c r="CN761" s="81"/>
      <c r="CO761" s="81"/>
      <c r="CP761" s="70"/>
    </row>
    <row r="762" spans="1:94" ht="13">
      <c r="A762" s="43"/>
      <c r="B762" s="25"/>
      <c r="C762" s="7"/>
      <c r="D762" s="7"/>
      <c r="E762" s="43"/>
      <c r="F762" s="75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76"/>
      <c r="AH762" s="77"/>
      <c r="AI762" s="78"/>
      <c r="AJ762" s="78"/>
      <c r="AK762" s="78"/>
      <c r="AL762" s="78"/>
      <c r="AM762" s="78"/>
      <c r="AN762" s="78"/>
      <c r="AO762" s="78"/>
      <c r="AP762" s="78"/>
      <c r="AQ762" s="78"/>
      <c r="AR762" s="79"/>
      <c r="AS762" s="80"/>
      <c r="AT762" s="80"/>
      <c r="AU762" s="81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76"/>
      <c r="BR762" s="77"/>
      <c r="BS762" s="78"/>
      <c r="BT762" s="78"/>
      <c r="BU762" s="78"/>
      <c r="BV762" s="78"/>
      <c r="BW762" s="78"/>
      <c r="BX762" s="78"/>
      <c r="BY762" s="78"/>
      <c r="BZ762" s="78"/>
      <c r="CA762" s="78"/>
      <c r="CB762" s="79"/>
      <c r="CC762" s="81"/>
      <c r="CD762" s="67"/>
      <c r="CE762" s="67"/>
      <c r="CF762" s="67"/>
      <c r="CG762" s="67"/>
      <c r="CH762" s="67"/>
      <c r="CI762" s="67"/>
      <c r="CJ762" s="82"/>
      <c r="CK762" s="80"/>
      <c r="CL762" s="80"/>
      <c r="CM762" s="80"/>
      <c r="CN762" s="81"/>
      <c r="CO762" s="81"/>
      <c r="CP762" s="70"/>
    </row>
    <row r="763" spans="1:94" ht="13">
      <c r="A763" s="43"/>
      <c r="B763" s="25"/>
      <c r="C763" s="7"/>
      <c r="D763" s="7"/>
      <c r="E763" s="43"/>
      <c r="F763" s="75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76"/>
      <c r="AH763" s="77"/>
      <c r="AI763" s="78"/>
      <c r="AJ763" s="78"/>
      <c r="AK763" s="78"/>
      <c r="AL763" s="78"/>
      <c r="AM763" s="78"/>
      <c r="AN763" s="78"/>
      <c r="AO763" s="78"/>
      <c r="AP763" s="78"/>
      <c r="AQ763" s="78"/>
      <c r="AR763" s="79"/>
      <c r="AS763" s="80"/>
      <c r="AT763" s="80"/>
      <c r="AU763" s="81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76"/>
      <c r="BR763" s="77"/>
      <c r="BS763" s="78"/>
      <c r="BT763" s="78"/>
      <c r="BU763" s="78"/>
      <c r="BV763" s="78"/>
      <c r="BW763" s="78"/>
      <c r="BX763" s="78"/>
      <c r="BY763" s="78"/>
      <c r="BZ763" s="78"/>
      <c r="CA763" s="78"/>
      <c r="CB763" s="79"/>
      <c r="CC763" s="81"/>
      <c r="CD763" s="67"/>
      <c r="CE763" s="67"/>
      <c r="CF763" s="67"/>
      <c r="CG763" s="67"/>
      <c r="CH763" s="67"/>
      <c r="CI763" s="67"/>
      <c r="CJ763" s="82"/>
      <c r="CK763" s="80"/>
      <c r="CL763" s="80"/>
      <c r="CM763" s="80"/>
      <c r="CN763" s="81"/>
      <c r="CO763" s="81"/>
      <c r="CP763" s="70"/>
    </row>
    <row r="764" spans="1:94" ht="13">
      <c r="A764" s="43"/>
      <c r="B764" s="25"/>
      <c r="C764" s="7"/>
      <c r="D764" s="7"/>
      <c r="E764" s="43"/>
      <c r="F764" s="75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76"/>
      <c r="AH764" s="77"/>
      <c r="AI764" s="78"/>
      <c r="AJ764" s="78"/>
      <c r="AK764" s="78"/>
      <c r="AL764" s="78"/>
      <c r="AM764" s="78"/>
      <c r="AN764" s="78"/>
      <c r="AO764" s="78"/>
      <c r="AP764" s="78"/>
      <c r="AQ764" s="78"/>
      <c r="AR764" s="79"/>
      <c r="AS764" s="80"/>
      <c r="AT764" s="80"/>
      <c r="AU764" s="81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76"/>
      <c r="BR764" s="77"/>
      <c r="BS764" s="78"/>
      <c r="BT764" s="78"/>
      <c r="BU764" s="78"/>
      <c r="BV764" s="78"/>
      <c r="BW764" s="78"/>
      <c r="BX764" s="78"/>
      <c r="BY764" s="78"/>
      <c r="BZ764" s="78"/>
      <c r="CA764" s="78"/>
      <c r="CB764" s="79"/>
      <c r="CC764" s="81"/>
      <c r="CD764" s="67"/>
      <c r="CE764" s="67"/>
      <c r="CF764" s="67"/>
      <c r="CG764" s="67"/>
      <c r="CH764" s="67"/>
      <c r="CI764" s="67"/>
      <c r="CJ764" s="82"/>
      <c r="CK764" s="80"/>
      <c r="CL764" s="80"/>
      <c r="CM764" s="80"/>
      <c r="CN764" s="81"/>
      <c r="CO764" s="81"/>
      <c r="CP764" s="70"/>
    </row>
    <row r="765" spans="1:94" ht="13">
      <c r="A765" s="43"/>
      <c r="B765" s="25"/>
      <c r="C765" s="7"/>
      <c r="D765" s="7"/>
      <c r="E765" s="43"/>
      <c r="F765" s="75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76"/>
      <c r="AH765" s="77"/>
      <c r="AI765" s="78"/>
      <c r="AJ765" s="78"/>
      <c r="AK765" s="78"/>
      <c r="AL765" s="78"/>
      <c r="AM765" s="78"/>
      <c r="AN765" s="78"/>
      <c r="AO765" s="78"/>
      <c r="AP765" s="78"/>
      <c r="AQ765" s="78"/>
      <c r="AR765" s="79"/>
      <c r="AS765" s="80"/>
      <c r="AT765" s="80"/>
      <c r="AU765" s="81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76"/>
      <c r="BR765" s="77"/>
      <c r="BS765" s="78"/>
      <c r="BT765" s="78"/>
      <c r="BU765" s="78"/>
      <c r="BV765" s="78"/>
      <c r="BW765" s="78"/>
      <c r="BX765" s="78"/>
      <c r="BY765" s="78"/>
      <c r="BZ765" s="78"/>
      <c r="CA765" s="78"/>
      <c r="CB765" s="79"/>
      <c r="CC765" s="81"/>
      <c r="CD765" s="67"/>
      <c r="CE765" s="67"/>
      <c r="CF765" s="67"/>
      <c r="CG765" s="67"/>
      <c r="CH765" s="67"/>
      <c r="CI765" s="67"/>
      <c r="CJ765" s="82"/>
      <c r="CK765" s="80"/>
      <c r="CL765" s="80"/>
      <c r="CM765" s="80"/>
      <c r="CN765" s="81"/>
      <c r="CO765" s="81"/>
      <c r="CP765" s="70"/>
    </row>
    <row r="766" spans="1:94" ht="13">
      <c r="A766" s="43"/>
      <c r="B766" s="25"/>
      <c r="C766" s="7"/>
      <c r="D766" s="7"/>
      <c r="E766" s="43"/>
      <c r="F766" s="75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76"/>
      <c r="AH766" s="77"/>
      <c r="AI766" s="78"/>
      <c r="AJ766" s="78"/>
      <c r="AK766" s="78"/>
      <c r="AL766" s="78"/>
      <c r="AM766" s="78"/>
      <c r="AN766" s="78"/>
      <c r="AO766" s="78"/>
      <c r="AP766" s="78"/>
      <c r="AQ766" s="78"/>
      <c r="AR766" s="79"/>
      <c r="AS766" s="80"/>
      <c r="AT766" s="80"/>
      <c r="AU766" s="81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76"/>
      <c r="BR766" s="77"/>
      <c r="BS766" s="78"/>
      <c r="BT766" s="78"/>
      <c r="BU766" s="78"/>
      <c r="BV766" s="78"/>
      <c r="BW766" s="78"/>
      <c r="BX766" s="78"/>
      <c r="BY766" s="78"/>
      <c r="BZ766" s="78"/>
      <c r="CA766" s="78"/>
      <c r="CB766" s="79"/>
      <c r="CC766" s="81"/>
      <c r="CD766" s="67"/>
      <c r="CE766" s="67"/>
      <c r="CF766" s="67"/>
      <c r="CG766" s="67"/>
      <c r="CH766" s="67"/>
      <c r="CI766" s="67"/>
      <c r="CJ766" s="82"/>
      <c r="CK766" s="80"/>
      <c r="CL766" s="80"/>
      <c r="CM766" s="80"/>
      <c r="CN766" s="81"/>
      <c r="CO766" s="81"/>
      <c r="CP766" s="70"/>
    </row>
    <row r="767" spans="1:94" ht="13">
      <c r="A767" s="43"/>
      <c r="B767" s="25"/>
      <c r="C767" s="7"/>
      <c r="D767" s="7"/>
      <c r="E767" s="43"/>
      <c r="F767" s="75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76"/>
      <c r="AH767" s="77"/>
      <c r="AI767" s="78"/>
      <c r="AJ767" s="78"/>
      <c r="AK767" s="78"/>
      <c r="AL767" s="78"/>
      <c r="AM767" s="78"/>
      <c r="AN767" s="78"/>
      <c r="AO767" s="78"/>
      <c r="AP767" s="78"/>
      <c r="AQ767" s="78"/>
      <c r="AR767" s="79"/>
      <c r="AS767" s="80"/>
      <c r="AT767" s="80"/>
      <c r="AU767" s="81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76"/>
      <c r="BR767" s="77"/>
      <c r="BS767" s="78"/>
      <c r="BT767" s="78"/>
      <c r="BU767" s="78"/>
      <c r="BV767" s="78"/>
      <c r="BW767" s="78"/>
      <c r="BX767" s="78"/>
      <c r="BY767" s="78"/>
      <c r="BZ767" s="78"/>
      <c r="CA767" s="78"/>
      <c r="CB767" s="79"/>
      <c r="CC767" s="81"/>
      <c r="CD767" s="67"/>
      <c r="CE767" s="67"/>
      <c r="CF767" s="67"/>
      <c r="CG767" s="67"/>
      <c r="CH767" s="67"/>
      <c r="CI767" s="67"/>
      <c r="CJ767" s="82"/>
      <c r="CK767" s="80"/>
      <c r="CL767" s="80"/>
      <c r="CM767" s="80"/>
      <c r="CN767" s="81"/>
      <c r="CO767" s="81"/>
      <c r="CP767" s="70"/>
    </row>
    <row r="768" spans="1:94" ht="13">
      <c r="A768" s="43"/>
      <c r="B768" s="25"/>
      <c r="C768" s="7"/>
      <c r="D768" s="7"/>
      <c r="E768" s="43"/>
      <c r="F768" s="75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76"/>
      <c r="AH768" s="77"/>
      <c r="AI768" s="78"/>
      <c r="AJ768" s="78"/>
      <c r="AK768" s="78"/>
      <c r="AL768" s="78"/>
      <c r="AM768" s="78"/>
      <c r="AN768" s="78"/>
      <c r="AO768" s="78"/>
      <c r="AP768" s="78"/>
      <c r="AQ768" s="78"/>
      <c r="AR768" s="79"/>
      <c r="AS768" s="80"/>
      <c r="AT768" s="80"/>
      <c r="AU768" s="81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76"/>
      <c r="BR768" s="77"/>
      <c r="BS768" s="78"/>
      <c r="BT768" s="78"/>
      <c r="BU768" s="78"/>
      <c r="BV768" s="78"/>
      <c r="BW768" s="78"/>
      <c r="BX768" s="78"/>
      <c r="BY768" s="78"/>
      <c r="BZ768" s="78"/>
      <c r="CA768" s="78"/>
      <c r="CB768" s="79"/>
      <c r="CC768" s="81"/>
      <c r="CD768" s="67"/>
      <c r="CE768" s="67"/>
      <c r="CF768" s="67"/>
      <c r="CG768" s="67"/>
      <c r="CH768" s="67"/>
      <c r="CI768" s="67"/>
      <c r="CJ768" s="82"/>
      <c r="CK768" s="80"/>
      <c r="CL768" s="80"/>
      <c r="CM768" s="80"/>
      <c r="CN768" s="81"/>
      <c r="CO768" s="81"/>
      <c r="CP768" s="70"/>
    </row>
    <row r="769" spans="1:94" ht="13">
      <c r="A769" s="43"/>
      <c r="B769" s="25"/>
      <c r="C769" s="7"/>
      <c r="D769" s="7"/>
      <c r="E769" s="43"/>
      <c r="F769" s="75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76"/>
      <c r="AH769" s="77"/>
      <c r="AI769" s="78"/>
      <c r="AJ769" s="78"/>
      <c r="AK769" s="78"/>
      <c r="AL769" s="78"/>
      <c r="AM769" s="78"/>
      <c r="AN769" s="78"/>
      <c r="AO769" s="78"/>
      <c r="AP769" s="78"/>
      <c r="AQ769" s="78"/>
      <c r="AR769" s="79"/>
      <c r="AS769" s="80"/>
      <c r="AT769" s="80"/>
      <c r="AU769" s="81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76"/>
      <c r="BR769" s="77"/>
      <c r="BS769" s="78"/>
      <c r="BT769" s="78"/>
      <c r="BU769" s="78"/>
      <c r="BV769" s="78"/>
      <c r="BW769" s="78"/>
      <c r="BX769" s="78"/>
      <c r="BY769" s="78"/>
      <c r="BZ769" s="78"/>
      <c r="CA769" s="78"/>
      <c r="CB769" s="79"/>
      <c r="CC769" s="81"/>
      <c r="CD769" s="67"/>
      <c r="CE769" s="67"/>
      <c r="CF769" s="67"/>
      <c r="CG769" s="67"/>
      <c r="CH769" s="67"/>
      <c r="CI769" s="67"/>
      <c r="CJ769" s="82"/>
      <c r="CK769" s="80"/>
      <c r="CL769" s="80"/>
      <c r="CM769" s="80"/>
      <c r="CN769" s="81"/>
      <c r="CO769" s="81"/>
      <c r="CP769" s="70"/>
    </row>
    <row r="770" spans="1:94" ht="13">
      <c r="A770" s="43"/>
      <c r="B770" s="25"/>
      <c r="C770" s="7"/>
      <c r="D770" s="7"/>
      <c r="E770" s="43"/>
      <c r="F770" s="75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76"/>
      <c r="AH770" s="77"/>
      <c r="AI770" s="78"/>
      <c r="AJ770" s="78"/>
      <c r="AK770" s="78"/>
      <c r="AL770" s="78"/>
      <c r="AM770" s="78"/>
      <c r="AN770" s="78"/>
      <c r="AO770" s="78"/>
      <c r="AP770" s="78"/>
      <c r="AQ770" s="78"/>
      <c r="AR770" s="79"/>
      <c r="AS770" s="80"/>
      <c r="AT770" s="80"/>
      <c r="AU770" s="81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76"/>
      <c r="BR770" s="77"/>
      <c r="BS770" s="78"/>
      <c r="BT770" s="78"/>
      <c r="BU770" s="78"/>
      <c r="BV770" s="78"/>
      <c r="BW770" s="78"/>
      <c r="BX770" s="78"/>
      <c r="BY770" s="78"/>
      <c r="BZ770" s="78"/>
      <c r="CA770" s="78"/>
      <c r="CB770" s="79"/>
      <c r="CC770" s="81"/>
      <c r="CD770" s="67"/>
      <c r="CE770" s="67"/>
      <c r="CF770" s="67"/>
      <c r="CG770" s="67"/>
      <c r="CH770" s="67"/>
      <c r="CI770" s="67"/>
      <c r="CJ770" s="82"/>
      <c r="CK770" s="80"/>
      <c r="CL770" s="80"/>
      <c r="CM770" s="80"/>
      <c r="CN770" s="81"/>
      <c r="CO770" s="81"/>
      <c r="CP770" s="70"/>
    </row>
    <row r="771" spans="1:94" ht="13">
      <c r="A771" s="43"/>
      <c r="B771" s="25"/>
      <c r="C771" s="7"/>
      <c r="D771" s="7"/>
      <c r="E771" s="43"/>
      <c r="F771" s="75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76"/>
      <c r="AH771" s="77"/>
      <c r="AI771" s="78"/>
      <c r="AJ771" s="78"/>
      <c r="AK771" s="78"/>
      <c r="AL771" s="78"/>
      <c r="AM771" s="78"/>
      <c r="AN771" s="78"/>
      <c r="AO771" s="78"/>
      <c r="AP771" s="78"/>
      <c r="AQ771" s="78"/>
      <c r="AR771" s="79"/>
      <c r="AS771" s="80"/>
      <c r="AT771" s="80"/>
      <c r="AU771" s="81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76"/>
      <c r="BR771" s="77"/>
      <c r="BS771" s="78"/>
      <c r="BT771" s="78"/>
      <c r="BU771" s="78"/>
      <c r="BV771" s="78"/>
      <c r="BW771" s="78"/>
      <c r="BX771" s="78"/>
      <c r="BY771" s="78"/>
      <c r="BZ771" s="78"/>
      <c r="CA771" s="78"/>
      <c r="CB771" s="79"/>
      <c r="CC771" s="81"/>
      <c r="CD771" s="67"/>
      <c r="CE771" s="67"/>
      <c r="CF771" s="67"/>
      <c r="CG771" s="67"/>
      <c r="CH771" s="67"/>
      <c r="CI771" s="67"/>
      <c r="CJ771" s="82"/>
      <c r="CK771" s="80"/>
      <c r="CL771" s="80"/>
      <c r="CM771" s="80"/>
      <c r="CN771" s="81"/>
      <c r="CO771" s="81"/>
      <c r="CP771" s="70"/>
    </row>
    <row r="772" spans="1:94" ht="13">
      <c r="A772" s="43"/>
      <c r="B772" s="25"/>
      <c r="C772" s="7"/>
      <c r="D772" s="7"/>
      <c r="E772" s="43"/>
      <c r="F772" s="75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76"/>
      <c r="AH772" s="77"/>
      <c r="AI772" s="78"/>
      <c r="AJ772" s="78"/>
      <c r="AK772" s="78"/>
      <c r="AL772" s="78"/>
      <c r="AM772" s="78"/>
      <c r="AN772" s="78"/>
      <c r="AO772" s="78"/>
      <c r="AP772" s="78"/>
      <c r="AQ772" s="78"/>
      <c r="AR772" s="79"/>
      <c r="AS772" s="80"/>
      <c r="AT772" s="80"/>
      <c r="AU772" s="81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76"/>
      <c r="BR772" s="77"/>
      <c r="BS772" s="78"/>
      <c r="BT772" s="78"/>
      <c r="BU772" s="78"/>
      <c r="BV772" s="78"/>
      <c r="BW772" s="78"/>
      <c r="BX772" s="78"/>
      <c r="BY772" s="78"/>
      <c r="BZ772" s="78"/>
      <c r="CA772" s="78"/>
      <c r="CB772" s="79"/>
      <c r="CC772" s="81"/>
      <c r="CD772" s="67"/>
      <c r="CE772" s="67"/>
      <c r="CF772" s="67"/>
      <c r="CG772" s="67"/>
      <c r="CH772" s="67"/>
      <c r="CI772" s="67"/>
      <c r="CJ772" s="82"/>
      <c r="CK772" s="80"/>
      <c r="CL772" s="80"/>
      <c r="CM772" s="80"/>
      <c r="CN772" s="81"/>
      <c r="CO772" s="81"/>
      <c r="CP772" s="70"/>
    </row>
    <row r="773" spans="1:94" ht="13">
      <c r="A773" s="43"/>
      <c r="B773" s="25"/>
      <c r="C773" s="7"/>
      <c r="D773" s="7"/>
      <c r="E773" s="43"/>
      <c r="F773" s="75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76"/>
      <c r="AH773" s="77"/>
      <c r="AI773" s="78"/>
      <c r="AJ773" s="78"/>
      <c r="AK773" s="78"/>
      <c r="AL773" s="78"/>
      <c r="AM773" s="78"/>
      <c r="AN773" s="78"/>
      <c r="AO773" s="78"/>
      <c r="AP773" s="78"/>
      <c r="AQ773" s="78"/>
      <c r="AR773" s="79"/>
      <c r="AS773" s="80"/>
      <c r="AT773" s="80"/>
      <c r="AU773" s="81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76"/>
      <c r="BR773" s="77"/>
      <c r="BS773" s="78"/>
      <c r="BT773" s="78"/>
      <c r="BU773" s="78"/>
      <c r="BV773" s="78"/>
      <c r="BW773" s="78"/>
      <c r="BX773" s="78"/>
      <c r="BY773" s="78"/>
      <c r="BZ773" s="78"/>
      <c r="CA773" s="78"/>
      <c r="CB773" s="79"/>
      <c r="CC773" s="81"/>
      <c r="CD773" s="67"/>
      <c r="CE773" s="67"/>
      <c r="CF773" s="67"/>
      <c r="CG773" s="67"/>
      <c r="CH773" s="67"/>
      <c r="CI773" s="67"/>
      <c r="CJ773" s="82"/>
      <c r="CK773" s="80"/>
      <c r="CL773" s="80"/>
      <c r="CM773" s="80"/>
      <c r="CN773" s="81"/>
      <c r="CO773" s="81"/>
      <c r="CP773" s="70"/>
    </row>
    <row r="774" spans="1:94" ht="13">
      <c r="A774" s="43"/>
      <c r="B774" s="25"/>
      <c r="C774" s="7"/>
      <c r="D774" s="7"/>
      <c r="E774" s="43"/>
      <c r="F774" s="75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76"/>
      <c r="AH774" s="77"/>
      <c r="AI774" s="78"/>
      <c r="AJ774" s="78"/>
      <c r="AK774" s="78"/>
      <c r="AL774" s="78"/>
      <c r="AM774" s="78"/>
      <c r="AN774" s="78"/>
      <c r="AO774" s="78"/>
      <c r="AP774" s="78"/>
      <c r="AQ774" s="78"/>
      <c r="AR774" s="79"/>
      <c r="AS774" s="80"/>
      <c r="AT774" s="80"/>
      <c r="AU774" s="81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76"/>
      <c r="BR774" s="77"/>
      <c r="BS774" s="78"/>
      <c r="BT774" s="78"/>
      <c r="BU774" s="78"/>
      <c r="BV774" s="78"/>
      <c r="BW774" s="78"/>
      <c r="BX774" s="78"/>
      <c r="BY774" s="78"/>
      <c r="BZ774" s="78"/>
      <c r="CA774" s="78"/>
      <c r="CB774" s="79"/>
      <c r="CC774" s="81"/>
      <c r="CD774" s="67"/>
      <c r="CE774" s="67"/>
      <c r="CF774" s="67"/>
      <c r="CG774" s="67"/>
      <c r="CH774" s="67"/>
      <c r="CI774" s="67"/>
      <c r="CJ774" s="82"/>
      <c r="CK774" s="80"/>
      <c r="CL774" s="80"/>
      <c r="CM774" s="80"/>
      <c r="CN774" s="81"/>
      <c r="CO774" s="81"/>
      <c r="CP774" s="70"/>
    </row>
    <row r="775" spans="1:94" ht="13">
      <c r="A775" s="43"/>
      <c r="B775" s="25"/>
      <c r="C775" s="7"/>
      <c r="D775" s="7"/>
      <c r="E775" s="43"/>
      <c r="F775" s="75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76"/>
      <c r="AH775" s="77"/>
      <c r="AI775" s="78"/>
      <c r="AJ775" s="78"/>
      <c r="AK775" s="78"/>
      <c r="AL775" s="78"/>
      <c r="AM775" s="78"/>
      <c r="AN775" s="78"/>
      <c r="AO775" s="78"/>
      <c r="AP775" s="78"/>
      <c r="AQ775" s="78"/>
      <c r="AR775" s="79"/>
      <c r="AS775" s="80"/>
      <c r="AT775" s="80"/>
      <c r="AU775" s="81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76"/>
      <c r="BR775" s="77"/>
      <c r="BS775" s="78"/>
      <c r="BT775" s="78"/>
      <c r="BU775" s="78"/>
      <c r="BV775" s="78"/>
      <c r="BW775" s="78"/>
      <c r="BX775" s="78"/>
      <c r="BY775" s="78"/>
      <c r="BZ775" s="78"/>
      <c r="CA775" s="78"/>
      <c r="CB775" s="79"/>
      <c r="CC775" s="81"/>
      <c r="CD775" s="67"/>
      <c r="CE775" s="67"/>
      <c r="CF775" s="67"/>
      <c r="CG775" s="67"/>
      <c r="CH775" s="67"/>
      <c r="CI775" s="67"/>
      <c r="CJ775" s="82"/>
      <c r="CK775" s="80"/>
      <c r="CL775" s="80"/>
      <c r="CM775" s="80"/>
      <c r="CN775" s="81"/>
      <c r="CO775" s="81"/>
      <c r="CP775" s="70"/>
    </row>
    <row r="776" spans="1:94" ht="13">
      <c r="A776" s="43"/>
      <c r="B776" s="25"/>
      <c r="C776" s="7"/>
      <c r="D776" s="7"/>
      <c r="E776" s="43"/>
      <c r="F776" s="75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76"/>
      <c r="AH776" s="77"/>
      <c r="AI776" s="78"/>
      <c r="AJ776" s="78"/>
      <c r="AK776" s="78"/>
      <c r="AL776" s="78"/>
      <c r="AM776" s="78"/>
      <c r="AN776" s="78"/>
      <c r="AO776" s="78"/>
      <c r="AP776" s="78"/>
      <c r="AQ776" s="78"/>
      <c r="AR776" s="79"/>
      <c r="AS776" s="80"/>
      <c r="AT776" s="80"/>
      <c r="AU776" s="81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76"/>
      <c r="BR776" s="77"/>
      <c r="BS776" s="78"/>
      <c r="BT776" s="78"/>
      <c r="BU776" s="78"/>
      <c r="BV776" s="78"/>
      <c r="BW776" s="78"/>
      <c r="BX776" s="78"/>
      <c r="BY776" s="78"/>
      <c r="BZ776" s="78"/>
      <c r="CA776" s="78"/>
      <c r="CB776" s="79"/>
      <c r="CC776" s="81"/>
      <c r="CD776" s="67"/>
      <c r="CE776" s="67"/>
      <c r="CF776" s="67"/>
      <c r="CG776" s="67"/>
      <c r="CH776" s="67"/>
      <c r="CI776" s="67"/>
      <c r="CJ776" s="82"/>
      <c r="CK776" s="80"/>
      <c r="CL776" s="80"/>
      <c r="CM776" s="80"/>
      <c r="CN776" s="81"/>
      <c r="CO776" s="81"/>
      <c r="CP776" s="70"/>
    </row>
    <row r="777" spans="1:94" ht="13">
      <c r="A777" s="43"/>
      <c r="B777" s="25"/>
      <c r="C777" s="7"/>
      <c r="D777" s="7"/>
      <c r="E777" s="43"/>
      <c r="F777" s="75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76"/>
      <c r="AH777" s="77"/>
      <c r="AI777" s="78"/>
      <c r="AJ777" s="78"/>
      <c r="AK777" s="78"/>
      <c r="AL777" s="78"/>
      <c r="AM777" s="78"/>
      <c r="AN777" s="78"/>
      <c r="AO777" s="78"/>
      <c r="AP777" s="78"/>
      <c r="AQ777" s="78"/>
      <c r="AR777" s="79"/>
      <c r="AS777" s="80"/>
      <c r="AT777" s="80"/>
      <c r="AU777" s="81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76"/>
      <c r="BR777" s="77"/>
      <c r="BS777" s="78"/>
      <c r="BT777" s="78"/>
      <c r="BU777" s="78"/>
      <c r="BV777" s="78"/>
      <c r="BW777" s="78"/>
      <c r="BX777" s="78"/>
      <c r="BY777" s="78"/>
      <c r="BZ777" s="78"/>
      <c r="CA777" s="78"/>
      <c r="CB777" s="79"/>
      <c r="CC777" s="81"/>
      <c r="CD777" s="67"/>
      <c r="CE777" s="67"/>
      <c r="CF777" s="67"/>
      <c r="CG777" s="67"/>
      <c r="CH777" s="67"/>
      <c r="CI777" s="67"/>
      <c r="CJ777" s="82"/>
      <c r="CK777" s="80"/>
      <c r="CL777" s="80"/>
      <c r="CM777" s="80"/>
      <c r="CN777" s="81"/>
      <c r="CO777" s="81"/>
      <c r="CP777" s="70"/>
    </row>
    <row r="778" spans="1:94" ht="13">
      <c r="A778" s="43"/>
      <c r="B778" s="25"/>
      <c r="C778" s="7"/>
      <c r="D778" s="7"/>
      <c r="E778" s="43"/>
      <c r="F778" s="75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76"/>
      <c r="AH778" s="77"/>
      <c r="AI778" s="78"/>
      <c r="AJ778" s="78"/>
      <c r="AK778" s="78"/>
      <c r="AL778" s="78"/>
      <c r="AM778" s="78"/>
      <c r="AN778" s="78"/>
      <c r="AO778" s="78"/>
      <c r="AP778" s="78"/>
      <c r="AQ778" s="78"/>
      <c r="AR778" s="79"/>
      <c r="AS778" s="80"/>
      <c r="AT778" s="80"/>
      <c r="AU778" s="81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76"/>
      <c r="BR778" s="77"/>
      <c r="BS778" s="78"/>
      <c r="BT778" s="78"/>
      <c r="BU778" s="78"/>
      <c r="BV778" s="78"/>
      <c r="BW778" s="78"/>
      <c r="BX778" s="78"/>
      <c r="BY778" s="78"/>
      <c r="BZ778" s="78"/>
      <c r="CA778" s="78"/>
      <c r="CB778" s="79"/>
      <c r="CC778" s="81"/>
      <c r="CD778" s="67"/>
      <c r="CE778" s="67"/>
      <c r="CF778" s="67"/>
      <c r="CG778" s="67"/>
      <c r="CH778" s="67"/>
      <c r="CI778" s="67"/>
      <c r="CJ778" s="82"/>
      <c r="CK778" s="80"/>
      <c r="CL778" s="80"/>
      <c r="CM778" s="80"/>
      <c r="CN778" s="81"/>
      <c r="CO778" s="81"/>
      <c r="CP778" s="70"/>
    </row>
    <row r="779" spans="1:94" ht="13">
      <c r="A779" s="43"/>
      <c r="B779" s="25"/>
      <c r="C779" s="7"/>
      <c r="D779" s="7"/>
      <c r="E779" s="43"/>
      <c r="F779" s="75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76"/>
      <c r="AH779" s="77"/>
      <c r="AI779" s="78"/>
      <c r="AJ779" s="78"/>
      <c r="AK779" s="78"/>
      <c r="AL779" s="78"/>
      <c r="AM779" s="78"/>
      <c r="AN779" s="78"/>
      <c r="AO779" s="78"/>
      <c r="AP779" s="78"/>
      <c r="AQ779" s="78"/>
      <c r="AR779" s="79"/>
      <c r="AS779" s="80"/>
      <c r="AT779" s="80"/>
      <c r="AU779" s="81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76"/>
      <c r="BR779" s="77"/>
      <c r="BS779" s="78"/>
      <c r="BT779" s="78"/>
      <c r="BU779" s="78"/>
      <c r="BV779" s="78"/>
      <c r="BW779" s="78"/>
      <c r="BX779" s="78"/>
      <c r="BY779" s="78"/>
      <c r="BZ779" s="78"/>
      <c r="CA779" s="78"/>
      <c r="CB779" s="79"/>
      <c r="CC779" s="81"/>
      <c r="CD779" s="67"/>
      <c r="CE779" s="67"/>
      <c r="CF779" s="67"/>
      <c r="CG779" s="67"/>
      <c r="CH779" s="67"/>
      <c r="CI779" s="67"/>
      <c r="CJ779" s="82"/>
      <c r="CK779" s="80"/>
      <c r="CL779" s="80"/>
      <c r="CM779" s="80"/>
      <c r="CN779" s="81"/>
      <c r="CO779" s="81"/>
      <c r="CP779" s="70"/>
    </row>
    <row r="780" spans="1:94" ht="13">
      <c r="A780" s="43"/>
      <c r="B780" s="25"/>
      <c r="C780" s="7"/>
      <c r="D780" s="7"/>
      <c r="E780" s="43"/>
      <c r="F780" s="75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76"/>
      <c r="AH780" s="77"/>
      <c r="AI780" s="78"/>
      <c r="AJ780" s="78"/>
      <c r="AK780" s="78"/>
      <c r="AL780" s="78"/>
      <c r="AM780" s="78"/>
      <c r="AN780" s="78"/>
      <c r="AO780" s="78"/>
      <c r="AP780" s="78"/>
      <c r="AQ780" s="78"/>
      <c r="AR780" s="79"/>
      <c r="AS780" s="80"/>
      <c r="AT780" s="80"/>
      <c r="AU780" s="81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76"/>
      <c r="BR780" s="77"/>
      <c r="BS780" s="78"/>
      <c r="BT780" s="78"/>
      <c r="BU780" s="78"/>
      <c r="BV780" s="78"/>
      <c r="BW780" s="78"/>
      <c r="BX780" s="78"/>
      <c r="BY780" s="78"/>
      <c r="BZ780" s="78"/>
      <c r="CA780" s="78"/>
      <c r="CB780" s="79"/>
      <c r="CC780" s="81"/>
      <c r="CD780" s="67"/>
      <c r="CE780" s="67"/>
      <c r="CF780" s="67"/>
      <c r="CG780" s="67"/>
      <c r="CH780" s="67"/>
      <c r="CI780" s="67"/>
      <c r="CJ780" s="82"/>
      <c r="CK780" s="80"/>
      <c r="CL780" s="80"/>
      <c r="CM780" s="80"/>
      <c r="CN780" s="81"/>
      <c r="CO780" s="81"/>
      <c r="CP780" s="70"/>
    </row>
    <row r="781" spans="1:94" ht="13">
      <c r="A781" s="43"/>
      <c r="B781" s="25"/>
      <c r="C781" s="7"/>
      <c r="D781" s="7"/>
      <c r="E781" s="43"/>
      <c r="F781" s="75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76"/>
      <c r="AH781" s="77"/>
      <c r="AI781" s="78"/>
      <c r="AJ781" s="78"/>
      <c r="AK781" s="78"/>
      <c r="AL781" s="78"/>
      <c r="AM781" s="78"/>
      <c r="AN781" s="78"/>
      <c r="AO781" s="78"/>
      <c r="AP781" s="78"/>
      <c r="AQ781" s="78"/>
      <c r="AR781" s="79"/>
      <c r="AS781" s="80"/>
      <c r="AT781" s="80"/>
      <c r="AU781" s="81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76"/>
      <c r="BR781" s="77"/>
      <c r="BS781" s="78"/>
      <c r="BT781" s="78"/>
      <c r="BU781" s="78"/>
      <c r="BV781" s="78"/>
      <c r="BW781" s="78"/>
      <c r="BX781" s="78"/>
      <c r="BY781" s="78"/>
      <c r="BZ781" s="78"/>
      <c r="CA781" s="78"/>
      <c r="CB781" s="79"/>
      <c r="CC781" s="81"/>
      <c r="CD781" s="67"/>
      <c r="CE781" s="67"/>
      <c r="CF781" s="67"/>
      <c r="CG781" s="67"/>
      <c r="CH781" s="67"/>
      <c r="CI781" s="67"/>
      <c r="CJ781" s="82"/>
      <c r="CK781" s="80"/>
      <c r="CL781" s="80"/>
      <c r="CM781" s="80"/>
      <c r="CN781" s="81"/>
      <c r="CO781" s="81"/>
      <c r="CP781" s="70"/>
    </row>
    <row r="782" spans="1:94" ht="13">
      <c r="A782" s="43"/>
      <c r="B782" s="25"/>
      <c r="C782" s="7"/>
      <c r="D782" s="7"/>
      <c r="E782" s="43"/>
      <c r="F782" s="75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76"/>
      <c r="AH782" s="77"/>
      <c r="AI782" s="78"/>
      <c r="AJ782" s="78"/>
      <c r="AK782" s="78"/>
      <c r="AL782" s="78"/>
      <c r="AM782" s="78"/>
      <c r="AN782" s="78"/>
      <c r="AO782" s="78"/>
      <c r="AP782" s="78"/>
      <c r="AQ782" s="78"/>
      <c r="AR782" s="79"/>
      <c r="AS782" s="80"/>
      <c r="AT782" s="80"/>
      <c r="AU782" s="81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76"/>
      <c r="BR782" s="77"/>
      <c r="BS782" s="78"/>
      <c r="BT782" s="78"/>
      <c r="BU782" s="78"/>
      <c r="BV782" s="78"/>
      <c r="BW782" s="78"/>
      <c r="BX782" s="78"/>
      <c r="BY782" s="78"/>
      <c r="BZ782" s="78"/>
      <c r="CA782" s="78"/>
      <c r="CB782" s="79"/>
      <c r="CC782" s="81"/>
      <c r="CD782" s="67"/>
      <c r="CE782" s="67"/>
      <c r="CF782" s="67"/>
      <c r="CG782" s="67"/>
      <c r="CH782" s="67"/>
      <c r="CI782" s="67"/>
      <c r="CJ782" s="82"/>
      <c r="CK782" s="80"/>
      <c r="CL782" s="80"/>
      <c r="CM782" s="80"/>
      <c r="CN782" s="81"/>
      <c r="CO782" s="81"/>
      <c r="CP782" s="70"/>
    </row>
    <row r="783" spans="1:94" ht="13">
      <c r="A783" s="43"/>
      <c r="B783" s="25"/>
      <c r="C783" s="7"/>
      <c r="D783" s="7"/>
      <c r="E783" s="43"/>
      <c r="F783" s="75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76"/>
      <c r="AH783" s="77"/>
      <c r="AI783" s="78"/>
      <c r="AJ783" s="78"/>
      <c r="AK783" s="78"/>
      <c r="AL783" s="78"/>
      <c r="AM783" s="78"/>
      <c r="AN783" s="78"/>
      <c r="AO783" s="78"/>
      <c r="AP783" s="78"/>
      <c r="AQ783" s="78"/>
      <c r="AR783" s="79"/>
      <c r="AS783" s="80"/>
      <c r="AT783" s="80"/>
      <c r="AU783" s="81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76"/>
      <c r="BR783" s="77"/>
      <c r="BS783" s="78"/>
      <c r="BT783" s="78"/>
      <c r="BU783" s="78"/>
      <c r="BV783" s="78"/>
      <c r="BW783" s="78"/>
      <c r="BX783" s="78"/>
      <c r="BY783" s="78"/>
      <c r="BZ783" s="78"/>
      <c r="CA783" s="78"/>
      <c r="CB783" s="79"/>
      <c r="CC783" s="81"/>
      <c r="CD783" s="67"/>
      <c r="CE783" s="67"/>
      <c r="CF783" s="67"/>
      <c r="CG783" s="67"/>
      <c r="CH783" s="67"/>
      <c r="CI783" s="67"/>
      <c r="CJ783" s="82"/>
      <c r="CK783" s="80"/>
      <c r="CL783" s="80"/>
      <c r="CM783" s="80"/>
      <c r="CN783" s="81"/>
      <c r="CO783" s="81"/>
      <c r="CP783" s="70"/>
    </row>
    <row r="784" spans="1:94" ht="13">
      <c r="A784" s="43"/>
      <c r="B784" s="25"/>
      <c r="C784" s="7"/>
      <c r="D784" s="7"/>
      <c r="E784" s="43"/>
      <c r="F784" s="75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76"/>
      <c r="AH784" s="77"/>
      <c r="AI784" s="78"/>
      <c r="AJ784" s="78"/>
      <c r="AK784" s="78"/>
      <c r="AL784" s="78"/>
      <c r="AM784" s="78"/>
      <c r="AN784" s="78"/>
      <c r="AO784" s="78"/>
      <c r="AP784" s="78"/>
      <c r="AQ784" s="78"/>
      <c r="AR784" s="79"/>
      <c r="AS784" s="80"/>
      <c r="AT784" s="80"/>
      <c r="AU784" s="81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76"/>
      <c r="BR784" s="77"/>
      <c r="BS784" s="78"/>
      <c r="BT784" s="78"/>
      <c r="BU784" s="78"/>
      <c r="BV784" s="78"/>
      <c r="BW784" s="78"/>
      <c r="BX784" s="78"/>
      <c r="BY784" s="78"/>
      <c r="BZ784" s="78"/>
      <c r="CA784" s="78"/>
      <c r="CB784" s="79"/>
      <c r="CC784" s="81"/>
      <c r="CD784" s="67"/>
      <c r="CE784" s="67"/>
      <c r="CF784" s="67"/>
      <c r="CG784" s="67"/>
      <c r="CH784" s="67"/>
      <c r="CI784" s="67"/>
      <c r="CJ784" s="82"/>
      <c r="CK784" s="80"/>
      <c r="CL784" s="80"/>
      <c r="CM784" s="80"/>
      <c r="CN784" s="81"/>
      <c r="CO784" s="81"/>
      <c r="CP784" s="70"/>
    </row>
    <row r="785" spans="1:94" ht="13">
      <c r="A785" s="43"/>
      <c r="B785" s="25"/>
      <c r="C785" s="7"/>
      <c r="D785" s="7"/>
      <c r="E785" s="43"/>
      <c r="F785" s="75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76"/>
      <c r="AH785" s="77"/>
      <c r="AI785" s="78"/>
      <c r="AJ785" s="78"/>
      <c r="AK785" s="78"/>
      <c r="AL785" s="78"/>
      <c r="AM785" s="78"/>
      <c r="AN785" s="78"/>
      <c r="AO785" s="78"/>
      <c r="AP785" s="78"/>
      <c r="AQ785" s="78"/>
      <c r="AR785" s="79"/>
      <c r="AS785" s="80"/>
      <c r="AT785" s="80"/>
      <c r="AU785" s="81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76"/>
      <c r="BR785" s="77"/>
      <c r="BS785" s="78"/>
      <c r="BT785" s="78"/>
      <c r="BU785" s="78"/>
      <c r="BV785" s="78"/>
      <c r="BW785" s="78"/>
      <c r="BX785" s="78"/>
      <c r="BY785" s="78"/>
      <c r="BZ785" s="78"/>
      <c r="CA785" s="78"/>
      <c r="CB785" s="79"/>
      <c r="CC785" s="81"/>
      <c r="CD785" s="67"/>
      <c r="CE785" s="67"/>
      <c r="CF785" s="67"/>
      <c r="CG785" s="67"/>
      <c r="CH785" s="67"/>
      <c r="CI785" s="67"/>
      <c r="CJ785" s="82"/>
      <c r="CK785" s="80"/>
      <c r="CL785" s="80"/>
      <c r="CM785" s="80"/>
      <c r="CN785" s="81"/>
      <c r="CO785" s="81"/>
      <c r="CP785" s="70"/>
    </row>
    <row r="786" spans="1:94" ht="13">
      <c r="A786" s="43"/>
      <c r="B786" s="25"/>
      <c r="C786" s="7"/>
      <c r="D786" s="7"/>
      <c r="E786" s="43"/>
      <c r="F786" s="75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76"/>
      <c r="AH786" s="77"/>
      <c r="AI786" s="78"/>
      <c r="AJ786" s="78"/>
      <c r="AK786" s="78"/>
      <c r="AL786" s="78"/>
      <c r="AM786" s="78"/>
      <c r="AN786" s="78"/>
      <c r="AO786" s="78"/>
      <c r="AP786" s="78"/>
      <c r="AQ786" s="78"/>
      <c r="AR786" s="79"/>
      <c r="AS786" s="80"/>
      <c r="AT786" s="80"/>
      <c r="AU786" s="81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76"/>
      <c r="BR786" s="77"/>
      <c r="BS786" s="78"/>
      <c r="BT786" s="78"/>
      <c r="BU786" s="78"/>
      <c r="BV786" s="78"/>
      <c r="BW786" s="78"/>
      <c r="BX786" s="78"/>
      <c r="BY786" s="78"/>
      <c r="BZ786" s="78"/>
      <c r="CA786" s="78"/>
      <c r="CB786" s="79"/>
      <c r="CC786" s="81"/>
      <c r="CD786" s="67"/>
      <c r="CE786" s="67"/>
      <c r="CF786" s="67"/>
      <c r="CG786" s="67"/>
      <c r="CH786" s="67"/>
      <c r="CI786" s="67"/>
      <c r="CJ786" s="82"/>
      <c r="CK786" s="80"/>
      <c r="CL786" s="80"/>
      <c r="CM786" s="80"/>
      <c r="CN786" s="81"/>
      <c r="CO786" s="81"/>
      <c r="CP786" s="70"/>
    </row>
    <row r="787" spans="1:94" ht="13">
      <c r="A787" s="43"/>
      <c r="B787" s="25"/>
      <c r="C787" s="7"/>
      <c r="D787" s="7"/>
      <c r="E787" s="43"/>
      <c r="F787" s="75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76"/>
      <c r="AH787" s="77"/>
      <c r="AI787" s="78"/>
      <c r="AJ787" s="78"/>
      <c r="AK787" s="78"/>
      <c r="AL787" s="78"/>
      <c r="AM787" s="78"/>
      <c r="AN787" s="78"/>
      <c r="AO787" s="78"/>
      <c r="AP787" s="78"/>
      <c r="AQ787" s="78"/>
      <c r="AR787" s="79"/>
      <c r="AS787" s="80"/>
      <c r="AT787" s="80"/>
      <c r="AU787" s="81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76"/>
      <c r="BR787" s="77"/>
      <c r="BS787" s="78"/>
      <c r="BT787" s="78"/>
      <c r="BU787" s="78"/>
      <c r="BV787" s="78"/>
      <c r="BW787" s="78"/>
      <c r="BX787" s="78"/>
      <c r="BY787" s="78"/>
      <c r="BZ787" s="78"/>
      <c r="CA787" s="78"/>
      <c r="CB787" s="79"/>
      <c r="CC787" s="81"/>
      <c r="CD787" s="67"/>
      <c r="CE787" s="67"/>
      <c r="CF787" s="67"/>
      <c r="CG787" s="67"/>
      <c r="CH787" s="67"/>
      <c r="CI787" s="67"/>
      <c r="CJ787" s="82"/>
      <c r="CK787" s="80"/>
      <c r="CL787" s="80"/>
      <c r="CM787" s="80"/>
      <c r="CN787" s="81"/>
      <c r="CO787" s="81"/>
      <c r="CP787" s="70"/>
    </row>
    <row r="788" spans="1:94" ht="13">
      <c r="A788" s="43"/>
      <c r="B788" s="25"/>
      <c r="C788" s="7"/>
      <c r="D788" s="7"/>
      <c r="E788" s="43"/>
      <c r="F788" s="75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76"/>
      <c r="AH788" s="77"/>
      <c r="AI788" s="78"/>
      <c r="AJ788" s="78"/>
      <c r="AK788" s="78"/>
      <c r="AL788" s="78"/>
      <c r="AM788" s="78"/>
      <c r="AN788" s="78"/>
      <c r="AO788" s="78"/>
      <c r="AP788" s="78"/>
      <c r="AQ788" s="78"/>
      <c r="AR788" s="79"/>
      <c r="AS788" s="80"/>
      <c r="AT788" s="80"/>
      <c r="AU788" s="81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76"/>
      <c r="BR788" s="77"/>
      <c r="BS788" s="78"/>
      <c r="BT788" s="78"/>
      <c r="BU788" s="78"/>
      <c r="BV788" s="78"/>
      <c r="BW788" s="78"/>
      <c r="BX788" s="78"/>
      <c r="BY788" s="78"/>
      <c r="BZ788" s="78"/>
      <c r="CA788" s="78"/>
      <c r="CB788" s="79"/>
      <c r="CC788" s="81"/>
      <c r="CD788" s="67"/>
      <c r="CE788" s="67"/>
      <c r="CF788" s="67"/>
      <c r="CG788" s="67"/>
      <c r="CH788" s="67"/>
      <c r="CI788" s="67"/>
      <c r="CJ788" s="82"/>
      <c r="CK788" s="80"/>
      <c r="CL788" s="80"/>
      <c r="CM788" s="80"/>
      <c r="CN788" s="81"/>
      <c r="CO788" s="81"/>
      <c r="CP788" s="70"/>
    </row>
    <row r="789" spans="1:94" ht="13">
      <c r="A789" s="43"/>
      <c r="B789" s="25"/>
      <c r="C789" s="7"/>
      <c r="D789" s="7"/>
      <c r="E789" s="43"/>
      <c r="F789" s="75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76"/>
      <c r="AH789" s="77"/>
      <c r="AI789" s="78"/>
      <c r="AJ789" s="78"/>
      <c r="AK789" s="78"/>
      <c r="AL789" s="78"/>
      <c r="AM789" s="78"/>
      <c r="AN789" s="78"/>
      <c r="AO789" s="78"/>
      <c r="AP789" s="78"/>
      <c r="AQ789" s="78"/>
      <c r="AR789" s="79"/>
      <c r="AS789" s="80"/>
      <c r="AT789" s="80"/>
      <c r="AU789" s="81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76"/>
      <c r="BR789" s="77"/>
      <c r="BS789" s="78"/>
      <c r="BT789" s="78"/>
      <c r="BU789" s="78"/>
      <c r="BV789" s="78"/>
      <c r="BW789" s="78"/>
      <c r="BX789" s="78"/>
      <c r="BY789" s="78"/>
      <c r="BZ789" s="78"/>
      <c r="CA789" s="78"/>
      <c r="CB789" s="79"/>
      <c r="CC789" s="81"/>
      <c r="CD789" s="67"/>
      <c r="CE789" s="67"/>
      <c r="CF789" s="67"/>
      <c r="CG789" s="67"/>
      <c r="CH789" s="67"/>
      <c r="CI789" s="67"/>
      <c r="CJ789" s="82"/>
      <c r="CK789" s="80"/>
      <c r="CL789" s="80"/>
      <c r="CM789" s="80"/>
      <c r="CN789" s="81"/>
      <c r="CO789" s="81"/>
      <c r="CP789" s="70"/>
    </row>
    <row r="790" spans="1:94" ht="13">
      <c r="A790" s="43"/>
      <c r="B790" s="25"/>
      <c r="C790" s="7"/>
      <c r="D790" s="7"/>
      <c r="E790" s="43"/>
      <c r="F790" s="75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76"/>
      <c r="AH790" s="77"/>
      <c r="AI790" s="78"/>
      <c r="AJ790" s="78"/>
      <c r="AK790" s="78"/>
      <c r="AL790" s="78"/>
      <c r="AM790" s="78"/>
      <c r="AN790" s="78"/>
      <c r="AO790" s="78"/>
      <c r="AP790" s="78"/>
      <c r="AQ790" s="78"/>
      <c r="AR790" s="79"/>
      <c r="AS790" s="80"/>
      <c r="AT790" s="80"/>
      <c r="AU790" s="81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76"/>
      <c r="BR790" s="77"/>
      <c r="BS790" s="78"/>
      <c r="BT790" s="78"/>
      <c r="BU790" s="78"/>
      <c r="BV790" s="78"/>
      <c r="BW790" s="78"/>
      <c r="BX790" s="78"/>
      <c r="BY790" s="78"/>
      <c r="BZ790" s="78"/>
      <c r="CA790" s="78"/>
      <c r="CB790" s="79"/>
      <c r="CC790" s="81"/>
      <c r="CD790" s="67"/>
      <c r="CE790" s="67"/>
      <c r="CF790" s="67"/>
      <c r="CG790" s="67"/>
      <c r="CH790" s="67"/>
      <c r="CI790" s="67"/>
      <c r="CJ790" s="82"/>
      <c r="CK790" s="80"/>
      <c r="CL790" s="80"/>
      <c r="CM790" s="80"/>
      <c r="CN790" s="81"/>
      <c r="CO790" s="81"/>
      <c r="CP790" s="70"/>
    </row>
    <row r="791" spans="1:94" ht="13">
      <c r="A791" s="43"/>
      <c r="B791" s="25"/>
      <c r="C791" s="7"/>
      <c r="D791" s="7"/>
      <c r="E791" s="43"/>
      <c r="F791" s="75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76"/>
      <c r="AH791" s="77"/>
      <c r="AI791" s="78"/>
      <c r="AJ791" s="78"/>
      <c r="AK791" s="78"/>
      <c r="AL791" s="78"/>
      <c r="AM791" s="78"/>
      <c r="AN791" s="78"/>
      <c r="AO791" s="78"/>
      <c r="AP791" s="78"/>
      <c r="AQ791" s="78"/>
      <c r="AR791" s="79"/>
      <c r="AS791" s="80"/>
      <c r="AT791" s="80"/>
      <c r="AU791" s="81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76"/>
      <c r="BR791" s="77"/>
      <c r="BS791" s="78"/>
      <c r="BT791" s="78"/>
      <c r="BU791" s="78"/>
      <c r="BV791" s="78"/>
      <c r="BW791" s="78"/>
      <c r="BX791" s="78"/>
      <c r="BY791" s="78"/>
      <c r="BZ791" s="78"/>
      <c r="CA791" s="78"/>
      <c r="CB791" s="79"/>
      <c r="CC791" s="81"/>
      <c r="CD791" s="67"/>
      <c r="CE791" s="67"/>
      <c r="CF791" s="67"/>
      <c r="CG791" s="67"/>
      <c r="CH791" s="67"/>
      <c r="CI791" s="67"/>
      <c r="CJ791" s="82"/>
      <c r="CK791" s="80"/>
      <c r="CL791" s="80"/>
      <c r="CM791" s="80"/>
      <c r="CN791" s="81"/>
      <c r="CO791" s="81"/>
      <c r="CP791" s="70"/>
    </row>
    <row r="792" spans="1:94" ht="13">
      <c r="A792" s="43"/>
      <c r="B792" s="25"/>
      <c r="C792" s="7"/>
      <c r="D792" s="7"/>
      <c r="E792" s="43"/>
      <c r="F792" s="75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76"/>
      <c r="AH792" s="77"/>
      <c r="AI792" s="78"/>
      <c r="AJ792" s="78"/>
      <c r="AK792" s="78"/>
      <c r="AL792" s="78"/>
      <c r="AM792" s="78"/>
      <c r="AN792" s="78"/>
      <c r="AO792" s="78"/>
      <c r="AP792" s="78"/>
      <c r="AQ792" s="78"/>
      <c r="AR792" s="79"/>
      <c r="AS792" s="80"/>
      <c r="AT792" s="80"/>
      <c r="AU792" s="81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76"/>
      <c r="BR792" s="77"/>
      <c r="BS792" s="78"/>
      <c r="BT792" s="78"/>
      <c r="BU792" s="78"/>
      <c r="BV792" s="78"/>
      <c r="BW792" s="78"/>
      <c r="BX792" s="78"/>
      <c r="BY792" s="78"/>
      <c r="BZ792" s="78"/>
      <c r="CA792" s="78"/>
      <c r="CB792" s="79"/>
      <c r="CC792" s="81"/>
      <c r="CD792" s="67"/>
      <c r="CE792" s="67"/>
      <c r="CF792" s="67"/>
      <c r="CG792" s="67"/>
      <c r="CH792" s="67"/>
      <c r="CI792" s="67"/>
      <c r="CJ792" s="82"/>
      <c r="CK792" s="80"/>
      <c r="CL792" s="80"/>
      <c r="CM792" s="80"/>
      <c r="CN792" s="81"/>
      <c r="CO792" s="81"/>
      <c r="CP792" s="70"/>
    </row>
    <row r="793" spans="1:94" ht="13">
      <c r="A793" s="43"/>
      <c r="B793" s="25"/>
      <c r="C793" s="7"/>
      <c r="D793" s="7"/>
      <c r="E793" s="43"/>
      <c r="F793" s="75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76"/>
      <c r="AH793" s="77"/>
      <c r="AI793" s="78"/>
      <c r="AJ793" s="78"/>
      <c r="AK793" s="78"/>
      <c r="AL793" s="78"/>
      <c r="AM793" s="78"/>
      <c r="AN793" s="78"/>
      <c r="AO793" s="78"/>
      <c r="AP793" s="78"/>
      <c r="AQ793" s="78"/>
      <c r="AR793" s="79"/>
      <c r="AS793" s="80"/>
      <c r="AT793" s="80"/>
      <c r="AU793" s="81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76"/>
      <c r="BR793" s="77"/>
      <c r="BS793" s="78"/>
      <c r="BT793" s="78"/>
      <c r="BU793" s="78"/>
      <c r="BV793" s="78"/>
      <c r="BW793" s="78"/>
      <c r="BX793" s="78"/>
      <c r="BY793" s="78"/>
      <c r="BZ793" s="78"/>
      <c r="CA793" s="78"/>
      <c r="CB793" s="79"/>
      <c r="CC793" s="81"/>
      <c r="CD793" s="67"/>
      <c r="CE793" s="67"/>
      <c r="CF793" s="67"/>
      <c r="CG793" s="67"/>
      <c r="CH793" s="67"/>
      <c r="CI793" s="67"/>
      <c r="CJ793" s="82"/>
      <c r="CK793" s="80"/>
      <c r="CL793" s="80"/>
      <c r="CM793" s="80"/>
      <c r="CN793" s="81"/>
      <c r="CO793" s="81"/>
      <c r="CP793" s="70"/>
    </row>
    <row r="794" spans="1:94" ht="13">
      <c r="A794" s="43"/>
      <c r="B794" s="25"/>
      <c r="C794" s="7"/>
      <c r="D794" s="7"/>
      <c r="E794" s="43"/>
      <c r="F794" s="75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76"/>
      <c r="AH794" s="77"/>
      <c r="AI794" s="78"/>
      <c r="AJ794" s="78"/>
      <c r="AK794" s="78"/>
      <c r="AL794" s="78"/>
      <c r="AM794" s="78"/>
      <c r="AN794" s="78"/>
      <c r="AO794" s="78"/>
      <c r="AP794" s="78"/>
      <c r="AQ794" s="78"/>
      <c r="AR794" s="79"/>
      <c r="AS794" s="80"/>
      <c r="AT794" s="80"/>
      <c r="AU794" s="81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76"/>
      <c r="BR794" s="77"/>
      <c r="BS794" s="78"/>
      <c r="BT794" s="78"/>
      <c r="BU794" s="78"/>
      <c r="BV794" s="78"/>
      <c r="BW794" s="78"/>
      <c r="BX794" s="78"/>
      <c r="BY794" s="78"/>
      <c r="BZ794" s="78"/>
      <c r="CA794" s="78"/>
      <c r="CB794" s="79"/>
      <c r="CC794" s="81"/>
      <c r="CD794" s="67"/>
      <c r="CE794" s="67"/>
      <c r="CF794" s="67"/>
      <c r="CG794" s="67"/>
      <c r="CH794" s="67"/>
      <c r="CI794" s="67"/>
      <c r="CJ794" s="82"/>
      <c r="CK794" s="80"/>
      <c r="CL794" s="80"/>
      <c r="CM794" s="80"/>
      <c r="CN794" s="81"/>
      <c r="CO794" s="81"/>
      <c r="CP794" s="70"/>
    </row>
    <row r="795" spans="1:94" ht="13">
      <c r="A795" s="43"/>
      <c r="B795" s="25"/>
      <c r="C795" s="7"/>
      <c r="D795" s="7"/>
      <c r="E795" s="43"/>
      <c r="F795" s="75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76"/>
      <c r="AH795" s="77"/>
      <c r="AI795" s="78"/>
      <c r="AJ795" s="78"/>
      <c r="AK795" s="78"/>
      <c r="AL795" s="78"/>
      <c r="AM795" s="78"/>
      <c r="AN795" s="78"/>
      <c r="AO795" s="78"/>
      <c r="AP795" s="78"/>
      <c r="AQ795" s="78"/>
      <c r="AR795" s="79"/>
      <c r="AS795" s="80"/>
      <c r="AT795" s="80"/>
      <c r="AU795" s="81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76"/>
      <c r="BR795" s="77"/>
      <c r="BS795" s="78"/>
      <c r="BT795" s="78"/>
      <c r="BU795" s="78"/>
      <c r="BV795" s="78"/>
      <c r="BW795" s="78"/>
      <c r="BX795" s="78"/>
      <c r="BY795" s="78"/>
      <c r="BZ795" s="78"/>
      <c r="CA795" s="78"/>
      <c r="CB795" s="79"/>
      <c r="CC795" s="81"/>
      <c r="CD795" s="67"/>
      <c r="CE795" s="67"/>
      <c r="CF795" s="67"/>
      <c r="CG795" s="67"/>
      <c r="CH795" s="67"/>
      <c r="CI795" s="67"/>
      <c r="CJ795" s="82"/>
      <c r="CK795" s="80"/>
      <c r="CL795" s="80"/>
      <c r="CM795" s="80"/>
      <c r="CN795" s="81"/>
      <c r="CO795" s="81"/>
      <c r="CP795" s="70"/>
    </row>
    <row r="796" spans="1:94" ht="13">
      <c r="A796" s="43"/>
      <c r="B796" s="25"/>
      <c r="C796" s="7"/>
      <c r="D796" s="7"/>
      <c r="E796" s="43"/>
      <c r="F796" s="75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76"/>
      <c r="AH796" s="77"/>
      <c r="AI796" s="78"/>
      <c r="AJ796" s="78"/>
      <c r="AK796" s="78"/>
      <c r="AL796" s="78"/>
      <c r="AM796" s="78"/>
      <c r="AN796" s="78"/>
      <c r="AO796" s="78"/>
      <c r="AP796" s="78"/>
      <c r="AQ796" s="78"/>
      <c r="AR796" s="79"/>
      <c r="AS796" s="80"/>
      <c r="AT796" s="80"/>
      <c r="AU796" s="81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76"/>
      <c r="BR796" s="77"/>
      <c r="BS796" s="78"/>
      <c r="BT796" s="78"/>
      <c r="BU796" s="78"/>
      <c r="BV796" s="78"/>
      <c r="BW796" s="78"/>
      <c r="BX796" s="78"/>
      <c r="BY796" s="78"/>
      <c r="BZ796" s="78"/>
      <c r="CA796" s="78"/>
      <c r="CB796" s="79"/>
      <c r="CC796" s="81"/>
      <c r="CD796" s="67"/>
      <c r="CE796" s="67"/>
      <c r="CF796" s="67"/>
      <c r="CG796" s="67"/>
      <c r="CH796" s="67"/>
      <c r="CI796" s="67"/>
      <c r="CJ796" s="82"/>
      <c r="CK796" s="80"/>
      <c r="CL796" s="80"/>
      <c r="CM796" s="80"/>
      <c r="CN796" s="81"/>
      <c r="CO796" s="81"/>
      <c r="CP796" s="70"/>
    </row>
    <row r="797" spans="1:94" ht="13">
      <c r="A797" s="43"/>
      <c r="B797" s="25"/>
      <c r="C797" s="7"/>
      <c r="D797" s="7"/>
      <c r="E797" s="43"/>
      <c r="F797" s="75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76"/>
      <c r="AH797" s="77"/>
      <c r="AI797" s="78"/>
      <c r="AJ797" s="78"/>
      <c r="AK797" s="78"/>
      <c r="AL797" s="78"/>
      <c r="AM797" s="78"/>
      <c r="AN797" s="78"/>
      <c r="AO797" s="78"/>
      <c r="AP797" s="78"/>
      <c r="AQ797" s="78"/>
      <c r="AR797" s="79"/>
      <c r="AS797" s="80"/>
      <c r="AT797" s="80"/>
      <c r="AU797" s="81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76"/>
      <c r="BR797" s="77"/>
      <c r="BS797" s="78"/>
      <c r="BT797" s="78"/>
      <c r="BU797" s="78"/>
      <c r="BV797" s="78"/>
      <c r="BW797" s="78"/>
      <c r="BX797" s="78"/>
      <c r="BY797" s="78"/>
      <c r="BZ797" s="78"/>
      <c r="CA797" s="78"/>
      <c r="CB797" s="79"/>
      <c r="CC797" s="81"/>
      <c r="CD797" s="67"/>
      <c r="CE797" s="67"/>
      <c r="CF797" s="67"/>
      <c r="CG797" s="67"/>
      <c r="CH797" s="67"/>
      <c r="CI797" s="67"/>
      <c r="CJ797" s="82"/>
      <c r="CK797" s="80"/>
      <c r="CL797" s="80"/>
      <c r="CM797" s="80"/>
      <c r="CN797" s="81"/>
      <c r="CO797" s="81"/>
      <c r="CP797" s="70"/>
    </row>
    <row r="798" spans="1:94" ht="13">
      <c r="A798" s="43"/>
      <c r="B798" s="25"/>
      <c r="C798" s="7"/>
      <c r="D798" s="7"/>
      <c r="E798" s="43"/>
      <c r="F798" s="75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76"/>
      <c r="AH798" s="77"/>
      <c r="AI798" s="78"/>
      <c r="AJ798" s="78"/>
      <c r="AK798" s="78"/>
      <c r="AL798" s="78"/>
      <c r="AM798" s="78"/>
      <c r="AN798" s="78"/>
      <c r="AO798" s="78"/>
      <c r="AP798" s="78"/>
      <c r="AQ798" s="78"/>
      <c r="AR798" s="79"/>
      <c r="AS798" s="80"/>
      <c r="AT798" s="80"/>
      <c r="AU798" s="81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76"/>
      <c r="BR798" s="77"/>
      <c r="BS798" s="78"/>
      <c r="BT798" s="78"/>
      <c r="BU798" s="78"/>
      <c r="BV798" s="78"/>
      <c r="BW798" s="78"/>
      <c r="BX798" s="78"/>
      <c r="BY798" s="78"/>
      <c r="BZ798" s="78"/>
      <c r="CA798" s="78"/>
      <c r="CB798" s="79"/>
      <c r="CC798" s="81"/>
      <c r="CD798" s="67"/>
      <c r="CE798" s="67"/>
      <c r="CF798" s="67"/>
      <c r="CG798" s="67"/>
      <c r="CH798" s="67"/>
      <c r="CI798" s="67"/>
      <c r="CJ798" s="82"/>
      <c r="CK798" s="80"/>
      <c r="CL798" s="80"/>
      <c r="CM798" s="80"/>
      <c r="CN798" s="81"/>
      <c r="CO798" s="81"/>
      <c r="CP798" s="70"/>
    </row>
    <row r="799" spans="1:94" ht="13">
      <c r="A799" s="43"/>
      <c r="B799" s="25"/>
      <c r="C799" s="7"/>
      <c r="D799" s="7"/>
      <c r="E799" s="43"/>
      <c r="F799" s="75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76"/>
      <c r="AH799" s="77"/>
      <c r="AI799" s="78"/>
      <c r="AJ799" s="78"/>
      <c r="AK799" s="78"/>
      <c r="AL799" s="78"/>
      <c r="AM799" s="78"/>
      <c r="AN799" s="78"/>
      <c r="AO799" s="78"/>
      <c r="AP799" s="78"/>
      <c r="AQ799" s="78"/>
      <c r="AR799" s="79"/>
      <c r="AS799" s="80"/>
      <c r="AT799" s="80"/>
      <c r="AU799" s="81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76"/>
      <c r="BR799" s="77"/>
      <c r="BS799" s="78"/>
      <c r="BT799" s="78"/>
      <c r="BU799" s="78"/>
      <c r="BV799" s="78"/>
      <c r="BW799" s="78"/>
      <c r="BX799" s="78"/>
      <c r="BY799" s="78"/>
      <c r="BZ799" s="78"/>
      <c r="CA799" s="78"/>
      <c r="CB799" s="79"/>
      <c r="CC799" s="81"/>
      <c r="CD799" s="67"/>
      <c r="CE799" s="67"/>
      <c r="CF799" s="67"/>
      <c r="CG799" s="67"/>
      <c r="CH799" s="67"/>
      <c r="CI799" s="67"/>
      <c r="CJ799" s="82"/>
      <c r="CK799" s="80"/>
      <c r="CL799" s="80"/>
      <c r="CM799" s="80"/>
      <c r="CN799" s="81"/>
      <c r="CO799" s="81"/>
      <c r="CP799" s="70"/>
    </row>
    <row r="800" spans="1:94" ht="13">
      <c r="A800" s="43"/>
      <c r="B800" s="25"/>
      <c r="C800" s="7"/>
      <c r="D800" s="7"/>
      <c r="E800" s="43"/>
      <c r="F800" s="75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76"/>
      <c r="AH800" s="77"/>
      <c r="AI800" s="78"/>
      <c r="AJ800" s="78"/>
      <c r="AK800" s="78"/>
      <c r="AL800" s="78"/>
      <c r="AM800" s="78"/>
      <c r="AN800" s="78"/>
      <c r="AO800" s="78"/>
      <c r="AP800" s="78"/>
      <c r="AQ800" s="78"/>
      <c r="AR800" s="79"/>
      <c r="AS800" s="80"/>
      <c r="AT800" s="80"/>
      <c r="AU800" s="81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76"/>
      <c r="BR800" s="77"/>
      <c r="BS800" s="78"/>
      <c r="BT800" s="78"/>
      <c r="BU800" s="78"/>
      <c r="BV800" s="78"/>
      <c r="BW800" s="78"/>
      <c r="BX800" s="78"/>
      <c r="BY800" s="78"/>
      <c r="BZ800" s="78"/>
      <c r="CA800" s="78"/>
      <c r="CB800" s="79"/>
      <c r="CC800" s="81"/>
      <c r="CD800" s="67"/>
      <c r="CE800" s="67"/>
      <c r="CF800" s="67"/>
      <c r="CG800" s="67"/>
      <c r="CH800" s="67"/>
      <c r="CI800" s="67"/>
      <c r="CJ800" s="82"/>
      <c r="CK800" s="80"/>
      <c r="CL800" s="80"/>
      <c r="CM800" s="80"/>
      <c r="CN800" s="81"/>
      <c r="CO800" s="81"/>
      <c r="CP800" s="70"/>
    </row>
    <row r="801" spans="1:94" ht="13">
      <c r="A801" s="43"/>
      <c r="B801" s="25"/>
      <c r="C801" s="7"/>
      <c r="D801" s="7"/>
      <c r="E801" s="43"/>
      <c r="F801" s="75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76"/>
      <c r="AH801" s="77"/>
      <c r="AI801" s="78"/>
      <c r="AJ801" s="78"/>
      <c r="AK801" s="78"/>
      <c r="AL801" s="78"/>
      <c r="AM801" s="78"/>
      <c r="AN801" s="78"/>
      <c r="AO801" s="78"/>
      <c r="AP801" s="78"/>
      <c r="AQ801" s="78"/>
      <c r="AR801" s="79"/>
      <c r="AS801" s="80"/>
      <c r="AT801" s="80"/>
      <c r="AU801" s="81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76"/>
      <c r="BR801" s="77"/>
      <c r="BS801" s="78"/>
      <c r="BT801" s="78"/>
      <c r="BU801" s="78"/>
      <c r="BV801" s="78"/>
      <c r="BW801" s="78"/>
      <c r="BX801" s="78"/>
      <c r="BY801" s="78"/>
      <c r="BZ801" s="78"/>
      <c r="CA801" s="78"/>
      <c r="CB801" s="79"/>
      <c r="CC801" s="81"/>
      <c r="CD801" s="67"/>
      <c r="CE801" s="67"/>
      <c r="CF801" s="67"/>
      <c r="CG801" s="67"/>
      <c r="CH801" s="67"/>
      <c r="CI801" s="67"/>
      <c r="CJ801" s="82"/>
      <c r="CK801" s="80"/>
      <c r="CL801" s="80"/>
      <c r="CM801" s="80"/>
      <c r="CN801" s="81"/>
      <c r="CO801" s="81"/>
      <c r="CP801" s="70"/>
    </row>
    <row r="802" spans="1:94" ht="13">
      <c r="A802" s="43"/>
      <c r="B802" s="25"/>
      <c r="C802" s="7"/>
      <c r="D802" s="7"/>
      <c r="E802" s="43"/>
      <c r="F802" s="75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76"/>
      <c r="AH802" s="77"/>
      <c r="AI802" s="78"/>
      <c r="AJ802" s="78"/>
      <c r="AK802" s="78"/>
      <c r="AL802" s="78"/>
      <c r="AM802" s="78"/>
      <c r="AN802" s="78"/>
      <c r="AO802" s="78"/>
      <c r="AP802" s="78"/>
      <c r="AQ802" s="78"/>
      <c r="AR802" s="79"/>
      <c r="AS802" s="80"/>
      <c r="AT802" s="80"/>
      <c r="AU802" s="81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76"/>
      <c r="BR802" s="77"/>
      <c r="BS802" s="78"/>
      <c r="BT802" s="78"/>
      <c r="BU802" s="78"/>
      <c r="BV802" s="78"/>
      <c r="BW802" s="78"/>
      <c r="BX802" s="78"/>
      <c r="BY802" s="78"/>
      <c r="BZ802" s="78"/>
      <c r="CA802" s="78"/>
      <c r="CB802" s="79"/>
      <c r="CC802" s="81"/>
      <c r="CD802" s="67"/>
      <c r="CE802" s="67"/>
      <c r="CF802" s="67"/>
      <c r="CG802" s="67"/>
      <c r="CH802" s="67"/>
      <c r="CI802" s="67"/>
      <c r="CJ802" s="82"/>
      <c r="CK802" s="80"/>
      <c r="CL802" s="80"/>
      <c r="CM802" s="80"/>
      <c r="CN802" s="81"/>
      <c r="CO802" s="81"/>
      <c r="CP802" s="70"/>
    </row>
    <row r="803" spans="1:94" ht="13">
      <c r="A803" s="43"/>
      <c r="B803" s="25"/>
      <c r="C803" s="7"/>
      <c r="D803" s="7"/>
      <c r="E803" s="43"/>
      <c r="F803" s="75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76"/>
      <c r="AH803" s="77"/>
      <c r="AI803" s="78"/>
      <c r="AJ803" s="78"/>
      <c r="AK803" s="78"/>
      <c r="AL803" s="78"/>
      <c r="AM803" s="78"/>
      <c r="AN803" s="78"/>
      <c r="AO803" s="78"/>
      <c r="AP803" s="78"/>
      <c r="AQ803" s="78"/>
      <c r="AR803" s="79"/>
      <c r="AS803" s="80"/>
      <c r="AT803" s="80"/>
      <c r="AU803" s="81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76"/>
      <c r="BR803" s="77"/>
      <c r="BS803" s="78"/>
      <c r="BT803" s="78"/>
      <c r="BU803" s="78"/>
      <c r="BV803" s="78"/>
      <c r="BW803" s="78"/>
      <c r="BX803" s="78"/>
      <c r="BY803" s="78"/>
      <c r="BZ803" s="78"/>
      <c r="CA803" s="78"/>
      <c r="CB803" s="79"/>
      <c r="CC803" s="81"/>
      <c r="CD803" s="67"/>
      <c r="CE803" s="67"/>
      <c r="CF803" s="67"/>
      <c r="CG803" s="67"/>
      <c r="CH803" s="67"/>
      <c r="CI803" s="67"/>
      <c r="CJ803" s="82"/>
      <c r="CK803" s="80"/>
      <c r="CL803" s="80"/>
      <c r="CM803" s="80"/>
      <c r="CN803" s="81"/>
      <c r="CO803" s="81"/>
      <c r="CP803" s="70"/>
    </row>
    <row r="804" spans="1:94" ht="13">
      <c r="A804" s="43"/>
      <c r="B804" s="25"/>
      <c r="C804" s="7"/>
      <c r="D804" s="7"/>
      <c r="E804" s="43"/>
      <c r="F804" s="75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76"/>
      <c r="AH804" s="77"/>
      <c r="AI804" s="78"/>
      <c r="AJ804" s="78"/>
      <c r="AK804" s="78"/>
      <c r="AL804" s="78"/>
      <c r="AM804" s="78"/>
      <c r="AN804" s="78"/>
      <c r="AO804" s="78"/>
      <c r="AP804" s="78"/>
      <c r="AQ804" s="78"/>
      <c r="AR804" s="79"/>
      <c r="AS804" s="80"/>
      <c r="AT804" s="80"/>
      <c r="AU804" s="81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76"/>
      <c r="BR804" s="77"/>
      <c r="BS804" s="78"/>
      <c r="BT804" s="78"/>
      <c r="BU804" s="78"/>
      <c r="BV804" s="78"/>
      <c r="BW804" s="78"/>
      <c r="BX804" s="78"/>
      <c r="BY804" s="78"/>
      <c r="BZ804" s="78"/>
      <c r="CA804" s="78"/>
      <c r="CB804" s="79"/>
      <c r="CC804" s="81"/>
      <c r="CD804" s="67"/>
      <c r="CE804" s="67"/>
      <c r="CF804" s="67"/>
      <c r="CG804" s="67"/>
      <c r="CH804" s="67"/>
      <c r="CI804" s="67"/>
      <c r="CJ804" s="82"/>
      <c r="CK804" s="80"/>
      <c r="CL804" s="80"/>
      <c r="CM804" s="80"/>
      <c r="CN804" s="81"/>
      <c r="CO804" s="81"/>
      <c r="CP804" s="70"/>
    </row>
    <row r="805" spans="1:94" ht="13">
      <c r="A805" s="43"/>
      <c r="B805" s="25"/>
      <c r="C805" s="7"/>
      <c r="D805" s="7"/>
      <c r="E805" s="43"/>
      <c r="F805" s="75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76"/>
      <c r="AH805" s="77"/>
      <c r="AI805" s="78"/>
      <c r="AJ805" s="78"/>
      <c r="AK805" s="78"/>
      <c r="AL805" s="78"/>
      <c r="AM805" s="78"/>
      <c r="AN805" s="78"/>
      <c r="AO805" s="78"/>
      <c r="AP805" s="78"/>
      <c r="AQ805" s="78"/>
      <c r="AR805" s="79"/>
      <c r="AS805" s="80"/>
      <c r="AT805" s="80"/>
      <c r="AU805" s="81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76"/>
      <c r="BR805" s="77"/>
      <c r="BS805" s="78"/>
      <c r="BT805" s="78"/>
      <c r="BU805" s="78"/>
      <c r="BV805" s="78"/>
      <c r="BW805" s="78"/>
      <c r="BX805" s="78"/>
      <c r="BY805" s="78"/>
      <c r="BZ805" s="78"/>
      <c r="CA805" s="78"/>
      <c r="CB805" s="79"/>
      <c r="CC805" s="81"/>
      <c r="CD805" s="67"/>
      <c r="CE805" s="67"/>
      <c r="CF805" s="67"/>
      <c r="CG805" s="67"/>
      <c r="CH805" s="67"/>
      <c r="CI805" s="67"/>
      <c r="CJ805" s="82"/>
      <c r="CK805" s="80"/>
      <c r="CL805" s="80"/>
      <c r="CM805" s="80"/>
      <c r="CN805" s="81"/>
      <c r="CO805" s="81"/>
      <c r="CP805" s="70"/>
    </row>
    <row r="806" spans="1:94" ht="13">
      <c r="A806" s="43"/>
      <c r="B806" s="25"/>
      <c r="C806" s="7"/>
      <c r="D806" s="7"/>
      <c r="E806" s="43"/>
      <c r="F806" s="75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76"/>
      <c r="AH806" s="77"/>
      <c r="AI806" s="78"/>
      <c r="AJ806" s="78"/>
      <c r="AK806" s="78"/>
      <c r="AL806" s="78"/>
      <c r="AM806" s="78"/>
      <c r="AN806" s="78"/>
      <c r="AO806" s="78"/>
      <c r="AP806" s="78"/>
      <c r="AQ806" s="78"/>
      <c r="AR806" s="79"/>
      <c r="AS806" s="80"/>
      <c r="AT806" s="80"/>
      <c r="AU806" s="81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76"/>
      <c r="BR806" s="77"/>
      <c r="BS806" s="78"/>
      <c r="BT806" s="78"/>
      <c r="BU806" s="78"/>
      <c r="BV806" s="78"/>
      <c r="BW806" s="78"/>
      <c r="BX806" s="78"/>
      <c r="BY806" s="78"/>
      <c r="BZ806" s="78"/>
      <c r="CA806" s="78"/>
      <c r="CB806" s="79"/>
      <c r="CC806" s="81"/>
      <c r="CD806" s="67"/>
      <c r="CE806" s="67"/>
      <c r="CF806" s="67"/>
      <c r="CG806" s="67"/>
      <c r="CH806" s="67"/>
      <c r="CI806" s="67"/>
      <c r="CJ806" s="82"/>
      <c r="CK806" s="80"/>
      <c r="CL806" s="80"/>
      <c r="CM806" s="80"/>
      <c r="CN806" s="81"/>
      <c r="CO806" s="81"/>
      <c r="CP806" s="70"/>
    </row>
    <row r="807" spans="1:94" ht="13">
      <c r="A807" s="43"/>
      <c r="B807" s="25"/>
      <c r="C807" s="7"/>
      <c r="D807" s="7"/>
      <c r="E807" s="43"/>
      <c r="F807" s="75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76"/>
      <c r="AH807" s="77"/>
      <c r="AI807" s="78"/>
      <c r="AJ807" s="78"/>
      <c r="AK807" s="78"/>
      <c r="AL807" s="78"/>
      <c r="AM807" s="78"/>
      <c r="AN807" s="78"/>
      <c r="AO807" s="78"/>
      <c r="AP807" s="78"/>
      <c r="AQ807" s="78"/>
      <c r="AR807" s="79"/>
      <c r="AS807" s="80"/>
      <c r="AT807" s="80"/>
      <c r="AU807" s="81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76"/>
      <c r="BR807" s="77"/>
      <c r="BS807" s="78"/>
      <c r="BT807" s="78"/>
      <c r="BU807" s="78"/>
      <c r="BV807" s="78"/>
      <c r="BW807" s="78"/>
      <c r="BX807" s="78"/>
      <c r="BY807" s="78"/>
      <c r="BZ807" s="78"/>
      <c r="CA807" s="78"/>
      <c r="CB807" s="79"/>
      <c r="CC807" s="81"/>
      <c r="CD807" s="67"/>
      <c r="CE807" s="67"/>
      <c r="CF807" s="67"/>
      <c r="CG807" s="67"/>
      <c r="CH807" s="67"/>
      <c r="CI807" s="67"/>
      <c r="CJ807" s="82"/>
      <c r="CK807" s="80"/>
      <c r="CL807" s="80"/>
      <c r="CM807" s="80"/>
      <c r="CN807" s="81"/>
      <c r="CO807" s="81"/>
      <c r="CP807" s="70"/>
    </row>
    <row r="808" spans="1:94" ht="13">
      <c r="A808" s="43"/>
      <c r="B808" s="25"/>
      <c r="C808" s="7"/>
      <c r="D808" s="7"/>
      <c r="E808" s="43"/>
      <c r="F808" s="75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76"/>
      <c r="AH808" s="77"/>
      <c r="AI808" s="78"/>
      <c r="AJ808" s="78"/>
      <c r="AK808" s="78"/>
      <c r="AL808" s="78"/>
      <c r="AM808" s="78"/>
      <c r="AN808" s="78"/>
      <c r="AO808" s="78"/>
      <c r="AP808" s="78"/>
      <c r="AQ808" s="78"/>
      <c r="AR808" s="79"/>
      <c r="AS808" s="80"/>
      <c r="AT808" s="80"/>
      <c r="AU808" s="81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76"/>
      <c r="BR808" s="77"/>
      <c r="BS808" s="78"/>
      <c r="BT808" s="78"/>
      <c r="BU808" s="78"/>
      <c r="BV808" s="78"/>
      <c r="BW808" s="78"/>
      <c r="BX808" s="78"/>
      <c r="BY808" s="78"/>
      <c r="BZ808" s="78"/>
      <c r="CA808" s="78"/>
      <c r="CB808" s="79"/>
      <c r="CC808" s="81"/>
      <c r="CD808" s="67"/>
      <c r="CE808" s="67"/>
      <c r="CF808" s="67"/>
      <c r="CG808" s="67"/>
      <c r="CH808" s="67"/>
      <c r="CI808" s="67"/>
      <c r="CJ808" s="82"/>
      <c r="CK808" s="80"/>
      <c r="CL808" s="80"/>
      <c r="CM808" s="80"/>
      <c r="CN808" s="81"/>
      <c r="CO808" s="81"/>
      <c r="CP808" s="70"/>
    </row>
    <row r="809" spans="1:94" ht="13">
      <c r="A809" s="43"/>
      <c r="B809" s="25"/>
      <c r="C809" s="7"/>
      <c r="D809" s="7"/>
      <c r="E809" s="43"/>
      <c r="F809" s="75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76"/>
      <c r="AH809" s="77"/>
      <c r="AI809" s="78"/>
      <c r="AJ809" s="78"/>
      <c r="AK809" s="78"/>
      <c r="AL809" s="78"/>
      <c r="AM809" s="78"/>
      <c r="AN809" s="78"/>
      <c r="AO809" s="78"/>
      <c r="AP809" s="78"/>
      <c r="AQ809" s="78"/>
      <c r="AR809" s="79"/>
      <c r="AS809" s="80"/>
      <c r="AT809" s="80"/>
      <c r="AU809" s="81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76"/>
      <c r="BR809" s="77"/>
      <c r="BS809" s="78"/>
      <c r="BT809" s="78"/>
      <c r="BU809" s="78"/>
      <c r="BV809" s="78"/>
      <c r="BW809" s="78"/>
      <c r="BX809" s="78"/>
      <c r="BY809" s="78"/>
      <c r="BZ809" s="78"/>
      <c r="CA809" s="78"/>
      <c r="CB809" s="79"/>
      <c r="CC809" s="81"/>
      <c r="CD809" s="67"/>
      <c r="CE809" s="67"/>
      <c r="CF809" s="67"/>
      <c r="CG809" s="67"/>
      <c r="CH809" s="67"/>
      <c r="CI809" s="67"/>
      <c r="CJ809" s="82"/>
      <c r="CK809" s="80"/>
      <c r="CL809" s="80"/>
      <c r="CM809" s="80"/>
      <c r="CN809" s="81"/>
      <c r="CO809" s="81"/>
      <c r="CP809" s="70"/>
    </row>
    <row r="810" spans="1:94" ht="13">
      <c r="A810" s="43"/>
      <c r="B810" s="25"/>
      <c r="C810" s="7"/>
      <c r="D810" s="7"/>
      <c r="E810" s="43"/>
      <c r="F810" s="75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76"/>
      <c r="AH810" s="77"/>
      <c r="AI810" s="78"/>
      <c r="AJ810" s="78"/>
      <c r="AK810" s="78"/>
      <c r="AL810" s="78"/>
      <c r="AM810" s="78"/>
      <c r="AN810" s="78"/>
      <c r="AO810" s="78"/>
      <c r="AP810" s="78"/>
      <c r="AQ810" s="78"/>
      <c r="AR810" s="79"/>
      <c r="AS810" s="80"/>
      <c r="AT810" s="80"/>
      <c r="AU810" s="81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76"/>
      <c r="BR810" s="77"/>
      <c r="BS810" s="78"/>
      <c r="BT810" s="78"/>
      <c r="BU810" s="78"/>
      <c r="BV810" s="78"/>
      <c r="BW810" s="78"/>
      <c r="BX810" s="78"/>
      <c r="BY810" s="78"/>
      <c r="BZ810" s="78"/>
      <c r="CA810" s="78"/>
      <c r="CB810" s="79"/>
      <c r="CC810" s="81"/>
      <c r="CD810" s="67"/>
      <c r="CE810" s="67"/>
      <c r="CF810" s="67"/>
      <c r="CG810" s="67"/>
      <c r="CH810" s="67"/>
      <c r="CI810" s="67"/>
      <c r="CJ810" s="82"/>
      <c r="CK810" s="80"/>
      <c r="CL810" s="80"/>
      <c r="CM810" s="80"/>
      <c r="CN810" s="81"/>
      <c r="CO810" s="81"/>
      <c r="CP810" s="70"/>
    </row>
    <row r="811" spans="1:94" ht="13">
      <c r="A811" s="43"/>
      <c r="B811" s="25"/>
      <c r="C811" s="7"/>
      <c r="D811" s="7"/>
      <c r="E811" s="43"/>
      <c r="F811" s="75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76"/>
      <c r="AH811" s="77"/>
      <c r="AI811" s="78"/>
      <c r="AJ811" s="78"/>
      <c r="AK811" s="78"/>
      <c r="AL811" s="78"/>
      <c r="AM811" s="78"/>
      <c r="AN811" s="78"/>
      <c r="AO811" s="78"/>
      <c r="AP811" s="78"/>
      <c r="AQ811" s="78"/>
      <c r="AR811" s="79"/>
      <c r="AS811" s="80"/>
      <c r="AT811" s="80"/>
      <c r="AU811" s="81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76"/>
      <c r="BR811" s="77"/>
      <c r="BS811" s="78"/>
      <c r="BT811" s="78"/>
      <c r="BU811" s="78"/>
      <c r="BV811" s="78"/>
      <c r="BW811" s="78"/>
      <c r="BX811" s="78"/>
      <c r="BY811" s="78"/>
      <c r="BZ811" s="78"/>
      <c r="CA811" s="78"/>
      <c r="CB811" s="79"/>
      <c r="CC811" s="81"/>
      <c r="CD811" s="67"/>
      <c r="CE811" s="67"/>
      <c r="CF811" s="67"/>
      <c r="CG811" s="67"/>
      <c r="CH811" s="67"/>
      <c r="CI811" s="67"/>
      <c r="CJ811" s="82"/>
      <c r="CK811" s="80"/>
      <c r="CL811" s="80"/>
      <c r="CM811" s="80"/>
      <c r="CN811" s="81"/>
      <c r="CO811" s="81"/>
      <c r="CP811" s="70"/>
    </row>
    <row r="812" spans="1:94" ht="13">
      <c r="A812" s="43"/>
      <c r="B812" s="25"/>
      <c r="C812" s="7"/>
      <c r="D812" s="7"/>
      <c r="E812" s="43"/>
      <c r="F812" s="75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76"/>
      <c r="AH812" s="77"/>
      <c r="AI812" s="78"/>
      <c r="AJ812" s="78"/>
      <c r="AK812" s="78"/>
      <c r="AL812" s="78"/>
      <c r="AM812" s="78"/>
      <c r="AN812" s="78"/>
      <c r="AO812" s="78"/>
      <c r="AP812" s="78"/>
      <c r="AQ812" s="78"/>
      <c r="AR812" s="79"/>
      <c r="AS812" s="80"/>
      <c r="AT812" s="80"/>
      <c r="AU812" s="81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76"/>
      <c r="BR812" s="77"/>
      <c r="BS812" s="78"/>
      <c r="BT812" s="78"/>
      <c r="BU812" s="78"/>
      <c r="BV812" s="78"/>
      <c r="BW812" s="78"/>
      <c r="BX812" s="78"/>
      <c r="BY812" s="78"/>
      <c r="BZ812" s="78"/>
      <c r="CA812" s="78"/>
      <c r="CB812" s="79"/>
      <c r="CC812" s="81"/>
      <c r="CD812" s="67"/>
      <c r="CE812" s="67"/>
      <c r="CF812" s="67"/>
      <c r="CG812" s="67"/>
      <c r="CH812" s="67"/>
      <c r="CI812" s="67"/>
      <c r="CJ812" s="82"/>
      <c r="CK812" s="80"/>
      <c r="CL812" s="80"/>
      <c r="CM812" s="80"/>
      <c r="CN812" s="81"/>
      <c r="CO812" s="81"/>
      <c r="CP812" s="70"/>
    </row>
    <row r="813" spans="1:94" ht="13">
      <c r="A813" s="43"/>
      <c r="B813" s="25"/>
      <c r="C813" s="7"/>
      <c r="D813" s="7"/>
      <c r="E813" s="43"/>
      <c r="F813" s="75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76"/>
      <c r="AH813" s="77"/>
      <c r="AI813" s="78"/>
      <c r="AJ813" s="78"/>
      <c r="AK813" s="78"/>
      <c r="AL813" s="78"/>
      <c r="AM813" s="78"/>
      <c r="AN813" s="78"/>
      <c r="AO813" s="78"/>
      <c r="AP813" s="78"/>
      <c r="AQ813" s="78"/>
      <c r="AR813" s="79"/>
      <c r="AS813" s="80"/>
      <c r="AT813" s="80"/>
      <c r="AU813" s="81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76"/>
      <c r="BR813" s="77"/>
      <c r="BS813" s="78"/>
      <c r="BT813" s="78"/>
      <c r="BU813" s="78"/>
      <c r="BV813" s="78"/>
      <c r="BW813" s="78"/>
      <c r="BX813" s="78"/>
      <c r="BY813" s="78"/>
      <c r="BZ813" s="78"/>
      <c r="CA813" s="78"/>
      <c r="CB813" s="79"/>
      <c r="CC813" s="81"/>
      <c r="CD813" s="67"/>
      <c r="CE813" s="67"/>
      <c r="CF813" s="67"/>
      <c r="CG813" s="67"/>
      <c r="CH813" s="67"/>
      <c r="CI813" s="67"/>
      <c r="CJ813" s="82"/>
      <c r="CK813" s="80"/>
      <c r="CL813" s="80"/>
      <c r="CM813" s="80"/>
      <c r="CN813" s="81"/>
      <c r="CO813" s="81"/>
      <c r="CP813" s="70"/>
    </row>
    <row r="814" spans="1:94" ht="13">
      <c r="A814" s="43"/>
      <c r="B814" s="25"/>
      <c r="C814" s="7"/>
      <c r="D814" s="7"/>
      <c r="E814" s="43"/>
      <c r="F814" s="75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76"/>
      <c r="AH814" s="77"/>
      <c r="AI814" s="78"/>
      <c r="AJ814" s="78"/>
      <c r="AK814" s="78"/>
      <c r="AL814" s="78"/>
      <c r="AM814" s="78"/>
      <c r="AN814" s="78"/>
      <c r="AO814" s="78"/>
      <c r="AP814" s="78"/>
      <c r="AQ814" s="78"/>
      <c r="AR814" s="79"/>
      <c r="AS814" s="80"/>
      <c r="AT814" s="80"/>
      <c r="AU814" s="81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76"/>
      <c r="BR814" s="77"/>
      <c r="BS814" s="78"/>
      <c r="BT814" s="78"/>
      <c r="BU814" s="78"/>
      <c r="BV814" s="78"/>
      <c r="BW814" s="78"/>
      <c r="BX814" s="78"/>
      <c r="BY814" s="78"/>
      <c r="BZ814" s="78"/>
      <c r="CA814" s="78"/>
      <c r="CB814" s="79"/>
      <c r="CC814" s="81"/>
      <c r="CD814" s="67"/>
      <c r="CE814" s="67"/>
      <c r="CF814" s="67"/>
      <c r="CG814" s="67"/>
      <c r="CH814" s="67"/>
      <c r="CI814" s="67"/>
      <c r="CJ814" s="82"/>
      <c r="CK814" s="80"/>
      <c r="CL814" s="80"/>
      <c r="CM814" s="80"/>
      <c r="CN814" s="81"/>
      <c r="CO814" s="81"/>
      <c r="CP814" s="70"/>
    </row>
    <row r="815" spans="1:94" ht="13">
      <c r="A815" s="43"/>
      <c r="B815" s="25"/>
      <c r="C815" s="7"/>
      <c r="D815" s="7"/>
      <c r="E815" s="43"/>
      <c r="F815" s="75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76"/>
      <c r="AH815" s="77"/>
      <c r="AI815" s="78"/>
      <c r="AJ815" s="78"/>
      <c r="AK815" s="78"/>
      <c r="AL815" s="78"/>
      <c r="AM815" s="78"/>
      <c r="AN815" s="78"/>
      <c r="AO815" s="78"/>
      <c r="AP815" s="78"/>
      <c r="AQ815" s="78"/>
      <c r="AR815" s="79"/>
      <c r="AS815" s="80"/>
      <c r="AT815" s="80"/>
      <c r="AU815" s="81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76"/>
      <c r="BR815" s="77"/>
      <c r="BS815" s="78"/>
      <c r="BT815" s="78"/>
      <c r="BU815" s="78"/>
      <c r="BV815" s="78"/>
      <c r="BW815" s="78"/>
      <c r="BX815" s="78"/>
      <c r="BY815" s="78"/>
      <c r="BZ815" s="78"/>
      <c r="CA815" s="78"/>
      <c r="CB815" s="79"/>
      <c r="CC815" s="81"/>
      <c r="CD815" s="67"/>
      <c r="CE815" s="67"/>
      <c r="CF815" s="67"/>
      <c r="CG815" s="67"/>
      <c r="CH815" s="67"/>
      <c r="CI815" s="67"/>
      <c r="CJ815" s="82"/>
      <c r="CK815" s="80"/>
      <c r="CL815" s="80"/>
      <c r="CM815" s="80"/>
      <c r="CN815" s="81"/>
      <c r="CO815" s="81"/>
      <c r="CP815" s="70"/>
    </row>
    <row r="816" spans="1:94" ht="13">
      <c r="A816" s="43"/>
      <c r="B816" s="25"/>
      <c r="C816" s="7"/>
      <c r="D816" s="7"/>
      <c r="E816" s="43"/>
      <c r="F816" s="75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76"/>
      <c r="AH816" s="77"/>
      <c r="AI816" s="78"/>
      <c r="AJ816" s="78"/>
      <c r="AK816" s="78"/>
      <c r="AL816" s="78"/>
      <c r="AM816" s="78"/>
      <c r="AN816" s="78"/>
      <c r="AO816" s="78"/>
      <c r="AP816" s="78"/>
      <c r="AQ816" s="78"/>
      <c r="AR816" s="79"/>
      <c r="AS816" s="80"/>
      <c r="AT816" s="80"/>
      <c r="AU816" s="81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76"/>
      <c r="BR816" s="77"/>
      <c r="BS816" s="78"/>
      <c r="BT816" s="78"/>
      <c r="BU816" s="78"/>
      <c r="BV816" s="78"/>
      <c r="BW816" s="78"/>
      <c r="BX816" s="78"/>
      <c r="BY816" s="78"/>
      <c r="BZ816" s="78"/>
      <c r="CA816" s="78"/>
      <c r="CB816" s="79"/>
      <c r="CC816" s="81"/>
      <c r="CD816" s="67"/>
      <c r="CE816" s="67"/>
      <c r="CF816" s="67"/>
      <c r="CG816" s="67"/>
      <c r="CH816" s="67"/>
      <c r="CI816" s="67"/>
      <c r="CJ816" s="82"/>
      <c r="CK816" s="80"/>
      <c r="CL816" s="80"/>
      <c r="CM816" s="80"/>
      <c r="CN816" s="81"/>
      <c r="CO816" s="81"/>
      <c r="CP816" s="70"/>
    </row>
    <row r="817" spans="1:94" ht="13">
      <c r="A817" s="43"/>
      <c r="B817" s="25"/>
      <c r="C817" s="7"/>
      <c r="D817" s="7"/>
      <c r="E817" s="43"/>
      <c r="F817" s="75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76"/>
      <c r="AH817" s="77"/>
      <c r="AI817" s="78"/>
      <c r="AJ817" s="78"/>
      <c r="AK817" s="78"/>
      <c r="AL817" s="78"/>
      <c r="AM817" s="78"/>
      <c r="AN817" s="78"/>
      <c r="AO817" s="78"/>
      <c r="AP817" s="78"/>
      <c r="AQ817" s="78"/>
      <c r="AR817" s="79"/>
      <c r="AS817" s="80"/>
      <c r="AT817" s="80"/>
      <c r="AU817" s="81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76"/>
      <c r="BR817" s="77"/>
      <c r="BS817" s="78"/>
      <c r="BT817" s="78"/>
      <c r="BU817" s="78"/>
      <c r="BV817" s="78"/>
      <c r="BW817" s="78"/>
      <c r="BX817" s="78"/>
      <c r="BY817" s="78"/>
      <c r="BZ817" s="78"/>
      <c r="CA817" s="78"/>
      <c r="CB817" s="79"/>
      <c r="CC817" s="81"/>
      <c r="CD817" s="67"/>
      <c r="CE817" s="67"/>
      <c r="CF817" s="67"/>
      <c r="CG817" s="67"/>
      <c r="CH817" s="67"/>
      <c r="CI817" s="67"/>
      <c r="CJ817" s="82"/>
      <c r="CK817" s="80"/>
      <c r="CL817" s="80"/>
      <c r="CM817" s="80"/>
      <c r="CN817" s="81"/>
      <c r="CO817" s="81"/>
      <c r="CP817" s="70"/>
    </row>
    <row r="818" spans="1:94" ht="13">
      <c r="A818" s="43"/>
      <c r="B818" s="25"/>
      <c r="C818" s="7"/>
      <c r="D818" s="7"/>
      <c r="E818" s="43"/>
      <c r="F818" s="75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76"/>
      <c r="AH818" s="77"/>
      <c r="AI818" s="78"/>
      <c r="AJ818" s="78"/>
      <c r="AK818" s="78"/>
      <c r="AL818" s="78"/>
      <c r="AM818" s="78"/>
      <c r="AN818" s="78"/>
      <c r="AO818" s="78"/>
      <c r="AP818" s="78"/>
      <c r="AQ818" s="78"/>
      <c r="AR818" s="79"/>
      <c r="AS818" s="80"/>
      <c r="AT818" s="80"/>
      <c r="AU818" s="81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76"/>
      <c r="BR818" s="77"/>
      <c r="BS818" s="78"/>
      <c r="BT818" s="78"/>
      <c r="BU818" s="78"/>
      <c r="BV818" s="78"/>
      <c r="BW818" s="78"/>
      <c r="BX818" s="78"/>
      <c r="BY818" s="78"/>
      <c r="BZ818" s="78"/>
      <c r="CA818" s="78"/>
      <c r="CB818" s="79"/>
      <c r="CC818" s="81"/>
      <c r="CD818" s="67"/>
      <c r="CE818" s="67"/>
      <c r="CF818" s="67"/>
      <c r="CG818" s="67"/>
      <c r="CH818" s="67"/>
      <c r="CI818" s="67"/>
      <c r="CJ818" s="82"/>
      <c r="CK818" s="80"/>
      <c r="CL818" s="80"/>
      <c r="CM818" s="80"/>
      <c r="CN818" s="81"/>
      <c r="CO818" s="81"/>
      <c r="CP818" s="70"/>
    </row>
    <row r="819" spans="1:94" ht="13">
      <c r="A819" s="43"/>
      <c r="B819" s="25"/>
      <c r="C819" s="7"/>
      <c r="D819" s="7"/>
      <c r="E819" s="43"/>
      <c r="F819" s="75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76"/>
      <c r="AH819" s="77"/>
      <c r="AI819" s="78"/>
      <c r="AJ819" s="78"/>
      <c r="AK819" s="78"/>
      <c r="AL819" s="78"/>
      <c r="AM819" s="78"/>
      <c r="AN819" s="78"/>
      <c r="AO819" s="78"/>
      <c r="AP819" s="78"/>
      <c r="AQ819" s="78"/>
      <c r="AR819" s="79"/>
      <c r="AS819" s="80"/>
      <c r="AT819" s="80"/>
      <c r="AU819" s="81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76"/>
      <c r="BR819" s="77"/>
      <c r="BS819" s="78"/>
      <c r="BT819" s="78"/>
      <c r="BU819" s="78"/>
      <c r="BV819" s="78"/>
      <c r="BW819" s="78"/>
      <c r="BX819" s="78"/>
      <c r="BY819" s="78"/>
      <c r="BZ819" s="78"/>
      <c r="CA819" s="78"/>
      <c r="CB819" s="79"/>
      <c r="CC819" s="81"/>
      <c r="CD819" s="67"/>
      <c r="CE819" s="67"/>
      <c r="CF819" s="67"/>
      <c r="CG819" s="67"/>
      <c r="CH819" s="67"/>
      <c r="CI819" s="67"/>
      <c r="CJ819" s="82"/>
      <c r="CK819" s="80"/>
      <c r="CL819" s="80"/>
      <c r="CM819" s="80"/>
      <c r="CN819" s="81"/>
      <c r="CO819" s="81"/>
      <c r="CP819" s="70"/>
    </row>
    <row r="820" spans="1:94" ht="13">
      <c r="A820" s="43"/>
      <c r="B820" s="25"/>
      <c r="C820" s="7"/>
      <c r="D820" s="7"/>
      <c r="E820" s="43"/>
      <c r="F820" s="75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76"/>
      <c r="AH820" s="77"/>
      <c r="AI820" s="78"/>
      <c r="AJ820" s="78"/>
      <c r="AK820" s="78"/>
      <c r="AL820" s="78"/>
      <c r="AM820" s="78"/>
      <c r="AN820" s="78"/>
      <c r="AO820" s="78"/>
      <c r="AP820" s="78"/>
      <c r="AQ820" s="78"/>
      <c r="AR820" s="79"/>
      <c r="AS820" s="80"/>
      <c r="AT820" s="80"/>
      <c r="AU820" s="81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76"/>
      <c r="BR820" s="77"/>
      <c r="BS820" s="78"/>
      <c r="BT820" s="78"/>
      <c r="BU820" s="78"/>
      <c r="BV820" s="78"/>
      <c r="BW820" s="78"/>
      <c r="BX820" s="78"/>
      <c r="BY820" s="78"/>
      <c r="BZ820" s="78"/>
      <c r="CA820" s="78"/>
      <c r="CB820" s="79"/>
      <c r="CC820" s="81"/>
      <c r="CD820" s="67"/>
      <c r="CE820" s="67"/>
      <c r="CF820" s="67"/>
      <c r="CG820" s="67"/>
      <c r="CH820" s="67"/>
      <c r="CI820" s="67"/>
      <c r="CJ820" s="82"/>
      <c r="CK820" s="80"/>
      <c r="CL820" s="80"/>
      <c r="CM820" s="80"/>
      <c r="CN820" s="81"/>
      <c r="CO820" s="81"/>
      <c r="CP820" s="70"/>
    </row>
    <row r="821" spans="1:94" ht="13">
      <c r="A821" s="43"/>
      <c r="B821" s="25"/>
      <c r="C821" s="7"/>
      <c r="D821" s="7"/>
      <c r="E821" s="43"/>
      <c r="F821" s="75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76"/>
      <c r="AH821" s="77"/>
      <c r="AI821" s="78"/>
      <c r="AJ821" s="78"/>
      <c r="AK821" s="78"/>
      <c r="AL821" s="78"/>
      <c r="AM821" s="78"/>
      <c r="AN821" s="78"/>
      <c r="AO821" s="78"/>
      <c r="AP821" s="78"/>
      <c r="AQ821" s="78"/>
      <c r="AR821" s="79"/>
      <c r="AS821" s="80"/>
      <c r="AT821" s="80"/>
      <c r="AU821" s="81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76"/>
      <c r="BR821" s="77"/>
      <c r="BS821" s="78"/>
      <c r="BT821" s="78"/>
      <c r="BU821" s="78"/>
      <c r="BV821" s="78"/>
      <c r="BW821" s="78"/>
      <c r="BX821" s="78"/>
      <c r="BY821" s="78"/>
      <c r="BZ821" s="78"/>
      <c r="CA821" s="78"/>
      <c r="CB821" s="79"/>
      <c r="CC821" s="81"/>
      <c r="CD821" s="67"/>
      <c r="CE821" s="67"/>
      <c r="CF821" s="67"/>
      <c r="CG821" s="67"/>
      <c r="CH821" s="67"/>
      <c r="CI821" s="67"/>
      <c r="CJ821" s="82"/>
      <c r="CK821" s="80"/>
      <c r="CL821" s="80"/>
      <c r="CM821" s="80"/>
      <c r="CN821" s="81"/>
      <c r="CO821" s="81"/>
      <c r="CP821" s="70"/>
    </row>
    <row r="822" spans="1:94" ht="13">
      <c r="A822" s="43"/>
      <c r="B822" s="25"/>
      <c r="C822" s="7"/>
      <c r="D822" s="7"/>
      <c r="E822" s="43"/>
      <c r="F822" s="75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76"/>
      <c r="AH822" s="77"/>
      <c r="AI822" s="78"/>
      <c r="AJ822" s="78"/>
      <c r="AK822" s="78"/>
      <c r="AL822" s="78"/>
      <c r="AM822" s="78"/>
      <c r="AN822" s="78"/>
      <c r="AO822" s="78"/>
      <c r="AP822" s="78"/>
      <c r="AQ822" s="78"/>
      <c r="AR822" s="79"/>
      <c r="AS822" s="80"/>
      <c r="AT822" s="80"/>
      <c r="AU822" s="81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76"/>
      <c r="BR822" s="77"/>
      <c r="BS822" s="78"/>
      <c r="BT822" s="78"/>
      <c r="BU822" s="78"/>
      <c r="BV822" s="78"/>
      <c r="BW822" s="78"/>
      <c r="BX822" s="78"/>
      <c r="BY822" s="78"/>
      <c r="BZ822" s="78"/>
      <c r="CA822" s="78"/>
      <c r="CB822" s="79"/>
      <c r="CC822" s="81"/>
      <c r="CD822" s="67"/>
      <c r="CE822" s="67"/>
      <c r="CF822" s="67"/>
      <c r="CG822" s="67"/>
      <c r="CH822" s="67"/>
      <c r="CI822" s="67"/>
      <c r="CJ822" s="82"/>
      <c r="CK822" s="80"/>
      <c r="CL822" s="80"/>
      <c r="CM822" s="80"/>
      <c r="CN822" s="81"/>
      <c r="CO822" s="81"/>
      <c r="CP822" s="70"/>
    </row>
    <row r="823" spans="1:94" ht="13">
      <c r="A823" s="43"/>
      <c r="B823" s="25"/>
      <c r="C823" s="7"/>
      <c r="D823" s="7"/>
      <c r="E823" s="43"/>
      <c r="F823" s="75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76"/>
      <c r="AH823" s="77"/>
      <c r="AI823" s="78"/>
      <c r="AJ823" s="78"/>
      <c r="AK823" s="78"/>
      <c r="AL823" s="78"/>
      <c r="AM823" s="78"/>
      <c r="AN823" s="78"/>
      <c r="AO823" s="78"/>
      <c r="AP823" s="78"/>
      <c r="AQ823" s="78"/>
      <c r="AR823" s="79"/>
      <c r="AS823" s="80"/>
      <c r="AT823" s="80"/>
      <c r="AU823" s="81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76"/>
      <c r="BR823" s="77"/>
      <c r="BS823" s="78"/>
      <c r="BT823" s="78"/>
      <c r="BU823" s="78"/>
      <c r="BV823" s="78"/>
      <c r="BW823" s="78"/>
      <c r="BX823" s="78"/>
      <c r="BY823" s="78"/>
      <c r="BZ823" s="78"/>
      <c r="CA823" s="78"/>
      <c r="CB823" s="79"/>
      <c r="CC823" s="81"/>
      <c r="CD823" s="67"/>
      <c r="CE823" s="67"/>
      <c r="CF823" s="67"/>
      <c r="CG823" s="67"/>
      <c r="CH823" s="67"/>
      <c r="CI823" s="67"/>
      <c r="CJ823" s="82"/>
      <c r="CK823" s="80"/>
      <c r="CL823" s="80"/>
      <c r="CM823" s="80"/>
      <c r="CN823" s="81"/>
      <c r="CO823" s="81"/>
      <c r="CP823" s="70"/>
    </row>
    <row r="824" spans="1:94" ht="13">
      <c r="A824" s="43"/>
      <c r="B824" s="25"/>
      <c r="C824" s="7"/>
      <c r="D824" s="7"/>
      <c r="E824" s="43"/>
      <c r="F824" s="75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76"/>
      <c r="AH824" s="77"/>
      <c r="AI824" s="78"/>
      <c r="AJ824" s="78"/>
      <c r="AK824" s="78"/>
      <c r="AL824" s="78"/>
      <c r="AM824" s="78"/>
      <c r="AN824" s="78"/>
      <c r="AO824" s="78"/>
      <c r="AP824" s="78"/>
      <c r="AQ824" s="78"/>
      <c r="AR824" s="79"/>
      <c r="AS824" s="80"/>
      <c r="AT824" s="80"/>
      <c r="AU824" s="81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76"/>
      <c r="BR824" s="77"/>
      <c r="BS824" s="78"/>
      <c r="BT824" s="78"/>
      <c r="BU824" s="78"/>
      <c r="BV824" s="78"/>
      <c r="BW824" s="78"/>
      <c r="BX824" s="78"/>
      <c r="BY824" s="78"/>
      <c r="BZ824" s="78"/>
      <c r="CA824" s="78"/>
      <c r="CB824" s="79"/>
      <c r="CC824" s="81"/>
      <c r="CD824" s="67"/>
      <c r="CE824" s="67"/>
      <c r="CF824" s="67"/>
      <c r="CG824" s="67"/>
      <c r="CH824" s="67"/>
      <c r="CI824" s="67"/>
      <c r="CJ824" s="82"/>
      <c r="CK824" s="80"/>
      <c r="CL824" s="80"/>
      <c r="CM824" s="80"/>
      <c r="CN824" s="81"/>
      <c r="CO824" s="81"/>
      <c r="CP824" s="70"/>
    </row>
    <row r="825" spans="1:94" ht="13">
      <c r="A825" s="43"/>
      <c r="B825" s="25"/>
      <c r="C825" s="7"/>
      <c r="D825" s="7"/>
      <c r="E825" s="43"/>
      <c r="F825" s="75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76"/>
      <c r="AH825" s="77"/>
      <c r="AI825" s="78"/>
      <c r="AJ825" s="78"/>
      <c r="AK825" s="78"/>
      <c r="AL825" s="78"/>
      <c r="AM825" s="78"/>
      <c r="AN825" s="78"/>
      <c r="AO825" s="78"/>
      <c r="AP825" s="78"/>
      <c r="AQ825" s="78"/>
      <c r="AR825" s="79"/>
      <c r="AS825" s="80"/>
      <c r="AT825" s="80"/>
      <c r="AU825" s="81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76"/>
      <c r="BR825" s="77"/>
      <c r="BS825" s="78"/>
      <c r="BT825" s="78"/>
      <c r="BU825" s="78"/>
      <c r="BV825" s="78"/>
      <c r="BW825" s="78"/>
      <c r="BX825" s="78"/>
      <c r="BY825" s="78"/>
      <c r="BZ825" s="78"/>
      <c r="CA825" s="78"/>
      <c r="CB825" s="79"/>
      <c r="CC825" s="81"/>
      <c r="CD825" s="67"/>
      <c r="CE825" s="67"/>
      <c r="CF825" s="67"/>
      <c r="CG825" s="67"/>
      <c r="CH825" s="67"/>
      <c r="CI825" s="67"/>
      <c r="CJ825" s="82"/>
      <c r="CK825" s="80"/>
      <c r="CL825" s="80"/>
      <c r="CM825" s="80"/>
      <c r="CN825" s="81"/>
      <c r="CO825" s="81"/>
      <c r="CP825" s="70"/>
    </row>
    <row r="826" spans="1:94" ht="13">
      <c r="A826" s="43"/>
      <c r="B826" s="25"/>
      <c r="C826" s="7"/>
      <c r="D826" s="7"/>
      <c r="E826" s="43"/>
      <c r="F826" s="75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76"/>
      <c r="AH826" s="77"/>
      <c r="AI826" s="78"/>
      <c r="AJ826" s="78"/>
      <c r="AK826" s="78"/>
      <c r="AL826" s="78"/>
      <c r="AM826" s="78"/>
      <c r="AN826" s="78"/>
      <c r="AO826" s="78"/>
      <c r="AP826" s="78"/>
      <c r="AQ826" s="78"/>
      <c r="AR826" s="79"/>
      <c r="AS826" s="80"/>
      <c r="AT826" s="80"/>
      <c r="AU826" s="81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76"/>
      <c r="BR826" s="77"/>
      <c r="BS826" s="78"/>
      <c r="BT826" s="78"/>
      <c r="BU826" s="78"/>
      <c r="BV826" s="78"/>
      <c r="BW826" s="78"/>
      <c r="BX826" s="78"/>
      <c r="BY826" s="78"/>
      <c r="BZ826" s="78"/>
      <c r="CA826" s="78"/>
      <c r="CB826" s="79"/>
      <c r="CC826" s="81"/>
      <c r="CD826" s="67"/>
      <c r="CE826" s="67"/>
      <c r="CF826" s="67"/>
      <c r="CG826" s="67"/>
      <c r="CH826" s="67"/>
      <c r="CI826" s="67"/>
      <c r="CJ826" s="82"/>
      <c r="CK826" s="80"/>
      <c r="CL826" s="80"/>
      <c r="CM826" s="80"/>
      <c r="CN826" s="81"/>
      <c r="CO826" s="81"/>
      <c r="CP826" s="70"/>
    </row>
    <row r="827" spans="1:94" ht="13">
      <c r="A827" s="43"/>
      <c r="B827" s="25"/>
      <c r="C827" s="7"/>
      <c r="D827" s="7"/>
      <c r="E827" s="43"/>
      <c r="F827" s="75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76"/>
      <c r="AH827" s="77"/>
      <c r="AI827" s="78"/>
      <c r="AJ827" s="78"/>
      <c r="AK827" s="78"/>
      <c r="AL827" s="78"/>
      <c r="AM827" s="78"/>
      <c r="AN827" s="78"/>
      <c r="AO827" s="78"/>
      <c r="AP827" s="78"/>
      <c r="AQ827" s="78"/>
      <c r="AR827" s="79"/>
      <c r="AS827" s="80"/>
      <c r="AT827" s="80"/>
      <c r="AU827" s="81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76"/>
      <c r="BR827" s="77"/>
      <c r="BS827" s="78"/>
      <c r="BT827" s="78"/>
      <c r="BU827" s="78"/>
      <c r="BV827" s="78"/>
      <c r="BW827" s="78"/>
      <c r="BX827" s="78"/>
      <c r="BY827" s="78"/>
      <c r="BZ827" s="78"/>
      <c r="CA827" s="78"/>
      <c r="CB827" s="79"/>
      <c r="CC827" s="81"/>
      <c r="CD827" s="67"/>
      <c r="CE827" s="67"/>
      <c r="CF827" s="67"/>
      <c r="CG827" s="67"/>
      <c r="CH827" s="67"/>
      <c r="CI827" s="67"/>
      <c r="CJ827" s="82"/>
      <c r="CK827" s="80"/>
      <c r="CL827" s="80"/>
      <c r="CM827" s="80"/>
      <c r="CN827" s="81"/>
      <c r="CO827" s="81"/>
      <c r="CP827" s="70"/>
    </row>
    <row r="828" spans="1:94" ht="13">
      <c r="A828" s="43"/>
      <c r="B828" s="25"/>
      <c r="C828" s="7"/>
      <c r="D828" s="7"/>
      <c r="E828" s="43"/>
      <c r="F828" s="75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76"/>
      <c r="AH828" s="77"/>
      <c r="AI828" s="78"/>
      <c r="AJ828" s="78"/>
      <c r="AK828" s="78"/>
      <c r="AL828" s="78"/>
      <c r="AM828" s="78"/>
      <c r="AN828" s="78"/>
      <c r="AO828" s="78"/>
      <c r="AP828" s="78"/>
      <c r="AQ828" s="78"/>
      <c r="AR828" s="79"/>
      <c r="AS828" s="80"/>
      <c r="AT828" s="80"/>
      <c r="AU828" s="81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76"/>
      <c r="BR828" s="77"/>
      <c r="BS828" s="78"/>
      <c r="BT828" s="78"/>
      <c r="BU828" s="78"/>
      <c r="BV828" s="78"/>
      <c r="BW828" s="78"/>
      <c r="BX828" s="78"/>
      <c r="BY828" s="78"/>
      <c r="BZ828" s="78"/>
      <c r="CA828" s="78"/>
      <c r="CB828" s="79"/>
      <c r="CC828" s="81"/>
      <c r="CD828" s="67"/>
      <c r="CE828" s="67"/>
      <c r="CF828" s="67"/>
      <c r="CG828" s="67"/>
      <c r="CH828" s="67"/>
      <c r="CI828" s="67"/>
      <c r="CJ828" s="82"/>
      <c r="CK828" s="80"/>
      <c r="CL828" s="80"/>
      <c r="CM828" s="80"/>
      <c r="CN828" s="81"/>
      <c r="CO828" s="81"/>
      <c r="CP828" s="70"/>
    </row>
    <row r="829" spans="1:94" ht="13">
      <c r="A829" s="43"/>
      <c r="B829" s="25"/>
      <c r="C829" s="7"/>
      <c r="D829" s="7"/>
      <c r="E829" s="43"/>
      <c r="F829" s="75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76"/>
      <c r="AH829" s="77"/>
      <c r="AI829" s="78"/>
      <c r="AJ829" s="78"/>
      <c r="AK829" s="78"/>
      <c r="AL829" s="78"/>
      <c r="AM829" s="78"/>
      <c r="AN829" s="78"/>
      <c r="AO829" s="78"/>
      <c r="AP829" s="78"/>
      <c r="AQ829" s="78"/>
      <c r="AR829" s="79"/>
      <c r="AS829" s="80"/>
      <c r="AT829" s="80"/>
      <c r="AU829" s="81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76"/>
      <c r="BR829" s="77"/>
      <c r="BS829" s="78"/>
      <c r="BT829" s="78"/>
      <c r="BU829" s="78"/>
      <c r="BV829" s="78"/>
      <c r="BW829" s="78"/>
      <c r="BX829" s="78"/>
      <c r="BY829" s="78"/>
      <c r="BZ829" s="78"/>
      <c r="CA829" s="78"/>
      <c r="CB829" s="79"/>
      <c r="CC829" s="81"/>
      <c r="CD829" s="67"/>
      <c r="CE829" s="67"/>
      <c r="CF829" s="67"/>
      <c r="CG829" s="67"/>
      <c r="CH829" s="67"/>
      <c r="CI829" s="67"/>
      <c r="CJ829" s="82"/>
      <c r="CK829" s="80"/>
      <c r="CL829" s="80"/>
      <c r="CM829" s="80"/>
      <c r="CN829" s="81"/>
      <c r="CO829" s="81"/>
      <c r="CP829" s="70"/>
    </row>
    <row r="830" spans="1:94" ht="13">
      <c r="A830" s="43"/>
      <c r="B830" s="25"/>
      <c r="C830" s="7"/>
      <c r="D830" s="7"/>
      <c r="E830" s="43"/>
      <c r="F830" s="75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76"/>
      <c r="AH830" s="77"/>
      <c r="AI830" s="78"/>
      <c r="AJ830" s="78"/>
      <c r="AK830" s="78"/>
      <c r="AL830" s="78"/>
      <c r="AM830" s="78"/>
      <c r="AN830" s="78"/>
      <c r="AO830" s="78"/>
      <c r="AP830" s="78"/>
      <c r="AQ830" s="78"/>
      <c r="AR830" s="79"/>
      <c r="AS830" s="80"/>
      <c r="AT830" s="80"/>
      <c r="AU830" s="81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76"/>
      <c r="BR830" s="77"/>
      <c r="BS830" s="78"/>
      <c r="BT830" s="78"/>
      <c r="BU830" s="78"/>
      <c r="BV830" s="78"/>
      <c r="BW830" s="78"/>
      <c r="BX830" s="78"/>
      <c r="BY830" s="78"/>
      <c r="BZ830" s="78"/>
      <c r="CA830" s="78"/>
      <c r="CB830" s="79"/>
      <c r="CC830" s="81"/>
      <c r="CD830" s="67"/>
      <c r="CE830" s="67"/>
      <c r="CF830" s="67"/>
      <c r="CG830" s="67"/>
      <c r="CH830" s="67"/>
      <c r="CI830" s="67"/>
      <c r="CJ830" s="82"/>
      <c r="CK830" s="80"/>
      <c r="CL830" s="80"/>
      <c r="CM830" s="80"/>
      <c r="CN830" s="81"/>
      <c r="CO830" s="81"/>
      <c r="CP830" s="70"/>
    </row>
    <row r="831" spans="1:94" ht="13">
      <c r="A831" s="43"/>
      <c r="B831" s="25"/>
      <c r="C831" s="7"/>
      <c r="D831" s="7"/>
      <c r="E831" s="43"/>
      <c r="F831" s="75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76"/>
      <c r="AH831" s="77"/>
      <c r="AI831" s="78"/>
      <c r="AJ831" s="78"/>
      <c r="AK831" s="78"/>
      <c r="AL831" s="78"/>
      <c r="AM831" s="78"/>
      <c r="AN831" s="78"/>
      <c r="AO831" s="78"/>
      <c r="AP831" s="78"/>
      <c r="AQ831" s="78"/>
      <c r="AR831" s="79"/>
      <c r="AS831" s="80"/>
      <c r="AT831" s="80"/>
      <c r="AU831" s="81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76"/>
      <c r="BR831" s="77"/>
      <c r="BS831" s="78"/>
      <c r="BT831" s="78"/>
      <c r="BU831" s="78"/>
      <c r="BV831" s="78"/>
      <c r="BW831" s="78"/>
      <c r="BX831" s="78"/>
      <c r="BY831" s="78"/>
      <c r="BZ831" s="78"/>
      <c r="CA831" s="78"/>
      <c r="CB831" s="79"/>
      <c r="CC831" s="81"/>
      <c r="CD831" s="67"/>
      <c r="CE831" s="67"/>
      <c r="CF831" s="67"/>
      <c r="CG831" s="67"/>
      <c r="CH831" s="67"/>
      <c r="CI831" s="67"/>
      <c r="CJ831" s="82"/>
      <c r="CK831" s="80"/>
      <c r="CL831" s="80"/>
      <c r="CM831" s="80"/>
      <c r="CN831" s="81"/>
      <c r="CO831" s="81"/>
      <c r="CP831" s="70"/>
    </row>
    <row r="832" spans="1:94" ht="13">
      <c r="A832" s="43"/>
      <c r="B832" s="25"/>
      <c r="C832" s="7"/>
      <c r="D832" s="7"/>
      <c r="E832" s="43"/>
      <c r="F832" s="75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76"/>
      <c r="AH832" s="77"/>
      <c r="AI832" s="78"/>
      <c r="AJ832" s="78"/>
      <c r="AK832" s="78"/>
      <c r="AL832" s="78"/>
      <c r="AM832" s="78"/>
      <c r="AN832" s="78"/>
      <c r="AO832" s="78"/>
      <c r="AP832" s="78"/>
      <c r="AQ832" s="78"/>
      <c r="AR832" s="79"/>
      <c r="AS832" s="80"/>
      <c r="AT832" s="80"/>
      <c r="AU832" s="81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76"/>
      <c r="BR832" s="77"/>
      <c r="BS832" s="78"/>
      <c r="BT832" s="78"/>
      <c r="BU832" s="78"/>
      <c r="BV832" s="78"/>
      <c r="BW832" s="78"/>
      <c r="BX832" s="78"/>
      <c r="BY832" s="78"/>
      <c r="BZ832" s="78"/>
      <c r="CA832" s="78"/>
      <c r="CB832" s="79"/>
      <c r="CC832" s="81"/>
      <c r="CD832" s="67"/>
      <c r="CE832" s="67"/>
      <c r="CF832" s="67"/>
      <c r="CG832" s="67"/>
      <c r="CH832" s="67"/>
      <c r="CI832" s="67"/>
      <c r="CJ832" s="82"/>
      <c r="CK832" s="80"/>
      <c r="CL832" s="80"/>
      <c r="CM832" s="80"/>
      <c r="CN832" s="81"/>
      <c r="CO832" s="81"/>
      <c r="CP832" s="70"/>
    </row>
    <row r="833" spans="1:94" ht="13">
      <c r="A833" s="43"/>
      <c r="B833" s="25"/>
      <c r="C833" s="7"/>
      <c r="D833" s="7"/>
      <c r="E833" s="43"/>
      <c r="F833" s="75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76"/>
      <c r="AH833" s="77"/>
      <c r="AI833" s="78"/>
      <c r="AJ833" s="78"/>
      <c r="AK833" s="78"/>
      <c r="AL833" s="78"/>
      <c r="AM833" s="78"/>
      <c r="AN833" s="78"/>
      <c r="AO833" s="78"/>
      <c r="AP833" s="78"/>
      <c r="AQ833" s="78"/>
      <c r="AR833" s="79"/>
      <c r="AS833" s="80"/>
      <c r="AT833" s="80"/>
      <c r="AU833" s="81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76"/>
      <c r="BR833" s="77"/>
      <c r="BS833" s="78"/>
      <c r="BT833" s="78"/>
      <c r="BU833" s="78"/>
      <c r="BV833" s="78"/>
      <c r="BW833" s="78"/>
      <c r="BX833" s="78"/>
      <c r="BY833" s="78"/>
      <c r="BZ833" s="78"/>
      <c r="CA833" s="78"/>
      <c r="CB833" s="79"/>
      <c r="CC833" s="81"/>
      <c r="CD833" s="67"/>
      <c r="CE833" s="67"/>
      <c r="CF833" s="67"/>
      <c r="CG833" s="67"/>
      <c r="CH833" s="67"/>
      <c r="CI833" s="67"/>
      <c r="CJ833" s="82"/>
      <c r="CK833" s="80"/>
      <c r="CL833" s="80"/>
      <c r="CM833" s="80"/>
      <c r="CN833" s="81"/>
      <c r="CO833" s="81"/>
      <c r="CP833" s="70"/>
    </row>
    <row r="834" spans="1:94" ht="13">
      <c r="A834" s="43"/>
      <c r="B834" s="25"/>
      <c r="C834" s="7"/>
      <c r="D834" s="7"/>
      <c r="E834" s="43"/>
      <c r="F834" s="75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76"/>
      <c r="AH834" s="77"/>
      <c r="AI834" s="78"/>
      <c r="AJ834" s="78"/>
      <c r="AK834" s="78"/>
      <c r="AL834" s="78"/>
      <c r="AM834" s="78"/>
      <c r="AN834" s="78"/>
      <c r="AO834" s="78"/>
      <c r="AP834" s="78"/>
      <c r="AQ834" s="78"/>
      <c r="AR834" s="79"/>
      <c r="AS834" s="80"/>
      <c r="AT834" s="80"/>
      <c r="AU834" s="81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76"/>
      <c r="BR834" s="77"/>
      <c r="BS834" s="78"/>
      <c r="BT834" s="78"/>
      <c r="BU834" s="78"/>
      <c r="BV834" s="78"/>
      <c r="BW834" s="78"/>
      <c r="BX834" s="78"/>
      <c r="BY834" s="78"/>
      <c r="BZ834" s="78"/>
      <c r="CA834" s="78"/>
      <c r="CB834" s="79"/>
      <c r="CC834" s="81"/>
      <c r="CD834" s="67"/>
      <c r="CE834" s="67"/>
      <c r="CF834" s="67"/>
      <c r="CG834" s="67"/>
      <c r="CH834" s="67"/>
      <c r="CI834" s="67"/>
      <c r="CJ834" s="82"/>
      <c r="CK834" s="80"/>
      <c r="CL834" s="80"/>
      <c r="CM834" s="80"/>
      <c r="CN834" s="81"/>
      <c r="CO834" s="81"/>
      <c r="CP834" s="70"/>
    </row>
    <row r="835" spans="1:94" ht="13">
      <c r="A835" s="43"/>
      <c r="B835" s="25"/>
      <c r="C835" s="7"/>
      <c r="D835" s="7"/>
      <c r="E835" s="43"/>
      <c r="F835" s="75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76"/>
      <c r="AH835" s="77"/>
      <c r="AI835" s="78"/>
      <c r="AJ835" s="78"/>
      <c r="AK835" s="78"/>
      <c r="AL835" s="78"/>
      <c r="AM835" s="78"/>
      <c r="AN835" s="78"/>
      <c r="AO835" s="78"/>
      <c r="AP835" s="78"/>
      <c r="AQ835" s="78"/>
      <c r="AR835" s="79"/>
      <c r="AS835" s="80"/>
      <c r="AT835" s="80"/>
      <c r="AU835" s="81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76"/>
      <c r="BR835" s="77"/>
      <c r="BS835" s="78"/>
      <c r="BT835" s="78"/>
      <c r="BU835" s="78"/>
      <c r="BV835" s="78"/>
      <c r="BW835" s="78"/>
      <c r="BX835" s="78"/>
      <c r="BY835" s="78"/>
      <c r="BZ835" s="78"/>
      <c r="CA835" s="78"/>
      <c r="CB835" s="79"/>
      <c r="CC835" s="81"/>
      <c r="CD835" s="67"/>
      <c r="CE835" s="67"/>
      <c r="CF835" s="67"/>
      <c r="CG835" s="67"/>
      <c r="CH835" s="67"/>
      <c r="CI835" s="67"/>
      <c r="CJ835" s="82"/>
      <c r="CK835" s="80"/>
      <c r="CL835" s="80"/>
      <c r="CM835" s="80"/>
      <c r="CN835" s="81"/>
      <c r="CO835" s="81"/>
      <c r="CP835" s="70"/>
    </row>
    <row r="836" spans="1:94" ht="13">
      <c r="A836" s="43"/>
      <c r="B836" s="25"/>
      <c r="C836" s="7"/>
      <c r="D836" s="7"/>
      <c r="E836" s="43"/>
      <c r="F836" s="75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76"/>
      <c r="AH836" s="77"/>
      <c r="AI836" s="78"/>
      <c r="AJ836" s="78"/>
      <c r="AK836" s="78"/>
      <c r="AL836" s="78"/>
      <c r="AM836" s="78"/>
      <c r="AN836" s="78"/>
      <c r="AO836" s="78"/>
      <c r="AP836" s="78"/>
      <c r="AQ836" s="78"/>
      <c r="AR836" s="79"/>
      <c r="AS836" s="80"/>
      <c r="AT836" s="80"/>
      <c r="AU836" s="81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76"/>
      <c r="BR836" s="77"/>
      <c r="BS836" s="78"/>
      <c r="BT836" s="78"/>
      <c r="BU836" s="78"/>
      <c r="BV836" s="78"/>
      <c r="BW836" s="78"/>
      <c r="BX836" s="78"/>
      <c r="BY836" s="78"/>
      <c r="BZ836" s="78"/>
      <c r="CA836" s="78"/>
      <c r="CB836" s="79"/>
      <c r="CC836" s="81"/>
      <c r="CD836" s="67"/>
      <c r="CE836" s="67"/>
      <c r="CF836" s="67"/>
      <c r="CG836" s="67"/>
      <c r="CH836" s="67"/>
      <c r="CI836" s="67"/>
      <c r="CJ836" s="82"/>
      <c r="CK836" s="80"/>
      <c r="CL836" s="80"/>
      <c r="CM836" s="80"/>
      <c r="CN836" s="81"/>
      <c r="CO836" s="81"/>
      <c r="CP836" s="70"/>
    </row>
    <row r="837" spans="1:94" ht="13">
      <c r="A837" s="43"/>
      <c r="B837" s="25"/>
      <c r="C837" s="7"/>
      <c r="D837" s="7"/>
      <c r="E837" s="43"/>
      <c r="F837" s="75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76"/>
      <c r="AH837" s="77"/>
      <c r="AI837" s="78"/>
      <c r="AJ837" s="78"/>
      <c r="AK837" s="78"/>
      <c r="AL837" s="78"/>
      <c r="AM837" s="78"/>
      <c r="AN837" s="78"/>
      <c r="AO837" s="78"/>
      <c r="AP837" s="78"/>
      <c r="AQ837" s="78"/>
      <c r="AR837" s="79"/>
      <c r="AS837" s="80"/>
      <c r="AT837" s="80"/>
      <c r="AU837" s="81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76"/>
      <c r="BR837" s="77"/>
      <c r="BS837" s="78"/>
      <c r="BT837" s="78"/>
      <c r="BU837" s="78"/>
      <c r="BV837" s="78"/>
      <c r="BW837" s="78"/>
      <c r="BX837" s="78"/>
      <c r="BY837" s="78"/>
      <c r="BZ837" s="78"/>
      <c r="CA837" s="78"/>
      <c r="CB837" s="79"/>
      <c r="CC837" s="81"/>
      <c r="CD837" s="67"/>
      <c r="CE837" s="67"/>
      <c r="CF837" s="67"/>
      <c r="CG837" s="67"/>
      <c r="CH837" s="67"/>
      <c r="CI837" s="67"/>
      <c r="CJ837" s="82"/>
      <c r="CK837" s="80"/>
      <c r="CL837" s="80"/>
      <c r="CM837" s="80"/>
      <c r="CN837" s="81"/>
      <c r="CO837" s="81"/>
      <c r="CP837" s="70"/>
    </row>
    <row r="838" spans="1:94" ht="13">
      <c r="A838" s="43"/>
      <c r="B838" s="25"/>
      <c r="C838" s="7"/>
      <c r="D838" s="7"/>
      <c r="E838" s="43"/>
      <c r="F838" s="75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76"/>
      <c r="AH838" s="77"/>
      <c r="AI838" s="78"/>
      <c r="AJ838" s="78"/>
      <c r="AK838" s="78"/>
      <c r="AL838" s="78"/>
      <c r="AM838" s="78"/>
      <c r="AN838" s="78"/>
      <c r="AO838" s="78"/>
      <c r="AP838" s="78"/>
      <c r="AQ838" s="78"/>
      <c r="AR838" s="79"/>
      <c r="AS838" s="80"/>
      <c r="AT838" s="80"/>
      <c r="AU838" s="81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76"/>
      <c r="BR838" s="77"/>
      <c r="BS838" s="78"/>
      <c r="BT838" s="78"/>
      <c r="BU838" s="78"/>
      <c r="BV838" s="78"/>
      <c r="BW838" s="78"/>
      <c r="BX838" s="78"/>
      <c r="BY838" s="78"/>
      <c r="BZ838" s="78"/>
      <c r="CA838" s="78"/>
      <c r="CB838" s="79"/>
      <c r="CC838" s="81"/>
      <c r="CD838" s="67"/>
      <c r="CE838" s="67"/>
      <c r="CF838" s="67"/>
      <c r="CG838" s="67"/>
      <c r="CH838" s="67"/>
      <c r="CI838" s="67"/>
      <c r="CJ838" s="82"/>
      <c r="CK838" s="80"/>
      <c r="CL838" s="80"/>
      <c r="CM838" s="80"/>
      <c r="CN838" s="81"/>
      <c r="CO838" s="81"/>
      <c r="CP838" s="70"/>
    </row>
    <row r="839" spans="1:94" ht="13">
      <c r="A839" s="43"/>
      <c r="B839" s="25"/>
      <c r="C839" s="7"/>
      <c r="D839" s="7"/>
      <c r="E839" s="43"/>
      <c r="F839" s="75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76"/>
      <c r="AH839" s="77"/>
      <c r="AI839" s="78"/>
      <c r="AJ839" s="78"/>
      <c r="AK839" s="78"/>
      <c r="AL839" s="78"/>
      <c r="AM839" s="78"/>
      <c r="AN839" s="78"/>
      <c r="AO839" s="78"/>
      <c r="AP839" s="78"/>
      <c r="AQ839" s="78"/>
      <c r="AR839" s="79"/>
      <c r="AS839" s="80"/>
      <c r="AT839" s="80"/>
      <c r="AU839" s="81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76"/>
      <c r="BR839" s="77"/>
      <c r="BS839" s="78"/>
      <c r="BT839" s="78"/>
      <c r="BU839" s="78"/>
      <c r="BV839" s="78"/>
      <c r="BW839" s="78"/>
      <c r="BX839" s="78"/>
      <c r="BY839" s="78"/>
      <c r="BZ839" s="78"/>
      <c r="CA839" s="78"/>
      <c r="CB839" s="79"/>
      <c r="CC839" s="81"/>
      <c r="CD839" s="67"/>
      <c r="CE839" s="67"/>
      <c r="CF839" s="67"/>
      <c r="CG839" s="67"/>
      <c r="CH839" s="67"/>
      <c r="CI839" s="67"/>
      <c r="CJ839" s="82"/>
      <c r="CK839" s="80"/>
      <c r="CL839" s="80"/>
      <c r="CM839" s="80"/>
      <c r="CN839" s="81"/>
      <c r="CO839" s="81"/>
      <c r="CP839" s="70"/>
    </row>
    <row r="840" spans="1:94" ht="13">
      <c r="A840" s="43"/>
      <c r="B840" s="25"/>
      <c r="C840" s="7"/>
      <c r="D840" s="7"/>
      <c r="E840" s="43"/>
      <c r="F840" s="75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76"/>
      <c r="AH840" s="77"/>
      <c r="AI840" s="78"/>
      <c r="AJ840" s="78"/>
      <c r="AK840" s="78"/>
      <c r="AL840" s="78"/>
      <c r="AM840" s="78"/>
      <c r="AN840" s="78"/>
      <c r="AO840" s="78"/>
      <c r="AP840" s="78"/>
      <c r="AQ840" s="78"/>
      <c r="AR840" s="79"/>
      <c r="AS840" s="80"/>
      <c r="AT840" s="80"/>
      <c r="AU840" s="81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76"/>
      <c r="BR840" s="77"/>
      <c r="BS840" s="78"/>
      <c r="BT840" s="78"/>
      <c r="BU840" s="78"/>
      <c r="BV840" s="78"/>
      <c r="BW840" s="78"/>
      <c r="BX840" s="78"/>
      <c r="BY840" s="78"/>
      <c r="BZ840" s="78"/>
      <c r="CA840" s="78"/>
      <c r="CB840" s="79"/>
      <c r="CC840" s="81"/>
      <c r="CD840" s="67"/>
      <c r="CE840" s="67"/>
      <c r="CF840" s="67"/>
      <c r="CG840" s="67"/>
      <c r="CH840" s="67"/>
      <c r="CI840" s="67"/>
      <c r="CJ840" s="82"/>
      <c r="CK840" s="80"/>
      <c r="CL840" s="80"/>
      <c r="CM840" s="80"/>
      <c r="CN840" s="81"/>
      <c r="CO840" s="81"/>
      <c r="CP840" s="70"/>
    </row>
    <row r="841" spans="1:94" ht="13">
      <c r="A841" s="43"/>
      <c r="B841" s="25"/>
      <c r="C841" s="7"/>
      <c r="D841" s="7"/>
      <c r="E841" s="43"/>
      <c r="F841" s="75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76"/>
      <c r="AH841" s="77"/>
      <c r="AI841" s="78"/>
      <c r="AJ841" s="78"/>
      <c r="AK841" s="78"/>
      <c r="AL841" s="78"/>
      <c r="AM841" s="78"/>
      <c r="AN841" s="78"/>
      <c r="AO841" s="78"/>
      <c r="AP841" s="78"/>
      <c r="AQ841" s="78"/>
      <c r="AR841" s="79"/>
      <c r="AS841" s="80"/>
      <c r="AT841" s="80"/>
      <c r="AU841" s="81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76"/>
      <c r="BR841" s="77"/>
      <c r="BS841" s="78"/>
      <c r="BT841" s="78"/>
      <c r="BU841" s="78"/>
      <c r="BV841" s="78"/>
      <c r="BW841" s="78"/>
      <c r="BX841" s="78"/>
      <c r="BY841" s="78"/>
      <c r="BZ841" s="78"/>
      <c r="CA841" s="78"/>
      <c r="CB841" s="79"/>
      <c r="CC841" s="81"/>
      <c r="CD841" s="67"/>
      <c r="CE841" s="67"/>
      <c r="CF841" s="67"/>
      <c r="CG841" s="67"/>
      <c r="CH841" s="67"/>
      <c r="CI841" s="67"/>
      <c r="CJ841" s="82"/>
      <c r="CK841" s="80"/>
      <c r="CL841" s="80"/>
      <c r="CM841" s="80"/>
      <c r="CN841" s="81"/>
      <c r="CO841" s="81"/>
      <c r="CP841" s="70"/>
    </row>
    <row r="842" spans="1:94" ht="13">
      <c r="A842" s="43"/>
      <c r="B842" s="25"/>
      <c r="C842" s="7"/>
      <c r="D842" s="7"/>
      <c r="E842" s="43"/>
      <c r="F842" s="75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76"/>
      <c r="AH842" s="77"/>
      <c r="AI842" s="78"/>
      <c r="AJ842" s="78"/>
      <c r="AK842" s="78"/>
      <c r="AL842" s="78"/>
      <c r="AM842" s="78"/>
      <c r="AN842" s="78"/>
      <c r="AO842" s="78"/>
      <c r="AP842" s="78"/>
      <c r="AQ842" s="78"/>
      <c r="AR842" s="79"/>
      <c r="AS842" s="80"/>
      <c r="AT842" s="80"/>
      <c r="AU842" s="81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76"/>
      <c r="BR842" s="77"/>
      <c r="BS842" s="78"/>
      <c r="BT842" s="78"/>
      <c r="BU842" s="78"/>
      <c r="BV842" s="78"/>
      <c r="BW842" s="78"/>
      <c r="BX842" s="78"/>
      <c r="BY842" s="78"/>
      <c r="BZ842" s="78"/>
      <c r="CA842" s="78"/>
      <c r="CB842" s="79"/>
      <c r="CC842" s="81"/>
      <c r="CD842" s="67"/>
      <c r="CE842" s="67"/>
      <c r="CF842" s="67"/>
      <c r="CG842" s="67"/>
      <c r="CH842" s="67"/>
      <c r="CI842" s="67"/>
      <c r="CJ842" s="82"/>
      <c r="CK842" s="80"/>
      <c r="CL842" s="80"/>
      <c r="CM842" s="80"/>
      <c r="CN842" s="81"/>
      <c r="CO842" s="81"/>
      <c r="CP842" s="70"/>
    </row>
    <row r="843" spans="1:94" ht="13">
      <c r="A843" s="43"/>
      <c r="B843" s="25"/>
      <c r="C843" s="7"/>
      <c r="D843" s="7"/>
      <c r="E843" s="43"/>
      <c r="F843" s="75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76"/>
      <c r="AH843" s="77"/>
      <c r="AI843" s="78"/>
      <c r="AJ843" s="78"/>
      <c r="AK843" s="78"/>
      <c r="AL843" s="78"/>
      <c r="AM843" s="78"/>
      <c r="AN843" s="78"/>
      <c r="AO843" s="78"/>
      <c r="AP843" s="78"/>
      <c r="AQ843" s="78"/>
      <c r="AR843" s="79"/>
      <c r="AS843" s="80"/>
      <c r="AT843" s="80"/>
      <c r="AU843" s="81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76"/>
      <c r="BR843" s="77"/>
      <c r="BS843" s="78"/>
      <c r="BT843" s="78"/>
      <c r="BU843" s="78"/>
      <c r="BV843" s="78"/>
      <c r="BW843" s="78"/>
      <c r="BX843" s="78"/>
      <c r="BY843" s="78"/>
      <c r="BZ843" s="78"/>
      <c r="CA843" s="78"/>
      <c r="CB843" s="79"/>
      <c r="CC843" s="81"/>
      <c r="CD843" s="67"/>
      <c r="CE843" s="67"/>
      <c r="CF843" s="67"/>
      <c r="CG843" s="67"/>
      <c r="CH843" s="67"/>
      <c r="CI843" s="67"/>
      <c r="CJ843" s="82"/>
      <c r="CK843" s="80"/>
      <c r="CL843" s="80"/>
      <c r="CM843" s="80"/>
      <c r="CN843" s="81"/>
      <c r="CO843" s="81"/>
      <c r="CP843" s="70"/>
    </row>
    <row r="844" spans="1:94" ht="13">
      <c r="A844" s="43"/>
      <c r="B844" s="25"/>
      <c r="C844" s="7"/>
      <c r="D844" s="7"/>
      <c r="E844" s="43"/>
      <c r="F844" s="75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76"/>
      <c r="AH844" s="77"/>
      <c r="AI844" s="78"/>
      <c r="AJ844" s="78"/>
      <c r="AK844" s="78"/>
      <c r="AL844" s="78"/>
      <c r="AM844" s="78"/>
      <c r="AN844" s="78"/>
      <c r="AO844" s="78"/>
      <c r="AP844" s="78"/>
      <c r="AQ844" s="78"/>
      <c r="AR844" s="79"/>
      <c r="AS844" s="80"/>
      <c r="AT844" s="80"/>
      <c r="AU844" s="81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76"/>
      <c r="BR844" s="77"/>
      <c r="BS844" s="78"/>
      <c r="BT844" s="78"/>
      <c r="BU844" s="78"/>
      <c r="BV844" s="78"/>
      <c r="BW844" s="78"/>
      <c r="BX844" s="78"/>
      <c r="BY844" s="78"/>
      <c r="BZ844" s="78"/>
      <c r="CA844" s="78"/>
      <c r="CB844" s="79"/>
      <c r="CC844" s="81"/>
      <c r="CD844" s="67"/>
      <c r="CE844" s="67"/>
      <c r="CF844" s="67"/>
      <c r="CG844" s="67"/>
      <c r="CH844" s="67"/>
      <c r="CI844" s="67"/>
      <c r="CJ844" s="82"/>
      <c r="CK844" s="80"/>
      <c r="CL844" s="80"/>
      <c r="CM844" s="80"/>
      <c r="CN844" s="81"/>
      <c r="CO844" s="81"/>
      <c r="CP844" s="70"/>
    </row>
    <row r="845" spans="1:94" ht="13">
      <c r="A845" s="43"/>
      <c r="B845" s="25"/>
      <c r="C845" s="7"/>
      <c r="D845" s="7"/>
      <c r="E845" s="43"/>
      <c r="F845" s="75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76"/>
      <c r="AH845" s="77"/>
      <c r="AI845" s="78"/>
      <c r="AJ845" s="78"/>
      <c r="AK845" s="78"/>
      <c r="AL845" s="78"/>
      <c r="AM845" s="78"/>
      <c r="AN845" s="78"/>
      <c r="AO845" s="78"/>
      <c r="AP845" s="78"/>
      <c r="AQ845" s="78"/>
      <c r="AR845" s="79"/>
      <c r="AS845" s="80"/>
      <c r="AT845" s="80"/>
      <c r="AU845" s="81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76"/>
      <c r="BR845" s="77"/>
      <c r="BS845" s="78"/>
      <c r="BT845" s="78"/>
      <c r="BU845" s="78"/>
      <c r="BV845" s="78"/>
      <c r="BW845" s="78"/>
      <c r="BX845" s="78"/>
      <c r="BY845" s="78"/>
      <c r="BZ845" s="78"/>
      <c r="CA845" s="78"/>
      <c r="CB845" s="79"/>
      <c r="CC845" s="81"/>
      <c r="CD845" s="67"/>
      <c r="CE845" s="67"/>
      <c r="CF845" s="67"/>
      <c r="CG845" s="67"/>
      <c r="CH845" s="67"/>
      <c r="CI845" s="67"/>
      <c r="CJ845" s="82"/>
      <c r="CK845" s="80"/>
      <c r="CL845" s="80"/>
      <c r="CM845" s="80"/>
      <c r="CN845" s="81"/>
      <c r="CO845" s="81"/>
      <c r="CP845" s="70"/>
    </row>
    <row r="846" spans="1:94" ht="13">
      <c r="A846" s="43"/>
      <c r="B846" s="25"/>
      <c r="C846" s="7"/>
      <c r="D846" s="7"/>
      <c r="E846" s="43"/>
      <c r="F846" s="75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76"/>
      <c r="AH846" s="77"/>
      <c r="AI846" s="78"/>
      <c r="AJ846" s="78"/>
      <c r="AK846" s="78"/>
      <c r="AL846" s="78"/>
      <c r="AM846" s="78"/>
      <c r="AN846" s="78"/>
      <c r="AO846" s="78"/>
      <c r="AP846" s="78"/>
      <c r="AQ846" s="78"/>
      <c r="AR846" s="79"/>
      <c r="AS846" s="80"/>
      <c r="AT846" s="80"/>
      <c r="AU846" s="81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76"/>
      <c r="BR846" s="77"/>
      <c r="BS846" s="78"/>
      <c r="BT846" s="78"/>
      <c r="BU846" s="78"/>
      <c r="BV846" s="78"/>
      <c r="BW846" s="78"/>
      <c r="BX846" s="78"/>
      <c r="BY846" s="78"/>
      <c r="BZ846" s="78"/>
      <c r="CA846" s="78"/>
      <c r="CB846" s="79"/>
      <c r="CC846" s="81"/>
      <c r="CD846" s="67"/>
      <c r="CE846" s="67"/>
      <c r="CF846" s="67"/>
      <c r="CG846" s="67"/>
      <c r="CH846" s="67"/>
      <c r="CI846" s="67"/>
      <c r="CJ846" s="82"/>
      <c r="CK846" s="80"/>
      <c r="CL846" s="80"/>
      <c r="CM846" s="80"/>
      <c r="CN846" s="81"/>
      <c r="CO846" s="81"/>
      <c r="CP846" s="70"/>
    </row>
    <row r="847" spans="1:94" ht="13">
      <c r="A847" s="43"/>
      <c r="B847" s="25"/>
      <c r="C847" s="7"/>
      <c r="D847" s="7"/>
      <c r="E847" s="43"/>
      <c r="F847" s="75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76"/>
      <c r="AH847" s="77"/>
      <c r="AI847" s="78"/>
      <c r="AJ847" s="78"/>
      <c r="AK847" s="78"/>
      <c r="AL847" s="78"/>
      <c r="AM847" s="78"/>
      <c r="AN847" s="78"/>
      <c r="AO847" s="78"/>
      <c r="AP847" s="78"/>
      <c r="AQ847" s="78"/>
      <c r="AR847" s="79"/>
      <c r="AS847" s="80"/>
      <c r="AT847" s="80"/>
      <c r="AU847" s="81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76"/>
      <c r="BR847" s="77"/>
      <c r="BS847" s="78"/>
      <c r="BT847" s="78"/>
      <c r="BU847" s="78"/>
      <c r="BV847" s="78"/>
      <c r="BW847" s="78"/>
      <c r="BX847" s="78"/>
      <c r="BY847" s="78"/>
      <c r="BZ847" s="78"/>
      <c r="CA847" s="78"/>
      <c r="CB847" s="79"/>
      <c r="CC847" s="81"/>
      <c r="CD847" s="67"/>
      <c r="CE847" s="67"/>
      <c r="CF847" s="67"/>
      <c r="CG847" s="67"/>
      <c r="CH847" s="67"/>
      <c r="CI847" s="67"/>
      <c r="CJ847" s="82"/>
      <c r="CK847" s="80"/>
      <c r="CL847" s="80"/>
      <c r="CM847" s="80"/>
      <c r="CN847" s="81"/>
      <c r="CO847" s="81"/>
      <c r="CP847" s="70"/>
    </row>
    <row r="848" spans="1:94" ht="13">
      <c r="A848" s="43"/>
      <c r="B848" s="25"/>
      <c r="C848" s="7"/>
      <c r="D848" s="7"/>
      <c r="E848" s="43"/>
      <c r="F848" s="75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76"/>
      <c r="AH848" s="77"/>
      <c r="AI848" s="78"/>
      <c r="AJ848" s="78"/>
      <c r="AK848" s="78"/>
      <c r="AL848" s="78"/>
      <c r="AM848" s="78"/>
      <c r="AN848" s="78"/>
      <c r="AO848" s="78"/>
      <c r="AP848" s="78"/>
      <c r="AQ848" s="78"/>
      <c r="AR848" s="79"/>
      <c r="AS848" s="80"/>
      <c r="AT848" s="80"/>
      <c r="AU848" s="81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76"/>
      <c r="BR848" s="77"/>
      <c r="BS848" s="78"/>
      <c r="BT848" s="78"/>
      <c r="BU848" s="78"/>
      <c r="BV848" s="78"/>
      <c r="BW848" s="78"/>
      <c r="BX848" s="78"/>
      <c r="BY848" s="78"/>
      <c r="BZ848" s="78"/>
      <c r="CA848" s="78"/>
      <c r="CB848" s="79"/>
      <c r="CC848" s="81"/>
      <c r="CD848" s="67"/>
      <c r="CE848" s="67"/>
      <c r="CF848" s="67"/>
      <c r="CG848" s="67"/>
      <c r="CH848" s="67"/>
      <c r="CI848" s="67"/>
      <c r="CJ848" s="82"/>
      <c r="CK848" s="80"/>
      <c r="CL848" s="80"/>
      <c r="CM848" s="80"/>
      <c r="CN848" s="81"/>
      <c r="CO848" s="81"/>
      <c r="CP848" s="70"/>
    </row>
    <row r="849" spans="1:94" ht="13">
      <c r="A849" s="43"/>
      <c r="B849" s="25"/>
      <c r="C849" s="7"/>
      <c r="D849" s="7"/>
      <c r="E849" s="43"/>
      <c r="F849" s="75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76"/>
      <c r="AH849" s="77"/>
      <c r="AI849" s="78"/>
      <c r="AJ849" s="78"/>
      <c r="AK849" s="78"/>
      <c r="AL849" s="78"/>
      <c r="AM849" s="78"/>
      <c r="AN849" s="78"/>
      <c r="AO849" s="78"/>
      <c r="AP849" s="78"/>
      <c r="AQ849" s="78"/>
      <c r="AR849" s="79"/>
      <c r="AS849" s="80"/>
      <c r="AT849" s="80"/>
      <c r="AU849" s="81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76"/>
      <c r="BR849" s="77"/>
      <c r="BS849" s="78"/>
      <c r="BT849" s="78"/>
      <c r="BU849" s="78"/>
      <c r="BV849" s="78"/>
      <c r="BW849" s="78"/>
      <c r="BX849" s="78"/>
      <c r="BY849" s="78"/>
      <c r="BZ849" s="78"/>
      <c r="CA849" s="78"/>
      <c r="CB849" s="79"/>
      <c r="CC849" s="81"/>
      <c r="CD849" s="67"/>
      <c r="CE849" s="67"/>
      <c r="CF849" s="67"/>
      <c r="CG849" s="67"/>
      <c r="CH849" s="67"/>
      <c r="CI849" s="67"/>
      <c r="CJ849" s="82"/>
      <c r="CK849" s="80"/>
      <c r="CL849" s="80"/>
      <c r="CM849" s="80"/>
      <c r="CN849" s="81"/>
      <c r="CO849" s="81"/>
      <c r="CP849" s="70"/>
    </row>
    <row r="850" spans="1:94" ht="13">
      <c r="A850" s="43"/>
      <c r="B850" s="25"/>
      <c r="C850" s="7"/>
      <c r="D850" s="7"/>
      <c r="E850" s="43"/>
      <c r="F850" s="75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76"/>
      <c r="AH850" s="77"/>
      <c r="AI850" s="78"/>
      <c r="AJ850" s="78"/>
      <c r="AK850" s="78"/>
      <c r="AL850" s="78"/>
      <c r="AM850" s="78"/>
      <c r="AN850" s="78"/>
      <c r="AO850" s="78"/>
      <c r="AP850" s="78"/>
      <c r="AQ850" s="78"/>
      <c r="AR850" s="79"/>
      <c r="AS850" s="80"/>
      <c r="AT850" s="80"/>
      <c r="AU850" s="81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76"/>
      <c r="BR850" s="77"/>
      <c r="BS850" s="78"/>
      <c r="BT850" s="78"/>
      <c r="BU850" s="78"/>
      <c r="BV850" s="78"/>
      <c r="BW850" s="78"/>
      <c r="BX850" s="78"/>
      <c r="BY850" s="78"/>
      <c r="BZ850" s="78"/>
      <c r="CA850" s="78"/>
      <c r="CB850" s="79"/>
      <c r="CC850" s="81"/>
      <c r="CD850" s="67"/>
      <c r="CE850" s="67"/>
      <c r="CF850" s="67"/>
      <c r="CG850" s="67"/>
      <c r="CH850" s="67"/>
      <c r="CI850" s="67"/>
      <c r="CJ850" s="82"/>
      <c r="CK850" s="80"/>
      <c r="CL850" s="80"/>
      <c r="CM850" s="80"/>
      <c r="CN850" s="81"/>
      <c r="CO850" s="81"/>
      <c r="CP850" s="70"/>
    </row>
    <row r="851" spans="1:94" ht="13">
      <c r="A851" s="43"/>
      <c r="B851" s="25"/>
      <c r="C851" s="7"/>
      <c r="D851" s="7"/>
      <c r="E851" s="43"/>
      <c r="F851" s="75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76"/>
      <c r="AH851" s="77"/>
      <c r="AI851" s="78"/>
      <c r="AJ851" s="78"/>
      <c r="AK851" s="78"/>
      <c r="AL851" s="78"/>
      <c r="AM851" s="78"/>
      <c r="AN851" s="78"/>
      <c r="AO851" s="78"/>
      <c r="AP851" s="78"/>
      <c r="AQ851" s="78"/>
      <c r="AR851" s="79"/>
      <c r="AS851" s="80"/>
      <c r="AT851" s="80"/>
      <c r="AU851" s="81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76"/>
      <c r="BR851" s="77"/>
      <c r="BS851" s="78"/>
      <c r="BT851" s="78"/>
      <c r="BU851" s="78"/>
      <c r="BV851" s="78"/>
      <c r="BW851" s="78"/>
      <c r="BX851" s="78"/>
      <c r="BY851" s="78"/>
      <c r="BZ851" s="78"/>
      <c r="CA851" s="78"/>
      <c r="CB851" s="79"/>
      <c r="CC851" s="81"/>
      <c r="CD851" s="67"/>
      <c r="CE851" s="67"/>
      <c r="CF851" s="67"/>
      <c r="CG851" s="67"/>
      <c r="CH851" s="67"/>
      <c r="CI851" s="67"/>
      <c r="CJ851" s="82"/>
      <c r="CK851" s="80"/>
      <c r="CL851" s="80"/>
      <c r="CM851" s="80"/>
      <c r="CN851" s="81"/>
      <c r="CO851" s="81"/>
      <c r="CP851" s="70"/>
    </row>
    <row r="852" spans="1:94" ht="13">
      <c r="A852" s="43"/>
      <c r="B852" s="25"/>
      <c r="C852" s="7"/>
      <c r="D852" s="7"/>
      <c r="E852" s="43"/>
      <c r="F852" s="75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76"/>
      <c r="AH852" s="77"/>
      <c r="AI852" s="78"/>
      <c r="AJ852" s="78"/>
      <c r="AK852" s="78"/>
      <c r="AL852" s="78"/>
      <c r="AM852" s="78"/>
      <c r="AN852" s="78"/>
      <c r="AO852" s="78"/>
      <c r="AP852" s="78"/>
      <c r="AQ852" s="78"/>
      <c r="AR852" s="79"/>
      <c r="AS852" s="80"/>
      <c r="AT852" s="80"/>
      <c r="AU852" s="81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76"/>
      <c r="BR852" s="77"/>
      <c r="BS852" s="78"/>
      <c r="BT852" s="78"/>
      <c r="BU852" s="78"/>
      <c r="BV852" s="78"/>
      <c r="BW852" s="78"/>
      <c r="BX852" s="78"/>
      <c r="BY852" s="78"/>
      <c r="BZ852" s="78"/>
      <c r="CA852" s="78"/>
      <c r="CB852" s="79"/>
      <c r="CC852" s="81"/>
      <c r="CD852" s="67"/>
      <c r="CE852" s="67"/>
      <c r="CF852" s="67"/>
      <c r="CG852" s="67"/>
      <c r="CH852" s="67"/>
      <c r="CI852" s="67"/>
      <c r="CJ852" s="82"/>
      <c r="CK852" s="80"/>
      <c r="CL852" s="80"/>
      <c r="CM852" s="80"/>
      <c r="CN852" s="81"/>
      <c r="CO852" s="81"/>
      <c r="CP852" s="70"/>
    </row>
    <row r="853" spans="1:94" ht="13">
      <c r="A853" s="43"/>
      <c r="B853" s="25"/>
      <c r="C853" s="7"/>
      <c r="D853" s="7"/>
      <c r="E853" s="43"/>
      <c r="F853" s="75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76"/>
      <c r="AH853" s="77"/>
      <c r="AI853" s="78"/>
      <c r="AJ853" s="78"/>
      <c r="AK853" s="78"/>
      <c r="AL853" s="78"/>
      <c r="AM853" s="78"/>
      <c r="AN853" s="78"/>
      <c r="AO853" s="78"/>
      <c r="AP853" s="78"/>
      <c r="AQ853" s="78"/>
      <c r="AR853" s="79"/>
      <c r="AS853" s="80"/>
      <c r="AT853" s="80"/>
      <c r="AU853" s="81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76"/>
      <c r="BR853" s="77"/>
      <c r="BS853" s="78"/>
      <c r="BT853" s="78"/>
      <c r="BU853" s="78"/>
      <c r="BV853" s="78"/>
      <c r="BW853" s="78"/>
      <c r="BX853" s="78"/>
      <c r="BY853" s="78"/>
      <c r="BZ853" s="78"/>
      <c r="CA853" s="78"/>
      <c r="CB853" s="79"/>
      <c r="CC853" s="81"/>
      <c r="CD853" s="67"/>
      <c r="CE853" s="67"/>
      <c r="CF853" s="67"/>
      <c r="CG853" s="67"/>
      <c r="CH853" s="67"/>
      <c r="CI853" s="67"/>
      <c r="CJ853" s="82"/>
      <c r="CK853" s="80"/>
      <c r="CL853" s="80"/>
      <c r="CM853" s="80"/>
      <c r="CN853" s="81"/>
      <c r="CO853" s="81"/>
      <c r="CP853" s="70"/>
    </row>
    <row r="854" spans="1:94" ht="13">
      <c r="A854" s="43"/>
      <c r="B854" s="25"/>
      <c r="C854" s="7"/>
      <c r="D854" s="7"/>
      <c r="E854" s="43"/>
      <c r="F854" s="75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76"/>
      <c r="AH854" s="77"/>
      <c r="AI854" s="78"/>
      <c r="AJ854" s="78"/>
      <c r="AK854" s="78"/>
      <c r="AL854" s="78"/>
      <c r="AM854" s="78"/>
      <c r="AN854" s="78"/>
      <c r="AO854" s="78"/>
      <c r="AP854" s="78"/>
      <c r="AQ854" s="78"/>
      <c r="AR854" s="79"/>
      <c r="AS854" s="80"/>
      <c r="AT854" s="80"/>
      <c r="AU854" s="81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76"/>
      <c r="BR854" s="77"/>
      <c r="BS854" s="78"/>
      <c r="BT854" s="78"/>
      <c r="BU854" s="78"/>
      <c r="BV854" s="78"/>
      <c r="BW854" s="78"/>
      <c r="BX854" s="78"/>
      <c r="BY854" s="78"/>
      <c r="BZ854" s="78"/>
      <c r="CA854" s="78"/>
      <c r="CB854" s="79"/>
      <c r="CC854" s="81"/>
      <c r="CD854" s="67"/>
      <c r="CE854" s="67"/>
      <c r="CF854" s="67"/>
      <c r="CG854" s="67"/>
      <c r="CH854" s="67"/>
      <c r="CI854" s="67"/>
      <c r="CJ854" s="82"/>
      <c r="CK854" s="80"/>
      <c r="CL854" s="80"/>
      <c r="CM854" s="80"/>
      <c r="CN854" s="81"/>
      <c r="CO854" s="81"/>
      <c r="CP854" s="70"/>
    </row>
    <row r="855" spans="1:94" ht="13">
      <c r="A855" s="43"/>
      <c r="B855" s="25"/>
      <c r="C855" s="7"/>
      <c r="D855" s="7"/>
      <c r="E855" s="43"/>
      <c r="F855" s="75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76"/>
      <c r="AH855" s="77"/>
      <c r="AI855" s="78"/>
      <c r="AJ855" s="78"/>
      <c r="AK855" s="78"/>
      <c r="AL855" s="78"/>
      <c r="AM855" s="78"/>
      <c r="AN855" s="78"/>
      <c r="AO855" s="78"/>
      <c r="AP855" s="78"/>
      <c r="AQ855" s="78"/>
      <c r="AR855" s="79"/>
      <c r="AS855" s="80"/>
      <c r="AT855" s="80"/>
      <c r="AU855" s="81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76"/>
      <c r="BR855" s="77"/>
      <c r="BS855" s="78"/>
      <c r="BT855" s="78"/>
      <c r="BU855" s="78"/>
      <c r="BV855" s="78"/>
      <c r="BW855" s="78"/>
      <c r="BX855" s="78"/>
      <c r="BY855" s="78"/>
      <c r="BZ855" s="78"/>
      <c r="CA855" s="78"/>
      <c r="CB855" s="79"/>
      <c r="CC855" s="81"/>
      <c r="CD855" s="67"/>
      <c r="CE855" s="67"/>
      <c r="CF855" s="67"/>
      <c r="CG855" s="67"/>
      <c r="CH855" s="67"/>
      <c r="CI855" s="67"/>
      <c r="CJ855" s="82"/>
      <c r="CK855" s="80"/>
      <c r="CL855" s="80"/>
      <c r="CM855" s="80"/>
      <c r="CN855" s="81"/>
      <c r="CO855" s="81"/>
      <c r="CP855" s="70"/>
    </row>
    <row r="856" spans="1:94" ht="13">
      <c r="A856" s="43"/>
      <c r="B856" s="25"/>
      <c r="C856" s="7"/>
      <c r="D856" s="7"/>
      <c r="E856" s="43"/>
      <c r="F856" s="75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76"/>
      <c r="AH856" s="77"/>
      <c r="AI856" s="78"/>
      <c r="AJ856" s="78"/>
      <c r="AK856" s="78"/>
      <c r="AL856" s="78"/>
      <c r="AM856" s="78"/>
      <c r="AN856" s="78"/>
      <c r="AO856" s="78"/>
      <c r="AP856" s="78"/>
      <c r="AQ856" s="78"/>
      <c r="AR856" s="79"/>
      <c r="AS856" s="80"/>
      <c r="AT856" s="80"/>
      <c r="AU856" s="81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76"/>
      <c r="BR856" s="77"/>
      <c r="BS856" s="78"/>
      <c r="BT856" s="78"/>
      <c r="BU856" s="78"/>
      <c r="BV856" s="78"/>
      <c r="BW856" s="78"/>
      <c r="BX856" s="78"/>
      <c r="BY856" s="78"/>
      <c r="BZ856" s="78"/>
      <c r="CA856" s="78"/>
      <c r="CB856" s="79"/>
      <c r="CC856" s="81"/>
      <c r="CD856" s="67"/>
      <c r="CE856" s="67"/>
      <c r="CF856" s="67"/>
      <c r="CG856" s="67"/>
      <c r="CH856" s="67"/>
      <c r="CI856" s="67"/>
      <c r="CJ856" s="82"/>
      <c r="CK856" s="80"/>
      <c r="CL856" s="80"/>
      <c r="CM856" s="80"/>
      <c r="CN856" s="81"/>
      <c r="CO856" s="81"/>
      <c r="CP856" s="70"/>
    </row>
    <row r="857" spans="1:94" ht="13">
      <c r="A857" s="43"/>
      <c r="B857" s="25"/>
      <c r="C857" s="7"/>
      <c r="D857" s="7"/>
      <c r="E857" s="43"/>
      <c r="F857" s="75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76"/>
      <c r="AH857" s="77"/>
      <c r="AI857" s="78"/>
      <c r="AJ857" s="78"/>
      <c r="AK857" s="78"/>
      <c r="AL857" s="78"/>
      <c r="AM857" s="78"/>
      <c r="AN857" s="78"/>
      <c r="AO857" s="78"/>
      <c r="AP857" s="78"/>
      <c r="AQ857" s="78"/>
      <c r="AR857" s="79"/>
      <c r="AS857" s="80"/>
      <c r="AT857" s="80"/>
      <c r="AU857" s="81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76"/>
      <c r="BR857" s="77"/>
      <c r="BS857" s="78"/>
      <c r="BT857" s="78"/>
      <c r="BU857" s="78"/>
      <c r="BV857" s="78"/>
      <c r="BW857" s="78"/>
      <c r="BX857" s="78"/>
      <c r="BY857" s="78"/>
      <c r="BZ857" s="78"/>
      <c r="CA857" s="78"/>
      <c r="CB857" s="79"/>
      <c r="CC857" s="81"/>
      <c r="CD857" s="67"/>
      <c r="CE857" s="67"/>
      <c r="CF857" s="67"/>
      <c r="CG857" s="67"/>
      <c r="CH857" s="67"/>
      <c r="CI857" s="67"/>
      <c r="CJ857" s="82"/>
      <c r="CK857" s="80"/>
      <c r="CL857" s="80"/>
      <c r="CM857" s="80"/>
      <c r="CN857" s="81"/>
      <c r="CO857" s="81"/>
      <c r="CP857" s="70"/>
    </row>
    <row r="858" spans="1:94" ht="13">
      <c r="A858" s="43"/>
      <c r="B858" s="25"/>
      <c r="C858" s="7"/>
      <c r="D858" s="7"/>
      <c r="E858" s="43"/>
      <c r="F858" s="75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76"/>
      <c r="AH858" s="77"/>
      <c r="AI858" s="78"/>
      <c r="AJ858" s="78"/>
      <c r="AK858" s="78"/>
      <c r="AL858" s="78"/>
      <c r="AM858" s="78"/>
      <c r="AN858" s="78"/>
      <c r="AO858" s="78"/>
      <c r="AP858" s="78"/>
      <c r="AQ858" s="78"/>
      <c r="AR858" s="79"/>
      <c r="AS858" s="80"/>
      <c r="AT858" s="80"/>
      <c r="AU858" s="81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76"/>
      <c r="BR858" s="77"/>
      <c r="BS858" s="78"/>
      <c r="BT858" s="78"/>
      <c r="BU858" s="78"/>
      <c r="BV858" s="78"/>
      <c r="BW858" s="78"/>
      <c r="BX858" s="78"/>
      <c r="BY858" s="78"/>
      <c r="BZ858" s="78"/>
      <c r="CA858" s="78"/>
      <c r="CB858" s="79"/>
      <c r="CC858" s="81"/>
      <c r="CD858" s="67"/>
      <c r="CE858" s="67"/>
      <c r="CF858" s="67"/>
      <c r="CG858" s="67"/>
      <c r="CH858" s="67"/>
      <c r="CI858" s="67"/>
      <c r="CJ858" s="82"/>
      <c r="CK858" s="80"/>
      <c r="CL858" s="80"/>
      <c r="CM858" s="80"/>
      <c r="CN858" s="81"/>
      <c r="CO858" s="81"/>
      <c r="CP858" s="70"/>
    </row>
    <row r="859" spans="1:94" ht="13">
      <c r="A859" s="43"/>
      <c r="B859" s="25"/>
      <c r="C859" s="7"/>
      <c r="D859" s="7"/>
      <c r="E859" s="43"/>
      <c r="F859" s="75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76"/>
      <c r="AH859" s="77"/>
      <c r="AI859" s="78"/>
      <c r="AJ859" s="78"/>
      <c r="AK859" s="78"/>
      <c r="AL859" s="78"/>
      <c r="AM859" s="78"/>
      <c r="AN859" s="78"/>
      <c r="AO859" s="78"/>
      <c r="AP859" s="78"/>
      <c r="AQ859" s="78"/>
      <c r="AR859" s="79"/>
      <c r="AS859" s="80"/>
      <c r="AT859" s="80"/>
      <c r="AU859" s="81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76"/>
      <c r="BR859" s="77"/>
      <c r="BS859" s="78"/>
      <c r="BT859" s="78"/>
      <c r="BU859" s="78"/>
      <c r="BV859" s="78"/>
      <c r="BW859" s="78"/>
      <c r="BX859" s="78"/>
      <c r="BY859" s="78"/>
      <c r="BZ859" s="78"/>
      <c r="CA859" s="78"/>
      <c r="CB859" s="79"/>
      <c r="CC859" s="81"/>
      <c r="CD859" s="67"/>
      <c r="CE859" s="67"/>
      <c r="CF859" s="67"/>
      <c r="CG859" s="67"/>
      <c r="CH859" s="67"/>
      <c r="CI859" s="67"/>
      <c r="CJ859" s="82"/>
      <c r="CK859" s="80"/>
      <c r="CL859" s="80"/>
      <c r="CM859" s="80"/>
      <c r="CN859" s="81"/>
      <c r="CO859" s="81"/>
      <c r="CP859" s="70"/>
    </row>
    <row r="860" spans="1:94" ht="13">
      <c r="A860" s="43"/>
      <c r="B860" s="25"/>
      <c r="C860" s="7"/>
      <c r="D860" s="7"/>
      <c r="E860" s="43"/>
      <c r="F860" s="75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76"/>
      <c r="AH860" s="77"/>
      <c r="AI860" s="78"/>
      <c r="AJ860" s="78"/>
      <c r="AK860" s="78"/>
      <c r="AL860" s="78"/>
      <c r="AM860" s="78"/>
      <c r="AN860" s="78"/>
      <c r="AO860" s="78"/>
      <c r="AP860" s="78"/>
      <c r="AQ860" s="78"/>
      <c r="AR860" s="79"/>
      <c r="AS860" s="80"/>
      <c r="AT860" s="80"/>
      <c r="AU860" s="81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76"/>
      <c r="BR860" s="77"/>
      <c r="BS860" s="78"/>
      <c r="BT860" s="78"/>
      <c r="BU860" s="78"/>
      <c r="BV860" s="78"/>
      <c r="BW860" s="78"/>
      <c r="BX860" s="78"/>
      <c r="BY860" s="78"/>
      <c r="BZ860" s="78"/>
      <c r="CA860" s="78"/>
      <c r="CB860" s="79"/>
      <c r="CC860" s="81"/>
      <c r="CD860" s="67"/>
      <c r="CE860" s="67"/>
      <c r="CF860" s="67"/>
      <c r="CG860" s="67"/>
      <c r="CH860" s="67"/>
      <c r="CI860" s="67"/>
      <c r="CJ860" s="82"/>
      <c r="CK860" s="80"/>
      <c r="CL860" s="80"/>
      <c r="CM860" s="80"/>
      <c r="CN860" s="81"/>
      <c r="CO860" s="81"/>
      <c r="CP860" s="70"/>
    </row>
    <row r="861" spans="1:94" ht="13">
      <c r="A861" s="43"/>
      <c r="B861" s="25"/>
      <c r="C861" s="7"/>
      <c r="D861" s="7"/>
      <c r="E861" s="43"/>
      <c r="F861" s="75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76"/>
      <c r="AH861" s="77"/>
      <c r="AI861" s="78"/>
      <c r="AJ861" s="78"/>
      <c r="AK861" s="78"/>
      <c r="AL861" s="78"/>
      <c r="AM861" s="78"/>
      <c r="AN861" s="78"/>
      <c r="AO861" s="78"/>
      <c r="AP861" s="78"/>
      <c r="AQ861" s="78"/>
      <c r="AR861" s="79"/>
      <c r="AS861" s="80"/>
      <c r="AT861" s="80"/>
      <c r="AU861" s="81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76"/>
      <c r="BR861" s="77"/>
      <c r="BS861" s="78"/>
      <c r="BT861" s="78"/>
      <c r="BU861" s="78"/>
      <c r="BV861" s="78"/>
      <c r="BW861" s="78"/>
      <c r="BX861" s="78"/>
      <c r="BY861" s="78"/>
      <c r="BZ861" s="78"/>
      <c r="CA861" s="78"/>
      <c r="CB861" s="79"/>
      <c r="CC861" s="81"/>
      <c r="CD861" s="67"/>
      <c r="CE861" s="67"/>
      <c r="CF861" s="67"/>
      <c r="CG861" s="67"/>
      <c r="CH861" s="67"/>
      <c r="CI861" s="67"/>
      <c r="CJ861" s="82"/>
      <c r="CK861" s="80"/>
      <c r="CL861" s="80"/>
      <c r="CM861" s="80"/>
      <c r="CN861" s="81"/>
      <c r="CO861" s="81"/>
      <c r="CP861" s="70"/>
    </row>
    <row r="862" spans="1:94" ht="13">
      <c r="A862" s="43"/>
      <c r="B862" s="25"/>
      <c r="C862" s="7"/>
      <c r="D862" s="7"/>
      <c r="E862" s="43"/>
      <c r="F862" s="75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76"/>
      <c r="AH862" s="77"/>
      <c r="AI862" s="78"/>
      <c r="AJ862" s="78"/>
      <c r="AK862" s="78"/>
      <c r="AL862" s="78"/>
      <c r="AM862" s="78"/>
      <c r="AN862" s="78"/>
      <c r="AO862" s="78"/>
      <c r="AP862" s="78"/>
      <c r="AQ862" s="78"/>
      <c r="AR862" s="79"/>
      <c r="AS862" s="80"/>
      <c r="AT862" s="80"/>
      <c r="AU862" s="81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76"/>
      <c r="BR862" s="77"/>
      <c r="BS862" s="78"/>
      <c r="BT862" s="78"/>
      <c r="BU862" s="78"/>
      <c r="BV862" s="78"/>
      <c r="BW862" s="78"/>
      <c r="BX862" s="78"/>
      <c r="BY862" s="78"/>
      <c r="BZ862" s="78"/>
      <c r="CA862" s="78"/>
      <c r="CB862" s="79"/>
      <c r="CC862" s="81"/>
      <c r="CD862" s="67"/>
      <c r="CE862" s="67"/>
      <c r="CF862" s="67"/>
      <c r="CG862" s="67"/>
      <c r="CH862" s="67"/>
      <c r="CI862" s="67"/>
      <c r="CJ862" s="82"/>
      <c r="CK862" s="80"/>
      <c r="CL862" s="80"/>
      <c r="CM862" s="80"/>
      <c r="CN862" s="81"/>
      <c r="CO862" s="81"/>
      <c r="CP862" s="70"/>
    </row>
    <row r="863" spans="1:94" ht="13">
      <c r="A863" s="43"/>
      <c r="B863" s="25"/>
      <c r="C863" s="7"/>
      <c r="D863" s="7"/>
      <c r="E863" s="43"/>
      <c r="F863" s="75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76"/>
      <c r="AH863" s="77"/>
      <c r="AI863" s="78"/>
      <c r="AJ863" s="78"/>
      <c r="AK863" s="78"/>
      <c r="AL863" s="78"/>
      <c r="AM863" s="78"/>
      <c r="AN863" s="78"/>
      <c r="AO863" s="78"/>
      <c r="AP863" s="78"/>
      <c r="AQ863" s="78"/>
      <c r="AR863" s="79"/>
      <c r="AS863" s="80"/>
      <c r="AT863" s="80"/>
      <c r="AU863" s="81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76"/>
      <c r="BR863" s="77"/>
      <c r="BS863" s="78"/>
      <c r="BT863" s="78"/>
      <c r="BU863" s="78"/>
      <c r="BV863" s="78"/>
      <c r="BW863" s="78"/>
      <c r="BX863" s="78"/>
      <c r="BY863" s="78"/>
      <c r="BZ863" s="78"/>
      <c r="CA863" s="78"/>
      <c r="CB863" s="79"/>
      <c r="CC863" s="81"/>
      <c r="CD863" s="67"/>
      <c r="CE863" s="67"/>
      <c r="CF863" s="67"/>
      <c r="CG863" s="67"/>
      <c r="CH863" s="67"/>
      <c r="CI863" s="67"/>
      <c r="CJ863" s="82"/>
      <c r="CK863" s="80"/>
      <c r="CL863" s="80"/>
      <c r="CM863" s="80"/>
      <c r="CN863" s="81"/>
      <c r="CO863" s="81"/>
      <c r="CP863" s="70"/>
    </row>
    <row r="864" spans="1:94" ht="13">
      <c r="A864" s="43"/>
      <c r="B864" s="25"/>
      <c r="C864" s="7"/>
      <c r="D864" s="7"/>
      <c r="E864" s="43"/>
      <c r="F864" s="75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76"/>
      <c r="AH864" s="77"/>
      <c r="AI864" s="78"/>
      <c r="AJ864" s="78"/>
      <c r="AK864" s="78"/>
      <c r="AL864" s="78"/>
      <c r="AM864" s="78"/>
      <c r="AN864" s="78"/>
      <c r="AO864" s="78"/>
      <c r="AP864" s="78"/>
      <c r="AQ864" s="78"/>
      <c r="AR864" s="79"/>
      <c r="AS864" s="80"/>
      <c r="AT864" s="80"/>
      <c r="AU864" s="81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76"/>
      <c r="BR864" s="77"/>
      <c r="BS864" s="78"/>
      <c r="BT864" s="78"/>
      <c r="BU864" s="78"/>
      <c r="BV864" s="78"/>
      <c r="BW864" s="78"/>
      <c r="BX864" s="78"/>
      <c r="BY864" s="78"/>
      <c r="BZ864" s="78"/>
      <c r="CA864" s="78"/>
      <c r="CB864" s="79"/>
      <c r="CC864" s="81"/>
      <c r="CD864" s="67"/>
      <c r="CE864" s="67"/>
      <c r="CF864" s="67"/>
      <c r="CG864" s="67"/>
      <c r="CH864" s="67"/>
      <c r="CI864" s="67"/>
      <c r="CJ864" s="82"/>
      <c r="CK864" s="80"/>
      <c r="CL864" s="80"/>
      <c r="CM864" s="80"/>
      <c r="CN864" s="81"/>
      <c r="CO864" s="81"/>
      <c r="CP864" s="70"/>
    </row>
    <row r="865" spans="1:94" ht="13">
      <c r="A865" s="43"/>
      <c r="B865" s="25"/>
      <c r="C865" s="7"/>
      <c r="D865" s="7"/>
      <c r="E865" s="43"/>
      <c r="F865" s="75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76"/>
      <c r="AH865" s="77"/>
      <c r="AI865" s="78"/>
      <c r="AJ865" s="78"/>
      <c r="AK865" s="78"/>
      <c r="AL865" s="78"/>
      <c r="AM865" s="78"/>
      <c r="AN865" s="78"/>
      <c r="AO865" s="78"/>
      <c r="AP865" s="78"/>
      <c r="AQ865" s="78"/>
      <c r="AR865" s="79"/>
      <c r="AS865" s="80"/>
      <c r="AT865" s="80"/>
      <c r="AU865" s="81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76"/>
      <c r="BR865" s="77"/>
      <c r="BS865" s="78"/>
      <c r="BT865" s="78"/>
      <c r="BU865" s="78"/>
      <c r="BV865" s="78"/>
      <c r="BW865" s="78"/>
      <c r="BX865" s="78"/>
      <c r="BY865" s="78"/>
      <c r="BZ865" s="78"/>
      <c r="CA865" s="78"/>
      <c r="CB865" s="79"/>
      <c r="CC865" s="81"/>
      <c r="CD865" s="67"/>
      <c r="CE865" s="67"/>
      <c r="CF865" s="67"/>
      <c r="CG865" s="67"/>
      <c r="CH865" s="67"/>
      <c r="CI865" s="67"/>
      <c r="CJ865" s="82"/>
      <c r="CK865" s="80"/>
      <c r="CL865" s="80"/>
      <c r="CM865" s="80"/>
      <c r="CN865" s="81"/>
      <c r="CO865" s="81"/>
      <c r="CP865" s="70"/>
    </row>
    <row r="866" spans="1:94" ht="13">
      <c r="A866" s="43"/>
      <c r="B866" s="25"/>
      <c r="C866" s="7"/>
      <c r="D866" s="7"/>
      <c r="E866" s="43"/>
      <c r="F866" s="75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76"/>
      <c r="AH866" s="77"/>
      <c r="AI866" s="78"/>
      <c r="AJ866" s="78"/>
      <c r="AK866" s="78"/>
      <c r="AL866" s="78"/>
      <c r="AM866" s="78"/>
      <c r="AN866" s="78"/>
      <c r="AO866" s="78"/>
      <c r="AP866" s="78"/>
      <c r="AQ866" s="78"/>
      <c r="AR866" s="79"/>
      <c r="AS866" s="80"/>
      <c r="AT866" s="80"/>
      <c r="AU866" s="81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76"/>
      <c r="BR866" s="77"/>
      <c r="BS866" s="78"/>
      <c r="BT866" s="78"/>
      <c r="BU866" s="78"/>
      <c r="BV866" s="78"/>
      <c r="BW866" s="78"/>
      <c r="BX866" s="78"/>
      <c r="BY866" s="78"/>
      <c r="BZ866" s="78"/>
      <c r="CA866" s="78"/>
      <c r="CB866" s="79"/>
      <c r="CC866" s="81"/>
      <c r="CD866" s="67"/>
      <c r="CE866" s="67"/>
      <c r="CF866" s="67"/>
      <c r="CG866" s="67"/>
      <c r="CH866" s="67"/>
      <c r="CI866" s="67"/>
      <c r="CJ866" s="82"/>
      <c r="CK866" s="80"/>
      <c r="CL866" s="80"/>
      <c r="CM866" s="80"/>
      <c r="CN866" s="81"/>
      <c r="CO866" s="81"/>
      <c r="CP866" s="70"/>
    </row>
    <row r="867" spans="1:94" ht="13">
      <c r="A867" s="43"/>
      <c r="B867" s="25"/>
      <c r="C867" s="7"/>
      <c r="D867" s="7"/>
      <c r="E867" s="43"/>
      <c r="F867" s="75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76"/>
      <c r="AH867" s="77"/>
      <c r="AI867" s="78"/>
      <c r="AJ867" s="78"/>
      <c r="AK867" s="78"/>
      <c r="AL867" s="78"/>
      <c r="AM867" s="78"/>
      <c r="AN867" s="78"/>
      <c r="AO867" s="78"/>
      <c r="AP867" s="78"/>
      <c r="AQ867" s="78"/>
      <c r="AR867" s="79"/>
      <c r="AS867" s="80"/>
      <c r="AT867" s="80"/>
      <c r="AU867" s="81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76"/>
      <c r="BR867" s="77"/>
      <c r="BS867" s="78"/>
      <c r="BT867" s="78"/>
      <c r="BU867" s="78"/>
      <c r="BV867" s="78"/>
      <c r="BW867" s="78"/>
      <c r="BX867" s="78"/>
      <c r="BY867" s="78"/>
      <c r="BZ867" s="78"/>
      <c r="CA867" s="78"/>
      <c r="CB867" s="79"/>
      <c r="CC867" s="81"/>
      <c r="CD867" s="67"/>
      <c r="CE867" s="67"/>
      <c r="CF867" s="67"/>
      <c r="CG867" s="67"/>
      <c r="CH867" s="67"/>
      <c r="CI867" s="67"/>
      <c r="CJ867" s="82"/>
      <c r="CK867" s="80"/>
      <c r="CL867" s="80"/>
      <c r="CM867" s="80"/>
      <c r="CN867" s="81"/>
      <c r="CO867" s="81"/>
      <c r="CP867" s="70"/>
    </row>
    <row r="868" spans="1:94" ht="13">
      <c r="A868" s="43"/>
      <c r="B868" s="25"/>
      <c r="C868" s="7"/>
      <c r="D868" s="7"/>
      <c r="E868" s="43"/>
      <c r="F868" s="75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76"/>
      <c r="AH868" s="77"/>
      <c r="AI868" s="78"/>
      <c r="AJ868" s="78"/>
      <c r="AK868" s="78"/>
      <c r="AL868" s="78"/>
      <c r="AM868" s="78"/>
      <c r="AN868" s="78"/>
      <c r="AO868" s="78"/>
      <c r="AP868" s="78"/>
      <c r="AQ868" s="78"/>
      <c r="AR868" s="79"/>
      <c r="AS868" s="80"/>
      <c r="AT868" s="80"/>
      <c r="AU868" s="81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76"/>
      <c r="BR868" s="77"/>
      <c r="BS868" s="78"/>
      <c r="BT868" s="78"/>
      <c r="BU868" s="78"/>
      <c r="BV868" s="78"/>
      <c r="BW868" s="78"/>
      <c r="BX868" s="78"/>
      <c r="BY868" s="78"/>
      <c r="BZ868" s="78"/>
      <c r="CA868" s="78"/>
      <c r="CB868" s="79"/>
      <c r="CC868" s="81"/>
      <c r="CD868" s="67"/>
      <c r="CE868" s="67"/>
      <c r="CF868" s="67"/>
      <c r="CG868" s="67"/>
      <c r="CH868" s="67"/>
      <c r="CI868" s="67"/>
      <c r="CJ868" s="82"/>
      <c r="CK868" s="80"/>
      <c r="CL868" s="80"/>
      <c r="CM868" s="80"/>
      <c r="CN868" s="81"/>
      <c r="CO868" s="81"/>
      <c r="CP868" s="70"/>
    </row>
    <row r="869" spans="1:94" ht="13">
      <c r="A869" s="43"/>
      <c r="B869" s="25"/>
      <c r="C869" s="7"/>
      <c r="D869" s="7"/>
      <c r="E869" s="43"/>
      <c r="F869" s="75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76"/>
      <c r="AH869" s="77"/>
      <c r="AI869" s="78"/>
      <c r="AJ869" s="78"/>
      <c r="AK869" s="78"/>
      <c r="AL869" s="78"/>
      <c r="AM869" s="78"/>
      <c r="AN869" s="78"/>
      <c r="AO869" s="78"/>
      <c r="AP869" s="78"/>
      <c r="AQ869" s="78"/>
      <c r="AR869" s="79"/>
      <c r="AS869" s="80"/>
      <c r="AT869" s="80"/>
      <c r="AU869" s="81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76"/>
      <c r="BR869" s="77"/>
      <c r="BS869" s="78"/>
      <c r="BT869" s="78"/>
      <c r="BU869" s="78"/>
      <c r="BV869" s="78"/>
      <c r="BW869" s="78"/>
      <c r="BX869" s="78"/>
      <c r="BY869" s="78"/>
      <c r="BZ869" s="78"/>
      <c r="CA869" s="78"/>
      <c r="CB869" s="79"/>
      <c r="CC869" s="81"/>
      <c r="CD869" s="67"/>
      <c r="CE869" s="67"/>
      <c r="CF869" s="67"/>
      <c r="CG869" s="67"/>
      <c r="CH869" s="67"/>
      <c r="CI869" s="67"/>
      <c r="CJ869" s="82"/>
      <c r="CK869" s="80"/>
      <c r="CL869" s="80"/>
      <c r="CM869" s="80"/>
      <c r="CN869" s="81"/>
      <c r="CO869" s="81"/>
      <c r="CP869" s="70"/>
    </row>
    <row r="870" spans="1:94" ht="13">
      <c r="A870" s="43"/>
      <c r="B870" s="25"/>
      <c r="C870" s="7"/>
      <c r="D870" s="7"/>
      <c r="E870" s="43"/>
      <c r="F870" s="75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76"/>
      <c r="AH870" s="77"/>
      <c r="AI870" s="78"/>
      <c r="AJ870" s="78"/>
      <c r="AK870" s="78"/>
      <c r="AL870" s="78"/>
      <c r="AM870" s="78"/>
      <c r="AN870" s="78"/>
      <c r="AO870" s="78"/>
      <c r="AP870" s="78"/>
      <c r="AQ870" s="78"/>
      <c r="AR870" s="79"/>
      <c r="AS870" s="80"/>
      <c r="AT870" s="80"/>
      <c r="AU870" s="81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76"/>
      <c r="BR870" s="77"/>
      <c r="BS870" s="78"/>
      <c r="BT870" s="78"/>
      <c r="BU870" s="78"/>
      <c r="BV870" s="78"/>
      <c r="BW870" s="78"/>
      <c r="BX870" s="78"/>
      <c r="BY870" s="78"/>
      <c r="BZ870" s="78"/>
      <c r="CA870" s="78"/>
      <c r="CB870" s="79"/>
      <c r="CC870" s="81"/>
      <c r="CD870" s="67"/>
      <c r="CE870" s="67"/>
      <c r="CF870" s="67"/>
      <c r="CG870" s="67"/>
      <c r="CH870" s="67"/>
      <c r="CI870" s="67"/>
      <c r="CJ870" s="82"/>
      <c r="CK870" s="80"/>
      <c r="CL870" s="80"/>
      <c r="CM870" s="80"/>
      <c r="CN870" s="81"/>
      <c r="CO870" s="81"/>
      <c r="CP870" s="70"/>
    </row>
    <row r="871" spans="1:94" ht="13">
      <c r="A871" s="43"/>
      <c r="B871" s="25"/>
      <c r="C871" s="7"/>
      <c r="D871" s="7"/>
      <c r="E871" s="43"/>
      <c r="F871" s="75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76"/>
      <c r="AH871" s="77"/>
      <c r="AI871" s="78"/>
      <c r="AJ871" s="78"/>
      <c r="AK871" s="78"/>
      <c r="AL871" s="78"/>
      <c r="AM871" s="78"/>
      <c r="AN871" s="78"/>
      <c r="AO871" s="78"/>
      <c r="AP871" s="78"/>
      <c r="AQ871" s="78"/>
      <c r="AR871" s="79"/>
      <c r="AS871" s="80"/>
      <c r="AT871" s="80"/>
      <c r="AU871" s="81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76"/>
      <c r="BR871" s="77"/>
      <c r="BS871" s="78"/>
      <c r="BT871" s="78"/>
      <c r="BU871" s="78"/>
      <c r="BV871" s="78"/>
      <c r="BW871" s="78"/>
      <c r="BX871" s="78"/>
      <c r="BY871" s="78"/>
      <c r="BZ871" s="78"/>
      <c r="CA871" s="78"/>
      <c r="CB871" s="79"/>
      <c r="CC871" s="81"/>
      <c r="CD871" s="67"/>
      <c r="CE871" s="67"/>
      <c r="CF871" s="67"/>
      <c r="CG871" s="67"/>
      <c r="CH871" s="67"/>
      <c r="CI871" s="67"/>
      <c r="CJ871" s="82"/>
      <c r="CK871" s="80"/>
      <c r="CL871" s="80"/>
      <c r="CM871" s="80"/>
      <c r="CN871" s="81"/>
      <c r="CO871" s="81"/>
      <c r="CP871" s="70"/>
    </row>
    <row r="872" spans="1:94" ht="13">
      <c r="A872" s="43"/>
      <c r="B872" s="25"/>
      <c r="C872" s="7"/>
      <c r="D872" s="7"/>
      <c r="E872" s="43"/>
      <c r="F872" s="75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76"/>
      <c r="AH872" s="77"/>
      <c r="AI872" s="78"/>
      <c r="AJ872" s="78"/>
      <c r="AK872" s="78"/>
      <c r="AL872" s="78"/>
      <c r="AM872" s="78"/>
      <c r="AN872" s="78"/>
      <c r="AO872" s="78"/>
      <c r="AP872" s="78"/>
      <c r="AQ872" s="78"/>
      <c r="AR872" s="79"/>
      <c r="AS872" s="80"/>
      <c r="AT872" s="80"/>
      <c r="AU872" s="81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76"/>
      <c r="BR872" s="77"/>
      <c r="BS872" s="78"/>
      <c r="BT872" s="78"/>
      <c r="BU872" s="78"/>
      <c r="BV872" s="78"/>
      <c r="BW872" s="78"/>
      <c r="BX872" s="78"/>
      <c r="BY872" s="78"/>
      <c r="BZ872" s="78"/>
      <c r="CA872" s="78"/>
      <c r="CB872" s="79"/>
      <c r="CC872" s="81"/>
      <c r="CD872" s="67"/>
      <c r="CE872" s="67"/>
      <c r="CF872" s="67"/>
      <c r="CG872" s="67"/>
      <c r="CH872" s="67"/>
      <c r="CI872" s="67"/>
      <c r="CJ872" s="82"/>
      <c r="CK872" s="80"/>
      <c r="CL872" s="80"/>
      <c r="CM872" s="80"/>
      <c r="CN872" s="81"/>
      <c r="CO872" s="81"/>
      <c r="CP872" s="70"/>
    </row>
    <row r="873" spans="1:94" ht="13">
      <c r="A873" s="43"/>
      <c r="B873" s="25"/>
      <c r="C873" s="7"/>
      <c r="D873" s="7"/>
      <c r="E873" s="43"/>
      <c r="F873" s="75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76"/>
      <c r="AH873" s="77"/>
      <c r="AI873" s="78"/>
      <c r="AJ873" s="78"/>
      <c r="AK873" s="78"/>
      <c r="AL873" s="78"/>
      <c r="AM873" s="78"/>
      <c r="AN873" s="78"/>
      <c r="AO873" s="78"/>
      <c r="AP873" s="78"/>
      <c r="AQ873" s="78"/>
      <c r="AR873" s="79"/>
      <c r="AS873" s="80"/>
      <c r="AT873" s="80"/>
      <c r="AU873" s="81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76"/>
      <c r="BR873" s="77"/>
      <c r="BS873" s="78"/>
      <c r="BT873" s="78"/>
      <c r="BU873" s="78"/>
      <c r="BV873" s="78"/>
      <c r="BW873" s="78"/>
      <c r="BX873" s="78"/>
      <c r="BY873" s="78"/>
      <c r="BZ873" s="78"/>
      <c r="CA873" s="78"/>
      <c r="CB873" s="79"/>
      <c r="CC873" s="81"/>
      <c r="CD873" s="67"/>
      <c r="CE873" s="67"/>
      <c r="CF873" s="67"/>
      <c r="CG873" s="67"/>
      <c r="CH873" s="67"/>
      <c r="CI873" s="67"/>
      <c r="CJ873" s="82"/>
      <c r="CK873" s="80"/>
      <c r="CL873" s="80"/>
      <c r="CM873" s="80"/>
      <c r="CN873" s="81"/>
      <c r="CO873" s="81"/>
      <c r="CP873" s="70"/>
    </row>
    <row r="874" spans="1:94" ht="13">
      <c r="A874" s="43"/>
      <c r="B874" s="25"/>
      <c r="C874" s="7"/>
      <c r="D874" s="7"/>
      <c r="E874" s="43"/>
      <c r="F874" s="75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76"/>
      <c r="AH874" s="77"/>
      <c r="AI874" s="78"/>
      <c r="AJ874" s="78"/>
      <c r="AK874" s="78"/>
      <c r="AL874" s="78"/>
      <c r="AM874" s="78"/>
      <c r="AN874" s="78"/>
      <c r="AO874" s="78"/>
      <c r="AP874" s="78"/>
      <c r="AQ874" s="78"/>
      <c r="AR874" s="79"/>
      <c r="AS874" s="80"/>
      <c r="AT874" s="80"/>
      <c r="AU874" s="81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76"/>
      <c r="BR874" s="77"/>
      <c r="BS874" s="78"/>
      <c r="BT874" s="78"/>
      <c r="BU874" s="78"/>
      <c r="BV874" s="78"/>
      <c r="BW874" s="78"/>
      <c r="BX874" s="78"/>
      <c r="BY874" s="78"/>
      <c r="BZ874" s="78"/>
      <c r="CA874" s="78"/>
      <c r="CB874" s="79"/>
      <c r="CC874" s="81"/>
      <c r="CD874" s="67"/>
      <c r="CE874" s="67"/>
      <c r="CF874" s="67"/>
      <c r="CG874" s="67"/>
      <c r="CH874" s="67"/>
      <c r="CI874" s="67"/>
      <c r="CJ874" s="82"/>
      <c r="CK874" s="80"/>
      <c r="CL874" s="80"/>
      <c r="CM874" s="80"/>
      <c r="CN874" s="81"/>
      <c r="CO874" s="81"/>
      <c r="CP874" s="70"/>
    </row>
    <row r="875" spans="1:94" ht="13">
      <c r="A875" s="43"/>
      <c r="B875" s="25"/>
      <c r="C875" s="7"/>
      <c r="D875" s="7"/>
      <c r="E875" s="43"/>
      <c r="F875" s="75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76"/>
      <c r="AH875" s="77"/>
      <c r="AI875" s="78"/>
      <c r="AJ875" s="78"/>
      <c r="AK875" s="78"/>
      <c r="AL875" s="78"/>
      <c r="AM875" s="78"/>
      <c r="AN875" s="78"/>
      <c r="AO875" s="78"/>
      <c r="AP875" s="78"/>
      <c r="AQ875" s="78"/>
      <c r="AR875" s="79"/>
      <c r="AS875" s="80"/>
      <c r="AT875" s="80"/>
      <c r="AU875" s="81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76"/>
      <c r="BR875" s="77"/>
      <c r="BS875" s="78"/>
      <c r="BT875" s="78"/>
      <c r="BU875" s="78"/>
      <c r="BV875" s="78"/>
      <c r="BW875" s="78"/>
      <c r="BX875" s="78"/>
      <c r="BY875" s="78"/>
      <c r="BZ875" s="78"/>
      <c r="CA875" s="78"/>
      <c r="CB875" s="79"/>
      <c r="CC875" s="81"/>
      <c r="CD875" s="67"/>
      <c r="CE875" s="67"/>
      <c r="CF875" s="67"/>
      <c r="CG875" s="67"/>
      <c r="CH875" s="67"/>
      <c r="CI875" s="67"/>
      <c r="CJ875" s="82"/>
      <c r="CK875" s="80"/>
      <c r="CL875" s="80"/>
      <c r="CM875" s="80"/>
      <c r="CN875" s="81"/>
      <c r="CO875" s="81"/>
      <c r="CP875" s="70"/>
    </row>
    <row r="876" spans="1:94" ht="13">
      <c r="A876" s="43"/>
      <c r="B876" s="25"/>
      <c r="C876" s="7"/>
      <c r="D876" s="7"/>
      <c r="E876" s="43"/>
      <c r="F876" s="75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76"/>
      <c r="AH876" s="77"/>
      <c r="AI876" s="78"/>
      <c r="AJ876" s="78"/>
      <c r="AK876" s="78"/>
      <c r="AL876" s="78"/>
      <c r="AM876" s="78"/>
      <c r="AN876" s="78"/>
      <c r="AO876" s="78"/>
      <c r="AP876" s="78"/>
      <c r="AQ876" s="78"/>
      <c r="AR876" s="79"/>
      <c r="AS876" s="80"/>
      <c r="AT876" s="80"/>
      <c r="AU876" s="81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76"/>
      <c r="BR876" s="77"/>
      <c r="BS876" s="78"/>
      <c r="BT876" s="78"/>
      <c r="BU876" s="78"/>
      <c r="BV876" s="78"/>
      <c r="BW876" s="78"/>
      <c r="BX876" s="78"/>
      <c r="BY876" s="78"/>
      <c r="BZ876" s="78"/>
      <c r="CA876" s="78"/>
      <c r="CB876" s="79"/>
      <c r="CC876" s="81"/>
      <c r="CD876" s="67"/>
      <c r="CE876" s="67"/>
      <c r="CF876" s="67"/>
      <c r="CG876" s="67"/>
      <c r="CH876" s="67"/>
      <c r="CI876" s="67"/>
      <c r="CJ876" s="82"/>
      <c r="CK876" s="80"/>
      <c r="CL876" s="80"/>
      <c r="CM876" s="80"/>
      <c r="CN876" s="81"/>
      <c r="CO876" s="81"/>
      <c r="CP876" s="70"/>
    </row>
    <row r="877" spans="1:94" ht="13">
      <c r="A877" s="43"/>
      <c r="B877" s="25"/>
      <c r="C877" s="7"/>
      <c r="D877" s="7"/>
      <c r="E877" s="43"/>
      <c r="F877" s="75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76"/>
      <c r="AH877" s="77"/>
      <c r="AI877" s="78"/>
      <c r="AJ877" s="78"/>
      <c r="AK877" s="78"/>
      <c r="AL877" s="78"/>
      <c r="AM877" s="78"/>
      <c r="AN877" s="78"/>
      <c r="AO877" s="78"/>
      <c r="AP877" s="78"/>
      <c r="AQ877" s="78"/>
      <c r="AR877" s="79"/>
      <c r="AS877" s="80"/>
      <c r="AT877" s="80"/>
      <c r="AU877" s="81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76"/>
      <c r="BR877" s="77"/>
      <c r="BS877" s="78"/>
      <c r="BT877" s="78"/>
      <c r="BU877" s="78"/>
      <c r="BV877" s="78"/>
      <c r="BW877" s="78"/>
      <c r="BX877" s="78"/>
      <c r="BY877" s="78"/>
      <c r="BZ877" s="78"/>
      <c r="CA877" s="78"/>
      <c r="CB877" s="79"/>
      <c r="CC877" s="81"/>
      <c r="CD877" s="67"/>
      <c r="CE877" s="67"/>
      <c r="CF877" s="67"/>
      <c r="CG877" s="67"/>
      <c r="CH877" s="67"/>
      <c r="CI877" s="67"/>
      <c r="CJ877" s="82"/>
      <c r="CK877" s="80"/>
      <c r="CL877" s="80"/>
      <c r="CM877" s="80"/>
      <c r="CN877" s="81"/>
      <c r="CO877" s="81"/>
      <c r="CP877" s="70"/>
    </row>
    <row r="878" spans="1:94" ht="13">
      <c r="A878" s="43"/>
      <c r="B878" s="25"/>
      <c r="C878" s="7"/>
      <c r="D878" s="7"/>
      <c r="E878" s="43"/>
      <c r="F878" s="75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76"/>
      <c r="AH878" s="77"/>
      <c r="AI878" s="78"/>
      <c r="AJ878" s="78"/>
      <c r="AK878" s="78"/>
      <c r="AL878" s="78"/>
      <c r="AM878" s="78"/>
      <c r="AN878" s="78"/>
      <c r="AO878" s="78"/>
      <c r="AP878" s="78"/>
      <c r="AQ878" s="78"/>
      <c r="AR878" s="79"/>
      <c r="AS878" s="80"/>
      <c r="AT878" s="80"/>
      <c r="AU878" s="81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76"/>
      <c r="BR878" s="77"/>
      <c r="BS878" s="78"/>
      <c r="BT878" s="78"/>
      <c r="BU878" s="78"/>
      <c r="BV878" s="78"/>
      <c r="BW878" s="78"/>
      <c r="BX878" s="78"/>
      <c r="BY878" s="78"/>
      <c r="BZ878" s="78"/>
      <c r="CA878" s="78"/>
      <c r="CB878" s="79"/>
      <c r="CC878" s="81"/>
      <c r="CD878" s="67"/>
      <c r="CE878" s="67"/>
      <c r="CF878" s="67"/>
      <c r="CG878" s="67"/>
      <c r="CH878" s="67"/>
      <c r="CI878" s="67"/>
      <c r="CJ878" s="82"/>
      <c r="CK878" s="80"/>
      <c r="CL878" s="80"/>
      <c r="CM878" s="80"/>
      <c r="CN878" s="81"/>
      <c r="CO878" s="81"/>
      <c r="CP878" s="70"/>
    </row>
    <row r="879" spans="1:94" ht="13">
      <c r="A879" s="43"/>
      <c r="B879" s="25"/>
      <c r="C879" s="7"/>
      <c r="D879" s="7"/>
      <c r="E879" s="43"/>
      <c r="F879" s="75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76"/>
      <c r="AH879" s="77"/>
      <c r="AI879" s="78"/>
      <c r="AJ879" s="78"/>
      <c r="AK879" s="78"/>
      <c r="AL879" s="78"/>
      <c r="AM879" s="78"/>
      <c r="AN879" s="78"/>
      <c r="AO879" s="78"/>
      <c r="AP879" s="78"/>
      <c r="AQ879" s="78"/>
      <c r="AR879" s="79"/>
      <c r="AS879" s="80"/>
      <c r="AT879" s="80"/>
      <c r="AU879" s="81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76"/>
      <c r="BR879" s="77"/>
      <c r="BS879" s="78"/>
      <c r="BT879" s="78"/>
      <c r="BU879" s="78"/>
      <c r="BV879" s="78"/>
      <c r="BW879" s="78"/>
      <c r="BX879" s="78"/>
      <c r="BY879" s="78"/>
      <c r="BZ879" s="78"/>
      <c r="CA879" s="78"/>
      <c r="CB879" s="79"/>
      <c r="CC879" s="81"/>
      <c r="CD879" s="67"/>
      <c r="CE879" s="67"/>
      <c r="CF879" s="67"/>
      <c r="CG879" s="67"/>
      <c r="CH879" s="67"/>
      <c r="CI879" s="67"/>
      <c r="CJ879" s="82"/>
      <c r="CK879" s="80"/>
      <c r="CL879" s="80"/>
      <c r="CM879" s="80"/>
      <c r="CN879" s="81"/>
      <c r="CO879" s="81"/>
      <c r="CP879" s="70"/>
    </row>
    <row r="880" spans="1:94" ht="13">
      <c r="A880" s="43"/>
      <c r="B880" s="25"/>
      <c r="C880" s="7"/>
      <c r="D880" s="7"/>
      <c r="E880" s="43"/>
      <c r="F880" s="75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76"/>
      <c r="AH880" s="77"/>
      <c r="AI880" s="78"/>
      <c r="AJ880" s="78"/>
      <c r="AK880" s="78"/>
      <c r="AL880" s="78"/>
      <c r="AM880" s="78"/>
      <c r="AN880" s="78"/>
      <c r="AO880" s="78"/>
      <c r="AP880" s="78"/>
      <c r="AQ880" s="78"/>
      <c r="AR880" s="79"/>
      <c r="AS880" s="80"/>
      <c r="AT880" s="80"/>
      <c r="AU880" s="81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76"/>
      <c r="BR880" s="77"/>
      <c r="BS880" s="78"/>
      <c r="BT880" s="78"/>
      <c r="BU880" s="78"/>
      <c r="BV880" s="78"/>
      <c r="BW880" s="78"/>
      <c r="BX880" s="78"/>
      <c r="BY880" s="78"/>
      <c r="BZ880" s="78"/>
      <c r="CA880" s="78"/>
      <c r="CB880" s="79"/>
      <c r="CC880" s="81"/>
      <c r="CD880" s="67"/>
      <c r="CE880" s="67"/>
      <c r="CF880" s="67"/>
      <c r="CG880" s="67"/>
      <c r="CH880" s="67"/>
      <c r="CI880" s="67"/>
      <c r="CJ880" s="82"/>
      <c r="CK880" s="80"/>
      <c r="CL880" s="80"/>
      <c r="CM880" s="80"/>
      <c r="CN880" s="81"/>
      <c r="CO880" s="81"/>
      <c r="CP880" s="70"/>
    </row>
    <row r="881" spans="1:94" ht="13">
      <c r="A881" s="43"/>
      <c r="B881" s="25"/>
      <c r="C881" s="7"/>
      <c r="D881" s="7"/>
      <c r="E881" s="43"/>
      <c r="F881" s="75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76"/>
      <c r="AH881" s="77"/>
      <c r="AI881" s="78"/>
      <c r="AJ881" s="78"/>
      <c r="AK881" s="78"/>
      <c r="AL881" s="78"/>
      <c r="AM881" s="78"/>
      <c r="AN881" s="78"/>
      <c r="AO881" s="78"/>
      <c r="AP881" s="78"/>
      <c r="AQ881" s="78"/>
      <c r="AR881" s="79"/>
      <c r="AS881" s="80"/>
      <c r="AT881" s="80"/>
      <c r="AU881" s="81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76"/>
      <c r="BR881" s="77"/>
      <c r="BS881" s="78"/>
      <c r="BT881" s="78"/>
      <c r="BU881" s="78"/>
      <c r="BV881" s="78"/>
      <c r="BW881" s="78"/>
      <c r="BX881" s="78"/>
      <c r="BY881" s="78"/>
      <c r="BZ881" s="78"/>
      <c r="CA881" s="78"/>
      <c r="CB881" s="79"/>
      <c r="CC881" s="81"/>
      <c r="CD881" s="67"/>
      <c r="CE881" s="67"/>
      <c r="CF881" s="67"/>
      <c r="CG881" s="67"/>
      <c r="CH881" s="67"/>
      <c r="CI881" s="67"/>
      <c r="CJ881" s="82"/>
      <c r="CK881" s="80"/>
      <c r="CL881" s="80"/>
      <c r="CM881" s="80"/>
      <c r="CN881" s="81"/>
      <c r="CO881" s="81"/>
      <c r="CP881" s="70"/>
    </row>
    <row r="882" spans="1:94" ht="13">
      <c r="A882" s="43"/>
      <c r="B882" s="25"/>
      <c r="C882" s="7"/>
      <c r="D882" s="7"/>
      <c r="E882" s="43"/>
      <c r="F882" s="75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76"/>
      <c r="AH882" s="77"/>
      <c r="AI882" s="78"/>
      <c r="AJ882" s="78"/>
      <c r="AK882" s="78"/>
      <c r="AL882" s="78"/>
      <c r="AM882" s="78"/>
      <c r="AN882" s="78"/>
      <c r="AO882" s="78"/>
      <c r="AP882" s="78"/>
      <c r="AQ882" s="78"/>
      <c r="AR882" s="79"/>
      <c r="AS882" s="80"/>
      <c r="AT882" s="80"/>
      <c r="AU882" s="81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76"/>
      <c r="BR882" s="77"/>
      <c r="BS882" s="78"/>
      <c r="BT882" s="78"/>
      <c r="BU882" s="78"/>
      <c r="BV882" s="78"/>
      <c r="BW882" s="78"/>
      <c r="BX882" s="78"/>
      <c r="BY882" s="78"/>
      <c r="BZ882" s="78"/>
      <c r="CA882" s="78"/>
      <c r="CB882" s="79"/>
      <c r="CC882" s="81"/>
      <c r="CD882" s="67"/>
      <c r="CE882" s="67"/>
      <c r="CF882" s="67"/>
      <c r="CG882" s="67"/>
      <c r="CH882" s="67"/>
      <c r="CI882" s="67"/>
      <c r="CJ882" s="82"/>
      <c r="CK882" s="80"/>
      <c r="CL882" s="80"/>
      <c r="CM882" s="80"/>
      <c r="CN882" s="81"/>
      <c r="CO882" s="81"/>
      <c r="CP882" s="70"/>
    </row>
    <row r="883" spans="1:94" ht="13">
      <c r="A883" s="43"/>
      <c r="B883" s="25"/>
      <c r="C883" s="7"/>
      <c r="D883" s="7"/>
      <c r="E883" s="43"/>
      <c r="F883" s="75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76"/>
      <c r="AH883" s="77"/>
      <c r="AI883" s="78"/>
      <c r="AJ883" s="78"/>
      <c r="AK883" s="78"/>
      <c r="AL883" s="78"/>
      <c r="AM883" s="78"/>
      <c r="AN883" s="78"/>
      <c r="AO883" s="78"/>
      <c r="AP883" s="78"/>
      <c r="AQ883" s="78"/>
      <c r="AR883" s="79"/>
      <c r="AS883" s="80"/>
      <c r="AT883" s="80"/>
      <c r="AU883" s="81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76"/>
      <c r="BR883" s="77"/>
      <c r="BS883" s="78"/>
      <c r="BT883" s="78"/>
      <c r="BU883" s="78"/>
      <c r="BV883" s="78"/>
      <c r="BW883" s="78"/>
      <c r="BX883" s="78"/>
      <c r="BY883" s="78"/>
      <c r="BZ883" s="78"/>
      <c r="CA883" s="78"/>
      <c r="CB883" s="79"/>
      <c r="CC883" s="81"/>
      <c r="CD883" s="67"/>
      <c r="CE883" s="67"/>
      <c r="CF883" s="67"/>
      <c r="CG883" s="67"/>
      <c r="CH883" s="67"/>
      <c r="CI883" s="67"/>
      <c r="CJ883" s="82"/>
      <c r="CK883" s="80"/>
      <c r="CL883" s="80"/>
      <c r="CM883" s="80"/>
      <c r="CN883" s="81"/>
      <c r="CO883" s="81"/>
      <c r="CP883" s="70"/>
    </row>
    <row r="884" spans="1:94" ht="13">
      <c r="A884" s="43"/>
      <c r="B884" s="25"/>
      <c r="C884" s="7"/>
      <c r="D884" s="7"/>
      <c r="E884" s="43"/>
      <c r="F884" s="75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76"/>
      <c r="AH884" s="77"/>
      <c r="AI884" s="78"/>
      <c r="AJ884" s="78"/>
      <c r="AK884" s="78"/>
      <c r="AL884" s="78"/>
      <c r="AM884" s="78"/>
      <c r="AN884" s="78"/>
      <c r="AO884" s="78"/>
      <c r="AP884" s="78"/>
      <c r="AQ884" s="78"/>
      <c r="AR884" s="79"/>
      <c r="AS884" s="80"/>
      <c r="AT884" s="80"/>
      <c r="AU884" s="81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76"/>
      <c r="BR884" s="77"/>
      <c r="BS884" s="78"/>
      <c r="BT884" s="78"/>
      <c r="BU884" s="78"/>
      <c r="BV884" s="78"/>
      <c r="BW884" s="78"/>
      <c r="BX884" s="78"/>
      <c r="BY884" s="78"/>
      <c r="BZ884" s="78"/>
      <c r="CA884" s="78"/>
      <c r="CB884" s="79"/>
      <c r="CC884" s="81"/>
      <c r="CD884" s="67"/>
      <c r="CE884" s="67"/>
      <c r="CF884" s="67"/>
      <c r="CG884" s="67"/>
      <c r="CH884" s="67"/>
      <c r="CI884" s="67"/>
      <c r="CJ884" s="82"/>
      <c r="CK884" s="80"/>
      <c r="CL884" s="80"/>
      <c r="CM884" s="80"/>
      <c r="CN884" s="81"/>
      <c r="CO884" s="81"/>
      <c r="CP884" s="70"/>
    </row>
    <row r="885" spans="1:94" ht="13">
      <c r="A885" s="43"/>
      <c r="B885" s="25"/>
      <c r="C885" s="7"/>
      <c r="D885" s="7"/>
      <c r="E885" s="43"/>
      <c r="F885" s="75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76"/>
      <c r="AH885" s="77"/>
      <c r="AI885" s="78"/>
      <c r="AJ885" s="78"/>
      <c r="AK885" s="78"/>
      <c r="AL885" s="78"/>
      <c r="AM885" s="78"/>
      <c r="AN885" s="78"/>
      <c r="AO885" s="78"/>
      <c r="AP885" s="78"/>
      <c r="AQ885" s="78"/>
      <c r="AR885" s="79"/>
      <c r="AS885" s="80"/>
      <c r="AT885" s="80"/>
      <c r="AU885" s="81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76"/>
      <c r="BR885" s="77"/>
      <c r="BS885" s="78"/>
      <c r="BT885" s="78"/>
      <c r="BU885" s="78"/>
      <c r="BV885" s="78"/>
      <c r="BW885" s="78"/>
      <c r="BX885" s="78"/>
      <c r="BY885" s="78"/>
      <c r="BZ885" s="78"/>
      <c r="CA885" s="78"/>
      <c r="CB885" s="79"/>
      <c r="CC885" s="81"/>
      <c r="CD885" s="67"/>
      <c r="CE885" s="67"/>
      <c r="CF885" s="67"/>
      <c r="CG885" s="67"/>
      <c r="CH885" s="67"/>
      <c r="CI885" s="67"/>
      <c r="CJ885" s="82"/>
      <c r="CK885" s="80"/>
      <c r="CL885" s="80"/>
      <c r="CM885" s="80"/>
      <c r="CN885" s="81"/>
      <c r="CO885" s="81"/>
      <c r="CP885" s="70"/>
    </row>
    <row r="886" spans="1:94" ht="13">
      <c r="A886" s="43"/>
      <c r="B886" s="25"/>
      <c r="C886" s="7"/>
      <c r="D886" s="7"/>
      <c r="E886" s="43"/>
      <c r="F886" s="75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76"/>
      <c r="AH886" s="77"/>
      <c r="AI886" s="78"/>
      <c r="AJ886" s="78"/>
      <c r="AK886" s="78"/>
      <c r="AL886" s="78"/>
      <c r="AM886" s="78"/>
      <c r="AN886" s="78"/>
      <c r="AO886" s="78"/>
      <c r="AP886" s="78"/>
      <c r="AQ886" s="78"/>
      <c r="AR886" s="79"/>
      <c r="AS886" s="80"/>
      <c r="AT886" s="80"/>
      <c r="AU886" s="81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76"/>
      <c r="BR886" s="77"/>
      <c r="BS886" s="78"/>
      <c r="BT886" s="78"/>
      <c r="BU886" s="78"/>
      <c r="BV886" s="78"/>
      <c r="BW886" s="78"/>
      <c r="BX886" s="78"/>
      <c r="BY886" s="78"/>
      <c r="BZ886" s="78"/>
      <c r="CA886" s="78"/>
      <c r="CB886" s="79"/>
      <c r="CC886" s="81"/>
      <c r="CD886" s="67"/>
      <c r="CE886" s="67"/>
      <c r="CF886" s="67"/>
      <c r="CG886" s="67"/>
      <c r="CH886" s="67"/>
      <c r="CI886" s="67"/>
      <c r="CJ886" s="82"/>
      <c r="CK886" s="80"/>
      <c r="CL886" s="80"/>
      <c r="CM886" s="80"/>
      <c r="CN886" s="81"/>
      <c r="CO886" s="81"/>
      <c r="CP886" s="70"/>
    </row>
    <row r="887" spans="1:94" ht="13">
      <c r="A887" s="43"/>
      <c r="B887" s="25"/>
      <c r="C887" s="7"/>
      <c r="D887" s="7"/>
      <c r="E887" s="43"/>
      <c r="F887" s="75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76"/>
      <c r="AH887" s="77"/>
      <c r="AI887" s="78"/>
      <c r="AJ887" s="78"/>
      <c r="AK887" s="78"/>
      <c r="AL887" s="78"/>
      <c r="AM887" s="78"/>
      <c r="AN887" s="78"/>
      <c r="AO887" s="78"/>
      <c r="AP887" s="78"/>
      <c r="AQ887" s="78"/>
      <c r="AR887" s="79"/>
      <c r="AS887" s="80"/>
      <c r="AT887" s="80"/>
      <c r="AU887" s="81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76"/>
      <c r="BR887" s="77"/>
      <c r="BS887" s="78"/>
      <c r="BT887" s="78"/>
      <c r="BU887" s="78"/>
      <c r="BV887" s="78"/>
      <c r="BW887" s="78"/>
      <c r="BX887" s="78"/>
      <c r="BY887" s="78"/>
      <c r="BZ887" s="78"/>
      <c r="CA887" s="78"/>
      <c r="CB887" s="79"/>
      <c r="CC887" s="81"/>
      <c r="CD887" s="67"/>
      <c r="CE887" s="67"/>
      <c r="CF887" s="67"/>
      <c r="CG887" s="67"/>
      <c r="CH887" s="67"/>
      <c r="CI887" s="67"/>
      <c r="CJ887" s="82"/>
      <c r="CK887" s="80"/>
      <c r="CL887" s="80"/>
      <c r="CM887" s="80"/>
      <c r="CN887" s="81"/>
      <c r="CO887" s="81"/>
      <c r="CP887" s="70"/>
    </row>
    <row r="888" spans="1:94" ht="13">
      <c r="A888" s="43"/>
      <c r="B888" s="25"/>
      <c r="C888" s="7"/>
      <c r="D888" s="7"/>
      <c r="E888" s="43"/>
      <c r="F888" s="75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76"/>
      <c r="AH888" s="77"/>
      <c r="AI888" s="78"/>
      <c r="AJ888" s="78"/>
      <c r="AK888" s="78"/>
      <c r="AL888" s="78"/>
      <c r="AM888" s="78"/>
      <c r="AN888" s="78"/>
      <c r="AO888" s="78"/>
      <c r="AP888" s="78"/>
      <c r="AQ888" s="78"/>
      <c r="AR888" s="79"/>
      <c r="AS888" s="80"/>
      <c r="AT888" s="80"/>
      <c r="AU888" s="81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76"/>
      <c r="BR888" s="77"/>
      <c r="BS888" s="78"/>
      <c r="BT888" s="78"/>
      <c r="BU888" s="78"/>
      <c r="BV888" s="78"/>
      <c r="BW888" s="78"/>
      <c r="BX888" s="78"/>
      <c r="BY888" s="78"/>
      <c r="BZ888" s="78"/>
      <c r="CA888" s="78"/>
      <c r="CB888" s="79"/>
      <c r="CC888" s="81"/>
      <c r="CD888" s="67"/>
      <c r="CE888" s="67"/>
      <c r="CF888" s="67"/>
      <c r="CG888" s="67"/>
      <c r="CH888" s="67"/>
      <c r="CI888" s="67"/>
      <c r="CJ888" s="82"/>
      <c r="CK888" s="80"/>
      <c r="CL888" s="80"/>
      <c r="CM888" s="80"/>
      <c r="CN888" s="81"/>
      <c r="CO888" s="81"/>
      <c r="CP888" s="70"/>
    </row>
    <row r="889" spans="1:94" ht="13">
      <c r="A889" s="43"/>
      <c r="B889" s="25"/>
      <c r="C889" s="7"/>
      <c r="D889" s="7"/>
      <c r="E889" s="43"/>
      <c r="F889" s="75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76"/>
      <c r="AH889" s="77"/>
      <c r="AI889" s="78"/>
      <c r="AJ889" s="78"/>
      <c r="AK889" s="78"/>
      <c r="AL889" s="78"/>
      <c r="AM889" s="78"/>
      <c r="AN889" s="78"/>
      <c r="AO889" s="78"/>
      <c r="AP889" s="78"/>
      <c r="AQ889" s="78"/>
      <c r="AR889" s="79"/>
      <c r="AS889" s="80"/>
      <c r="AT889" s="80"/>
      <c r="AU889" s="81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76"/>
      <c r="BR889" s="77"/>
      <c r="BS889" s="78"/>
      <c r="BT889" s="78"/>
      <c r="BU889" s="78"/>
      <c r="BV889" s="78"/>
      <c r="BW889" s="78"/>
      <c r="BX889" s="78"/>
      <c r="BY889" s="78"/>
      <c r="BZ889" s="78"/>
      <c r="CA889" s="78"/>
      <c r="CB889" s="79"/>
      <c r="CC889" s="81"/>
      <c r="CD889" s="67"/>
      <c r="CE889" s="67"/>
      <c r="CF889" s="67"/>
      <c r="CG889" s="67"/>
      <c r="CH889" s="67"/>
      <c r="CI889" s="67"/>
      <c r="CJ889" s="82"/>
      <c r="CK889" s="80"/>
      <c r="CL889" s="80"/>
      <c r="CM889" s="80"/>
      <c r="CN889" s="81"/>
      <c r="CO889" s="81"/>
      <c r="CP889" s="70"/>
    </row>
    <row r="890" spans="1:94" ht="13">
      <c r="A890" s="43"/>
      <c r="B890" s="25"/>
      <c r="C890" s="7"/>
      <c r="D890" s="7"/>
      <c r="E890" s="43"/>
      <c r="F890" s="75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76"/>
      <c r="AH890" s="77"/>
      <c r="AI890" s="78"/>
      <c r="AJ890" s="78"/>
      <c r="AK890" s="78"/>
      <c r="AL890" s="78"/>
      <c r="AM890" s="78"/>
      <c r="AN890" s="78"/>
      <c r="AO890" s="78"/>
      <c r="AP890" s="78"/>
      <c r="AQ890" s="78"/>
      <c r="AR890" s="79"/>
      <c r="AS890" s="80"/>
      <c r="AT890" s="80"/>
      <c r="AU890" s="81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76"/>
      <c r="BR890" s="77"/>
      <c r="BS890" s="78"/>
      <c r="BT890" s="78"/>
      <c r="BU890" s="78"/>
      <c r="BV890" s="78"/>
      <c r="BW890" s="78"/>
      <c r="BX890" s="78"/>
      <c r="BY890" s="78"/>
      <c r="BZ890" s="78"/>
      <c r="CA890" s="78"/>
      <c r="CB890" s="79"/>
      <c r="CC890" s="81"/>
      <c r="CD890" s="67"/>
      <c r="CE890" s="67"/>
      <c r="CF890" s="67"/>
      <c r="CG890" s="67"/>
      <c r="CH890" s="67"/>
      <c r="CI890" s="67"/>
      <c r="CJ890" s="82"/>
      <c r="CK890" s="80"/>
      <c r="CL890" s="80"/>
      <c r="CM890" s="80"/>
      <c r="CN890" s="81"/>
      <c r="CO890" s="81"/>
      <c r="CP890" s="70"/>
    </row>
    <row r="891" spans="1:94" ht="13">
      <c r="A891" s="43"/>
      <c r="B891" s="25"/>
      <c r="C891" s="7"/>
      <c r="D891" s="7"/>
      <c r="E891" s="43"/>
      <c r="F891" s="75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76"/>
      <c r="AH891" s="77"/>
      <c r="AI891" s="78"/>
      <c r="AJ891" s="78"/>
      <c r="AK891" s="78"/>
      <c r="AL891" s="78"/>
      <c r="AM891" s="78"/>
      <c r="AN891" s="78"/>
      <c r="AO891" s="78"/>
      <c r="AP891" s="78"/>
      <c r="AQ891" s="78"/>
      <c r="AR891" s="79"/>
      <c r="AS891" s="80"/>
      <c r="AT891" s="80"/>
      <c r="AU891" s="81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76"/>
      <c r="BR891" s="77"/>
      <c r="BS891" s="78"/>
      <c r="BT891" s="78"/>
      <c r="BU891" s="78"/>
      <c r="BV891" s="78"/>
      <c r="BW891" s="78"/>
      <c r="BX891" s="78"/>
      <c r="BY891" s="78"/>
      <c r="BZ891" s="78"/>
      <c r="CA891" s="78"/>
      <c r="CB891" s="79"/>
      <c r="CC891" s="81"/>
      <c r="CD891" s="67"/>
      <c r="CE891" s="67"/>
      <c r="CF891" s="67"/>
      <c r="CG891" s="67"/>
      <c r="CH891" s="67"/>
      <c r="CI891" s="67"/>
      <c r="CJ891" s="82"/>
      <c r="CK891" s="80"/>
      <c r="CL891" s="80"/>
      <c r="CM891" s="80"/>
      <c r="CN891" s="81"/>
      <c r="CO891" s="81"/>
      <c r="CP891" s="70"/>
    </row>
    <row r="892" spans="1:94" ht="13">
      <c r="A892" s="43"/>
      <c r="B892" s="25"/>
      <c r="C892" s="7"/>
      <c r="D892" s="7"/>
      <c r="E892" s="43"/>
      <c r="F892" s="75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76"/>
      <c r="AH892" s="77"/>
      <c r="AI892" s="78"/>
      <c r="AJ892" s="78"/>
      <c r="AK892" s="78"/>
      <c r="AL892" s="78"/>
      <c r="AM892" s="78"/>
      <c r="AN892" s="78"/>
      <c r="AO892" s="78"/>
      <c r="AP892" s="78"/>
      <c r="AQ892" s="78"/>
      <c r="AR892" s="79"/>
      <c r="AS892" s="80"/>
      <c r="AT892" s="80"/>
      <c r="AU892" s="81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76"/>
      <c r="BR892" s="77"/>
      <c r="BS892" s="78"/>
      <c r="BT892" s="78"/>
      <c r="BU892" s="78"/>
      <c r="BV892" s="78"/>
      <c r="BW892" s="78"/>
      <c r="BX892" s="78"/>
      <c r="BY892" s="78"/>
      <c r="BZ892" s="78"/>
      <c r="CA892" s="78"/>
      <c r="CB892" s="79"/>
      <c r="CC892" s="81"/>
      <c r="CD892" s="67"/>
      <c r="CE892" s="67"/>
      <c r="CF892" s="67"/>
      <c r="CG892" s="67"/>
      <c r="CH892" s="67"/>
      <c r="CI892" s="67"/>
      <c r="CJ892" s="82"/>
      <c r="CK892" s="80"/>
      <c r="CL892" s="80"/>
      <c r="CM892" s="80"/>
      <c r="CN892" s="81"/>
      <c r="CO892" s="81"/>
      <c r="CP892" s="70"/>
    </row>
    <row r="893" spans="1:94" ht="13">
      <c r="A893" s="43"/>
      <c r="B893" s="25"/>
      <c r="C893" s="7"/>
      <c r="D893" s="7"/>
      <c r="E893" s="43"/>
      <c r="F893" s="75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76"/>
      <c r="AH893" s="77"/>
      <c r="AI893" s="78"/>
      <c r="AJ893" s="78"/>
      <c r="AK893" s="78"/>
      <c r="AL893" s="78"/>
      <c r="AM893" s="78"/>
      <c r="AN893" s="78"/>
      <c r="AO893" s="78"/>
      <c r="AP893" s="78"/>
      <c r="AQ893" s="78"/>
      <c r="AR893" s="79"/>
      <c r="AS893" s="80"/>
      <c r="AT893" s="80"/>
      <c r="AU893" s="81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76"/>
      <c r="BR893" s="77"/>
      <c r="BS893" s="78"/>
      <c r="BT893" s="78"/>
      <c r="BU893" s="78"/>
      <c r="BV893" s="78"/>
      <c r="BW893" s="78"/>
      <c r="BX893" s="78"/>
      <c r="BY893" s="78"/>
      <c r="BZ893" s="78"/>
      <c r="CA893" s="78"/>
      <c r="CB893" s="79"/>
      <c r="CC893" s="81"/>
      <c r="CD893" s="67"/>
      <c r="CE893" s="67"/>
      <c r="CF893" s="67"/>
      <c r="CG893" s="67"/>
      <c r="CH893" s="67"/>
      <c r="CI893" s="67"/>
      <c r="CJ893" s="82"/>
      <c r="CK893" s="80"/>
      <c r="CL893" s="80"/>
      <c r="CM893" s="80"/>
      <c r="CN893" s="81"/>
      <c r="CO893" s="81"/>
      <c r="CP893" s="70"/>
    </row>
    <row r="894" spans="1:94" ht="13">
      <c r="A894" s="43"/>
      <c r="B894" s="25"/>
      <c r="C894" s="7"/>
      <c r="D894" s="7"/>
      <c r="E894" s="43"/>
      <c r="F894" s="75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76"/>
      <c r="AH894" s="77"/>
      <c r="AI894" s="78"/>
      <c r="AJ894" s="78"/>
      <c r="AK894" s="78"/>
      <c r="AL894" s="78"/>
      <c r="AM894" s="78"/>
      <c r="AN894" s="78"/>
      <c r="AO894" s="78"/>
      <c r="AP894" s="78"/>
      <c r="AQ894" s="78"/>
      <c r="AR894" s="79"/>
      <c r="AS894" s="80"/>
      <c r="AT894" s="80"/>
      <c r="AU894" s="81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76"/>
      <c r="BR894" s="77"/>
      <c r="BS894" s="78"/>
      <c r="BT894" s="78"/>
      <c r="BU894" s="78"/>
      <c r="BV894" s="78"/>
      <c r="BW894" s="78"/>
      <c r="BX894" s="78"/>
      <c r="BY894" s="78"/>
      <c r="BZ894" s="78"/>
      <c r="CA894" s="78"/>
      <c r="CB894" s="79"/>
      <c r="CC894" s="81"/>
      <c r="CD894" s="67"/>
      <c r="CE894" s="67"/>
      <c r="CF894" s="67"/>
      <c r="CG894" s="67"/>
      <c r="CH894" s="67"/>
      <c r="CI894" s="67"/>
      <c r="CJ894" s="82"/>
      <c r="CK894" s="80"/>
      <c r="CL894" s="80"/>
      <c r="CM894" s="80"/>
      <c r="CN894" s="81"/>
      <c r="CO894" s="81"/>
      <c r="CP894" s="70"/>
    </row>
    <row r="895" spans="1:94" ht="13">
      <c r="A895" s="43"/>
      <c r="B895" s="25"/>
      <c r="C895" s="7"/>
      <c r="D895" s="7"/>
      <c r="E895" s="43"/>
      <c r="F895" s="75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76"/>
      <c r="AH895" s="77"/>
      <c r="AI895" s="78"/>
      <c r="AJ895" s="78"/>
      <c r="AK895" s="78"/>
      <c r="AL895" s="78"/>
      <c r="AM895" s="78"/>
      <c r="AN895" s="78"/>
      <c r="AO895" s="78"/>
      <c r="AP895" s="78"/>
      <c r="AQ895" s="78"/>
      <c r="AR895" s="79"/>
      <c r="AS895" s="80"/>
      <c r="AT895" s="80"/>
      <c r="AU895" s="81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76"/>
      <c r="BR895" s="77"/>
      <c r="BS895" s="78"/>
      <c r="BT895" s="78"/>
      <c r="BU895" s="78"/>
      <c r="BV895" s="78"/>
      <c r="BW895" s="78"/>
      <c r="BX895" s="78"/>
      <c r="BY895" s="78"/>
      <c r="BZ895" s="78"/>
      <c r="CA895" s="78"/>
      <c r="CB895" s="79"/>
      <c r="CC895" s="81"/>
      <c r="CD895" s="67"/>
      <c r="CE895" s="67"/>
      <c r="CF895" s="67"/>
      <c r="CG895" s="67"/>
      <c r="CH895" s="67"/>
      <c r="CI895" s="67"/>
      <c r="CJ895" s="82"/>
      <c r="CK895" s="80"/>
      <c r="CL895" s="80"/>
      <c r="CM895" s="80"/>
      <c r="CN895" s="81"/>
      <c r="CO895" s="81"/>
      <c r="CP895" s="70"/>
    </row>
    <row r="896" spans="1:94" ht="13">
      <c r="A896" s="43"/>
      <c r="B896" s="25"/>
      <c r="C896" s="7"/>
      <c r="D896" s="7"/>
      <c r="E896" s="43"/>
      <c r="F896" s="75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76"/>
      <c r="AH896" s="77"/>
      <c r="AI896" s="78"/>
      <c r="AJ896" s="78"/>
      <c r="AK896" s="78"/>
      <c r="AL896" s="78"/>
      <c r="AM896" s="78"/>
      <c r="AN896" s="78"/>
      <c r="AO896" s="78"/>
      <c r="AP896" s="78"/>
      <c r="AQ896" s="78"/>
      <c r="AR896" s="79"/>
      <c r="AS896" s="80"/>
      <c r="AT896" s="80"/>
      <c r="AU896" s="81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76"/>
      <c r="BR896" s="77"/>
      <c r="BS896" s="78"/>
      <c r="BT896" s="78"/>
      <c r="BU896" s="78"/>
      <c r="BV896" s="78"/>
      <c r="BW896" s="78"/>
      <c r="BX896" s="78"/>
      <c r="BY896" s="78"/>
      <c r="BZ896" s="78"/>
      <c r="CA896" s="78"/>
      <c r="CB896" s="79"/>
      <c r="CC896" s="81"/>
      <c r="CD896" s="67"/>
      <c r="CE896" s="67"/>
      <c r="CF896" s="67"/>
      <c r="CG896" s="67"/>
      <c r="CH896" s="67"/>
      <c r="CI896" s="67"/>
      <c r="CJ896" s="82"/>
      <c r="CK896" s="80"/>
      <c r="CL896" s="80"/>
      <c r="CM896" s="80"/>
      <c r="CN896" s="81"/>
      <c r="CO896" s="81"/>
      <c r="CP896" s="70"/>
    </row>
    <row r="897" spans="1:94" ht="13">
      <c r="A897" s="43"/>
      <c r="B897" s="25"/>
      <c r="C897" s="7"/>
      <c r="D897" s="7"/>
      <c r="E897" s="43"/>
      <c r="F897" s="75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76"/>
      <c r="AH897" s="77"/>
      <c r="AI897" s="78"/>
      <c r="AJ897" s="78"/>
      <c r="AK897" s="78"/>
      <c r="AL897" s="78"/>
      <c r="AM897" s="78"/>
      <c r="AN897" s="78"/>
      <c r="AO897" s="78"/>
      <c r="AP897" s="78"/>
      <c r="AQ897" s="78"/>
      <c r="AR897" s="79"/>
      <c r="AS897" s="80"/>
      <c r="AT897" s="80"/>
      <c r="AU897" s="81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76"/>
      <c r="BR897" s="77"/>
      <c r="BS897" s="78"/>
      <c r="BT897" s="78"/>
      <c r="BU897" s="78"/>
      <c r="BV897" s="78"/>
      <c r="BW897" s="78"/>
      <c r="BX897" s="78"/>
      <c r="BY897" s="78"/>
      <c r="BZ897" s="78"/>
      <c r="CA897" s="78"/>
      <c r="CB897" s="79"/>
      <c r="CC897" s="81"/>
      <c r="CD897" s="67"/>
      <c r="CE897" s="67"/>
      <c r="CF897" s="67"/>
      <c r="CG897" s="67"/>
      <c r="CH897" s="67"/>
      <c r="CI897" s="67"/>
      <c r="CJ897" s="82"/>
      <c r="CK897" s="80"/>
      <c r="CL897" s="80"/>
      <c r="CM897" s="80"/>
      <c r="CN897" s="81"/>
      <c r="CO897" s="81"/>
      <c r="CP897" s="70"/>
    </row>
    <row r="898" spans="1:94" ht="13">
      <c r="A898" s="43"/>
      <c r="B898" s="25"/>
      <c r="C898" s="7"/>
      <c r="D898" s="7"/>
      <c r="E898" s="43"/>
      <c r="F898" s="75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76"/>
      <c r="AH898" s="77"/>
      <c r="AI898" s="78"/>
      <c r="AJ898" s="78"/>
      <c r="AK898" s="78"/>
      <c r="AL898" s="78"/>
      <c r="AM898" s="78"/>
      <c r="AN898" s="78"/>
      <c r="AO898" s="78"/>
      <c r="AP898" s="78"/>
      <c r="AQ898" s="78"/>
      <c r="AR898" s="79"/>
      <c r="AS898" s="80"/>
      <c r="AT898" s="80"/>
      <c r="AU898" s="81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76"/>
      <c r="BR898" s="77"/>
      <c r="BS898" s="78"/>
      <c r="BT898" s="78"/>
      <c r="BU898" s="78"/>
      <c r="BV898" s="78"/>
      <c r="BW898" s="78"/>
      <c r="BX898" s="78"/>
      <c r="BY898" s="78"/>
      <c r="BZ898" s="78"/>
      <c r="CA898" s="78"/>
      <c r="CB898" s="79"/>
      <c r="CC898" s="81"/>
      <c r="CD898" s="67"/>
      <c r="CE898" s="67"/>
      <c r="CF898" s="67"/>
      <c r="CG898" s="67"/>
      <c r="CH898" s="67"/>
      <c r="CI898" s="67"/>
      <c r="CJ898" s="82"/>
      <c r="CK898" s="80"/>
      <c r="CL898" s="80"/>
      <c r="CM898" s="80"/>
      <c r="CN898" s="81"/>
      <c r="CO898" s="81"/>
      <c r="CP898" s="70"/>
    </row>
    <row r="899" spans="1:94" ht="13">
      <c r="A899" s="43"/>
      <c r="B899" s="25"/>
      <c r="C899" s="7"/>
      <c r="D899" s="7"/>
      <c r="E899" s="43"/>
      <c r="F899" s="75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76"/>
      <c r="AH899" s="77"/>
      <c r="AI899" s="78"/>
      <c r="AJ899" s="78"/>
      <c r="AK899" s="78"/>
      <c r="AL899" s="78"/>
      <c r="AM899" s="78"/>
      <c r="AN899" s="78"/>
      <c r="AO899" s="78"/>
      <c r="AP899" s="78"/>
      <c r="AQ899" s="78"/>
      <c r="AR899" s="79"/>
      <c r="AS899" s="80"/>
      <c r="AT899" s="80"/>
      <c r="AU899" s="81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76"/>
      <c r="BR899" s="77"/>
      <c r="BS899" s="78"/>
      <c r="BT899" s="78"/>
      <c r="BU899" s="78"/>
      <c r="BV899" s="78"/>
      <c r="BW899" s="78"/>
      <c r="BX899" s="78"/>
      <c r="BY899" s="78"/>
      <c r="BZ899" s="78"/>
      <c r="CA899" s="78"/>
      <c r="CB899" s="79"/>
      <c r="CC899" s="81"/>
      <c r="CD899" s="67"/>
      <c r="CE899" s="67"/>
      <c r="CF899" s="67"/>
      <c r="CG899" s="67"/>
      <c r="CH899" s="67"/>
      <c r="CI899" s="67"/>
      <c r="CJ899" s="82"/>
      <c r="CK899" s="80"/>
      <c r="CL899" s="80"/>
      <c r="CM899" s="80"/>
      <c r="CN899" s="81"/>
      <c r="CO899" s="81"/>
      <c r="CP899" s="70"/>
    </row>
    <row r="900" spans="1:94" ht="13">
      <c r="A900" s="43"/>
      <c r="B900" s="25"/>
      <c r="C900" s="7"/>
      <c r="D900" s="7"/>
      <c r="E900" s="43"/>
      <c r="F900" s="75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76"/>
      <c r="AH900" s="77"/>
      <c r="AI900" s="78"/>
      <c r="AJ900" s="78"/>
      <c r="AK900" s="78"/>
      <c r="AL900" s="78"/>
      <c r="AM900" s="78"/>
      <c r="AN900" s="78"/>
      <c r="AO900" s="78"/>
      <c r="AP900" s="78"/>
      <c r="AQ900" s="78"/>
      <c r="AR900" s="79"/>
      <c r="AS900" s="80"/>
      <c r="AT900" s="80"/>
      <c r="AU900" s="81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76"/>
      <c r="BR900" s="77"/>
      <c r="BS900" s="78"/>
      <c r="BT900" s="78"/>
      <c r="BU900" s="78"/>
      <c r="BV900" s="78"/>
      <c r="BW900" s="78"/>
      <c r="BX900" s="78"/>
      <c r="BY900" s="78"/>
      <c r="BZ900" s="78"/>
      <c r="CA900" s="78"/>
      <c r="CB900" s="79"/>
      <c r="CC900" s="81"/>
      <c r="CD900" s="67"/>
      <c r="CE900" s="67"/>
      <c r="CF900" s="67"/>
      <c r="CG900" s="67"/>
      <c r="CH900" s="67"/>
      <c r="CI900" s="67"/>
      <c r="CJ900" s="82"/>
      <c r="CK900" s="80"/>
      <c r="CL900" s="80"/>
      <c r="CM900" s="80"/>
      <c r="CN900" s="81"/>
      <c r="CO900" s="81"/>
      <c r="CP900" s="70"/>
    </row>
    <row r="901" spans="1:94" ht="13">
      <c r="A901" s="43"/>
      <c r="B901" s="25"/>
      <c r="C901" s="7"/>
      <c r="D901" s="7"/>
      <c r="E901" s="43"/>
      <c r="F901" s="75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76"/>
      <c r="AH901" s="77"/>
      <c r="AI901" s="78"/>
      <c r="AJ901" s="78"/>
      <c r="AK901" s="78"/>
      <c r="AL901" s="78"/>
      <c r="AM901" s="78"/>
      <c r="AN901" s="78"/>
      <c r="AO901" s="78"/>
      <c r="AP901" s="78"/>
      <c r="AQ901" s="78"/>
      <c r="AR901" s="79"/>
      <c r="AS901" s="80"/>
      <c r="AT901" s="80"/>
      <c r="AU901" s="81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76"/>
      <c r="BR901" s="77"/>
      <c r="BS901" s="78"/>
      <c r="BT901" s="78"/>
      <c r="BU901" s="78"/>
      <c r="BV901" s="78"/>
      <c r="BW901" s="78"/>
      <c r="BX901" s="78"/>
      <c r="BY901" s="78"/>
      <c r="BZ901" s="78"/>
      <c r="CA901" s="78"/>
      <c r="CB901" s="79"/>
      <c r="CC901" s="81"/>
      <c r="CD901" s="67"/>
      <c r="CE901" s="67"/>
      <c r="CF901" s="67"/>
      <c r="CG901" s="67"/>
      <c r="CH901" s="67"/>
      <c r="CI901" s="67"/>
      <c r="CJ901" s="82"/>
      <c r="CK901" s="80"/>
      <c r="CL901" s="80"/>
      <c r="CM901" s="80"/>
      <c r="CN901" s="81"/>
      <c r="CO901" s="81"/>
      <c r="CP901" s="70"/>
    </row>
    <row r="902" spans="1:94" ht="13">
      <c r="A902" s="43"/>
      <c r="B902" s="25"/>
      <c r="C902" s="7"/>
      <c r="D902" s="7"/>
      <c r="E902" s="43"/>
      <c r="F902" s="75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76"/>
      <c r="AH902" s="77"/>
      <c r="AI902" s="78"/>
      <c r="AJ902" s="78"/>
      <c r="AK902" s="78"/>
      <c r="AL902" s="78"/>
      <c r="AM902" s="78"/>
      <c r="AN902" s="78"/>
      <c r="AO902" s="78"/>
      <c r="AP902" s="78"/>
      <c r="AQ902" s="78"/>
      <c r="AR902" s="79"/>
      <c r="AS902" s="80"/>
      <c r="AT902" s="80"/>
      <c r="AU902" s="81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76"/>
      <c r="BR902" s="77"/>
      <c r="BS902" s="78"/>
      <c r="BT902" s="78"/>
      <c r="BU902" s="78"/>
      <c r="BV902" s="78"/>
      <c r="BW902" s="78"/>
      <c r="BX902" s="78"/>
      <c r="BY902" s="78"/>
      <c r="BZ902" s="78"/>
      <c r="CA902" s="78"/>
      <c r="CB902" s="79"/>
      <c r="CC902" s="81"/>
      <c r="CD902" s="67"/>
      <c r="CE902" s="67"/>
      <c r="CF902" s="67"/>
      <c r="CG902" s="67"/>
      <c r="CH902" s="67"/>
      <c r="CI902" s="67"/>
      <c r="CJ902" s="82"/>
      <c r="CK902" s="80"/>
      <c r="CL902" s="80"/>
      <c r="CM902" s="80"/>
      <c r="CN902" s="81"/>
      <c r="CO902" s="81"/>
      <c r="CP902" s="70"/>
    </row>
    <row r="903" spans="1:94" ht="13">
      <c r="A903" s="43"/>
      <c r="B903" s="25"/>
      <c r="C903" s="7"/>
      <c r="D903" s="7"/>
      <c r="E903" s="43"/>
      <c r="F903" s="75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76"/>
      <c r="AH903" s="77"/>
      <c r="AI903" s="78"/>
      <c r="AJ903" s="78"/>
      <c r="AK903" s="78"/>
      <c r="AL903" s="78"/>
      <c r="AM903" s="78"/>
      <c r="AN903" s="78"/>
      <c r="AO903" s="78"/>
      <c r="AP903" s="78"/>
      <c r="AQ903" s="78"/>
      <c r="AR903" s="79"/>
      <c r="AS903" s="80"/>
      <c r="AT903" s="80"/>
      <c r="AU903" s="81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76"/>
      <c r="BR903" s="77"/>
      <c r="BS903" s="78"/>
      <c r="BT903" s="78"/>
      <c r="BU903" s="78"/>
      <c r="BV903" s="78"/>
      <c r="BW903" s="78"/>
      <c r="BX903" s="78"/>
      <c r="BY903" s="78"/>
      <c r="BZ903" s="78"/>
      <c r="CA903" s="78"/>
      <c r="CB903" s="79"/>
      <c r="CC903" s="81"/>
      <c r="CD903" s="67"/>
      <c r="CE903" s="67"/>
      <c r="CF903" s="67"/>
      <c r="CG903" s="67"/>
      <c r="CH903" s="67"/>
      <c r="CI903" s="67"/>
      <c r="CJ903" s="82"/>
      <c r="CK903" s="80"/>
      <c r="CL903" s="80"/>
      <c r="CM903" s="80"/>
      <c r="CN903" s="81"/>
      <c r="CO903" s="81"/>
      <c r="CP903" s="70"/>
    </row>
    <row r="904" spans="1:94" ht="13">
      <c r="A904" s="43"/>
      <c r="B904" s="25"/>
      <c r="C904" s="7"/>
      <c r="D904" s="7"/>
      <c r="E904" s="43"/>
      <c r="F904" s="75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76"/>
      <c r="AH904" s="77"/>
      <c r="AI904" s="78"/>
      <c r="AJ904" s="78"/>
      <c r="AK904" s="78"/>
      <c r="AL904" s="78"/>
      <c r="AM904" s="78"/>
      <c r="AN904" s="78"/>
      <c r="AO904" s="78"/>
      <c r="AP904" s="78"/>
      <c r="AQ904" s="78"/>
      <c r="AR904" s="79"/>
      <c r="AS904" s="80"/>
      <c r="AT904" s="80"/>
      <c r="AU904" s="81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76"/>
      <c r="BR904" s="77"/>
      <c r="BS904" s="78"/>
      <c r="BT904" s="78"/>
      <c r="BU904" s="78"/>
      <c r="BV904" s="78"/>
      <c r="BW904" s="78"/>
      <c r="BX904" s="78"/>
      <c r="BY904" s="78"/>
      <c r="BZ904" s="78"/>
      <c r="CA904" s="78"/>
      <c r="CB904" s="79"/>
      <c r="CC904" s="81"/>
      <c r="CD904" s="67"/>
      <c r="CE904" s="67"/>
      <c r="CF904" s="67"/>
      <c r="CG904" s="67"/>
      <c r="CH904" s="67"/>
      <c r="CI904" s="67"/>
      <c r="CJ904" s="82"/>
      <c r="CK904" s="80"/>
      <c r="CL904" s="80"/>
      <c r="CM904" s="80"/>
      <c r="CN904" s="81"/>
      <c r="CO904" s="81"/>
      <c r="CP904" s="70"/>
    </row>
    <row r="905" spans="1:94" ht="13">
      <c r="A905" s="43"/>
      <c r="B905" s="25"/>
      <c r="C905" s="7"/>
      <c r="D905" s="7"/>
      <c r="E905" s="43"/>
      <c r="F905" s="75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76"/>
      <c r="AH905" s="77"/>
      <c r="AI905" s="78"/>
      <c r="AJ905" s="78"/>
      <c r="AK905" s="78"/>
      <c r="AL905" s="78"/>
      <c r="AM905" s="78"/>
      <c r="AN905" s="78"/>
      <c r="AO905" s="78"/>
      <c r="AP905" s="78"/>
      <c r="AQ905" s="78"/>
      <c r="AR905" s="79"/>
      <c r="AS905" s="80"/>
      <c r="AT905" s="80"/>
      <c r="AU905" s="81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76"/>
      <c r="BR905" s="77"/>
      <c r="BS905" s="78"/>
      <c r="BT905" s="78"/>
      <c r="BU905" s="78"/>
      <c r="BV905" s="78"/>
      <c r="BW905" s="78"/>
      <c r="BX905" s="78"/>
      <c r="BY905" s="78"/>
      <c r="BZ905" s="78"/>
      <c r="CA905" s="78"/>
      <c r="CB905" s="79"/>
      <c r="CC905" s="81"/>
      <c r="CD905" s="67"/>
      <c r="CE905" s="67"/>
      <c r="CF905" s="67"/>
      <c r="CG905" s="67"/>
      <c r="CH905" s="67"/>
      <c r="CI905" s="67"/>
      <c r="CJ905" s="82"/>
      <c r="CK905" s="80"/>
      <c r="CL905" s="80"/>
      <c r="CM905" s="80"/>
      <c r="CN905" s="81"/>
      <c r="CO905" s="81"/>
      <c r="CP905" s="70"/>
    </row>
    <row r="906" spans="1:94" ht="13">
      <c r="A906" s="43"/>
      <c r="B906" s="25"/>
      <c r="C906" s="7"/>
      <c r="D906" s="7"/>
      <c r="E906" s="43"/>
      <c r="F906" s="75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76"/>
      <c r="AH906" s="77"/>
      <c r="AI906" s="78"/>
      <c r="AJ906" s="78"/>
      <c r="AK906" s="78"/>
      <c r="AL906" s="78"/>
      <c r="AM906" s="78"/>
      <c r="AN906" s="78"/>
      <c r="AO906" s="78"/>
      <c r="AP906" s="78"/>
      <c r="AQ906" s="78"/>
      <c r="AR906" s="79"/>
      <c r="AS906" s="80"/>
      <c r="AT906" s="80"/>
      <c r="AU906" s="81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76"/>
      <c r="BR906" s="77"/>
      <c r="BS906" s="78"/>
      <c r="BT906" s="78"/>
      <c r="BU906" s="78"/>
      <c r="BV906" s="78"/>
      <c r="BW906" s="78"/>
      <c r="BX906" s="78"/>
      <c r="BY906" s="78"/>
      <c r="BZ906" s="78"/>
      <c r="CA906" s="78"/>
      <c r="CB906" s="79"/>
      <c r="CC906" s="81"/>
      <c r="CD906" s="67"/>
      <c r="CE906" s="67"/>
      <c r="CF906" s="67"/>
      <c r="CG906" s="67"/>
      <c r="CH906" s="67"/>
      <c r="CI906" s="67"/>
      <c r="CJ906" s="82"/>
      <c r="CK906" s="80"/>
      <c r="CL906" s="80"/>
      <c r="CM906" s="80"/>
      <c r="CN906" s="81"/>
      <c r="CO906" s="81"/>
      <c r="CP906" s="70"/>
    </row>
    <row r="907" spans="1:94" ht="13">
      <c r="A907" s="43"/>
      <c r="B907" s="25"/>
      <c r="C907" s="7"/>
      <c r="D907" s="7"/>
      <c r="E907" s="43"/>
      <c r="F907" s="75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76"/>
      <c r="AH907" s="77"/>
      <c r="AI907" s="78"/>
      <c r="AJ907" s="78"/>
      <c r="AK907" s="78"/>
      <c r="AL907" s="78"/>
      <c r="AM907" s="78"/>
      <c r="AN907" s="78"/>
      <c r="AO907" s="78"/>
      <c r="AP907" s="78"/>
      <c r="AQ907" s="78"/>
      <c r="AR907" s="79"/>
      <c r="AS907" s="80"/>
      <c r="AT907" s="80"/>
      <c r="AU907" s="81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76"/>
      <c r="BR907" s="77"/>
      <c r="BS907" s="78"/>
      <c r="BT907" s="78"/>
      <c r="BU907" s="78"/>
      <c r="BV907" s="78"/>
      <c r="BW907" s="78"/>
      <c r="BX907" s="78"/>
      <c r="BY907" s="78"/>
      <c r="BZ907" s="78"/>
      <c r="CA907" s="78"/>
      <c r="CB907" s="79"/>
      <c r="CC907" s="81"/>
      <c r="CD907" s="67"/>
      <c r="CE907" s="67"/>
      <c r="CF907" s="67"/>
      <c r="CG907" s="67"/>
      <c r="CH907" s="67"/>
      <c r="CI907" s="67"/>
      <c r="CJ907" s="82"/>
      <c r="CK907" s="80"/>
      <c r="CL907" s="80"/>
      <c r="CM907" s="80"/>
      <c r="CN907" s="81"/>
      <c r="CO907" s="81"/>
      <c r="CP907" s="70"/>
    </row>
    <row r="908" spans="1:94" ht="13">
      <c r="A908" s="43"/>
      <c r="B908" s="25"/>
      <c r="C908" s="7"/>
      <c r="D908" s="7"/>
      <c r="E908" s="43"/>
      <c r="F908" s="75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76"/>
      <c r="AH908" s="77"/>
      <c r="AI908" s="78"/>
      <c r="AJ908" s="78"/>
      <c r="AK908" s="78"/>
      <c r="AL908" s="78"/>
      <c r="AM908" s="78"/>
      <c r="AN908" s="78"/>
      <c r="AO908" s="78"/>
      <c r="AP908" s="78"/>
      <c r="AQ908" s="78"/>
      <c r="AR908" s="79"/>
      <c r="AS908" s="80"/>
      <c r="AT908" s="80"/>
      <c r="AU908" s="81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76"/>
      <c r="BR908" s="77"/>
      <c r="BS908" s="78"/>
      <c r="BT908" s="78"/>
      <c r="BU908" s="78"/>
      <c r="BV908" s="78"/>
      <c r="BW908" s="78"/>
      <c r="BX908" s="78"/>
      <c r="BY908" s="78"/>
      <c r="BZ908" s="78"/>
      <c r="CA908" s="78"/>
      <c r="CB908" s="79"/>
      <c r="CC908" s="81"/>
      <c r="CD908" s="67"/>
      <c r="CE908" s="67"/>
      <c r="CF908" s="67"/>
      <c r="CG908" s="67"/>
      <c r="CH908" s="67"/>
      <c r="CI908" s="67"/>
      <c r="CJ908" s="82"/>
      <c r="CK908" s="80"/>
      <c r="CL908" s="80"/>
      <c r="CM908" s="80"/>
      <c r="CN908" s="81"/>
      <c r="CO908" s="81"/>
      <c r="CP908" s="70"/>
    </row>
    <row r="909" spans="1:94" ht="13">
      <c r="A909" s="43"/>
      <c r="B909" s="25"/>
      <c r="C909" s="7"/>
      <c r="D909" s="7"/>
      <c r="E909" s="43"/>
      <c r="F909" s="75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76"/>
      <c r="AH909" s="77"/>
      <c r="AI909" s="78"/>
      <c r="AJ909" s="78"/>
      <c r="AK909" s="78"/>
      <c r="AL909" s="78"/>
      <c r="AM909" s="78"/>
      <c r="AN909" s="78"/>
      <c r="AO909" s="78"/>
      <c r="AP909" s="78"/>
      <c r="AQ909" s="78"/>
      <c r="AR909" s="79"/>
      <c r="AS909" s="80"/>
      <c r="AT909" s="80"/>
      <c r="AU909" s="81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76"/>
      <c r="BR909" s="77"/>
      <c r="BS909" s="78"/>
      <c r="BT909" s="78"/>
      <c r="BU909" s="78"/>
      <c r="BV909" s="78"/>
      <c r="BW909" s="78"/>
      <c r="BX909" s="78"/>
      <c r="BY909" s="78"/>
      <c r="BZ909" s="78"/>
      <c r="CA909" s="78"/>
      <c r="CB909" s="79"/>
      <c r="CC909" s="81"/>
      <c r="CD909" s="67"/>
      <c r="CE909" s="67"/>
      <c r="CF909" s="67"/>
      <c r="CG909" s="67"/>
      <c r="CH909" s="67"/>
      <c r="CI909" s="67"/>
      <c r="CJ909" s="82"/>
      <c r="CK909" s="80"/>
      <c r="CL909" s="80"/>
      <c r="CM909" s="80"/>
      <c r="CN909" s="81"/>
      <c r="CO909" s="81"/>
      <c r="CP909" s="70"/>
    </row>
    <row r="910" spans="1:94" ht="13">
      <c r="A910" s="43"/>
      <c r="B910" s="25"/>
      <c r="C910" s="7"/>
      <c r="D910" s="7"/>
      <c r="E910" s="43"/>
      <c r="F910" s="75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76"/>
      <c r="AH910" s="77"/>
      <c r="AI910" s="78"/>
      <c r="AJ910" s="78"/>
      <c r="AK910" s="78"/>
      <c r="AL910" s="78"/>
      <c r="AM910" s="78"/>
      <c r="AN910" s="78"/>
      <c r="AO910" s="78"/>
      <c r="AP910" s="78"/>
      <c r="AQ910" s="78"/>
      <c r="AR910" s="79"/>
      <c r="AS910" s="80"/>
      <c r="AT910" s="80"/>
      <c r="AU910" s="81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76"/>
      <c r="BR910" s="77"/>
      <c r="BS910" s="78"/>
      <c r="BT910" s="78"/>
      <c r="BU910" s="78"/>
      <c r="BV910" s="78"/>
      <c r="BW910" s="78"/>
      <c r="BX910" s="78"/>
      <c r="BY910" s="78"/>
      <c r="BZ910" s="78"/>
      <c r="CA910" s="78"/>
      <c r="CB910" s="79"/>
      <c r="CC910" s="81"/>
      <c r="CD910" s="67"/>
      <c r="CE910" s="67"/>
      <c r="CF910" s="67"/>
      <c r="CG910" s="67"/>
      <c r="CH910" s="67"/>
      <c r="CI910" s="67"/>
      <c r="CJ910" s="82"/>
      <c r="CK910" s="80"/>
      <c r="CL910" s="80"/>
      <c r="CM910" s="80"/>
      <c r="CN910" s="81"/>
      <c r="CO910" s="81"/>
      <c r="CP910" s="70"/>
    </row>
    <row r="911" spans="1:94" ht="13">
      <c r="A911" s="43"/>
      <c r="B911" s="25"/>
      <c r="C911" s="7"/>
      <c r="D911" s="7"/>
      <c r="E911" s="43"/>
      <c r="F911" s="75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76"/>
      <c r="AH911" s="77"/>
      <c r="AI911" s="78"/>
      <c r="AJ911" s="78"/>
      <c r="AK911" s="78"/>
      <c r="AL911" s="78"/>
      <c r="AM911" s="78"/>
      <c r="AN911" s="78"/>
      <c r="AO911" s="78"/>
      <c r="AP911" s="78"/>
      <c r="AQ911" s="78"/>
      <c r="AR911" s="79"/>
      <c r="AS911" s="80"/>
      <c r="AT911" s="80"/>
      <c r="AU911" s="81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76"/>
      <c r="BR911" s="77"/>
      <c r="BS911" s="78"/>
      <c r="BT911" s="78"/>
      <c r="BU911" s="78"/>
      <c r="BV911" s="78"/>
      <c r="BW911" s="78"/>
      <c r="BX911" s="78"/>
      <c r="BY911" s="78"/>
      <c r="BZ911" s="78"/>
      <c r="CA911" s="78"/>
      <c r="CB911" s="79"/>
      <c r="CC911" s="81"/>
      <c r="CD911" s="67"/>
      <c r="CE911" s="67"/>
      <c r="CF911" s="67"/>
      <c r="CG911" s="67"/>
      <c r="CH911" s="67"/>
      <c r="CI911" s="67"/>
      <c r="CJ911" s="82"/>
      <c r="CK911" s="80"/>
      <c r="CL911" s="80"/>
      <c r="CM911" s="80"/>
      <c r="CN911" s="81"/>
      <c r="CO911" s="81"/>
      <c r="CP911" s="70"/>
    </row>
    <row r="912" spans="1:94" ht="13">
      <c r="A912" s="43"/>
      <c r="B912" s="25"/>
      <c r="C912" s="7"/>
      <c r="D912" s="7"/>
      <c r="E912" s="43"/>
      <c r="F912" s="75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76"/>
      <c r="AH912" s="77"/>
      <c r="AI912" s="78"/>
      <c r="AJ912" s="78"/>
      <c r="AK912" s="78"/>
      <c r="AL912" s="78"/>
      <c r="AM912" s="78"/>
      <c r="AN912" s="78"/>
      <c r="AO912" s="78"/>
      <c r="AP912" s="78"/>
      <c r="AQ912" s="78"/>
      <c r="AR912" s="79"/>
      <c r="AS912" s="80"/>
      <c r="AT912" s="80"/>
      <c r="AU912" s="81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76"/>
      <c r="BR912" s="77"/>
      <c r="BS912" s="78"/>
      <c r="BT912" s="78"/>
      <c r="BU912" s="78"/>
      <c r="BV912" s="78"/>
      <c r="BW912" s="78"/>
      <c r="BX912" s="78"/>
      <c r="BY912" s="78"/>
      <c r="BZ912" s="78"/>
      <c r="CA912" s="78"/>
      <c r="CB912" s="79"/>
      <c r="CC912" s="81"/>
      <c r="CD912" s="67"/>
      <c r="CE912" s="67"/>
      <c r="CF912" s="67"/>
      <c r="CG912" s="67"/>
      <c r="CH912" s="67"/>
      <c r="CI912" s="67"/>
      <c r="CJ912" s="82"/>
      <c r="CK912" s="80"/>
      <c r="CL912" s="80"/>
      <c r="CM912" s="80"/>
      <c r="CN912" s="81"/>
      <c r="CO912" s="81"/>
      <c r="CP912" s="70"/>
    </row>
    <row r="913" spans="1:94" ht="13">
      <c r="A913" s="43"/>
      <c r="B913" s="25"/>
      <c r="C913" s="7"/>
      <c r="D913" s="7"/>
      <c r="E913" s="43"/>
      <c r="F913" s="75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76"/>
      <c r="AH913" s="77"/>
      <c r="AI913" s="78"/>
      <c r="AJ913" s="78"/>
      <c r="AK913" s="78"/>
      <c r="AL913" s="78"/>
      <c r="AM913" s="78"/>
      <c r="AN913" s="78"/>
      <c r="AO913" s="78"/>
      <c r="AP913" s="78"/>
      <c r="AQ913" s="78"/>
      <c r="AR913" s="79"/>
      <c r="AS913" s="80"/>
      <c r="AT913" s="80"/>
      <c r="AU913" s="81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76"/>
      <c r="BR913" s="77"/>
      <c r="BS913" s="78"/>
      <c r="BT913" s="78"/>
      <c r="BU913" s="78"/>
      <c r="BV913" s="78"/>
      <c r="BW913" s="78"/>
      <c r="BX913" s="78"/>
      <c r="BY913" s="78"/>
      <c r="BZ913" s="78"/>
      <c r="CA913" s="78"/>
      <c r="CB913" s="79"/>
      <c r="CC913" s="81"/>
      <c r="CD913" s="67"/>
      <c r="CE913" s="67"/>
      <c r="CF913" s="67"/>
      <c r="CG913" s="67"/>
      <c r="CH913" s="67"/>
      <c r="CI913" s="67"/>
      <c r="CJ913" s="82"/>
      <c r="CK913" s="80"/>
      <c r="CL913" s="80"/>
      <c r="CM913" s="80"/>
      <c r="CN913" s="81"/>
      <c r="CO913" s="81"/>
      <c r="CP913" s="70"/>
    </row>
    <row r="914" spans="1:94" ht="13">
      <c r="A914" s="43"/>
      <c r="B914" s="25"/>
      <c r="C914" s="7"/>
      <c r="D914" s="7"/>
      <c r="E914" s="43"/>
      <c r="F914" s="75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76"/>
      <c r="AH914" s="77"/>
      <c r="AI914" s="78"/>
      <c r="AJ914" s="78"/>
      <c r="AK914" s="78"/>
      <c r="AL914" s="78"/>
      <c r="AM914" s="78"/>
      <c r="AN914" s="78"/>
      <c r="AO914" s="78"/>
      <c r="AP914" s="78"/>
      <c r="AQ914" s="78"/>
      <c r="AR914" s="79"/>
      <c r="AS914" s="80"/>
      <c r="AT914" s="80"/>
      <c r="AU914" s="81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76"/>
      <c r="BR914" s="77"/>
      <c r="BS914" s="78"/>
      <c r="BT914" s="78"/>
      <c r="BU914" s="78"/>
      <c r="BV914" s="78"/>
      <c r="BW914" s="78"/>
      <c r="BX914" s="78"/>
      <c r="BY914" s="78"/>
      <c r="BZ914" s="78"/>
      <c r="CA914" s="78"/>
      <c r="CB914" s="79"/>
      <c r="CC914" s="81"/>
      <c r="CD914" s="67"/>
      <c r="CE914" s="67"/>
      <c r="CF914" s="67"/>
      <c r="CG914" s="67"/>
      <c r="CH914" s="67"/>
      <c r="CI914" s="67"/>
      <c r="CJ914" s="82"/>
      <c r="CK914" s="80"/>
      <c r="CL914" s="80"/>
      <c r="CM914" s="80"/>
      <c r="CN914" s="81"/>
      <c r="CO914" s="81"/>
      <c r="CP914" s="70"/>
    </row>
    <row r="915" spans="1:94" ht="13">
      <c r="A915" s="43"/>
      <c r="B915" s="25"/>
      <c r="C915" s="7"/>
      <c r="D915" s="7"/>
      <c r="E915" s="43"/>
      <c r="F915" s="75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76"/>
      <c r="AH915" s="77"/>
      <c r="AI915" s="78"/>
      <c r="AJ915" s="78"/>
      <c r="AK915" s="78"/>
      <c r="AL915" s="78"/>
      <c r="AM915" s="78"/>
      <c r="AN915" s="78"/>
      <c r="AO915" s="78"/>
      <c r="AP915" s="78"/>
      <c r="AQ915" s="78"/>
      <c r="AR915" s="79"/>
      <c r="AS915" s="80"/>
      <c r="AT915" s="80"/>
      <c r="AU915" s="81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76"/>
      <c r="BR915" s="77"/>
      <c r="BS915" s="78"/>
      <c r="BT915" s="78"/>
      <c r="BU915" s="78"/>
      <c r="BV915" s="78"/>
      <c r="BW915" s="78"/>
      <c r="BX915" s="78"/>
      <c r="BY915" s="78"/>
      <c r="BZ915" s="78"/>
      <c r="CA915" s="78"/>
      <c r="CB915" s="79"/>
      <c r="CC915" s="81"/>
      <c r="CD915" s="67"/>
      <c r="CE915" s="67"/>
      <c r="CF915" s="67"/>
      <c r="CG915" s="67"/>
      <c r="CH915" s="67"/>
      <c r="CI915" s="67"/>
      <c r="CJ915" s="82"/>
      <c r="CK915" s="80"/>
      <c r="CL915" s="80"/>
      <c r="CM915" s="80"/>
      <c r="CN915" s="81"/>
      <c r="CO915" s="81"/>
      <c r="CP915" s="70"/>
    </row>
    <row r="916" spans="1:94" ht="13">
      <c r="A916" s="43"/>
      <c r="B916" s="25"/>
      <c r="C916" s="7"/>
      <c r="D916" s="7"/>
      <c r="E916" s="43"/>
      <c r="F916" s="75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76"/>
      <c r="AH916" s="77"/>
      <c r="AI916" s="78"/>
      <c r="AJ916" s="78"/>
      <c r="AK916" s="78"/>
      <c r="AL916" s="78"/>
      <c r="AM916" s="78"/>
      <c r="AN916" s="78"/>
      <c r="AO916" s="78"/>
      <c r="AP916" s="78"/>
      <c r="AQ916" s="78"/>
      <c r="AR916" s="79"/>
      <c r="AS916" s="80"/>
      <c r="AT916" s="80"/>
      <c r="AU916" s="81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76"/>
      <c r="BR916" s="77"/>
      <c r="BS916" s="78"/>
      <c r="BT916" s="78"/>
      <c r="BU916" s="78"/>
      <c r="BV916" s="78"/>
      <c r="BW916" s="78"/>
      <c r="BX916" s="78"/>
      <c r="BY916" s="78"/>
      <c r="BZ916" s="78"/>
      <c r="CA916" s="78"/>
      <c r="CB916" s="79"/>
      <c r="CC916" s="81"/>
      <c r="CD916" s="67"/>
      <c r="CE916" s="67"/>
      <c r="CF916" s="67"/>
      <c r="CG916" s="67"/>
      <c r="CH916" s="67"/>
      <c r="CI916" s="67"/>
      <c r="CJ916" s="82"/>
      <c r="CK916" s="80"/>
      <c r="CL916" s="80"/>
      <c r="CM916" s="80"/>
      <c r="CN916" s="81"/>
      <c r="CO916" s="81"/>
      <c r="CP916" s="70"/>
    </row>
    <row r="917" spans="1:94" ht="13">
      <c r="A917" s="43"/>
      <c r="B917" s="25"/>
      <c r="C917" s="7"/>
      <c r="D917" s="7"/>
      <c r="E917" s="43"/>
      <c r="F917" s="75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76"/>
      <c r="AH917" s="77"/>
      <c r="AI917" s="78"/>
      <c r="AJ917" s="78"/>
      <c r="AK917" s="78"/>
      <c r="AL917" s="78"/>
      <c r="AM917" s="78"/>
      <c r="AN917" s="78"/>
      <c r="AO917" s="78"/>
      <c r="AP917" s="78"/>
      <c r="AQ917" s="78"/>
      <c r="AR917" s="79"/>
      <c r="AS917" s="80"/>
      <c r="AT917" s="80"/>
      <c r="AU917" s="81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76"/>
      <c r="BR917" s="77"/>
      <c r="BS917" s="78"/>
      <c r="BT917" s="78"/>
      <c r="BU917" s="78"/>
      <c r="BV917" s="78"/>
      <c r="BW917" s="78"/>
      <c r="BX917" s="78"/>
      <c r="BY917" s="78"/>
      <c r="BZ917" s="78"/>
      <c r="CA917" s="78"/>
      <c r="CB917" s="79"/>
      <c r="CC917" s="81"/>
      <c r="CD917" s="67"/>
      <c r="CE917" s="67"/>
      <c r="CF917" s="67"/>
      <c r="CG917" s="67"/>
      <c r="CH917" s="67"/>
      <c r="CI917" s="67"/>
      <c r="CJ917" s="82"/>
      <c r="CK917" s="80"/>
      <c r="CL917" s="80"/>
      <c r="CM917" s="80"/>
      <c r="CN917" s="81"/>
      <c r="CO917" s="81"/>
      <c r="CP917" s="70"/>
    </row>
    <row r="918" spans="1:94" ht="13">
      <c r="A918" s="43"/>
      <c r="B918" s="25"/>
      <c r="C918" s="7"/>
      <c r="D918" s="7"/>
      <c r="E918" s="43"/>
      <c r="F918" s="75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76"/>
      <c r="AH918" s="77"/>
      <c r="AI918" s="78"/>
      <c r="AJ918" s="78"/>
      <c r="AK918" s="78"/>
      <c r="AL918" s="78"/>
      <c r="AM918" s="78"/>
      <c r="AN918" s="78"/>
      <c r="AO918" s="78"/>
      <c r="AP918" s="78"/>
      <c r="AQ918" s="78"/>
      <c r="AR918" s="79"/>
      <c r="AS918" s="80"/>
      <c r="AT918" s="80"/>
      <c r="AU918" s="81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76"/>
      <c r="BR918" s="77"/>
      <c r="BS918" s="78"/>
      <c r="BT918" s="78"/>
      <c r="BU918" s="78"/>
      <c r="BV918" s="78"/>
      <c r="BW918" s="78"/>
      <c r="BX918" s="78"/>
      <c r="BY918" s="78"/>
      <c r="BZ918" s="78"/>
      <c r="CA918" s="78"/>
      <c r="CB918" s="79"/>
      <c r="CC918" s="81"/>
      <c r="CD918" s="67"/>
      <c r="CE918" s="67"/>
      <c r="CF918" s="67"/>
      <c r="CG918" s="67"/>
      <c r="CH918" s="67"/>
      <c r="CI918" s="67"/>
      <c r="CJ918" s="82"/>
      <c r="CK918" s="80"/>
      <c r="CL918" s="80"/>
      <c r="CM918" s="80"/>
      <c r="CN918" s="81"/>
      <c r="CO918" s="81"/>
      <c r="CP918" s="70"/>
    </row>
    <row r="919" spans="1:94" ht="13">
      <c r="A919" s="43"/>
      <c r="B919" s="25"/>
      <c r="C919" s="7"/>
      <c r="D919" s="7"/>
      <c r="E919" s="43"/>
      <c r="F919" s="75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76"/>
      <c r="AH919" s="77"/>
      <c r="AI919" s="78"/>
      <c r="AJ919" s="78"/>
      <c r="AK919" s="78"/>
      <c r="AL919" s="78"/>
      <c r="AM919" s="78"/>
      <c r="AN919" s="78"/>
      <c r="AO919" s="78"/>
      <c r="AP919" s="78"/>
      <c r="AQ919" s="78"/>
      <c r="AR919" s="79"/>
      <c r="AS919" s="80"/>
      <c r="AT919" s="80"/>
      <c r="AU919" s="81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76"/>
      <c r="BR919" s="77"/>
      <c r="BS919" s="78"/>
      <c r="BT919" s="78"/>
      <c r="BU919" s="78"/>
      <c r="BV919" s="78"/>
      <c r="BW919" s="78"/>
      <c r="BX919" s="78"/>
      <c r="BY919" s="78"/>
      <c r="BZ919" s="78"/>
      <c r="CA919" s="78"/>
      <c r="CB919" s="79"/>
      <c r="CC919" s="81"/>
      <c r="CD919" s="67"/>
      <c r="CE919" s="67"/>
      <c r="CF919" s="67"/>
      <c r="CG919" s="67"/>
      <c r="CH919" s="67"/>
      <c r="CI919" s="67"/>
      <c r="CJ919" s="82"/>
      <c r="CK919" s="80"/>
      <c r="CL919" s="80"/>
      <c r="CM919" s="80"/>
      <c r="CN919" s="81"/>
      <c r="CO919" s="81"/>
      <c r="CP919" s="70"/>
    </row>
    <row r="920" spans="1:94" ht="13">
      <c r="A920" s="43"/>
      <c r="B920" s="25"/>
      <c r="C920" s="7"/>
      <c r="D920" s="7"/>
      <c r="E920" s="43"/>
      <c r="F920" s="75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76"/>
      <c r="AH920" s="77"/>
      <c r="AI920" s="78"/>
      <c r="AJ920" s="78"/>
      <c r="AK920" s="78"/>
      <c r="AL920" s="78"/>
      <c r="AM920" s="78"/>
      <c r="AN920" s="78"/>
      <c r="AO920" s="78"/>
      <c r="AP920" s="78"/>
      <c r="AQ920" s="78"/>
      <c r="AR920" s="79"/>
      <c r="AS920" s="80"/>
      <c r="AT920" s="80"/>
      <c r="AU920" s="81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76"/>
      <c r="BR920" s="77"/>
      <c r="BS920" s="78"/>
      <c r="BT920" s="78"/>
      <c r="BU920" s="78"/>
      <c r="BV920" s="78"/>
      <c r="BW920" s="78"/>
      <c r="BX920" s="78"/>
      <c r="BY920" s="78"/>
      <c r="BZ920" s="78"/>
      <c r="CA920" s="78"/>
      <c r="CB920" s="79"/>
      <c r="CC920" s="81"/>
      <c r="CD920" s="67"/>
      <c r="CE920" s="67"/>
      <c r="CF920" s="67"/>
      <c r="CG920" s="67"/>
      <c r="CH920" s="67"/>
      <c r="CI920" s="67"/>
      <c r="CJ920" s="82"/>
      <c r="CK920" s="80"/>
      <c r="CL920" s="80"/>
      <c r="CM920" s="80"/>
      <c r="CN920" s="81"/>
      <c r="CO920" s="81"/>
      <c r="CP920" s="70"/>
    </row>
    <row r="921" spans="1:94" ht="13">
      <c r="A921" s="43"/>
      <c r="B921" s="25"/>
      <c r="C921" s="7"/>
      <c r="D921" s="7"/>
      <c r="E921" s="43"/>
      <c r="F921" s="75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76"/>
      <c r="AH921" s="77"/>
      <c r="AI921" s="78"/>
      <c r="AJ921" s="78"/>
      <c r="AK921" s="78"/>
      <c r="AL921" s="78"/>
      <c r="AM921" s="78"/>
      <c r="AN921" s="78"/>
      <c r="AO921" s="78"/>
      <c r="AP921" s="78"/>
      <c r="AQ921" s="78"/>
      <c r="AR921" s="79"/>
      <c r="AS921" s="80"/>
      <c r="AT921" s="80"/>
      <c r="AU921" s="81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76"/>
      <c r="BR921" s="77"/>
      <c r="BS921" s="78"/>
      <c r="BT921" s="78"/>
      <c r="BU921" s="78"/>
      <c r="BV921" s="78"/>
      <c r="BW921" s="78"/>
      <c r="BX921" s="78"/>
      <c r="BY921" s="78"/>
      <c r="BZ921" s="78"/>
      <c r="CA921" s="78"/>
      <c r="CB921" s="79"/>
      <c r="CC921" s="81"/>
      <c r="CD921" s="67"/>
      <c r="CE921" s="67"/>
      <c r="CF921" s="67"/>
      <c r="CG921" s="67"/>
      <c r="CH921" s="67"/>
      <c r="CI921" s="67"/>
      <c r="CJ921" s="82"/>
      <c r="CK921" s="80"/>
      <c r="CL921" s="80"/>
      <c r="CM921" s="80"/>
      <c r="CN921" s="81"/>
      <c r="CO921" s="81"/>
      <c r="CP921" s="70"/>
    </row>
    <row r="922" spans="1:94" ht="13">
      <c r="A922" s="43"/>
      <c r="B922" s="25"/>
      <c r="C922" s="7"/>
      <c r="D922" s="7"/>
      <c r="E922" s="43"/>
      <c r="F922" s="75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76"/>
      <c r="AH922" s="77"/>
      <c r="AI922" s="78"/>
      <c r="AJ922" s="78"/>
      <c r="AK922" s="78"/>
      <c r="AL922" s="78"/>
      <c r="AM922" s="78"/>
      <c r="AN922" s="78"/>
      <c r="AO922" s="78"/>
      <c r="AP922" s="78"/>
      <c r="AQ922" s="78"/>
      <c r="AR922" s="79"/>
      <c r="AS922" s="80"/>
      <c r="AT922" s="80"/>
      <c r="AU922" s="81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76"/>
      <c r="BR922" s="77"/>
      <c r="BS922" s="78"/>
      <c r="BT922" s="78"/>
      <c r="BU922" s="78"/>
      <c r="BV922" s="78"/>
      <c r="BW922" s="78"/>
      <c r="BX922" s="78"/>
      <c r="BY922" s="78"/>
      <c r="BZ922" s="78"/>
      <c r="CA922" s="78"/>
      <c r="CB922" s="79"/>
      <c r="CC922" s="81"/>
      <c r="CD922" s="67"/>
      <c r="CE922" s="67"/>
      <c r="CF922" s="67"/>
      <c r="CG922" s="67"/>
      <c r="CH922" s="67"/>
      <c r="CI922" s="67"/>
      <c r="CJ922" s="82"/>
      <c r="CK922" s="80"/>
      <c r="CL922" s="80"/>
      <c r="CM922" s="80"/>
      <c r="CN922" s="81"/>
      <c r="CO922" s="81"/>
      <c r="CP922" s="70"/>
    </row>
    <row r="923" spans="1:94" ht="13">
      <c r="A923" s="43"/>
      <c r="B923" s="25"/>
      <c r="C923" s="7"/>
      <c r="D923" s="7"/>
      <c r="E923" s="43"/>
      <c r="F923" s="75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76"/>
      <c r="AH923" s="77"/>
      <c r="AI923" s="78"/>
      <c r="AJ923" s="78"/>
      <c r="AK923" s="78"/>
      <c r="AL923" s="78"/>
      <c r="AM923" s="78"/>
      <c r="AN923" s="78"/>
      <c r="AO923" s="78"/>
      <c r="AP923" s="78"/>
      <c r="AQ923" s="78"/>
      <c r="AR923" s="79"/>
      <c r="AS923" s="80"/>
      <c r="AT923" s="80"/>
      <c r="AU923" s="81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76"/>
      <c r="BR923" s="77"/>
      <c r="BS923" s="78"/>
      <c r="BT923" s="78"/>
      <c r="BU923" s="78"/>
      <c r="BV923" s="78"/>
      <c r="BW923" s="78"/>
      <c r="BX923" s="78"/>
      <c r="BY923" s="78"/>
      <c r="BZ923" s="78"/>
      <c r="CA923" s="78"/>
      <c r="CB923" s="79"/>
      <c r="CC923" s="81"/>
      <c r="CD923" s="67"/>
      <c r="CE923" s="67"/>
      <c r="CF923" s="67"/>
      <c r="CG923" s="67"/>
      <c r="CH923" s="67"/>
      <c r="CI923" s="67"/>
      <c r="CJ923" s="82"/>
      <c r="CK923" s="80"/>
      <c r="CL923" s="80"/>
      <c r="CM923" s="80"/>
      <c r="CN923" s="81"/>
      <c r="CO923" s="81"/>
      <c r="CP923" s="70"/>
    </row>
    <row r="924" spans="1:94" ht="13">
      <c r="A924" s="43"/>
      <c r="B924" s="25"/>
      <c r="C924" s="7"/>
      <c r="D924" s="7"/>
      <c r="E924" s="43"/>
      <c r="F924" s="75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76"/>
      <c r="AH924" s="77"/>
      <c r="AI924" s="78"/>
      <c r="AJ924" s="78"/>
      <c r="AK924" s="78"/>
      <c r="AL924" s="78"/>
      <c r="AM924" s="78"/>
      <c r="AN924" s="78"/>
      <c r="AO924" s="78"/>
      <c r="AP924" s="78"/>
      <c r="AQ924" s="78"/>
      <c r="AR924" s="79"/>
      <c r="AS924" s="80"/>
      <c r="AT924" s="80"/>
      <c r="AU924" s="81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76"/>
      <c r="BR924" s="77"/>
      <c r="BS924" s="78"/>
      <c r="BT924" s="78"/>
      <c r="BU924" s="78"/>
      <c r="BV924" s="78"/>
      <c r="BW924" s="78"/>
      <c r="BX924" s="78"/>
      <c r="BY924" s="78"/>
      <c r="BZ924" s="78"/>
      <c r="CA924" s="78"/>
      <c r="CB924" s="79"/>
      <c r="CC924" s="81"/>
      <c r="CD924" s="67"/>
      <c r="CE924" s="67"/>
      <c r="CF924" s="67"/>
      <c r="CG924" s="67"/>
      <c r="CH924" s="67"/>
      <c r="CI924" s="67"/>
      <c r="CJ924" s="82"/>
      <c r="CK924" s="80"/>
      <c r="CL924" s="80"/>
      <c r="CM924" s="80"/>
      <c r="CN924" s="81"/>
      <c r="CO924" s="81"/>
      <c r="CP924" s="70"/>
    </row>
    <row r="925" spans="1:94" ht="13">
      <c r="A925" s="43"/>
      <c r="B925" s="25"/>
      <c r="C925" s="7"/>
      <c r="D925" s="7"/>
      <c r="E925" s="43"/>
      <c r="F925" s="75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76"/>
      <c r="AH925" s="77"/>
      <c r="AI925" s="78"/>
      <c r="AJ925" s="78"/>
      <c r="AK925" s="78"/>
      <c r="AL925" s="78"/>
      <c r="AM925" s="78"/>
      <c r="AN925" s="78"/>
      <c r="AO925" s="78"/>
      <c r="AP925" s="78"/>
      <c r="AQ925" s="78"/>
      <c r="AR925" s="79"/>
      <c r="AS925" s="80"/>
      <c r="AT925" s="80"/>
      <c r="AU925" s="81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76"/>
      <c r="BR925" s="77"/>
      <c r="BS925" s="78"/>
      <c r="BT925" s="78"/>
      <c r="BU925" s="78"/>
      <c r="BV925" s="78"/>
      <c r="BW925" s="78"/>
      <c r="BX925" s="78"/>
      <c r="BY925" s="78"/>
      <c r="BZ925" s="78"/>
      <c r="CA925" s="78"/>
      <c r="CB925" s="79"/>
      <c r="CC925" s="81"/>
      <c r="CD925" s="67"/>
      <c r="CE925" s="67"/>
      <c r="CF925" s="67"/>
      <c r="CG925" s="67"/>
      <c r="CH925" s="67"/>
      <c r="CI925" s="67"/>
      <c r="CJ925" s="82"/>
      <c r="CK925" s="80"/>
      <c r="CL925" s="80"/>
      <c r="CM925" s="80"/>
      <c r="CN925" s="81"/>
      <c r="CO925" s="81"/>
      <c r="CP925" s="70"/>
    </row>
    <row r="926" spans="1:94" ht="13">
      <c r="A926" s="43"/>
      <c r="B926" s="25"/>
      <c r="C926" s="7"/>
      <c r="D926" s="7"/>
      <c r="E926" s="43"/>
      <c r="F926" s="75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76"/>
      <c r="AH926" s="77"/>
      <c r="AI926" s="78"/>
      <c r="AJ926" s="78"/>
      <c r="AK926" s="78"/>
      <c r="AL926" s="78"/>
      <c r="AM926" s="78"/>
      <c r="AN926" s="78"/>
      <c r="AO926" s="78"/>
      <c r="AP926" s="78"/>
      <c r="AQ926" s="78"/>
      <c r="AR926" s="79"/>
      <c r="AS926" s="80"/>
      <c r="AT926" s="80"/>
      <c r="AU926" s="81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76"/>
      <c r="BR926" s="77"/>
      <c r="BS926" s="78"/>
      <c r="BT926" s="78"/>
      <c r="BU926" s="78"/>
      <c r="BV926" s="78"/>
      <c r="BW926" s="78"/>
      <c r="BX926" s="78"/>
      <c r="BY926" s="78"/>
      <c r="BZ926" s="78"/>
      <c r="CA926" s="78"/>
      <c r="CB926" s="79"/>
      <c r="CC926" s="81"/>
      <c r="CD926" s="67"/>
      <c r="CE926" s="67"/>
      <c r="CF926" s="67"/>
      <c r="CG926" s="67"/>
      <c r="CH926" s="67"/>
      <c r="CI926" s="67"/>
      <c r="CJ926" s="82"/>
      <c r="CK926" s="80"/>
      <c r="CL926" s="80"/>
      <c r="CM926" s="80"/>
      <c r="CN926" s="81"/>
      <c r="CO926" s="81"/>
      <c r="CP926" s="70"/>
    </row>
    <row r="927" spans="1:94" ht="13">
      <c r="A927" s="43"/>
      <c r="B927" s="25"/>
      <c r="C927" s="7"/>
      <c r="D927" s="7"/>
      <c r="E927" s="43"/>
      <c r="F927" s="75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76"/>
      <c r="AH927" s="77"/>
      <c r="AI927" s="78"/>
      <c r="AJ927" s="78"/>
      <c r="AK927" s="78"/>
      <c r="AL927" s="78"/>
      <c r="AM927" s="78"/>
      <c r="AN927" s="78"/>
      <c r="AO927" s="78"/>
      <c r="AP927" s="78"/>
      <c r="AQ927" s="78"/>
      <c r="AR927" s="79"/>
      <c r="AS927" s="80"/>
      <c r="AT927" s="80"/>
      <c r="AU927" s="81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76"/>
      <c r="BR927" s="77"/>
      <c r="BS927" s="78"/>
      <c r="BT927" s="78"/>
      <c r="BU927" s="78"/>
      <c r="BV927" s="78"/>
      <c r="BW927" s="78"/>
      <c r="BX927" s="78"/>
      <c r="BY927" s="78"/>
      <c r="BZ927" s="78"/>
      <c r="CA927" s="78"/>
      <c r="CB927" s="79"/>
      <c r="CC927" s="81"/>
      <c r="CD927" s="67"/>
      <c r="CE927" s="67"/>
      <c r="CF927" s="67"/>
      <c r="CG927" s="67"/>
      <c r="CH927" s="67"/>
      <c r="CI927" s="67"/>
      <c r="CJ927" s="82"/>
      <c r="CK927" s="80"/>
      <c r="CL927" s="80"/>
      <c r="CM927" s="80"/>
      <c r="CN927" s="81"/>
      <c r="CO927" s="81"/>
      <c r="CP927" s="70"/>
    </row>
    <row r="928" spans="1:94" ht="13">
      <c r="A928" s="43"/>
      <c r="B928" s="25"/>
      <c r="C928" s="7"/>
      <c r="D928" s="7"/>
      <c r="E928" s="43"/>
      <c r="F928" s="75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76"/>
      <c r="AH928" s="77"/>
      <c r="AI928" s="78"/>
      <c r="AJ928" s="78"/>
      <c r="AK928" s="78"/>
      <c r="AL928" s="78"/>
      <c r="AM928" s="78"/>
      <c r="AN928" s="78"/>
      <c r="AO928" s="78"/>
      <c r="AP928" s="78"/>
      <c r="AQ928" s="78"/>
      <c r="AR928" s="79"/>
      <c r="AS928" s="80"/>
      <c r="AT928" s="80"/>
      <c r="AU928" s="81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76"/>
      <c r="BR928" s="77"/>
      <c r="BS928" s="78"/>
      <c r="BT928" s="78"/>
      <c r="BU928" s="78"/>
      <c r="BV928" s="78"/>
      <c r="BW928" s="78"/>
      <c r="BX928" s="78"/>
      <c r="BY928" s="78"/>
      <c r="BZ928" s="78"/>
      <c r="CA928" s="78"/>
      <c r="CB928" s="79"/>
      <c r="CC928" s="81"/>
      <c r="CD928" s="67"/>
      <c r="CE928" s="67"/>
      <c r="CF928" s="67"/>
      <c r="CG928" s="67"/>
      <c r="CH928" s="67"/>
      <c r="CI928" s="67"/>
      <c r="CJ928" s="82"/>
      <c r="CK928" s="80"/>
      <c r="CL928" s="80"/>
      <c r="CM928" s="80"/>
      <c r="CN928" s="81"/>
      <c r="CO928" s="81"/>
      <c r="CP928" s="70"/>
    </row>
    <row r="929" spans="1:94" ht="13">
      <c r="A929" s="43"/>
      <c r="B929" s="25"/>
      <c r="C929" s="7"/>
      <c r="D929" s="7"/>
      <c r="E929" s="43"/>
      <c r="F929" s="75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76"/>
      <c r="AH929" s="77"/>
      <c r="AI929" s="78"/>
      <c r="AJ929" s="78"/>
      <c r="AK929" s="78"/>
      <c r="AL929" s="78"/>
      <c r="AM929" s="78"/>
      <c r="AN929" s="78"/>
      <c r="AO929" s="78"/>
      <c r="AP929" s="78"/>
      <c r="AQ929" s="78"/>
      <c r="AR929" s="79"/>
      <c r="AS929" s="80"/>
      <c r="AT929" s="80"/>
      <c r="AU929" s="81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76"/>
      <c r="BR929" s="77"/>
      <c r="BS929" s="78"/>
      <c r="BT929" s="78"/>
      <c r="BU929" s="78"/>
      <c r="BV929" s="78"/>
      <c r="BW929" s="78"/>
      <c r="BX929" s="78"/>
      <c r="BY929" s="78"/>
      <c r="BZ929" s="78"/>
      <c r="CA929" s="78"/>
      <c r="CB929" s="79"/>
      <c r="CC929" s="81"/>
      <c r="CD929" s="67"/>
      <c r="CE929" s="67"/>
      <c r="CF929" s="67"/>
      <c r="CG929" s="67"/>
      <c r="CH929" s="67"/>
      <c r="CI929" s="67"/>
      <c r="CJ929" s="82"/>
      <c r="CK929" s="80"/>
      <c r="CL929" s="80"/>
      <c r="CM929" s="80"/>
      <c r="CN929" s="81"/>
      <c r="CO929" s="81"/>
      <c r="CP929" s="70"/>
    </row>
    <row r="930" spans="1:94" ht="13">
      <c r="A930" s="43"/>
      <c r="B930" s="25"/>
      <c r="C930" s="7"/>
      <c r="D930" s="7"/>
      <c r="E930" s="43"/>
      <c r="F930" s="75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76"/>
      <c r="AH930" s="77"/>
      <c r="AI930" s="78"/>
      <c r="AJ930" s="78"/>
      <c r="AK930" s="78"/>
      <c r="AL930" s="78"/>
      <c r="AM930" s="78"/>
      <c r="AN930" s="78"/>
      <c r="AO930" s="78"/>
      <c r="AP930" s="78"/>
      <c r="AQ930" s="78"/>
      <c r="AR930" s="79"/>
      <c r="AS930" s="80"/>
      <c r="AT930" s="80"/>
      <c r="AU930" s="81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76"/>
      <c r="BR930" s="77"/>
      <c r="BS930" s="78"/>
      <c r="BT930" s="78"/>
      <c r="BU930" s="78"/>
      <c r="BV930" s="78"/>
      <c r="BW930" s="78"/>
      <c r="BX930" s="78"/>
      <c r="BY930" s="78"/>
      <c r="BZ930" s="78"/>
      <c r="CA930" s="78"/>
      <c r="CB930" s="79"/>
      <c r="CC930" s="81"/>
      <c r="CD930" s="67"/>
      <c r="CE930" s="67"/>
      <c r="CF930" s="67"/>
      <c r="CG930" s="67"/>
      <c r="CH930" s="67"/>
      <c r="CI930" s="67"/>
      <c r="CJ930" s="82"/>
      <c r="CK930" s="80"/>
      <c r="CL930" s="80"/>
      <c r="CM930" s="80"/>
      <c r="CN930" s="81"/>
      <c r="CO930" s="81"/>
      <c r="CP930" s="70"/>
    </row>
    <row r="931" spans="1:94" ht="13">
      <c r="A931" s="43"/>
      <c r="B931" s="25"/>
      <c r="C931" s="7"/>
      <c r="D931" s="7"/>
      <c r="E931" s="43"/>
      <c r="F931" s="75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76"/>
      <c r="AH931" s="77"/>
      <c r="AI931" s="78"/>
      <c r="AJ931" s="78"/>
      <c r="AK931" s="78"/>
      <c r="AL931" s="78"/>
      <c r="AM931" s="78"/>
      <c r="AN931" s="78"/>
      <c r="AO931" s="78"/>
      <c r="AP931" s="78"/>
      <c r="AQ931" s="78"/>
      <c r="AR931" s="79"/>
      <c r="AS931" s="80"/>
      <c r="AT931" s="80"/>
      <c r="AU931" s="81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76"/>
      <c r="BR931" s="77"/>
      <c r="BS931" s="78"/>
      <c r="BT931" s="78"/>
      <c r="BU931" s="78"/>
      <c r="BV931" s="78"/>
      <c r="BW931" s="78"/>
      <c r="BX931" s="78"/>
      <c r="BY931" s="78"/>
      <c r="BZ931" s="78"/>
      <c r="CA931" s="78"/>
      <c r="CB931" s="79"/>
      <c r="CC931" s="81"/>
      <c r="CD931" s="67"/>
      <c r="CE931" s="67"/>
      <c r="CF931" s="67"/>
      <c r="CG931" s="67"/>
      <c r="CH931" s="67"/>
      <c r="CI931" s="67"/>
      <c r="CJ931" s="82"/>
      <c r="CK931" s="80"/>
      <c r="CL931" s="80"/>
      <c r="CM931" s="80"/>
      <c r="CN931" s="81"/>
      <c r="CO931" s="81"/>
      <c r="CP931" s="70"/>
    </row>
    <row r="932" spans="1:94" ht="13">
      <c r="A932" s="43"/>
      <c r="B932" s="25"/>
      <c r="C932" s="7"/>
      <c r="D932" s="7"/>
      <c r="E932" s="43"/>
      <c r="F932" s="75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76"/>
      <c r="AH932" s="77"/>
      <c r="AI932" s="78"/>
      <c r="AJ932" s="78"/>
      <c r="AK932" s="78"/>
      <c r="AL932" s="78"/>
      <c r="AM932" s="78"/>
      <c r="AN932" s="78"/>
      <c r="AO932" s="78"/>
      <c r="AP932" s="78"/>
      <c r="AQ932" s="78"/>
      <c r="AR932" s="79"/>
      <c r="AS932" s="80"/>
      <c r="AT932" s="80"/>
      <c r="AU932" s="81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76"/>
      <c r="BR932" s="77"/>
      <c r="BS932" s="78"/>
      <c r="BT932" s="78"/>
      <c r="BU932" s="78"/>
      <c r="BV932" s="78"/>
      <c r="BW932" s="78"/>
      <c r="BX932" s="78"/>
      <c r="BY932" s="78"/>
      <c r="BZ932" s="78"/>
      <c r="CA932" s="78"/>
      <c r="CB932" s="79"/>
      <c r="CC932" s="81"/>
      <c r="CD932" s="67"/>
      <c r="CE932" s="67"/>
      <c r="CF932" s="67"/>
      <c r="CG932" s="67"/>
      <c r="CH932" s="67"/>
      <c r="CI932" s="67"/>
      <c r="CJ932" s="82"/>
      <c r="CK932" s="80"/>
      <c r="CL932" s="80"/>
      <c r="CM932" s="80"/>
      <c r="CN932" s="81"/>
      <c r="CO932" s="81"/>
      <c r="CP932" s="70"/>
    </row>
    <row r="933" spans="1:94" ht="13">
      <c r="A933" s="43"/>
      <c r="B933" s="25"/>
      <c r="C933" s="7"/>
      <c r="D933" s="7"/>
      <c r="E933" s="43"/>
      <c r="F933" s="75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76"/>
      <c r="AH933" s="77"/>
      <c r="AI933" s="78"/>
      <c r="AJ933" s="78"/>
      <c r="AK933" s="78"/>
      <c r="AL933" s="78"/>
      <c r="AM933" s="78"/>
      <c r="AN933" s="78"/>
      <c r="AO933" s="78"/>
      <c r="AP933" s="78"/>
      <c r="AQ933" s="78"/>
      <c r="AR933" s="79"/>
      <c r="AS933" s="80"/>
      <c r="AT933" s="80"/>
      <c r="AU933" s="81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76"/>
      <c r="BR933" s="77"/>
      <c r="BS933" s="78"/>
      <c r="BT933" s="78"/>
      <c r="BU933" s="78"/>
      <c r="BV933" s="78"/>
      <c r="BW933" s="78"/>
      <c r="BX933" s="78"/>
      <c r="BY933" s="78"/>
      <c r="BZ933" s="78"/>
      <c r="CA933" s="78"/>
      <c r="CB933" s="79"/>
      <c r="CC933" s="81"/>
      <c r="CD933" s="67"/>
      <c r="CE933" s="67"/>
      <c r="CF933" s="67"/>
      <c r="CG933" s="67"/>
      <c r="CH933" s="67"/>
      <c r="CI933" s="67"/>
      <c r="CJ933" s="82"/>
      <c r="CK933" s="80"/>
      <c r="CL933" s="80"/>
      <c r="CM933" s="80"/>
      <c r="CN933" s="81"/>
      <c r="CO933" s="81"/>
      <c r="CP933" s="70"/>
    </row>
    <row r="934" spans="1:94" ht="13">
      <c r="A934" s="43"/>
      <c r="B934" s="25"/>
      <c r="C934" s="7"/>
      <c r="D934" s="7"/>
      <c r="E934" s="43"/>
      <c r="F934" s="75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76"/>
      <c r="AH934" s="77"/>
      <c r="AI934" s="78"/>
      <c r="AJ934" s="78"/>
      <c r="AK934" s="78"/>
      <c r="AL934" s="78"/>
      <c r="AM934" s="78"/>
      <c r="AN934" s="78"/>
      <c r="AO934" s="78"/>
      <c r="AP934" s="78"/>
      <c r="AQ934" s="78"/>
      <c r="AR934" s="79"/>
      <c r="AS934" s="80"/>
      <c r="AT934" s="80"/>
      <c r="AU934" s="81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76"/>
      <c r="BR934" s="77"/>
      <c r="BS934" s="78"/>
      <c r="BT934" s="78"/>
      <c r="BU934" s="78"/>
      <c r="BV934" s="78"/>
      <c r="BW934" s="78"/>
      <c r="BX934" s="78"/>
      <c r="BY934" s="78"/>
      <c r="BZ934" s="78"/>
      <c r="CA934" s="78"/>
      <c r="CB934" s="79"/>
      <c r="CC934" s="81"/>
      <c r="CD934" s="67"/>
      <c r="CE934" s="67"/>
      <c r="CF934" s="67"/>
      <c r="CG934" s="67"/>
      <c r="CH934" s="67"/>
      <c r="CI934" s="67"/>
      <c r="CJ934" s="82"/>
      <c r="CK934" s="80"/>
      <c r="CL934" s="80"/>
      <c r="CM934" s="80"/>
      <c r="CN934" s="81"/>
      <c r="CO934" s="81"/>
      <c r="CP934" s="70"/>
    </row>
    <row r="935" spans="1:94" ht="13">
      <c r="A935" s="43"/>
      <c r="B935" s="25"/>
      <c r="C935" s="7"/>
      <c r="D935" s="7"/>
      <c r="E935" s="43"/>
      <c r="F935" s="75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76"/>
      <c r="AH935" s="77"/>
      <c r="AI935" s="78"/>
      <c r="AJ935" s="78"/>
      <c r="AK935" s="78"/>
      <c r="AL935" s="78"/>
      <c r="AM935" s="78"/>
      <c r="AN935" s="78"/>
      <c r="AO935" s="78"/>
      <c r="AP935" s="78"/>
      <c r="AQ935" s="78"/>
      <c r="AR935" s="79"/>
      <c r="AS935" s="80"/>
      <c r="AT935" s="80"/>
      <c r="AU935" s="81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76"/>
      <c r="BR935" s="77"/>
      <c r="BS935" s="78"/>
      <c r="BT935" s="78"/>
      <c r="BU935" s="78"/>
      <c r="BV935" s="78"/>
      <c r="BW935" s="78"/>
      <c r="BX935" s="78"/>
      <c r="BY935" s="78"/>
      <c r="BZ935" s="78"/>
      <c r="CA935" s="78"/>
      <c r="CB935" s="79"/>
      <c r="CC935" s="81"/>
      <c r="CD935" s="67"/>
      <c r="CE935" s="67"/>
      <c r="CF935" s="67"/>
      <c r="CG935" s="67"/>
      <c r="CH935" s="67"/>
      <c r="CI935" s="67"/>
      <c r="CJ935" s="82"/>
      <c r="CK935" s="80"/>
      <c r="CL935" s="80"/>
      <c r="CM935" s="80"/>
      <c r="CN935" s="81"/>
      <c r="CO935" s="81"/>
      <c r="CP935" s="70"/>
    </row>
    <row r="936" spans="1:94" ht="13">
      <c r="A936" s="43"/>
      <c r="B936" s="25"/>
      <c r="C936" s="7"/>
      <c r="D936" s="7"/>
      <c r="E936" s="43"/>
      <c r="F936" s="75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76"/>
      <c r="AH936" s="77"/>
      <c r="AI936" s="78"/>
      <c r="AJ936" s="78"/>
      <c r="AK936" s="78"/>
      <c r="AL936" s="78"/>
      <c r="AM936" s="78"/>
      <c r="AN936" s="78"/>
      <c r="AO936" s="78"/>
      <c r="AP936" s="78"/>
      <c r="AQ936" s="78"/>
      <c r="AR936" s="79"/>
      <c r="AS936" s="80"/>
      <c r="AT936" s="80"/>
      <c r="AU936" s="81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76"/>
      <c r="BR936" s="77"/>
      <c r="BS936" s="78"/>
      <c r="BT936" s="78"/>
      <c r="BU936" s="78"/>
      <c r="BV936" s="78"/>
      <c r="BW936" s="78"/>
      <c r="BX936" s="78"/>
      <c r="BY936" s="78"/>
      <c r="BZ936" s="78"/>
      <c r="CA936" s="78"/>
      <c r="CB936" s="79"/>
      <c r="CC936" s="81"/>
      <c r="CD936" s="67"/>
      <c r="CE936" s="67"/>
      <c r="CF936" s="67"/>
      <c r="CG936" s="67"/>
      <c r="CH936" s="67"/>
      <c r="CI936" s="67"/>
      <c r="CJ936" s="82"/>
      <c r="CK936" s="80"/>
      <c r="CL936" s="80"/>
      <c r="CM936" s="80"/>
      <c r="CN936" s="81"/>
      <c r="CO936" s="81"/>
      <c r="CP936" s="70"/>
    </row>
    <row r="937" spans="1:94" ht="13">
      <c r="A937" s="43"/>
      <c r="B937" s="25"/>
      <c r="C937" s="7"/>
      <c r="D937" s="7"/>
      <c r="E937" s="43"/>
      <c r="F937" s="75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76"/>
      <c r="AH937" s="77"/>
      <c r="AI937" s="78"/>
      <c r="AJ937" s="78"/>
      <c r="AK937" s="78"/>
      <c r="AL937" s="78"/>
      <c r="AM937" s="78"/>
      <c r="AN937" s="78"/>
      <c r="AO937" s="78"/>
      <c r="AP937" s="78"/>
      <c r="AQ937" s="78"/>
      <c r="AR937" s="79"/>
      <c r="AS937" s="80"/>
      <c r="AT937" s="80"/>
      <c r="AU937" s="81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76"/>
      <c r="BR937" s="77"/>
      <c r="BS937" s="78"/>
      <c r="BT937" s="78"/>
      <c r="BU937" s="78"/>
      <c r="BV937" s="78"/>
      <c r="BW937" s="78"/>
      <c r="BX937" s="78"/>
      <c r="BY937" s="78"/>
      <c r="BZ937" s="78"/>
      <c r="CA937" s="78"/>
      <c r="CB937" s="79"/>
      <c r="CC937" s="81"/>
      <c r="CD937" s="67"/>
      <c r="CE937" s="67"/>
      <c r="CF937" s="67"/>
      <c r="CG937" s="67"/>
      <c r="CH937" s="67"/>
      <c r="CI937" s="67"/>
      <c r="CJ937" s="82"/>
      <c r="CK937" s="80"/>
      <c r="CL937" s="80"/>
      <c r="CM937" s="80"/>
      <c r="CN937" s="81"/>
      <c r="CO937" s="81"/>
      <c r="CP937" s="70"/>
    </row>
    <row r="938" spans="1:94" ht="13">
      <c r="A938" s="43"/>
      <c r="B938" s="25"/>
      <c r="C938" s="7"/>
      <c r="D938" s="7"/>
      <c r="E938" s="43"/>
      <c r="F938" s="75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76"/>
      <c r="AH938" s="77"/>
      <c r="AI938" s="78"/>
      <c r="AJ938" s="78"/>
      <c r="AK938" s="78"/>
      <c r="AL938" s="78"/>
      <c r="AM938" s="78"/>
      <c r="AN938" s="78"/>
      <c r="AO938" s="78"/>
      <c r="AP938" s="78"/>
      <c r="AQ938" s="78"/>
      <c r="AR938" s="79"/>
      <c r="AS938" s="80"/>
      <c r="AT938" s="80"/>
      <c r="AU938" s="81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76"/>
      <c r="BR938" s="77"/>
      <c r="BS938" s="78"/>
      <c r="BT938" s="78"/>
      <c r="BU938" s="78"/>
      <c r="BV938" s="78"/>
      <c r="BW938" s="78"/>
      <c r="BX938" s="78"/>
      <c r="BY938" s="78"/>
      <c r="BZ938" s="78"/>
      <c r="CA938" s="78"/>
      <c r="CB938" s="79"/>
      <c r="CC938" s="81"/>
      <c r="CD938" s="67"/>
      <c r="CE938" s="67"/>
      <c r="CF938" s="67"/>
      <c r="CG938" s="67"/>
      <c r="CH938" s="67"/>
      <c r="CI938" s="67"/>
      <c r="CJ938" s="82"/>
      <c r="CK938" s="80"/>
      <c r="CL938" s="80"/>
      <c r="CM938" s="80"/>
      <c r="CN938" s="81"/>
      <c r="CO938" s="81"/>
      <c r="CP938" s="70"/>
    </row>
    <row r="939" spans="1:94" ht="13">
      <c r="A939" s="43"/>
      <c r="B939" s="25"/>
      <c r="C939" s="7"/>
      <c r="D939" s="7"/>
      <c r="E939" s="43"/>
      <c r="F939" s="75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76"/>
      <c r="AH939" s="77"/>
      <c r="AI939" s="78"/>
      <c r="AJ939" s="78"/>
      <c r="AK939" s="78"/>
      <c r="AL939" s="78"/>
      <c r="AM939" s="78"/>
      <c r="AN939" s="78"/>
      <c r="AO939" s="78"/>
      <c r="AP939" s="78"/>
      <c r="AQ939" s="78"/>
      <c r="AR939" s="79"/>
      <c r="AS939" s="80"/>
      <c r="AT939" s="80"/>
      <c r="AU939" s="81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76"/>
      <c r="BR939" s="77"/>
      <c r="BS939" s="78"/>
      <c r="BT939" s="78"/>
      <c r="BU939" s="78"/>
      <c r="BV939" s="78"/>
      <c r="BW939" s="78"/>
      <c r="BX939" s="78"/>
      <c r="BY939" s="78"/>
      <c r="BZ939" s="78"/>
      <c r="CA939" s="78"/>
      <c r="CB939" s="79"/>
      <c r="CC939" s="81"/>
      <c r="CD939" s="67"/>
      <c r="CE939" s="67"/>
      <c r="CF939" s="67"/>
      <c r="CG939" s="67"/>
      <c r="CH939" s="67"/>
      <c r="CI939" s="67"/>
      <c r="CJ939" s="82"/>
      <c r="CK939" s="80"/>
      <c r="CL939" s="80"/>
      <c r="CM939" s="80"/>
      <c r="CN939" s="81"/>
      <c r="CO939" s="81"/>
      <c r="CP939" s="70"/>
    </row>
    <row r="940" spans="1:94" ht="13">
      <c r="A940" s="43"/>
      <c r="B940" s="25"/>
      <c r="C940" s="7"/>
      <c r="D940" s="7"/>
      <c r="E940" s="43"/>
      <c r="F940" s="75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76"/>
      <c r="AH940" s="77"/>
      <c r="AI940" s="78"/>
      <c r="AJ940" s="78"/>
      <c r="AK940" s="78"/>
      <c r="AL940" s="78"/>
      <c r="AM940" s="78"/>
      <c r="AN940" s="78"/>
      <c r="AO940" s="78"/>
      <c r="AP940" s="78"/>
      <c r="AQ940" s="78"/>
      <c r="AR940" s="79"/>
      <c r="AS940" s="80"/>
      <c r="AT940" s="80"/>
      <c r="AU940" s="81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76"/>
      <c r="BR940" s="77"/>
      <c r="BS940" s="78"/>
      <c r="BT940" s="78"/>
      <c r="BU940" s="78"/>
      <c r="BV940" s="78"/>
      <c r="BW940" s="78"/>
      <c r="BX940" s="78"/>
      <c r="BY940" s="78"/>
      <c r="BZ940" s="78"/>
      <c r="CA940" s="78"/>
      <c r="CB940" s="79"/>
      <c r="CC940" s="81"/>
      <c r="CD940" s="67"/>
      <c r="CE940" s="67"/>
      <c r="CF940" s="67"/>
      <c r="CG940" s="67"/>
      <c r="CH940" s="67"/>
      <c r="CI940" s="67"/>
      <c r="CJ940" s="82"/>
      <c r="CK940" s="80"/>
      <c r="CL940" s="80"/>
      <c r="CM940" s="80"/>
      <c r="CN940" s="81"/>
      <c r="CO940" s="81"/>
      <c r="CP940" s="70"/>
    </row>
    <row r="941" spans="1:94" ht="13">
      <c r="A941" s="43"/>
      <c r="B941" s="25"/>
      <c r="C941" s="7"/>
      <c r="D941" s="7"/>
      <c r="E941" s="43"/>
      <c r="F941" s="75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76"/>
      <c r="AH941" s="77"/>
      <c r="AI941" s="78"/>
      <c r="AJ941" s="78"/>
      <c r="AK941" s="78"/>
      <c r="AL941" s="78"/>
      <c r="AM941" s="78"/>
      <c r="AN941" s="78"/>
      <c r="AO941" s="78"/>
      <c r="AP941" s="78"/>
      <c r="AQ941" s="78"/>
      <c r="AR941" s="79"/>
      <c r="AS941" s="80"/>
      <c r="AT941" s="80"/>
      <c r="AU941" s="81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76"/>
      <c r="BR941" s="77"/>
      <c r="BS941" s="78"/>
      <c r="BT941" s="78"/>
      <c r="BU941" s="78"/>
      <c r="BV941" s="78"/>
      <c r="BW941" s="78"/>
      <c r="BX941" s="78"/>
      <c r="BY941" s="78"/>
      <c r="BZ941" s="78"/>
      <c r="CA941" s="78"/>
      <c r="CB941" s="79"/>
      <c r="CC941" s="81"/>
      <c r="CD941" s="67"/>
      <c r="CE941" s="67"/>
      <c r="CF941" s="67"/>
      <c r="CG941" s="67"/>
      <c r="CH941" s="67"/>
      <c r="CI941" s="67"/>
      <c r="CJ941" s="82"/>
      <c r="CK941" s="80"/>
      <c r="CL941" s="80"/>
      <c r="CM941" s="80"/>
      <c r="CN941" s="81"/>
      <c r="CO941" s="81"/>
      <c r="CP941" s="70"/>
    </row>
    <row r="942" spans="1:94" ht="13">
      <c r="A942" s="43"/>
      <c r="B942" s="25"/>
      <c r="C942" s="7"/>
      <c r="D942" s="7"/>
      <c r="E942" s="43"/>
      <c r="F942" s="75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76"/>
      <c r="AH942" s="77"/>
      <c r="AI942" s="78"/>
      <c r="AJ942" s="78"/>
      <c r="AK942" s="78"/>
      <c r="AL942" s="78"/>
      <c r="AM942" s="78"/>
      <c r="AN942" s="78"/>
      <c r="AO942" s="78"/>
      <c r="AP942" s="78"/>
      <c r="AQ942" s="78"/>
      <c r="AR942" s="79"/>
      <c r="AS942" s="80"/>
      <c r="AT942" s="80"/>
      <c r="AU942" s="81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76"/>
      <c r="BR942" s="77"/>
      <c r="BS942" s="78"/>
      <c r="BT942" s="78"/>
      <c r="BU942" s="78"/>
      <c r="BV942" s="78"/>
      <c r="BW942" s="78"/>
      <c r="BX942" s="78"/>
      <c r="BY942" s="78"/>
      <c r="BZ942" s="78"/>
      <c r="CA942" s="78"/>
      <c r="CB942" s="79"/>
      <c r="CC942" s="81"/>
      <c r="CD942" s="67"/>
      <c r="CE942" s="67"/>
      <c r="CF942" s="67"/>
      <c r="CG942" s="67"/>
      <c r="CH942" s="67"/>
      <c r="CI942" s="67"/>
      <c r="CJ942" s="82"/>
      <c r="CK942" s="80"/>
      <c r="CL942" s="80"/>
      <c r="CM942" s="80"/>
      <c r="CN942" s="81"/>
      <c r="CO942" s="81"/>
      <c r="CP942" s="70"/>
    </row>
    <row r="943" spans="1:94" ht="13">
      <c r="A943" s="43"/>
      <c r="B943" s="25"/>
      <c r="C943" s="7"/>
      <c r="D943" s="7"/>
      <c r="E943" s="43"/>
      <c r="F943" s="75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76"/>
      <c r="AH943" s="77"/>
      <c r="AI943" s="78"/>
      <c r="AJ943" s="78"/>
      <c r="AK943" s="78"/>
      <c r="AL943" s="78"/>
      <c r="AM943" s="78"/>
      <c r="AN943" s="78"/>
      <c r="AO943" s="78"/>
      <c r="AP943" s="78"/>
      <c r="AQ943" s="78"/>
      <c r="AR943" s="79"/>
      <c r="AS943" s="80"/>
      <c r="AT943" s="80"/>
      <c r="AU943" s="81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76"/>
      <c r="BR943" s="77"/>
      <c r="BS943" s="78"/>
      <c r="BT943" s="78"/>
      <c r="BU943" s="78"/>
      <c r="BV943" s="78"/>
      <c r="BW943" s="78"/>
      <c r="BX943" s="78"/>
      <c r="BY943" s="78"/>
      <c r="BZ943" s="78"/>
      <c r="CA943" s="78"/>
      <c r="CB943" s="79"/>
      <c r="CC943" s="81"/>
      <c r="CD943" s="67"/>
      <c r="CE943" s="67"/>
      <c r="CF943" s="67"/>
      <c r="CG943" s="67"/>
      <c r="CH943" s="67"/>
      <c r="CI943" s="67"/>
      <c r="CJ943" s="82"/>
      <c r="CK943" s="80"/>
      <c r="CL943" s="80"/>
      <c r="CM943" s="80"/>
      <c r="CN943" s="81"/>
      <c r="CO943" s="81"/>
      <c r="CP943" s="70"/>
    </row>
    <row r="944" spans="1:94" ht="13">
      <c r="A944" s="43"/>
      <c r="B944" s="25"/>
      <c r="C944" s="7"/>
      <c r="D944" s="7"/>
      <c r="E944" s="43"/>
      <c r="F944" s="75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76"/>
      <c r="AH944" s="77"/>
      <c r="AI944" s="78"/>
      <c r="AJ944" s="78"/>
      <c r="AK944" s="78"/>
      <c r="AL944" s="78"/>
      <c r="AM944" s="78"/>
      <c r="AN944" s="78"/>
      <c r="AO944" s="78"/>
      <c r="AP944" s="78"/>
      <c r="AQ944" s="78"/>
      <c r="AR944" s="79"/>
      <c r="AS944" s="80"/>
      <c r="AT944" s="80"/>
      <c r="AU944" s="81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76"/>
      <c r="BR944" s="77"/>
      <c r="BS944" s="78"/>
      <c r="BT944" s="78"/>
      <c r="BU944" s="78"/>
      <c r="BV944" s="78"/>
      <c r="BW944" s="78"/>
      <c r="BX944" s="78"/>
      <c r="BY944" s="78"/>
      <c r="BZ944" s="78"/>
      <c r="CA944" s="78"/>
      <c r="CB944" s="79"/>
      <c r="CC944" s="81"/>
      <c r="CD944" s="67"/>
      <c r="CE944" s="67"/>
      <c r="CF944" s="67"/>
      <c r="CG944" s="67"/>
      <c r="CH944" s="67"/>
      <c r="CI944" s="67"/>
      <c r="CJ944" s="82"/>
      <c r="CK944" s="80"/>
      <c r="CL944" s="80"/>
      <c r="CM944" s="80"/>
      <c r="CN944" s="81"/>
      <c r="CO944" s="81"/>
      <c r="CP944" s="70"/>
    </row>
    <row r="945" spans="1:94" ht="13">
      <c r="A945" s="43"/>
      <c r="B945" s="25"/>
      <c r="C945" s="7"/>
      <c r="D945" s="7"/>
      <c r="E945" s="43"/>
      <c r="F945" s="75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76"/>
      <c r="AH945" s="77"/>
      <c r="AI945" s="78"/>
      <c r="AJ945" s="78"/>
      <c r="AK945" s="78"/>
      <c r="AL945" s="78"/>
      <c r="AM945" s="78"/>
      <c r="AN945" s="78"/>
      <c r="AO945" s="78"/>
      <c r="AP945" s="78"/>
      <c r="AQ945" s="78"/>
      <c r="AR945" s="79"/>
      <c r="AS945" s="80"/>
      <c r="AT945" s="80"/>
      <c r="AU945" s="81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76"/>
      <c r="BR945" s="77"/>
      <c r="BS945" s="78"/>
      <c r="BT945" s="78"/>
      <c r="BU945" s="78"/>
      <c r="BV945" s="78"/>
      <c r="BW945" s="78"/>
      <c r="BX945" s="78"/>
      <c r="BY945" s="78"/>
      <c r="BZ945" s="78"/>
      <c r="CA945" s="78"/>
      <c r="CB945" s="79"/>
      <c r="CC945" s="81"/>
      <c r="CD945" s="67"/>
      <c r="CE945" s="67"/>
      <c r="CF945" s="67"/>
      <c r="CG945" s="67"/>
      <c r="CH945" s="67"/>
      <c r="CI945" s="67"/>
      <c r="CJ945" s="82"/>
      <c r="CK945" s="80"/>
      <c r="CL945" s="80"/>
      <c r="CM945" s="80"/>
      <c r="CN945" s="81"/>
      <c r="CO945" s="81"/>
      <c r="CP945" s="70"/>
    </row>
    <row r="946" spans="1:94" ht="13">
      <c r="A946" s="43"/>
      <c r="B946" s="25"/>
      <c r="C946" s="7"/>
      <c r="D946" s="7"/>
      <c r="E946" s="43"/>
      <c r="F946" s="75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76"/>
      <c r="AH946" s="77"/>
      <c r="AI946" s="78"/>
      <c r="AJ946" s="78"/>
      <c r="AK946" s="78"/>
      <c r="AL946" s="78"/>
      <c r="AM946" s="78"/>
      <c r="AN946" s="78"/>
      <c r="AO946" s="78"/>
      <c r="AP946" s="78"/>
      <c r="AQ946" s="78"/>
      <c r="AR946" s="79"/>
      <c r="AS946" s="80"/>
      <c r="AT946" s="80"/>
      <c r="AU946" s="81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76"/>
      <c r="BR946" s="77"/>
      <c r="BS946" s="78"/>
      <c r="BT946" s="78"/>
      <c r="BU946" s="78"/>
      <c r="BV946" s="78"/>
      <c r="BW946" s="78"/>
      <c r="BX946" s="78"/>
      <c r="BY946" s="78"/>
      <c r="BZ946" s="78"/>
      <c r="CA946" s="78"/>
      <c r="CB946" s="79"/>
      <c r="CC946" s="81"/>
      <c r="CD946" s="67"/>
      <c r="CE946" s="67"/>
      <c r="CF946" s="67"/>
      <c r="CG946" s="67"/>
      <c r="CH946" s="67"/>
      <c r="CI946" s="67"/>
      <c r="CJ946" s="82"/>
      <c r="CK946" s="80"/>
      <c r="CL946" s="80"/>
      <c r="CM946" s="80"/>
      <c r="CN946" s="81"/>
      <c r="CO946" s="81"/>
      <c r="CP946" s="70"/>
    </row>
    <row r="947" spans="1:94" ht="13">
      <c r="A947" s="43"/>
      <c r="B947" s="25"/>
      <c r="C947" s="7"/>
      <c r="D947" s="7"/>
      <c r="E947" s="43"/>
      <c r="F947" s="75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76"/>
      <c r="AH947" s="77"/>
      <c r="AI947" s="78"/>
      <c r="AJ947" s="78"/>
      <c r="AK947" s="78"/>
      <c r="AL947" s="78"/>
      <c r="AM947" s="78"/>
      <c r="AN947" s="78"/>
      <c r="AO947" s="78"/>
      <c r="AP947" s="78"/>
      <c r="AQ947" s="78"/>
      <c r="AR947" s="79"/>
      <c r="AS947" s="80"/>
      <c r="AT947" s="80"/>
      <c r="AU947" s="81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76"/>
      <c r="BR947" s="77"/>
      <c r="BS947" s="78"/>
      <c r="BT947" s="78"/>
      <c r="BU947" s="78"/>
      <c r="BV947" s="78"/>
      <c r="BW947" s="78"/>
      <c r="BX947" s="78"/>
      <c r="BY947" s="78"/>
      <c r="BZ947" s="78"/>
      <c r="CA947" s="78"/>
      <c r="CB947" s="79"/>
      <c r="CC947" s="81"/>
      <c r="CD947" s="67"/>
      <c r="CE947" s="67"/>
      <c r="CF947" s="67"/>
      <c r="CG947" s="67"/>
      <c r="CH947" s="67"/>
      <c r="CI947" s="67"/>
      <c r="CJ947" s="82"/>
      <c r="CK947" s="80"/>
      <c r="CL947" s="80"/>
      <c r="CM947" s="80"/>
      <c r="CN947" s="81"/>
      <c r="CO947" s="81"/>
      <c r="CP947" s="70"/>
    </row>
    <row r="948" spans="1:94" ht="13">
      <c r="A948" s="43"/>
      <c r="B948" s="25"/>
      <c r="C948" s="7"/>
      <c r="D948" s="7"/>
      <c r="E948" s="43"/>
      <c r="F948" s="75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76"/>
      <c r="AH948" s="77"/>
      <c r="AI948" s="78"/>
      <c r="AJ948" s="78"/>
      <c r="AK948" s="78"/>
      <c r="AL948" s="78"/>
      <c r="AM948" s="78"/>
      <c r="AN948" s="78"/>
      <c r="AO948" s="78"/>
      <c r="AP948" s="78"/>
      <c r="AQ948" s="78"/>
      <c r="AR948" s="79"/>
      <c r="AS948" s="80"/>
      <c r="AT948" s="80"/>
      <c r="AU948" s="81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76"/>
      <c r="BR948" s="77"/>
      <c r="BS948" s="78"/>
      <c r="BT948" s="78"/>
      <c r="BU948" s="78"/>
      <c r="BV948" s="78"/>
      <c r="BW948" s="78"/>
      <c r="BX948" s="78"/>
      <c r="BY948" s="78"/>
      <c r="BZ948" s="78"/>
      <c r="CA948" s="78"/>
      <c r="CB948" s="79"/>
      <c r="CC948" s="81"/>
      <c r="CD948" s="67"/>
      <c r="CE948" s="67"/>
      <c r="CF948" s="67"/>
      <c r="CG948" s="67"/>
      <c r="CH948" s="67"/>
      <c r="CI948" s="67"/>
      <c r="CJ948" s="82"/>
      <c r="CK948" s="80"/>
      <c r="CL948" s="80"/>
      <c r="CM948" s="80"/>
      <c r="CN948" s="81"/>
      <c r="CO948" s="81"/>
      <c r="CP948" s="70"/>
    </row>
    <row r="949" spans="1:94" ht="13">
      <c r="A949" s="43"/>
      <c r="B949" s="25"/>
      <c r="C949" s="7"/>
      <c r="D949" s="7"/>
      <c r="E949" s="43"/>
      <c r="F949" s="75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76"/>
      <c r="AH949" s="77"/>
      <c r="AI949" s="78"/>
      <c r="AJ949" s="78"/>
      <c r="AK949" s="78"/>
      <c r="AL949" s="78"/>
      <c r="AM949" s="78"/>
      <c r="AN949" s="78"/>
      <c r="AO949" s="78"/>
      <c r="AP949" s="78"/>
      <c r="AQ949" s="78"/>
      <c r="AR949" s="79"/>
      <c r="AS949" s="80"/>
      <c r="AT949" s="80"/>
      <c r="AU949" s="81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76"/>
      <c r="BR949" s="77"/>
      <c r="BS949" s="78"/>
      <c r="BT949" s="78"/>
      <c r="BU949" s="78"/>
      <c r="BV949" s="78"/>
      <c r="BW949" s="78"/>
      <c r="BX949" s="78"/>
      <c r="BY949" s="78"/>
      <c r="BZ949" s="78"/>
      <c r="CA949" s="78"/>
      <c r="CB949" s="79"/>
      <c r="CC949" s="81"/>
      <c r="CD949" s="67"/>
      <c r="CE949" s="67"/>
      <c r="CF949" s="67"/>
      <c r="CG949" s="67"/>
      <c r="CH949" s="67"/>
      <c r="CI949" s="67"/>
      <c r="CJ949" s="82"/>
      <c r="CK949" s="80"/>
      <c r="CL949" s="80"/>
      <c r="CM949" s="80"/>
      <c r="CN949" s="81"/>
      <c r="CO949" s="81"/>
      <c r="CP949" s="70"/>
    </row>
    <row r="950" spans="1:94" ht="13">
      <c r="A950" s="43"/>
      <c r="B950" s="25"/>
      <c r="C950" s="7"/>
      <c r="D950" s="7"/>
      <c r="E950" s="43"/>
      <c r="F950" s="75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76"/>
      <c r="AH950" s="77"/>
      <c r="AI950" s="78"/>
      <c r="AJ950" s="78"/>
      <c r="AK950" s="78"/>
      <c r="AL950" s="78"/>
      <c r="AM950" s="78"/>
      <c r="AN950" s="78"/>
      <c r="AO950" s="78"/>
      <c r="AP950" s="78"/>
      <c r="AQ950" s="78"/>
      <c r="AR950" s="79"/>
      <c r="AS950" s="80"/>
      <c r="AT950" s="80"/>
      <c r="AU950" s="81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76"/>
      <c r="BR950" s="77"/>
      <c r="BS950" s="78"/>
      <c r="BT950" s="78"/>
      <c r="BU950" s="78"/>
      <c r="BV950" s="78"/>
      <c r="BW950" s="78"/>
      <c r="BX950" s="78"/>
      <c r="BY950" s="78"/>
      <c r="BZ950" s="78"/>
      <c r="CA950" s="78"/>
      <c r="CB950" s="79"/>
      <c r="CC950" s="81"/>
      <c r="CD950" s="67"/>
      <c r="CE950" s="67"/>
      <c r="CF950" s="67"/>
      <c r="CG950" s="67"/>
      <c r="CH950" s="67"/>
      <c r="CI950" s="67"/>
      <c r="CJ950" s="82"/>
      <c r="CK950" s="80"/>
      <c r="CL950" s="80"/>
      <c r="CM950" s="80"/>
      <c r="CN950" s="81"/>
      <c r="CO950" s="81"/>
      <c r="CP950" s="70"/>
    </row>
    <row r="951" spans="1:94" ht="13">
      <c r="A951" s="43"/>
      <c r="B951" s="25"/>
      <c r="C951" s="7"/>
      <c r="D951" s="7"/>
      <c r="E951" s="43"/>
      <c r="F951" s="75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76"/>
      <c r="AH951" s="77"/>
      <c r="AI951" s="78"/>
      <c r="AJ951" s="78"/>
      <c r="AK951" s="78"/>
      <c r="AL951" s="78"/>
      <c r="AM951" s="78"/>
      <c r="AN951" s="78"/>
      <c r="AO951" s="78"/>
      <c r="AP951" s="78"/>
      <c r="AQ951" s="78"/>
      <c r="AR951" s="79"/>
      <c r="AS951" s="80"/>
      <c r="AT951" s="80"/>
      <c r="AU951" s="81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76"/>
      <c r="BR951" s="77"/>
      <c r="BS951" s="78"/>
      <c r="BT951" s="78"/>
      <c r="BU951" s="78"/>
      <c r="BV951" s="78"/>
      <c r="BW951" s="78"/>
      <c r="BX951" s="78"/>
      <c r="BY951" s="78"/>
      <c r="BZ951" s="78"/>
      <c r="CA951" s="78"/>
      <c r="CB951" s="79"/>
      <c r="CC951" s="81"/>
      <c r="CD951" s="67"/>
      <c r="CE951" s="67"/>
      <c r="CF951" s="67"/>
      <c r="CG951" s="67"/>
      <c r="CH951" s="67"/>
      <c r="CI951" s="67"/>
      <c r="CJ951" s="82"/>
      <c r="CK951" s="80"/>
      <c r="CL951" s="80"/>
      <c r="CM951" s="80"/>
      <c r="CN951" s="81"/>
      <c r="CO951" s="81"/>
      <c r="CP951" s="70"/>
    </row>
    <row r="952" spans="1:94" ht="13">
      <c r="A952" s="43"/>
      <c r="B952" s="25"/>
      <c r="C952" s="7"/>
      <c r="D952" s="7"/>
      <c r="E952" s="43"/>
      <c r="F952" s="75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76"/>
      <c r="AH952" s="77"/>
      <c r="AI952" s="78"/>
      <c r="AJ952" s="78"/>
      <c r="AK952" s="78"/>
      <c r="AL952" s="78"/>
      <c r="AM952" s="78"/>
      <c r="AN952" s="78"/>
      <c r="AO952" s="78"/>
      <c r="AP952" s="78"/>
      <c r="AQ952" s="78"/>
      <c r="AR952" s="79"/>
      <c r="AS952" s="80"/>
      <c r="AT952" s="80"/>
      <c r="AU952" s="81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76"/>
      <c r="BR952" s="77"/>
      <c r="BS952" s="78"/>
      <c r="BT952" s="78"/>
      <c r="BU952" s="78"/>
      <c r="BV952" s="78"/>
      <c r="BW952" s="78"/>
      <c r="BX952" s="78"/>
      <c r="BY952" s="78"/>
      <c r="BZ952" s="78"/>
      <c r="CA952" s="78"/>
      <c r="CB952" s="79"/>
      <c r="CC952" s="81"/>
      <c r="CD952" s="67"/>
      <c r="CE952" s="67"/>
      <c r="CF952" s="67"/>
      <c r="CG952" s="67"/>
      <c r="CH952" s="67"/>
      <c r="CI952" s="67"/>
      <c r="CJ952" s="82"/>
      <c r="CK952" s="80"/>
      <c r="CL952" s="80"/>
      <c r="CM952" s="80"/>
      <c r="CN952" s="81"/>
      <c r="CO952" s="81"/>
      <c r="CP952" s="70"/>
    </row>
    <row r="953" spans="1:94" ht="13">
      <c r="A953" s="43"/>
      <c r="B953" s="25"/>
      <c r="C953" s="7"/>
      <c r="D953" s="7"/>
      <c r="E953" s="43"/>
      <c r="F953" s="75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76"/>
      <c r="AH953" s="77"/>
      <c r="AI953" s="78"/>
      <c r="AJ953" s="78"/>
      <c r="AK953" s="78"/>
      <c r="AL953" s="78"/>
      <c r="AM953" s="78"/>
      <c r="AN953" s="78"/>
      <c r="AO953" s="78"/>
      <c r="AP953" s="78"/>
      <c r="AQ953" s="78"/>
      <c r="AR953" s="79"/>
      <c r="AS953" s="80"/>
      <c r="AT953" s="80"/>
      <c r="AU953" s="81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76"/>
      <c r="BR953" s="77"/>
      <c r="BS953" s="78"/>
      <c r="BT953" s="78"/>
      <c r="BU953" s="78"/>
      <c r="BV953" s="78"/>
      <c r="BW953" s="78"/>
      <c r="BX953" s="78"/>
      <c r="BY953" s="78"/>
      <c r="BZ953" s="78"/>
      <c r="CA953" s="78"/>
      <c r="CB953" s="79"/>
      <c r="CC953" s="81"/>
      <c r="CD953" s="67"/>
      <c r="CE953" s="67"/>
      <c r="CF953" s="67"/>
      <c r="CG953" s="67"/>
      <c r="CH953" s="67"/>
      <c r="CI953" s="67"/>
      <c r="CJ953" s="82"/>
      <c r="CK953" s="80"/>
      <c r="CL953" s="80"/>
      <c r="CM953" s="80"/>
      <c r="CN953" s="81"/>
      <c r="CO953" s="81"/>
      <c r="CP953" s="70"/>
    </row>
    <row r="954" spans="1:94" ht="13">
      <c r="A954" s="43"/>
      <c r="B954" s="25"/>
      <c r="C954" s="7"/>
      <c r="D954" s="7"/>
      <c r="E954" s="43"/>
      <c r="F954" s="75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76"/>
      <c r="AH954" s="77"/>
      <c r="AI954" s="78"/>
      <c r="AJ954" s="78"/>
      <c r="AK954" s="78"/>
      <c r="AL954" s="78"/>
      <c r="AM954" s="78"/>
      <c r="AN954" s="78"/>
      <c r="AO954" s="78"/>
      <c r="AP954" s="78"/>
      <c r="AQ954" s="78"/>
      <c r="AR954" s="79"/>
      <c r="AS954" s="80"/>
      <c r="AT954" s="80"/>
      <c r="AU954" s="81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76"/>
      <c r="BR954" s="77"/>
      <c r="BS954" s="78"/>
      <c r="BT954" s="78"/>
      <c r="BU954" s="78"/>
      <c r="BV954" s="78"/>
      <c r="BW954" s="78"/>
      <c r="BX954" s="78"/>
      <c r="BY954" s="78"/>
      <c r="BZ954" s="78"/>
      <c r="CA954" s="78"/>
      <c r="CB954" s="79"/>
      <c r="CC954" s="81"/>
      <c r="CD954" s="67"/>
      <c r="CE954" s="67"/>
      <c r="CF954" s="67"/>
      <c r="CG954" s="67"/>
      <c r="CH954" s="67"/>
      <c r="CI954" s="67"/>
      <c r="CJ954" s="82"/>
      <c r="CK954" s="80"/>
      <c r="CL954" s="80"/>
      <c r="CM954" s="80"/>
      <c r="CN954" s="81"/>
      <c r="CO954" s="81"/>
      <c r="CP954" s="70"/>
    </row>
    <row r="955" spans="1:94" ht="13">
      <c r="A955" s="43"/>
      <c r="B955" s="25"/>
      <c r="C955" s="7"/>
      <c r="D955" s="7"/>
      <c r="E955" s="43"/>
      <c r="F955" s="75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76"/>
      <c r="AH955" s="77"/>
      <c r="AI955" s="78"/>
      <c r="AJ955" s="78"/>
      <c r="AK955" s="78"/>
      <c r="AL955" s="78"/>
      <c r="AM955" s="78"/>
      <c r="AN955" s="78"/>
      <c r="AO955" s="78"/>
      <c r="AP955" s="78"/>
      <c r="AQ955" s="78"/>
      <c r="AR955" s="79"/>
      <c r="AS955" s="80"/>
      <c r="AT955" s="80"/>
      <c r="AU955" s="81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76"/>
      <c r="BR955" s="77"/>
      <c r="BS955" s="78"/>
      <c r="BT955" s="78"/>
      <c r="BU955" s="78"/>
      <c r="BV955" s="78"/>
      <c r="BW955" s="78"/>
      <c r="BX955" s="78"/>
      <c r="BY955" s="78"/>
      <c r="BZ955" s="78"/>
      <c r="CA955" s="78"/>
      <c r="CB955" s="79"/>
      <c r="CC955" s="81"/>
      <c r="CD955" s="67"/>
      <c r="CE955" s="67"/>
      <c r="CF955" s="67"/>
      <c r="CG955" s="67"/>
      <c r="CH955" s="67"/>
      <c r="CI955" s="67"/>
      <c r="CJ955" s="82"/>
      <c r="CK955" s="80"/>
      <c r="CL955" s="80"/>
      <c r="CM955" s="80"/>
      <c r="CN955" s="81"/>
      <c r="CO955" s="81"/>
      <c r="CP955" s="70"/>
    </row>
    <row r="956" spans="1:94" ht="13">
      <c r="A956" s="43"/>
      <c r="B956" s="25"/>
      <c r="C956" s="7"/>
      <c r="D956" s="7"/>
      <c r="E956" s="43"/>
      <c r="F956" s="75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76"/>
      <c r="AH956" s="77"/>
      <c r="AI956" s="78"/>
      <c r="AJ956" s="78"/>
      <c r="AK956" s="78"/>
      <c r="AL956" s="78"/>
      <c r="AM956" s="78"/>
      <c r="AN956" s="78"/>
      <c r="AO956" s="78"/>
      <c r="AP956" s="78"/>
      <c r="AQ956" s="78"/>
      <c r="AR956" s="79"/>
      <c r="AS956" s="80"/>
      <c r="AT956" s="80"/>
      <c r="AU956" s="81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76"/>
      <c r="BR956" s="77"/>
      <c r="BS956" s="78"/>
      <c r="BT956" s="78"/>
      <c r="BU956" s="78"/>
      <c r="BV956" s="78"/>
      <c r="BW956" s="78"/>
      <c r="BX956" s="78"/>
      <c r="BY956" s="78"/>
      <c r="BZ956" s="78"/>
      <c r="CA956" s="78"/>
      <c r="CB956" s="79"/>
      <c r="CC956" s="81"/>
      <c r="CD956" s="67"/>
      <c r="CE956" s="67"/>
      <c r="CF956" s="67"/>
      <c r="CG956" s="67"/>
      <c r="CH956" s="67"/>
      <c r="CI956" s="67"/>
      <c r="CJ956" s="82"/>
      <c r="CK956" s="80"/>
      <c r="CL956" s="80"/>
      <c r="CM956" s="80"/>
      <c r="CN956" s="81"/>
      <c r="CO956" s="81"/>
      <c r="CP956" s="70"/>
    </row>
    <row r="957" spans="1:94" ht="13">
      <c r="A957" s="43"/>
      <c r="B957" s="25"/>
      <c r="C957" s="7"/>
      <c r="D957" s="7"/>
      <c r="E957" s="43"/>
      <c r="F957" s="75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76"/>
      <c r="AH957" s="77"/>
      <c r="AI957" s="78"/>
      <c r="AJ957" s="78"/>
      <c r="AK957" s="78"/>
      <c r="AL957" s="78"/>
      <c r="AM957" s="78"/>
      <c r="AN957" s="78"/>
      <c r="AO957" s="78"/>
      <c r="AP957" s="78"/>
      <c r="AQ957" s="78"/>
      <c r="AR957" s="79"/>
      <c r="AS957" s="80"/>
      <c r="AT957" s="80"/>
      <c r="AU957" s="81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76"/>
      <c r="BR957" s="77"/>
      <c r="BS957" s="78"/>
      <c r="BT957" s="78"/>
      <c r="BU957" s="78"/>
      <c r="BV957" s="78"/>
      <c r="BW957" s="78"/>
      <c r="BX957" s="78"/>
      <c r="BY957" s="78"/>
      <c r="BZ957" s="78"/>
      <c r="CA957" s="78"/>
      <c r="CB957" s="79"/>
      <c r="CC957" s="81"/>
      <c r="CD957" s="67"/>
      <c r="CE957" s="67"/>
      <c r="CF957" s="67"/>
      <c r="CG957" s="67"/>
      <c r="CH957" s="67"/>
      <c r="CI957" s="67"/>
      <c r="CJ957" s="82"/>
      <c r="CK957" s="80"/>
      <c r="CL957" s="80"/>
      <c r="CM957" s="80"/>
      <c r="CN957" s="81"/>
      <c r="CO957" s="81"/>
      <c r="CP957" s="70"/>
    </row>
    <row r="958" spans="1:94" ht="13">
      <c r="A958" s="43"/>
      <c r="B958" s="25"/>
      <c r="C958" s="7"/>
      <c r="D958" s="7"/>
      <c r="E958" s="43"/>
      <c r="F958" s="75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76"/>
      <c r="AH958" s="77"/>
      <c r="AI958" s="78"/>
      <c r="AJ958" s="78"/>
      <c r="AK958" s="78"/>
      <c r="AL958" s="78"/>
      <c r="AM958" s="78"/>
      <c r="AN958" s="78"/>
      <c r="AO958" s="78"/>
      <c r="AP958" s="78"/>
      <c r="AQ958" s="78"/>
      <c r="AR958" s="79"/>
      <c r="AS958" s="80"/>
      <c r="AT958" s="80"/>
      <c r="AU958" s="81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76"/>
      <c r="BR958" s="77"/>
      <c r="BS958" s="78"/>
      <c r="BT958" s="78"/>
      <c r="BU958" s="78"/>
      <c r="BV958" s="78"/>
      <c r="BW958" s="78"/>
      <c r="BX958" s="78"/>
      <c r="BY958" s="78"/>
      <c r="BZ958" s="78"/>
      <c r="CA958" s="78"/>
      <c r="CB958" s="79"/>
      <c r="CC958" s="81"/>
      <c r="CD958" s="67"/>
      <c r="CE958" s="67"/>
      <c r="CF958" s="67"/>
      <c r="CG958" s="67"/>
      <c r="CH958" s="67"/>
      <c r="CI958" s="67"/>
      <c r="CJ958" s="82"/>
      <c r="CK958" s="80"/>
      <c r="CL958" s="80"/>
      <c r="CM958" s="80"/>
      <c r="CN958" s="81"/>
      <c r="CO958" s="81"/>
      <c r="CP958" s="70"/>
    </row>
    <row r="959" spans="1:94" ht="13">
      <c r="A959" s="43"/>
      <c r="B959" s="25"/>
      <c r="C959" s="7"/>
      <c r="D959" s="7"/>
      <c r="E959" s="43"/>
      <c r="F959" s="75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76"/>
      <c r="AH959" s="77"/>
      <c r="AI959" s="78"/>
      <c r="AJ959" s="78"/>
      <c r="AK959" s="78"/>
      <c r="AL959" s="78"/>
      <c r="AM959" s="78"/>
      <c r="AN959" s="78"/>
      <c r="AO959" s="78"/>
      <c r="AP959" s="78"/>
      <c r="AQ959" s="78"/>
      <c r="AR959" s="79"/>
      <c r="AS959" s="80"/>
      <c r="AT959" s="80"/>
      <c r="AU959" s="81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76"/>
      <c r="BR959" s="77"/>
      <c r="BS959" s="78"/>
      <c r="BT959" s="78"/>
      <c r="BU959" s="78"/>
      <c r="BV959" s="78"/>
      <c r="BW959" s="78"/>
      <c r="BX959" s="78"/>
      <c r="BY959" s="78"/>
      <c r="BZ959" s="78"/>
      <c r="CA959" s="78"/>
      <c r="CB959" s="79"/>
      <c r="CC959" s="81"/>
      <c r="CD959" s="67"/>
      <c r="CE959" s="67"/>
      <c r="CF959" s="67"/>
      <c r="CG959" s="67"/>
      <c r="CH959" s="67"/>
      <c r="CI959" s="67"/>
      <c r="CJ959" s="82"/>
      <c r="CK959" s="80"/>
      <c r="CL959" s="80"/>
      <c r="CM959" s="80"/>
      <c r="CN959" s="81"/>
      <c r="CO959" s="81"/>
      <c r="CP959" s="70"/>
    </row>
    <row r="960" spans="1:94" ht="13">
      <c r="A960" s="43"/>
      <c r="B960" s="25"/>
      <c r="C960" s="7"/>
      <c r="D960" s="7"/>
      <c r="E960" s="43"/>
      <c r="F960" s="75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76"/>
      <c r="AH960" s="77"/>
      <c r="AI960" s="78"/>
      <c r="AJ960" s="78"/>
      <c r="AK960" s="78"/>
      <c r="AL960" s="78"/>
      <c r="AM960" s="78"/>
      <c r="AN960" s="78"/>
      <c r="AO960" s="78"/>
      <c r="AP960" s="78"/>
      <c r="AQ960" s="78"/>
      <c r="AR960" s="79"/>
      <c r="AS960" s="80"/>
      <c r="AT960" s="80"/>
      <c r="AU960" s="81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76"/>
      <c r="BR960" s="77"/>
      <c r="BS960" s="78"/>
      <c r="BT960" s="78"/>
      <c r="BU960" s="78"/>
      <c r="BV960" s="78"/>
      <c r="BW960" s="78"/>
      <c r="BX960" s="78"/>
      <c r="BY960" s="78"/>
      <c r="BZ960" s="78"/>
      <c r="CA960" s="78"/>
      <c r="CB960" s="79"/>
      <c r="CC960" s="81"/>
      <c r="CD960" s="67"/>
      <c r="CE960" s="67"/>
      <c r="CF960" s="67"/>
      <c r="CG960" s="67"/>
      <c r="CH960" s="67"/>
      <c r="CI960" s="67"/>
      <c r="CJ960" s="82"/>
      <c r="CK960" s="80"/>
      <c r="CL960" s="80"/>
      <c r="CM960" s="80"/>
      <c r="CN960" s="81"/>
      <c r="CO960" s="81"/>
      <c r="CP960" s="70"/>
    </row>
    <row r="961" spans="1:94" ht="13">
      <c r="A961" s="43"/>
      <c r="B961" s="25"/>
      <c r="C961" s="7"/>
      <c r="D961" s="7"/>
      <c r="E961" s="43"/>
      <c r="F961" s="75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76"/>
      <c r="AH961" s="77"/>
      <c r="AI961" s="78"/>
      <c r="AJ961" s="78"/>
      <c r="AK961" s="78"/>
      <c r="AL961" s="78"/>
      <c r="AM961" s="78"/>
      <c r="AN961" s="78"/>
      <c r="AO961" s="78"/>
      <c r="AP961" s="78"/>
      <c r="AQ961" s="78"/>
      <c r="AR961" s="79"/>
      <c r="AS961" s="80"/>
      <c r="AT961" s="80"/>
      <c r="AU961" s="81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76"/>
      <c r="BR961" s="77"/>
      <c r="BS961" s="78"/>
      <c r="BT961" s="78"/>
      <c r="BU961" s="78"/>
      <c r="BV961" s="78"/>
      <c r="BW961" s="78"/>
      <c r="BX961" s="78"/>
      <c r="BY961" s="78"/>
      <c r="BZ961" s="78"/>
      <c r="CA961" s="78"/>
      <c r="CB961" s="79"/>
      <c r="CC961" s="81"/>
      <c r="CD961" s="67"/>
      <c r="CE961" s="67"/>
      <c r="CF961" s="67"/>
      <c r="CG961" s="67"/>
      <c r="CH961" s="67"/>
      <c r="CI961" s="67"/>
      <c r="CJ961" s="82"/>
      <c r="CK961" s="80"/>
      <c r="CL961" s="80"/>
      <c r="CM961" s="80"/>
      <c r="CN961" s="81"/>
      <c r="CO961" s="81"/>
      <c r="CP961" s="70"/>
    </row>
    <row r="962" spans="1:94" ht="13">
      <c r="A962" s="43"/>
      <c r="B962" s="25"/>
      <c r="C962" s="7"/>
      <c r="D962" s="7"/>
      <c r="E962" s="43"/>
      <c r="F962" s="75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76"/>
      <c r="AH962" s="77"/>
      <c r="AI962" s="78"/>
      <c r="AJ962" s="78"/>
      <c r="AK962" s="78"/>
      <c r="AL962" s="78"/>
      <c r="AM962" s="78"/>
      <c r="AN962" s="78"/>
      <c r="AO962" s="78"/>
      <c r="AP962" s="78"/>
      <c r="AQ962" s="78"/>
      <c r="AR962" s="79"/>
      <c r="AS962" s="80"/>
      <c r="AT962" s="80"/>
      <c r="AU962" s="81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76"/>
      <c r="BR962" s="77"/>
      <c r="BS962" s="78"/>
      <c r="BT962" s="78"/>
      <c r="BU962" s="78"/>
      <c r="BV962" s="78"/>
      <c r="BW962" s="78"/>
      <c r="BX962" s="78"/>
      <c r="BY962" s="78"/>
      <c r="BZ962" s="78"/>
      <c r="CA962" s="78"/>
      <c r="CB962" s="79"/>
      <c r="CC962" s="81"/>
      <c r="CD962" s="67"/>
      <c r="CE962" s="67"/>
      <c r="CF962" s="67"/>
      <c r="CG962" s="67"/>
      <c r="CH962" s="67"/>
      <c r="CI962" s="67"/>
      <c r="CJ962" s="82"/>
      <c r="CK962" s="80"/>
      <c r="CL962" s="80"/>
      <c r="CM962" s="80"/>
      <c r="CN962" s="81"/>
      <c r="CO962" s="81"/>
      <c r="CP962" s="70"/>
    </row>
    <row r="963" spans="1:94" ht="13">
      <c r="A963" s="43"/>
      <c r="B963" s="25"/>
      <c r="C963" s="7"/>
      <c r="D963" s="7"/>
      <c r="E963" s="43"/>
      <c r="F963" s="75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76"/>
      <c r="AH963" s="77"/>
      <c r="AI963" s="78"/>
      <c r="AJ963" s="78"/>
      <c r="AK963" s="78"/>
      <c r="AL963" s="78"/>
      <c r="AM963" s="78"/>
      <c r="AN963" s="78"/>
      <c r="AO963" s="78"/>
      <c r="AP963" s="78"/>
      <c r="AQ963" s="78"/>
      <c r="AR963" s="79"/>
      <c r="AS963" s="80"/>
      <c r="AT963" s="80"/>
      <c r="AU963" s="81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76"/>
      <c r="BR963" s="77"/>
      <c r="BS963" s="78"/>
      <c r="BT963" s="78"/>
      <c r="BU963" s="78"/>
      <c r="BV963" s="78"/>
      <c r="BW963" s="78"/>
      <c r="BX963" s="78"/>
      <c r="BY963" s="78"/>
      <c r="BZ963" s="78"/>
      <c r="CA963" s="78"/>
      <c r="CB963" s="79"/>
      <c r="CC963" s="81"/>
      <c r="CD963" s="67"/>
      <c r="CE963" s="67"/>
      <c r="CF963" s="67"/>
      <c r="CG963" s="67"/>
      <c r="CH963" s="67"/>
      <c r="CI963" s="67"/>
      <c r="CJ963" s="82"/>
      <c r="CK963" s="80"/>
      <c r="CL963" s="80"/>
      <c r="CM963" s="80"/>
      <c r="CN963" s="81"/>
      <c r="CO963" s="81"/>
      <c r="CP963" s="70"/>
    </row>
    <row r="964" spans="1:94" ht="13">
      <c r="A964" s="43"/>
      <c r="B964" s="25"/>
      <c r="C964" s="7"/>
      <c r="D964" s="7"/>
      <c r="E964" s="43"/>
      <c r="F964" s="75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76"/>
      <c r="AH964" s="77"/>
      <c r="AI964" s="78"/>
      <c r="AJ964" s="78"/>
      <c r="AK964" s="78"/>
      <c r="AL964" s="78"/>
      <c r="AM964" s="78"/>
      <c r="AN964" s="78"/>
      <c r="AO964" s="78"/>
      <c r="AP964" s="78"/>
      <c r="AQ964" s="78"/>
      <c r="AR964" s="79"/>
      <c r="AS964" s="80"/>
      <c r="AT964" s="80"/>
      <c r="AU964" s="81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76"/>
      <c r="BR964" s="77"/>
      <c r="BS964" s="78"/>
      <c r="BT964" s="78"/>
      <c r="BU964" s="78"/>
      <c r="BV964" s="78"/>
      <c r="BW964" s="78"/>
      <c r="BX964" s="78"/>
      <c r="BY964" s="78"/>
      <c r="BZ964" s="78"/>
      <c r="CA964" s="78"/>
      <c r="CB964" s="79"/>
      <c r="CC964" s="81"/>
      <c r="CD964" s="67"/>
      <c r="CE964" s="67"/>
      <c r="CF964" s="67"/>
      <c r="CG964" s="67"/>
      <c r="CH964" s="67"/>
      <c r="CI964" s="67"/>
      <c r="CJ964" s="82"/>
      <c r="CK964" s="80"/>
      <c r="CL964" s="80"/>
      <c r="CM964" s="80"/>
      <c r="CN964" s="81"/>
      <c r="CO964" s="81"/>
      <c r="CP964" s="70"/>
    </row>
    <row r="965" spans="1:94" ht="13">
      <c r="A965" s="43"/>
      <c r="B965" s="25"/>
      <c r="C965" s="7"/>
      <c r="D965" s="7"/>
      <c r="E965" s="43"/>
      <c r="F965" s="75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76"/>
      <c r="AH965" s="77"/>
      <c r="AI965" s="78"/>
      <c r="AJ965" s="78"/>
      <c r="AK965" s="78"/>
      <c r="AL965" s="78"/>
      <c r="AM965" s="78"/>
      <c r="AN965" s="78"/>
      <c r="AO965" s="78"/>
      <c r="AP965" s="78"/>
      <c r="AQ965" s="78"/>
      <c r="AR965" s="79"/>
      <c r="AS965" s="80"/>
      <c r="AT965" s="80"/>
      <c r="AU965" s="81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76"/>
      <c r="BR965" s="77"/>
      <c r="BS965" s="78"/>
      <c r="BT965" s="78"/>
      <c r="BU965" s="78"/>
      <c r="BV965" s="78"/>
      <c r="BW965" s="78"/>
      <c r="BX965" s="78"/>
      <c r="BY965" s="78"/>
      <c r="BZ965" s="78"/>
      <c r="CA965" s="78"/>
      <c r="CB965" s="79"/>
      <c r="CC965" s="81"/>
      <c r="CD965" s="67"/>
      <c r="CE965" s="67"/>
      <c r="CF965" s="67"/>
      <c r="CG965" s="67"/>
      <c r="CH965" s="67"/>
      <c r="CI965" s="67"/>
      <c r="CJ965" s="82"/>
      <c r="CK965" s="80"/>
      <c r="CL965" s="80"/>
      <c r="CM965" s="80"/>
      <c r="CN965" s="81"/>
      <c r="CO965" s="81"/>
      <c r="CP965" s="70"/>
    </row>
    <row r="966" spans="1:94" ht="13">
      <c r="A966" s="43"/>
      <c r="B966" s="25"/>
      <c r="C966" s="7"/>
      <c r="D966" s="7"/>
      <c r="E966" s="43"/>
      <c r="F966" s="75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76"/>
      <c r="AH966" s="77"/>
      <c r="AI966" s="78"/>
      <c r="AJ966" s="78"/>
      <c r="AK966" s="78"/>
      <c r="AL966" s="78"/>
      <c r="AM966" s="78"/>
      <c r="AN966" s="78"/>
      <c r="AO966" s="78"/>
      <c r="AP966" s="78"/>
      <c r="AQ966" s="78"/>
      <c r="AR966" s="79"/>
      <c r="AS966" s="80"/>
      <c r="AT966" s="80"/>
      <c r="AU966" s="81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76"/>
      <c r="BR966" s="77"/>
      <c r="BS966" s="78"/>
      <c r="BT966" s="78"/>
      <c r="BU966" s="78"/>
      <c r="BV966" s="78"/>
      <c r="BW966" s="78"/>
      <c r="BX966" s="78"/>
      <c r="BY966" s="78"/>
      <c r="BZ966" s="78"/>
      <c r="CA966" s="78"/>
      <c r="CB966" s="79"/>
      <c r="CC966" s="81"/>
      <c r="CD966" s="67"/>
      <c r="CE966" s="67"/>
      <c r="CF966" s="67"/>
      <c r="CG966" s="67"/>
      <c r="CH966" s="67"/>
      <c r="CI966" s="67"/>
      <c r="CJ966" s="82"/>
      <c r="CK966" s="80"/>
      <c r="CL966" s="80"/>
      <c r="CM966" s="80"/>
      <c r="CN966" s="81"/>
      <c r="CO966" s="81"/>
      <c r="CP966" s="70"/>
    </row>
    <row r="967" spans="1:94" ht="13">
      <c r="A967" s="43"/>
      <c r="B967" s="25"/>
      <c r="C967" s="7"/>
      <c r="D967" s="7"/>
      <c r="E967" s="43"/>
      <c r="F967" s="75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76"/>
      <c r="AH967" s="77"/>
      <c r="AI967" s="78"/>
      <c r="AJ967" s="78"/>
      <c r="AK967" s="78"/>
      <c r="AL967" s="78"/>
      <c r="AM967" s="78"/>
      <c r="AN967" s="78"/>
      <c r="AO967" s="78"/>
      <c r="AP967" s="78"/>
      <c r="AQ967" s="78"/>
      <c r="AR967" s="79"/>
      <c r="AS967" s="80"/>
      <c r="AT967" s="80"/>
      <c r="AU967" s="81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76"/>
      <c r="BR967" s="77"/>
      <c r="BS967" s="78"/>
      <c r="BT967" s="78"/>
      <c r="BU967" s="78"/>
      <c r="BV967" s="78"/>
      <c r="BW967" s="78"/>
      <c r="BX967" s="78"/>
      <c r="BY967" s="78"/>
      <c r="BZ967" s="78"/>
      <c r="CA967" s="78"/>
      <c r="CB967" s="79"/>
      <c r="CC967" s="81"/>
      <c r="CD967" s="67"/>
      <c r="CE967" s="67"/>
      <c r="CF967" s="67"/>
      <c r="CG967" s="67"/>
      <c r="CH967" s="67"/>
      <c r="CI967" s="67"/>
      <c r="CJ967" s="82"/>
      <c r="CK967" s="80"/>
      <c r="CL967" s="80"/>
      <c r="CM967" s="80"/>
      <c r="CN967" s="81"/>
      <c r="CO967" s="81"/>
      <c r="CP967" s="70"/>
    </row>
    <row r="968" spans="1:94" ht="13">
      <c r="A968" s="43"/>
      <c r="B968" s="25"/>
      <c r="C968" s="7"/>
      <c r="D968" s="7"/>
      <c r="E968" s="43"/>
      <c r="F968" s="75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76"/>
      <c r="AH968" s="77"/>
      <c r="AI968" s="78"/>
      <c r="AJ968" s="78"/>
      <c r="AK968" s="78"/>
      <c r="AL968" s="78"/>
      <c r="AM968" s="78"/>
      <c r="AN968" s="78"/>
      <c r="AO968" s="78"/>
      <c r="AP968" s="78"/>
      <c r="AQ968" s="78"/>
      <c r="AR968" s="79"/>
      <c r="AS968" s="80"/>
      <c r="AT968" s="80"/>
      <c r="AU968" s="81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76"/>
      <c r="BR968" s="77"/>
      <c r="BS968" s="78"/>
      <c r="BT968" s="78"/>
      <c r="BU968" s="78"/>
      <c r="BV968" s="78"/>
      <c r="BW968" s="78"/>
      <c r="BX968" s="78"/>
      <c r="BY968" s="78"/>
      <c r="BZ968" s="78"/>
      <c r="CA968" s="78"/>
      <c r="CB968" s="79"/>
      <c r="CC968" s="81"/>
      <c r="CD968" s="67"/>
      <c r="CE968" s="67"/>
      <c r="CF968" s="67"/>
      <c r="CG968" s="67"/>
      <c r="CH968" s="67"/>
      <c r="CI968" s="67"/>
      <c r="CJ968" s="82"/>
      <c r="CK968" s="80"/>
      <c r="CL968" s="80"/>
      <c r="CM968" s="80"/>
      <c r="CN968" s="81"/>
      <c r="CO968" s="81"/>
      <c r="CP968" s="70"/>
    </row>
    <row r="969" spans="1:94" ht="13">
      <c r="A969" s="43"/>
      <c r="B969" s="25"/>
      <c r="C969" s="7"/>
      <c r="D969" s="7"/>
      <c r="E969" s="43"/>
      <c r="F969" s="75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76"/>
      <c r="AH969" s="77"/>
      <c r="AI969" s="78"/>
      <c r="AJ969" s="78"/>
      <c r="AK969" s="78"/>
      <c r="AL969" s="78"/>
      <c r="AM969" s="78"/>
      <c r="AN969" s="78"/>
      <c r="AO969" s="78"/>
      <c r="AP969" s="78"/>
      <c r="AQ969" s="78"/>
      <c r="AR969" s="79"/>
      <c r="AS969" s="80"/>
      <c r="AT969" s="80"/>
      <c r="AU969" s="81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76"/>
      <c r="BR969" s="77"/>
      <c r="BS969" s="78"/>
      <c r="BT969" s="78"/>
      <c r="BU969" s="78"/>
      <c r="BV969" s="78"/>
      <c r="BW969" s="78"/>
      <c r="BX969" s="78"/>
      <c r="BY969" s="78"/>
      <c r="BZ969" s="78"/>
      <c r="CA969" s="78"/>
      <c r="CB969" s="79"/>
      <c r="CC969" s="81"/>
      <c r="CD969" s="67"/>
      <c r="CE969" s="67"/>
      <c r="CF969" s="67"/>
      <c r="CG969" s="67"/>
      <c r="CH969" s="67"/>
      <c r="CI969" s="67"/>
      <c r="CJ969" s="82"/>
      <c r="CK969" s="80"/>
      <c r="CL969" s="80"/>
      <c r="CM969" s="80"/>
      <c r="CN969" s="81"/>
      <c r="CO969" s="81"/>
      <c r="CP969" s="70"/>
    </row>
    <row r="970" spans="1:94" ht="13">
      <c r="A970" s="43"/>
      <c r="B970" s="25"/>
      <c r="C970" s="7"/>
      <c r="D970" s="7"/>
      <c r="E970" s="43"/>
      <c r="F970" s="75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76"/>
      <c r="AH970" s="77"/>
      <c r="AI970" s="78"/>
      <c r="AJ970" s="78"/>
      <c r="AK970" s="78"/>
      <c r="AL970" s="78"/>
      <c r="AM970" s="78"/>
      <c r="AN970" s="78"/>
      <c r="AO970" s="78"/>
      <c r="AP970" s="78"/>
      <c r="AQ970" s="78"/>
      <c r="AR970" s="79"/>
      <c r="AS970" s="80"/>
      <c r="AT970" s="80"/>
      <c r="AU970" s="81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76"/>
      <c r="BR970" s="77"/>
      <c r="BS970" s="78"/>
      <c r="BT970" s="78"/>
      <c r="BU970" s="78"/>
      <c r="BV970" s="78"/>
      <c r="BW970" s="78"/>
      <c r="BX970" s="78"/>
      <c r="BY970" s="78"/>
      <c r="BZ970" s="78"/>
      <c r="CA970" s="78"/>
      <c r="CB970" s="79"/>
      <c r="CC970" s="81"/>
      <c r="CD970" s="67"/>
      <c r="CE970" s="67"/>
      <c r="CF970" s="67"/>
      <c r="CG970" s="67"/>
      <c r="CH970" s="67"/>
      <c r="CI970" s="67"/>
      <c r="CJ970" s="82"/>
      <c r="CK970" s="80"/>
      <c r="CL970" s="80"/>
      <c r="CM970" s="80"/>
      <c r="CN970" s="81"/>
      <c r="CO970" s="81"/>
      <c r="CP970" s="70"/>
    </row>
    <row r="971" spans="1:94" ht="13">
      <c r="A971" s="43"/>
      <c r="B971" s="25"/>
      <c r="C971" s="7"/>
      <c r="D971" s="7"/>
      <c r="E971" s="43"/>
      <c r="F971" s="75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76"/>
      <c r="AH971" s="77"/>
      <c r="AI971" s="78"/>
      <c r="AJ971" s="78"/>
      <c r="AK971" s="78"/>
      <c r="AL971" s="78"/>
      <c r="AM971" s="78"/>
      <c r="AN971" s="78"/>
      <c r="AO971" s="78"/>
      <c r="AP971" s="78"/>
      <c r="AQ971" s="78"/>
      <c r="AR971" s="79"/>
      <c r="AS971" s="80"/>
      <c r="AT971" s="80"/>
      <c r="AU971" s="81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76"/>
      <c r="BR971" s="77"/>
      <c r="BS971" s="78"/>
      <c r="BT971" s="78"/>
      <c r="BU971" s="78"/>
      <c r="BV971" s="78"/>
      <c r="BW971" s="78"/>
      <c r="BX971" s="78"/>
      <c r="BY971" s="78"/>
      <c r="BZ971" s="78"/>
      <c r="CA971" s="78"/>
      <c r="CB971" s="79"/>
      <c r="CC971" s="81"/>
      <c r="CD971" s="67"/>
      <c r="CE971" s="67"/>
      <c r="CF971" s="67"/>
      <c r="CG971" s="67"/>
      <c r="CH971" s="67"/>
      <c r="CI971" s="67"/>
      <c r="CJ971" s="82"/>
      <c r="CK971" s="80"/>
      <c r="CL971" s="80"/>
      <c r="CM971" s="80"/>
      <c r="CN971" s="81"/>
      <c r="CO971" s="81"/>
      <c r="CP971" s="70"/>
    </row>
    <row r="972" spans="1:94" ht="13">
      <c r="A972" s="43"/>
      <c r="B972" s="25"/>
      <c r="C972" s="7"/>
      <c r="D972" s="7"/>
      <c r="E972" s="43"/>
      <c r="F972" s="75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76"/>
      <c r="AH972" s="77"/>
      <c r="AI972" s="78"/>
      <c r="AJ972" s="78"/>
      <c r="AK972" s="78"/>
      <c r="AL972" s="78"/>
      <c r="AM972" s="78"/>
      <c r="AN972" s="78"/>
      <c r="AO972" s="78"/>
      <c r="AP972" s="78"/>
      <c r="AQ972" s="78"/>
      <c r="AR972" s="79"/>
      <c r="AS972" s="80"/>
      <c r="AT972" s="80"/>
      <c r="AU972" s="81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76"/>
      <c r="BR972" s="77"/>
      <c r="BS972" s="78"/>
      <c r="BT972" s="78"/>
      <c r="BU972" s="78"/>
      <c r="BV972" s="78"/>
      <c r="BW972" s="78"/>
      <c r="BX972" s="78"/>
      <c r="BY972" s="78"/>
      <c r="BZ972" s="78"/>
      <c r="CA972" s="78"/>
      <c r="CB972" s="79"/>
      <c r="CC972" s="81"/>
      <c r="CD972" s="67"/>
      <c r="CE972" s="67"/>
      <c r="CF972" s="67"/>
      <c r="CG972" s="67"/>
      <c r="CH972" s="67"/>
      <c r="CI972" s="67"/>
      <c r="CJ972" s="82"/>
      <c r="CK972" s="80"/>
      <c r="CL972" s="80"/>
      <c r="CM972" s="80"/>
      <c r="CN972" s="81"/>
      <c r="CO972" s="81"/>
      <c r="CP972" s="70"/>
    </row>
    <row r="973" spans="1:94" ht="13">
      <c r="A973" s="43"/>
      <c r="B973" s="25"/>
      <c r="C973" s="7"/>
      <c r="D973" s="7"/>
      <c r="E973" s="43"/>
      <c r="F973" s="75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76"/>
      <c r="AH973" s="77"/>
      <c r="AI973" s="78"/>
      <c r="AJ973" s="78"/>
      <c r="AK973" s="78"/>
      <c r="AL973" s="78"/>
      <c r="AM973" s="78"/>
      <c r="AN973" s="78"/>
      <c r="AO973" s="78"/>
      <c r="AP973" s="78"/>
      <c r="AQ973" s="78"/>
      <c r="AR973" s="79"/>
      <c r="AS973" s="80"/>
      <c r="AT973" s="80"/>
      <c r="AU973" s="81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76"/>
      <c r="BR973" s="77"/>
      <c r="BS973" s="78"/>
      <c r="BT973" s="78"/>
      <c r="BU973" s="78"/>
      <c r="BV973" s="78"/>
      <c r="BW973" s="78"/>
      <c r="BX973" s="78"/>
      <c r="BY973" s="78"/>
      <c r="BZ973" s="78"/>
      <c r="CA973" s="78"/>
      <c r="CB973" s="79"/>
      <c r="CC973" s="81"/>
      <c r="CD973" s="67"/>
      <c r="CE973" s="67"/>
      <c r="CF973" s="67"/>
      <c r="CG973" s="67"/>
      <c r="CH973" s="67"/>
      <c r="CI973" s="67"/>
      <c r="CJ973" s="82"/>
      <c r="CK973" s="80"/>
      <c r="CL973" s="80"/>
      <c r="CM973" s="80"/>
      <c r="CN973" s="81"/>
      <c r="CO973" s="81"/>
      <c r="CP973" s="70"/>
    </row>
    <row r="974" spans="1:94" ht="13">
      <c r="A974" s="43"/>
      <c r="B974" s="25"/>
      <c r="C974" s="7"/>
      <c r="D974" s="7"/>
      <c r="E974" s="43"/>
      <c r="F974" s="75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76"/>
      <c r="AH974" s="77"/>
      <c r="AI974" s="78"/>
      <c r="AJ974" s="78"/>
      <c r="AK974" s="78"/>
      <c r="AL974" s="78"/>
      <c r="AM974" s="78"/>
      <c r="AN974" s="78"/>
      <c r="AO974" s="78"/>
      <c r="AP974" s="78"/>
      <c r="AQ974" s="78"/>
      <c r="AR974" s="79"/>
      <c r="AS974" s="80"/>
      <c r="AT974" s="80"/>
      <c r="AU974" s="81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76"/>
      <c r="BR974" s="77"/>
      <c r="BS974" s="78"/>
      <c r="BT974" s="78"/>
      <c r="BU974" s="78"/>
      <c r="BV974" s="78"/>
      <c r="BW974" s="78"/>
      <c r="BX974" s="78"/>
      <c r="BY974" s="78"/>
      <c r="BZ974" s="78"/>
      <c r="CA974" s="78"/>
      <c r="CB974" s="79"/>
      <c r="CC974" s="81"/>
      <c r="CD974" s="67"/>
      <c r="CE974" s="67"/>
      <c r="CF974" s="67"/>
      <c r="CG974" s="67"/>
      <c r="CH974" s="67"/>
      <c r="CI974" s="67"/>
      <c r="CJ974" s="82"/>
      <c r="CK974" s="80"/>
      <c r="CL974" s="80"/>
      <c r="CM974" s="80"/>
      <c r="CN974" s="81"/>
      <c r="CO974" s="81"/>
      <c r="CP974" s="70"/>
    </row>
    <row r="975" spans="1:94" ht="13">
      <c r="A975" s="43"/>
      <c r="B975" s="25"/>
      <c r="C975" s="7"/>
      <c r="D975" s="7"/>
      <c r="E975" s="43"/>
      <c r="F975" s="75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76"/>
      <c r="AH975" s="77"/>
      <c r="AI975" s="78"/>
      <c r="AJ975" s="78"/>
      <c r="AK975" s="78"/>
      <c r="AL975" s="78"/>
      <c r="AM975" s="78"/>
      <c r="AN975" s="78"/>
      <c r="AO975" s="78"/>
      <c r="AP975" s="78"/>
      <c r="AQ975" s="78"/>
      <c r="AR975" s="79"/>
      <c r="AS975" s="80"/>
      <c r="AT975" s="80"/>
      <c r="AU975" s="81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76"/>
      <c r="BR975" s="77"/>
      <c r="BS975" s="78"/>
      <c r="BT975" s="78"/>
      <c r="BU975" s="78"/>
      <c r="BV975" s="78"/>
      <c r="BW975" s="78"/>
      <c r="BX975" s="78"/>
      <c r="BY975" s="78"/>
      <c r="BZ975" s="78"/>
      <c r="CA975" s="78"/>
      <c r="CB975" s="79"/>
      <c r="CC975" s="81"/>
      <c r="CD975" s="67"/>
      <c r="CE975" s="67"/>
      <c r="CF975" s="67"/>
      <c r="CG975" s="67"/>
      <c r="CH975" s="67"/>
      <c r="CI975" s="67"/>
      <c r="CJ975" s="82"/>
      <c r="CK975" s="80"/>
      <c r="CL975" s="80"/>
      <c r="CM975" s="80"/>
      <c r="CN975" s="81"/>
      <c r="CO975" s="81"/>
      <c r="CP975" s="70"/>
    </row>
    <row r="976" spans="1:94" ht="13">
      <c r="A976" s="43"/>
      <c r="B976" s="25"/>
      <c r="C976" s="7"/>
      <c r="D976" s="7"/>
      <c r="E976" s="43"/>
      <c r="F976" s="75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76"/>
      <c r="AH976" s="77"/>
      <c r="AI976" s="78"/>
      <c r="AJ976" s="78"/>
      <c r="AK976" s="78"/>
      <c r="AL976" s="78"/>
      <c r="AM976" s="78"/>
      <c r="AN976" s="78"/>
      <c r="AO976" s="78"/>
      <c r="AP976" s="78"/>
      <c r="AQ976" s="78"/>
      <c r="AR976" s="79"/>
      <c r="AS976" s="80"/>
      <c r="AT976" s="80"/>
      <c r="AU976" s="81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76"/>
      <c r="BR976" s="77"/>
      <c r="BS976" s="78"/>
      <c r="BT976" s="78"/>
      <c r="BU976" s="78"/>
      <c r="BV976" s="78"/>
      <c r="BW976" s="78"/>
      <c r="BX976" s="78"/>
      <c r="BY976" s="78"/>
      <c r="BZ976" s="78"/>
      <c r="CA976" s="78"/>
      <c r="CB976" s="79"/>
      <c r="CC976" s="81"/>
      <c r="CD976" s="67"/>
      <c r="CE976" s="67"/>
      <c r="CF976" s="67"/>
      <c r="CG976" s="67"/>
      <c r="CH976" s="67"/>
      <c r="CI976" s="67"/>
      <c r="CJ976" s="82"/>
      <c r="CK976" s="80"/>
      <c r="CL976" s="80"/>
      <c r="CM976" s="80"/>
      <c r="CN976" s="81"/>
      <c r="CO976" s="81"/>
      <c r="CP976" s="70"/>
    </row>
    <row r="977" spans="1:94" ht="13">
      <c r="A977" s="43"/>
      <c r="B977" s="25"/>
      <c r="C977" s="7"/>
      <c r="D977" s="7"/>
      <c r="E977" s="43"/>
      <c r="F977" s="75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76"/>
      <c r="AH977" s="77"/>
      <c r="AI977" s="78"/>
      <c r="AJ977" s="78"/>
      <c r="AK977" s="78"/>
      <c r="AL977" s="78"/>
      <c r="AM977" s="78"/>
      <c r="AN977" s="78"/>
      <c r="AO977" s="78"/>
      <c r="AP977" s="78"/>
      <c r="AQ977" s="78"/>
      <c r="AR977" s="79"/>
      <c r="AS977" s="80"/>
      <c r="AT977" s="80"/>
      <c r="AU977" s="81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76"/>
      <c r="BR977" s="77"/>
      <c r="BS977" s="78"/>
      <c r="BT977" s="78"/>
      <c r="BU977" s="78"/>
      <c r="BV977" s="78"/>
      <c r="BW977" s="78"/>
      <c r="BX977" s="78"/>
      <c r="BY977" s="78"/>
      <c r="BZ977" s="78"/>
      <c r="CA977" s="78"/>
      <c r="CB977" s="79"/>
      <c r="CC977" s="81"/>
      <c r="CD977" s="67"/>
      <c r="CE977" s="67"/>
      <c r="CF977" s="67"/>
      <c r="CG977" s="67"/>
      <c r="CH977" s="67"/>
      <c r="CI977" s="67"/>
      <c r="CJ977" s="82"/>
      <c r="CK977" s="80"/>
      <c r="CL977" s="80"/>
      <c r="CM977" s="80"/>
      <c r="CN977" s="81"/>
      <c r="CO977" s="81"/>
      <c r="CP977" s="70"/>
    </row>
    <row r="978" spans="1:94" ht="13">
      <c r="A978" s="43"/>
      <c r="B978" s="25"/>
      <c r="C978" s="7"/>
      <c r="D978" s="7"/>
      <c r="E978" s="43"/>
      <c r="F978" s="75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76"/>
      <c r="AH978" s="77"/>
      <c r="AI978" s="78"/>
      <c r="AJ978" s="78"/>
      <c r="AK978" s="78"/>
      <c r="AL978" s="78"/>
      <c r="AM978" s="78"/>
      <c r="AN978" s="78"/>
      <c r="AO978" s="78"/>
      <c r="AP978" s="78"/>
      <c r="AQ978" s="78"/>
      <c r="AR978" s="79"/>
      <c r="AS978" s="80"/>
      <c r="AT978" s="80"/>
      <c r="AU978" s="81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76"/>
      <c r="BR978" s="77"/>
      <c r="BS978" s="78"/>
      <c r="BT978" s="78"/>
      <c r="BU978" s="78"/>
      <c r="BV978" s="78"/>
      <c r="BW978" s="78"/>
      <c r="BX978" s="78"/>
      <c r="BY978" s="78"/>
      <c r="BZ978" s="78"/>
      <c r="CA978" s="78"/>
      <c r="CB978" s="79"/>
      <c r="CC978" s="81"/>
      <c r="CD978" s="67"/>
      <c r="CE978" s="67"/>
      <c r="CF978" s="67"/>
      <c r="CG978" s="67"/>
      <c r="CH978" s="67"/>
      <c r="CI978" s="67"/>
      <c r="CJ978" s="82"/>
      <c r="CK978" s="80"/>
      <c r="CL978" s="80"/>
      <c r="CM978" s="80"/>
      <c r="CN978" s="81"/>
      <c r="CO978" s="81"/>
      <c r="CP978" s="70"/>
    </row>
    <row r="979" spans="1:94" ht="13">
      <c r="A979" s="43"/>
      <c r="B979" s="25"/>
      <c r="C979" s="7"/>
      <c r="D979" s="7"/>
      <c r="E979" s="43"/>
      <c r="F979" s="75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76"/>
      <c r="AH979" s="77"/>
      <c r="AI979" s="78"/>
      <c r="AJ979" s="78"/>
      <c r="AK979" s="78"/>
      <c r="AL979" s="78"/>
      <c r="AM979" s="78"/>
      <c r="AN979" s="78"/>
      <c r="AO979" s="78"/>
      <c r="AP979" s="78"/>
      <c r="AQ979" s="78"/>
      <c r="AR979" s="79"/>
      <c r="AS979" s="80"/>
      <c r="AT979" s="80"/>
      <c r="AU979" s="81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76"/>
      <c r="BR979" s="77"/>
      <c r="BS979" s="78"/>
      <c r="BT979" s="78"/>
      <c r="BU979" s="78"/>
      <c r="BV979" s="78"/>
      <c r="BW979" s="78"/>
      <c r="BX979" s="78"/>
      <c r="BY979" s="78"/>
      <c r="BZ979" s="78"/>
      <c r="CA979" s="78"/>
      <c r="CB979" s="79"/>
      <c r="CC979" s="81"/>
      <c r="CD979" s="67"/>
      <c r="CE979" s="67"/>
      <c r="CF979" s="67"/>
      <c r="CG979" s="67"/>
      <c r="CH979" s="67"/>
      <c r="CI979" s="67"/>
      <c r="CJ979" s="82"/>
      <c r="CK979" s="80"/>
      <c r="CL979" s="80"/>
      <c r="CM979" s="80"/>
      <c r="CN979" s="81"/>
      <c r="CO979" s="81"/>
      <c r="CP979" s="70"/>
    </row>
    <row r="980" spans="1:94" ht="13">
      <c r="A980" s="43"/>
      <c r="B980" s="25"/>
      <c r="C980" s="7"/>
      <c r="D980" s="7"/>
      <c r="E980" s="43"/>
      <c r="F980" s="75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76"/>
      <c r="AH980" s="77"/>
      <c r="AI980" s="78"/>
      <c r="AJ980" s="78"/>
      <c r="AK980" s="78"/>
      <c r="AL980" s="78"/>
      <c r="AM980" s="78"/>
      <c r="AN980" s="78"/>
      <c r="AO980" s="78"/>
      <c r="AP980" s="78"/>
      <c r="AQ980" s="78"/>
      <c r="AR980" s="79"/>
      <c r="AS980" s="80"/>
      <c r="AT980" s="80"/>
      <c r="AU980" s="81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76"/>
      <c r="BR980" s="77"/>
      <c r="BS980" s="78"/>
      <c r="BT980" s="78"/>
      <c r="BU980" s="78"/>
      <c r="BV980" s="78"/>
      <c r="BW980" s="78"/>
      <c r="BX980" s="78"/>
      <c r="BY980" s="78"/>
      <c r="BZ980" s="78"/>
      <c r="CA980" s="78"/>
      <c r="CB980" s="79"/>
      <c r="CC980" s="81"/>
      <c r="CD980" s="67"/>
      <c r="CE980" s="67"/>
      <c r="CF980" s="67"/>
      <c r="CG980" s="67"/>
      <c r="CH980" s="67"/>
      <c r="CI980" s="67"/>
      <c r="CJ980" s="82"/>
      <c r="CK980" s="80"/>
      <c r="CL980" s="80"/>
      <c r="CM980" s="80"/>
      <c r="CN980" s="81"/>
      <c r="CO980" s="81"/>
      <c r="CP980" s="70"/>
    </row>
    <row r="981" spans="1:94" ht="13">
      <c r="A981" s="43"/>
      <c r="B981" s="25"/>
      <c r="C981" s="7"/>
      <c r="D981" s="7"/>
      <c r="E981" s="43"/>
      <c r="F981" s="75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76"/>
      <c r="AH981" s="77"/>
      <c r="AI981" s="78"/>
      <c r="AJ981" s="78"/>
      <c r="AK981" s="78"/>
      <c r="AL981" s="78"/>
      <c r="AM981" s="78"/>
      <c r="AN981" s="78"/>
      <c r="AO981" s="78"/>
      <c r="AP981" s="78"/>
      <c r="AQ981" s="78"/>
      <c r="AR981" s="79"/>
      <c r="AS981" s="80"/>
      <c r="AT981" s="80"/>
      <c r="AU981" s="81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76"/>
      <c r="BR981" s="77"/>
      <c r="BS981" s="78"/>
      <c r="BT981" s="78"/>
      <c r="BU981" s="78"/>
      <c r="BV981" s="78"/>
      <c r="BW981" s="78"/>
      <c r="BX981" s="78"/>
      <c r="BY981" s="78"/>
      <c r="BZ981" s="78"/>
      <c r="CA981" s="78"/>
      <c r="CB981" s="79"/>
      <c r="CC981" s="81"/>
      <c r="CD981" s="67"/>
      <c r="CE981" s="67"/>
      <c r="CF981" s="67"/>
      <c r="CG981" s="67"/>
      <c r="CH981" s="67"/>
      <c r="CI981" s="67"/>
      <c r="CJ981" s="82"/>
      <c r="CK981" s="80"/>
      <c r="CL981" s="80"/>
      <c r="CM981" s="80"/>
      <c r="CN981" s="81"/>
      <c r="CO981" s="81"/>
      <c r="CP981" s="70"/>
    </row>
    <row r="982" spans="1:94" ht="13">
      <c r="A982" s="43"/>
      <c r="B982" s="25"/>
      <c r="C982" s="7"/>
      <c r="D982" s="7"/>
      <c r="E982" s="43"/>
      <c r="F982" s="75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76"/>
      <c r="AH982" s="77"/>
      <c r="AI982" s="78"/>
      <c r="AJ982" s="78"/>
      <c r="AK982" s="78"/>
      <c r="AL982" s="78"/>
      <c r="AM982" s="78"/>
      <c r="AN982" s="78"/>
      <c r="AO982" s="78"/>
      <c r="AP982" s="78"/>
      <c r="AQ982" s="78"/>
      <c r="AR982" s="79"/>
      <c r="AS982" s="80"/>
      <c r="AT982" s="80"/>
      <c r="AU982" s="81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76"/>
      <c r="BR982" s="77"/>
      <c r="BS982" s="78"/>
      <c r="BT982" s="78"/>
      <c r="BU982" s="78"/>
      <c r="BV982" s="78"/>
      <c r="BW982" s="78"/>
      <c r="BX982" s="78"/>
      <c r="BY982" s="78"/>
      <c r="BZ982" s="78"/>
      <c r="CA982" s="78"/>
      <c r="CB982" s="79"/>
      <c r="CC982" s="81"/>
      <c r="CD982" s="67"/>
      <c r="CE982" s="67"/>
      <c r="CF982" s="67"/>
      <c r="CG982" s="67"/>
      <c r="CH982" s="67"/>
      <c r="CI982" s="67"/>
      <c r="CJ982" s="82"/>
      <c r="CK982" s="80"/>
      <c r="CL982" s="80"/>
      <c r="CM982" s="80"/>
      <c r="CN982" s="81"/>
      <c r="CO982" s="81"/>
      <c r="CP982" s="70"/>
    </row>
    <row r="983" spans="1:94" ht="13">
      <c r="A983" s="43"/>
      <c r="B983" s="25"/>
      <c r="C983" s="7"/>
      <c r="D983" s="7"/>
      <c r="E983" s="43"/>
      <c r="F983" s="75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76"/>
      <c r="AH983" s="77"/>
      <c r="AI983" s="78"/>
      <c r="AJ983" s="78"/>
      <c r="AK983" s="78"/>
      <c r="AL983" s="78"/>
      <c r="AM983" s="78"/>
      <c r="AN983" s="78"/>
      <c r="AO983" s="78"/>
      <c r="AP983" s="78"/>
      <c r="AQ983" s="78"/>
      <c r="AR983" s="79"/>
      <c r="AS983" s="80"/>
      <c r="AT983" s="80"/>
      <c r="AU983" s="81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76"/>
      <c r="BR983" s="77"/>
      <c r="BS983" s="78"/>
      <c r="BT983" s="78"/>
      <c r="BU983" s="78"/>
      <c r="BV983" s="78"/>
      <c r="BW983" s="78"/>
      <c r="BX983" s="78"/>
      <c r="BY983" s="78"/>
      <c r="BZ983" s="78"/>
      <c r="CA983" s="78"/>
      <c r="CB983" s="79"/>
      <c r="CC983" s="81"/>
      <c r="CD983" s="67"/>
      <c r="CE983" s="67"/>
      <c r="CF983" s="67"/>
      <c r="CG983" s="67"/>
      <c r="CH983" s="67"/>
      <c r="CI983" s="67"/>
      <c r="CJ983" s="82"/>
      <c r="CK983" s="80"/>
      <c r="CL983" s="80"/>
      <c r="CM983" s="80"/>
      <c r="CN983" s="81"/>
      <c r="CO983" s="81"/>
      <c r="CP983" s="70"/>
    </row>
    <row r="984" spans="1:94" ht="13">
      <c r="A984" s="43"/>
      <c r="B984" s="25"/>
      <c r="C984" s="7"/>
      <c r="D984" s="7"/>
      <c r="E984" s="43"/>
      <c r="F984" s="75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76"/>
      <c r="AH984" s="77"/>
      <c r="AI984" s="78"/>
      <c r="AJ984" s="78"/>
      <c r="AK984" s="78"/>
      <c r="AL984" s="78"/>
      <c r="AM984" s="78"/>
      <c r="AN984" s="78"/>
      <c r="AO984" s="78"/>
      <c r="AP984" s="78"/>
      <c r="AQ984" s="78"/>
      <c r="AR984" s="79"/>
      <c r="AS984" s="80"/>
      <c r="AT984" s="80"/>
      <c r="AU984" s="81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76"/>
      <c r="BR984" s="77"/>
      <c r="BS984" s="78"/>
      <c r="BT984" s="78"/>
      <c r="BU984" s="78"/>
      <c r="BV984" s="78"/>
      <c r="BW984" s="78"/>
      <c r="BX984" s="78"/>
      <c r="BY984" s="78"/>
      <c r="BZ984" s="78"/>
      <c r="CA984" s="78"/>
      <c r="CB984" s="79"/>
      <c r="CC984" s="81"/>
      <c r="CD984" s="67"/>
      <c r="CE984" s="67"/>
      <c r="CF984" s="67"/>
      <c r="CG984" s="67"/>
      <c r="CH984" s="67"/>
      <c r="CI984" s="67"/>
      <c r="CJ984" s="82"/>
      <c r="CK984" s="80"/>
      <c r="CL984" s="80"/>
      <c r="CM984" s="80"/>
      <c r="CN984" s="81"/>
      <c r="CO984" s="81"/>
      <c r="CP984" s="70"/>
    </row>
    <row r="985" spans="1:94" ht="13">
      <c r="A985" s="43"/>
      <c r="B985" s="25"/>
      <c r="C985" s="7"/>
      <c r="D985" s="7"/>
      <c r="E985" s="43"/>
      <c r="F985" s="75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76"/>
      <c r="AH985" s="77"/>
      <c r="AI985" s="78"/>
      <c r="AJ985" s="78"/>
      <c r="AK985" s="78"/>
      <c r="AL985" s="78"/>
      <c r="AM985" s="78"/>
      <c r="AN985" s="78"/>
      <c r="AO985" s="78"/>
      <c r="AP985" s="78"/>
      <c r="AQ985" s="78"/>
      <c r="AR985" s="79"/>
      <c r="AS985" s="80"/>
      <c r="AT985" s="80"/>
      <c r="AU985" s="81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76"/>
      <c r="BR985" s="77"/>
      <c r="BS985" s="78"/>
      <c r="BT985" s="78"/>
      <c r="BU985" s="78"/>
      <c r="BV985" s="78"/>
      <c r="BW985" s="78"/>
      <c r="BX985" s="78"/>
      <c r="BY985" s="78"/>
      <c r="BZ985" s="78"/>
      <c r="CA985" s="78"/>
      <c r="CB985" s="79"/>
      <c r="CC985" s="81"/>
      <c r="CD985" s="67"/>
      <c r="CE985" s="67"/>
      <c r="CF985" s="67"/>
      <c r="CG985" s="67"/>
      <c r="CH985" s="67"/>
      <c r="CI985" s="67"/>
      <c r="CJ985" s="82"/>
      <c r="CK985" s="80"/>
      <c r="CL985" s="80"/>
      <c r="CM985" s="80"/>
      <c r="CN985" s="81"/>
      <c r="CO985" s="81"/>
      <c r="CP985" s="70"/>
    </row>
    <row r="986" spans="1:94" ht="13">
      <c r="A986" s="43"/>
      <c r="B986" s="25"/>
      <c r="C986" s="7"/>
      <c r="D986" s="7"/>
      <c r="E986" s="43"/>
      <c r="F986" s="75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76"/>
      <c r="AH986" s="77"/>
      <c r="AI986" s="78"/>
      <c r="AJ986" s="78"/>
      <c r="AK986" s="78"/>
      <c r="AL986" s="78"/>
      <c r="AM986" s="78"/>
      <c r="AN986" s="78"/>
      <c r="AO986" s="78"/>
      <c r="AP986" s="78"/>
      <c r="AQ986" s="78"/>
      <c r="AR986" s="79"/>
      <c r="AS986" s="80"/>
      <c r="AT986" s="80"/>
      <c r="AU986" s="81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76"/>
      <c r="BR986" s="77"/>
      <c r="BS986" s="78"/>
      <c r="BT986" s="78"/>
      <c r="BU986" s="78"/>
      <c r="BV986" s="78"/>
      <c r="BW986" s="78"/>
      <c r="BX986" s="78"/>
      <c r="BY986" s="78"/>
      <c r="BZ986" s="78"/>
      <c r="CA986" s="78"/>
      <c r="CB986" s="79"/>
      <c r="CC986" s="81"/>
      <c r="CD986" s="67"/>
      <c r="CE986" s="67"/>
      <c r="CF986" s="67"/>
      <c r="CG986" s="67"/>
      <c r="CH986" s="67"/>
      <c r="CI986" s="67"/>
      <c r="CJ986" s="82"/>
      <c r="CK986" s="80"/>
      <c r="CL986" s="80"/>
      <c r="CM986" s="80"/>
      <c r="CN986" s="81"/>
      <c r="CO986" s="81"/>
      <c r="CP986" s="70"/>
    </row>
    <row r="987" spans="1:94" ht="13">
      <c r="A987" s="43"/>
      <c r="B987" s="25"/>
      <c r="C987" s="7"/>
      <c r="D987" s="7"/>
      <c r="E987" s="43"/>
      <c r="F987" s="75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76"/>
      <c r="AH987" s="77"/>
      <c r="AI987" s="78"/>
      <c r="AJ987" s="78"/>
      <c r="AK987" s="78"/>
      <c r="AL987" s="78"/>
      <c r="AM987" s="78"/>
      <c r="AN987" s="78"/>
      <c r="AO987" s="78"/>
      <c r="AP987" s="78"/>
      <c r="AQ987" s="78"/>
      <c r="AR987" s="79"/>
      <c r="AS987" s="80"/>
      <c r="AT987" s="80"/>
      <c r="AU987" s="81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76"/>
      <c r="BR987" s="77"/>
      <c r="BS987" s="78"/>
      <c r="BT987" s="78"/>
      <c r="BU987" s="78"/>
      <c r="BV987" s="78"/>
      <c r="BW987" s="78"/>
      <c r="BX987" s="78"/>
      <c r="BY987" s="78"/>
      <c r="BZ987" s="78"/>
      <c r="CA987" s="78"/>
      <c r="CB987" s="79"/>
      <c r="CC987" s="81"/>
      <c r="CD987" s="67"/>
      <c r="CE987" s="67"/>
      <c r="CF987" s="67"/>
      <c r="CG987" s="67"/>
      <c r="CH987" s="67"/>
      <c r="CI987" s="67"/>
      <c r="CJ987" s="82"/>
      <c r="CK987" s="80"/>
      <c r="CL987" s="80"/>
      <c r="CM987" s="80"/>
      <c r="CN987" s="81"/>
      <c r="CO987" s="81"/>
      <c r="CP987" s="70"/>
    </row>
    <row r="988" spans="1:94" ht="13">
      <c r="A988" s="43"/>
      <c r="B988" s="25"/>
      <c r="C988" s="7"/>
      <c r="D988" s="7"/>
      <c r="E988" s="43"/>
      <c r="F988" s="75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76"/>
      <c r="AH988" s="77"/>
      <c r="AI988" s="78"/>
      <c r="AJ988" s="78"/>
      <c r="AK988" s="78"/>
      <c r="AL988" s="78"/>
      <c r="AM988" s="78"/>
      <c r="AN988" s="78"/>
      <c r="AO988" s="78"/>
      <c r="AP988" s="78"/>
      <c r="AQ988" s="78"/>
      <c r="AR988" s="79"/>
      <c r="AS988" s="80"/>
      <c r="AT988" s="80"/>
      <c r="AU988" s="81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76"/>
      <c r="BR988" s="77"/>
      <c r="BS988" s="78"/>
      <c r="BT988" s="78"/>
      <c r="BU988" s="78"/>
      <c r="BV988" s="78"/>
      <c r="BW988" s="78"/>
      <c r="BX988" s="78"/>
      <c r="BY988" s="78"/>
      <c r="BZ988" s="78"/>
      <c r="CA988" s="78"/>
      <c r="CB988" s="79"/>
      <c r="CC988" s="81"/>
      <c r="CD988" s="67"/>
      <c r="CE988" s="67"/>
      <c r="CF988" s="67"/>
      <c r="CG988" s="67"/>
      <c r="CH988" s="67"/>
      <c r="CI988" s="67"/>
      <c r="CJ988" s="82"/>
      <c r="CK988" s="80"/>
      <c r="CL988" s="80"/>
      <c r="CM988" s="80"/>
      <c r="CN988" s="81"/>
      <c r="CO988" s="81"/>
      <c r="CP988" s="70"/>
    </row>
    <row r="989" spans="1:94" ht="13">
      <c r="A989" s="43"/>
      <c r="B989" s="25"/>
      <c r="C989" s="7"/>
      <c r="D989" s="7"/>
      <c r="E989" s="43"/>
      <c r="F989" s="75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76"/>
      <c r="AH989" s="77"/>
      <c r="AI989" s="78"/>
      <c r="AJ989" s="78"/>
      <c r="AK989" s="78"/>
      <c r="AL989" s="78"/>
      <c r="AM989" s="78"/>
      <c r="AN989" s="78"/>
      <c r="AO989" s="78"/>
      <c r="AP989" s="78"/>
      <c r="AQ989" s="78"/>
      <c r="AR989" s="79"/>
      <c r="AS989" s="80"/>
      <c r="AT989" s="80"/>
      <c r="AU989" s="81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76"/>
      <c r="BR989" s="77"/>
      <c r="BS989" s="78"/>
      <c r="BT989" s="78"/>
      <c r="BU989" s="78"/>
      <c r="BV989" s="78"/>
      <c r="BW989" s="78"/>
      <c r="BX989" s="78"/>
      <c r="BY989" s="78"/>
      <c r="BZ989" s="78"/>
      <c r="CA989" s="78"/>
      <c r="CB989" s="79"/>
      <c r="CC989" s="81"/>
      <c r="CD989" s="67"/>
      <c r="CE989" s="67"/>
      <c r="CF989" s="67"/>
      <c r="CG989" s="67"/>
      <c r="CH989" s="67"/>
      <c r="CI989" s="67"/>
      <c r="CJ989" s="82"/>
      <c r="CK989" s="80"/>
      <c r="CL989" s="80"/>
      <c r="CM989" s="80"/>
      <c r="CN989" s="81"/>
      <c r="CO989" s="81"/>
      <c r="CP989" s="70"/>
    </row>
    <row r="990" spans="1:94" ht="13">
      <c r="A990" s="43"/>
      <c r="B990" s="25"/>
      <c r="C990" s="7"/>
      <c r="D990" s="7"/>
      <c r="E990" s="43"/>
      <c r="F990" s="75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76"/>
      <c r="AH990" s="77"/>
      <c r="AI990" s="78"/>
      <c r="AJ990" s="78"/>
      <c r="AK990" s="78"/>
      <c r="AL990" s="78"/>
      <c r="AM990" s="78"/>
      <c r="AN990" s="78"/>
      <c r="AO990" s="78"/>
      <c r="AP990" s="78"/>
      <c r="AQ990" s="78"/>
      <c r="AR990" s="79"/>
      <c r="AS990" s="80"/>
      <c r="AT990" s="80"/>
      <c r="AU990" s="81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76"/>
      <c r="BR990" s="77"/>
      <c r="BS990" s="78"/>
      <c r="BT990" s="78"/>
      <c r="BU990" s="78"/>
      <c r="BV990" s="78"/>
      <c r="BW990" s="78"/>
      <c r="BX990" s="78"/>
      <c r="BY990" s="78"/>
      <c r="BZ990" s="78"/>
      <c r="CA990" s="78"/>
      <c r="CB990" s="79"/>
      <c r="CC990" s="81"/>
      <c r="CD990" s="67"/>
      <c r="CE990" s="67"/>
      <c r="CF990" s="67"/>
      <c r="CG990" s="67"/>
      <c r="CH990" s="67"/>
      <c r="CI990" s="67"/>
      <c r="CJ990" s="82"/>
      <c r="CK990" s="80"/>
      <c r="CL990" s="80"/>
      <c r="CM990" s="80"/>
      <c r="CN990" s="81"/>
      <c r="CO990" s="81"/>
      <c r="CP990" s="70"/>
    </row>
    <row r="991" spans="1:94" ht="13">
      <c r="A991" s="43"/>
      <c r="B991" s="25"/>
      <c r="C991" s="7"/>
      <c r="D991" s="7"/>
      <c r="E991" s="43"/>
      <c r="F991" s="75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76"/>
      <c r="AH991" s="77"/>
      <c r="AI991" s="78"/>
      <c r="AJ991" s="78"/>
      <c r="AK991" s="78"/>
      <c r="AL991" s="78"/>
      <c r="AM991" s="78"/>
      <c r="AN991" s="78"/>
      <c r="AO991" s="78"/>
      <c r="AP991" s="78"/>
      <c r="AQ991" s="78"/>
      <c r="AR991" s="79"/>
      <c r="AS991" s="80"/>
      <c r="AT991" s="80"/>
      <c r="AU991" s="81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76"/>
      <c r="BR991" s="77"/>
      <c r="BS991" s="78"/>
      <c r="BT991" s="78"/>
      <c r="BU991" s="78"/>
      <c r="BV991" s="78"/>
      <c r="BW991" s="78"/>
      <c r="BX991" s="78"/>
      <c r="BY991" s="78"/>
      <c r="BZ991" s="78"/>
      <c r="CA991" s="78"/>
      <c r="CB991" s="79"/>
      <c r="CC991" s="81"/>
      <c r="CD991" s="67"/>
      <c r="CE991" s="67"/>
      <c r="CF991" s="67"/>
      <c r="CG991" s="67"/>
      <c r="CH991" s="67"/>
      <c r="CI991" s="67"/>
      <c r="CJ991" s="82"/>
      <c r="CK991" s="80"/>
      <c r="CL991" s="80"/>
      <c r="CM991" s="80"/>
      <c r="CN991" s="81"/>
      <c r="CO991" s="81"/>
      <c r="CP991" s="70"/>
    </row>
    <row r="992" spans="1:94" ht="13">
      <c r="A992" s="43"/>
      <c r="B992" s="25"/>
      <c r="C992" s="7"/>
      <c r="D992" s="7"/>
      <c r="E992" s="43"/>
      <c r="F992" s="75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76"/>
      <c r="AH992" s="77"/>
      <c r="AI992" s="78"/>
      <c r="AJ992" s="78"/>
      <c r="AK992" s="78"/>
      <c r="AL992" s="78"/>
      <c r="AM992" s="78"/>
      <c r="AN992" s="78"/>
      <c r="AO992" s="78"/>
      <c r="AP992" s="78"/>
      <c r="AQ992" s="78"/>
      <c r="AR992" s="79"/>
      <c r="AS992" s="80"/>
      <c r="AT992" s="80"/>
      <c r="AU992" s="81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76"/>
      <c r="BR992" s="77"/>
      <c r="BS992" s="78"/>
      <c r="BT992" s="78"/>
      <c r="BU992" s="78"/>
      <c r="BV992" s="78"/>
      <c r="BW992" s="78"/>
      <c r="BX992" s="78"/>
      <c r="BY992" s="78"/>
      <c r="BZ992" s="78"/>
      <c r="CA992" s="78"/>
      <c r="CB992" s="79"/>
      <c r="CC992" s="81"/>
      <c r="CD992" s="67"/>
      <c r="CE992" s="67"/>
      <c r="CF992" s="67"/>
      <c r="CG992" s="67"/>
      <c r="CH992" s="67"/>
      <c r="CI992" s="67"/>
      <c r="CJ992" s="82"/>
      <c r="CK992" s="80"/>
      <c r="CL992" s="80"/>
      <c r="CM992" s="80"/>
      <c r="CN992" s="81"/>
      <c r="CO992" s="81"/>
      <c r="CP992" s="70"/>
    </row>
    <row r="993" spans="1:94" ht="13">
      <c r="A993" s="43"/>
      <c r="B993" s="25"/>
      <c r="C993" s="7"/>
      <c r="D993" s="7"/>
      <c r="E993" s="43"/>
      <c r="F993" s="75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76"/>
      <c r="AH993" s="77"/>
      <c r="AI993" s="78"/>
      <c r="AJ993" s="78"/>
      <c r="AK993" s="78"/>
      <c r="AL993" s="78"/>
      <c r="AM993" s="78"/>
      <c r="AN993" s="78"/>
      <c r="AO993" s="78"/>
      <c r="AP993" s="78"/>
      <c r="AQ993" s="78"/>
      <c r="AR993" s="79"/>
      <c r="AS993" s="80"/>
      <c r="AT993" s="80"/>
      <c r="AU993" s="81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76"/>
      <c r="BR993" s="77"/>
      <c r="BS993" s="78"/>
      <c r="BT993" s="78"/>
      <c r="BU993" s="78"/>
      <c r="BV993" s="78"/>
      <c r="BW993" s="78"/>
      <c r="BX993" s="78"/>
      <c r="BY993" s="78"/>
      <c r="BZ993" s="78"/>
      <c r="CA993" s="78"/>
      <c r="CB993" s="79"/>
      <c r="CC993" s="81"/>
      <c r="CD993" s="67"/>
      <c r="CE993" s="67"/>
      <c r="CF993" s="67"/>
      <c r="CG993" s="67"/>
      <c r="CH993" s="67"/>
      <c r="CI993" s="67"/>
      <c r="CJ993" s="82"/>
      <c r="CK993" s="80"/>
      <c r="CL993" s="80"/>
      <c r="CM993" s="80"/>
      <c r="CN993" s="81"/>
      <c r="CO993" s="81"/>
      <c r="CP993" s="70"/>
    </row>
    <row r="994" spans="1:94" ht="13">
      <c r="A994" s="43"/>
      <c r="B994" s="25"/>
      <c r="C994" s="7"/>
      <c r="D994" s="7"/>
      <c r="E994" s="43"/>
      <c r="F994" s="75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76"/>
      <c r="AH994" s="77"/>
      <c r="AI994" s="78"/>
      <c r="AJ994" s="78"/>
      <c r="AK994" s="78"/>
      <c r="AL994" s="78"/>
      <c r="AM994" s="78"/>
      <c r="AN994" s="78"/>
      <c r="AO994" s="78"/>
      <c r="AP994" s="78"/>
      <c r="AQ994" s="78"/>
      <c r="AR994" s="79"/>
      <c r="AS994" s="80"/>
      <c r="AT994" s="80"/>
      <c r="AU994" s="81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76"/>
      <c r="BR994" s="77"/>
      <c r="BS994" s="78"/>
      <c r="BT994" s="78"/>
      <c r="BU994" s="78"/>
      <c r="BV994" s="78"/>
      <c r="BW994" s="78"/>
      <c r="BX994" s="78"/>
      <c r="BY994" s="78"/>
      <c r="BZ994" s="78"/>
      <c r="CA994" s="78"/>
      <c r="CB994" s="79"/>
      <c r="CC994" s="81"/>
      <c r="CD994" s="67"/>
      <c r="CE994" s="67"/>
      <c r="CF994" s="67"/>
      <c r="CG994" s="67"/>
      <c r="CH994" s="67"/>
      <c r="CI994" s="67"/>
      <c r="CJ994" s="82"/>
      <c r="CK994" s="80"/>
      <c r="CL994" s="80"/>
      <c r="CM994" s="80"/>
      <c r="CN994" s="81"/>
      <c r="CO994" s="81"/>
      <c r="CP994" s="70"/>
    </row>
    <row r="995" spans="1:94" ht="13">
      <c r="A995" s="43"/>
      <c r="B995" s="25"/>
      <c r="C995" s="7"/>
      <c r="D995" s="7"/>
      <c r="E995" s="43"/>
      <c r="F995" s="75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76"/>
      <c r="AH995" s="77"/>
      <c r="AI995" s="78"/>
      <c r="AJ995" s="78"/>
      <c r="AK995" s="78"/>
      <c r="AL995" s="78"/>
      <c r="AM995" s="78"/>
      <c r="AN995" s="78"/>
      <c r="AO995" s="78"/>
      <c r="AP995" s="78"/>
      <c r="AQ995" s="78"/>
      <c r="AR995" s="79"/>
      <c r="AS995" s="80"/>
      <c r="AT995" s="80"/>
      <c r="AU995" s="81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76"/>
      <c r="BR995" s="77"/>
      <c r="BS995" s="78"/>
      <c r="BT995" s="78"/>
      <c r="BU995" s="78"/>
      <c r="BV995" s="78"/>
      <c r="BW995" s="78"/>
      <c r="BX995" s="78"/>
      <c r="BY995" s="78"/>
      <c r="BZ995" s="78"/>
      <c r="CA995" s="78"/>
      <c r="CB995" s="79"/>
      <c r="CC995" s="81"/>
      <c r="CD995" s="67"/>
      <c r="CE995" s="67"/>
      <c r="CF995" s="67"/>
      <c r="CG995" s="67"/>
      <c r="CH995" s="67"/>
      <c r="CI995" s="67"/>
      <c r="CJ995" s="82"/>
      <c r="CK995" s="80"/>
      <c r="CL995" s="80"/>
      <c r="CM995" s="80"/>
      <c r="CN995" s="81"/>
      <c r="CO995" s="81"/>
      <c r="CP995" s="70"/>
    </row>
    <row r="996" spans="1:94" ht="13">
      <c r="A996" s="43"/>
      <c r="B996" s="25"/>
      <c r="C996" s="7"/>
      <c r="D996" s="7"/>
      <c r="E996" s="43"/>
      <c r="F996" s="75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76"/>
      <c r="AH996" s="77"/>
      <c r="AI996" s="78"/>
      <c r="AJ996" s="78"/>
      <c r="AK996" s="78"/>
      <c r="AL996" s="78"/>
      <c r="AM996" s="78"/>
      <c r="AN996" s="78"/>
      <c r="AO996" s="78"/>
      <c r="AP996" s="78"/>
      <c r="AQ996" s="78"/>
      <c r="AR996" s="79"/>
      <c r="AS996" s="80"/>
      <c r="AT996" s="80"/>
      <c r="AU996" s="81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76"/>
      <c r="BR996" s="77"/>
      <c r="BS996" s="78"/>
      <c r="BT996" s="78"/>
      <c r="BU996" s="78"/>
      <c r="BV996" s="78"/>
      <c r="BW996" s="78"/>
      <c r="BX996" s="78"/>
      <c r="BY996" s="78"/>
      <c r="BZ996" s="78"/>
      <c r="CA996" s="78"/>
      <c r="CB996" s="79"/>
      <c r="CC996" s="81"/>
      <c r="CD996" s="67"/>
      <c r="CE996" s="67"/>
      <c r="CF996" s="67"/>
      <c r="CG996" s="67"/>
      <c r="CH996" s="67"/>
      <c r="CI996" s="67"/>
      <c r="CJ996" s="82"/>
      <c r="CK996" s="80"/>
      <c r="CL996" s="80"/>
      <c r="CM996" s="80"/>
      <c r="CN996" s="81"/>
      <c r="CO996" s="81"/>
      <c r="CP996" s="70"/>
    </row>
    <row r="997" spans="1:94" ht="13">
      <c r="A997" s="43"/>
      <c r="B997" s="25"/>
      <c r="C997" s="7"/>
      <c r="D997" s="7"/>
      <c r="E997" s="43"/>
      <c r="F997" s="75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76"/>
      <c r="AH997" s="77"/>
      <c r="AI997" s="78"/>
      <c r="AJ997" s="78"/>
      <c r="AK997" s="78"/>
      <c r="AL997" s="78"/>
      <c r="AM997" s="78"/>
      <c r="AN997" s="78"/>
      <c r="AO997" s="78"/>
      <c r="AP997" s="78"/>
      <c r="AQ997" s="78"/>
      <c r="AR997" s="79"/>
      <c r="AS997" s="80"/>
      <c r="AT997" s="80"/>
      <c r="AU997" s="81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76"/>
      <c r="BR997" s="77"/>
      <c r="BS997" s="78"/>
      <c r="BT997" s="78"/>
      <c r="BU997" s="78"/>
      <c r="BV997" s="78"/>
      <c r="BW997" s="78"/>
      <c r="BX997" s="78"/>
      <c r="BY997" s="78"/>
      <c r="BZ997" s="78"/>
      <c r="CA997" s="78"/>
      <c r="CB997" s="79"/>
      <c r="CC997" s="81"/>
      <c r="CD997" s="67"/>
      <c r="CE997" s="67"/>
      <c r="CF997" s="67"/>
      <c r="CG997" s="67"/>
      <c r="CH997" s="67"/>
      <c r="CI997" s="67"/>
      <c r="CJ997" s="82"/>
      <c r="CK997" s="80"/>
      <c r="CL997" s="80"/>
      <c r="CM997" s="80"/>
      <c r="CN997" s="81"/>
      <c r="CO997" s="81"/>
      <c r="CP997" s="70"/>
    </row>
    <row r="998" spans="1:94" ht="13">
      <c r="A998" s="43"/>
      <c r="B998" s="25"/>
      <c r="C998" s="7"/>
      <c r="D998" s="7"/>
      <c r="E998" s="43"/>
      <c r="F998" s="75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76"/>
      <c r="AH998" s="77"/>
      <c r="AI998" s="78"/>
      <c r="AJ998" s="78"/>
      <c r="AK998" s="78"/>
      <c r="AL998" s="78"/>
      <c r="AM998" s="78"/>
      <c r="AN998" s="78"/>
      <c r="AO998" s="78"/>
      <c r="AP998" s="78"/>
      <c r="AQ998" s="78"/>
      <c r="AR998" s="79"/>
      <c r="AS998" s="80"/>
      <c r="AT998" s="80"/>
      <c r="AU998" s="81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76"/>
      <c r="BR998" s="77"/>
      <c r="BS998" s="78"/>
      <c r="BT998" s="78"/>
      <c r="BU998" s="78"/>
      <c r="BV998" s="78"/>
      <c r="BW998" s="78"/>
      <c r="BX998" s="78"/>
      <c r="BY998" s="78"/>
      <c r="BZ998" s="78"/>
      <c r="CA998" s="78"/>
      <c r="CB998" s="79"/>
      <c r="CC998" s="81"/>
      <c r="CD998" s="67"/>
      <c r="CE998" s="67"/>
      <c r="CF998" s="67"/>
      <c r="CG998" s="67"/>
      <c r="CH998" s="67"/>
      <c r="CI998" s="67"/>
      <c r="CJ998" s="82"/>
      <c r="CK998" s="80"/>
      <c r="CL998" s="80"/>
      <c r="CM998" s="80"/>
      <c r="CN998" s="81"/>
      <c r="CO998" s="81"/>
      <c r="CP998" s="70"/>
    </row>
    <row r="999" spans="1:94" ht="13">
      <c r="A999" s="43"/>
      <c r="B999" s="25"/>
      <c r="C999" s="7"/>
      <c r="D999" s="7"/>
      <c r="E999" s="43"/>
      <c r="F999" s="75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76"/>
      <c r="AH999" s="77"/>
      <c r="AI999" s="78"/>
      <c r="AJ999" s="78"/>
      <c r="AK999" s="78"/>
      <c r="AL999" s="78"/>
      <c r="AM999" s="78"/>
      <c r="AN999" s="78"/>
      <c r="AO999" s="78"/>
      <c r="AP999" s="78"/>
      <c r="AQ999" s="78"/>
      <c r="AR999" s="79"/>
      <c r="AS999" s="80"/>
      <c r="AT999" s="80"/>
      <c r="AU999" s="81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76"/>
      <c r="BR999" s="77"/>
      <c r="BS999" s="78"/>
      <c r="BT999" s="78"/>
      <c r="BU999" s="78"/>
      <c r="BV999" s="78"/>
      <c r="BW999" s="78"/>
      <c r="BX999" s="78"/>
      <c r="BY999" s="78"/>
      <c r="BZ999" s="78"/>
      <c r="CA999" s="78"/>
      <c r="CB999" s="79"/>
      <c r="CC999" s="81"/>
      <c r="CD999" s="67"/>
      <c r="CE999" s="67"/>
      <c r="CF999" s="67"/>
      <c r="CG999" s="67"/>
      <c r="CH999" s="67"/>
      <c r="CI999" s="67"/>
      <c r="CJ999" s="82"/>
      <c r="CK999" s="80"/>
      <c r="CL999" s="80"/>
      <c r="CM999" s="80"/>
      <c r="CN999" s="81"/>
      <c r="CO999" s="81"/>
      <c r="CP999" s="70"/>
    </row>
    <row r="1000" spans="1:94" ht="13">
      <c r="A1000" s="43"/>
      <c r="B1000" s="25"/>
      <c r="C1000" s="7"/>
      <c r="D1000" s="7"/>
      <c r="E1000" s="43"/>
      <c r="F1000" s="75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76"/>
      <c r="AH1000" s="77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9"/>
      <c r="AS1000" s="80"/>
      <c r="AT1000" s="80"/>
      <c r="AU1000" s="81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76"/>
      <c r="BR1000" s="77"/>
      <c r="BS1000" s="78"/>
      <c r="BT1000" s="78"/>
      <c r="BU1000" s="78"/>
      <c r="BV1000" s="78"/>
      <c r="BW1000" s="78"/>
      <c r="BX1000" s="78"/>
      <c r="BY1000" s="78"/>
      <c r="BZ1000" s="78"/>
      <c r="CA1000" s="78"/>
      <c r="CB1000" s="79"/>
      <c r="CC1000" s="81"/>
      <c r="CD1000" s="67"/>
      <c r="CE1000" s="67"/>
      <c r="CF1000" s="67"/>
      <c r="CG1000" s="67"/>
      <c r="CH1000" s="67"/>
      <c r="CI1000" s="67"/>
      <c r="CJ1000" s="82"/>
      <c r="CK1000" s="80"/>
      <c r="CL1000" s="80"/>
      <c r="CM1000" s="80"/>
      <c r="CN1000" s="81"/>
      <c r="CO1000" s="81"/>
      <c r="CP1000" s="70"/>
    </row>
    <row r="1001" spans="1:94" ht="13">
      <c r="A1001" s="43"/>
      <c r="B1001" s="25"/>
      <c r="C1001" s="7"/>
      <c r="D1001" s="7"/>
      <c r="E1001" s="43"/>
      <c r="F1001" s="75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76"/>
      <c r="AH1001" s="77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9"/>
      <c r="AS1001" s="80"/>
      <c r="AT1001" s="80"/>
      <c r="AU1001" s="81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76"/>
      <c r="BR1001" s="77"/>
      <c r="BS1001" s="78"/>
      <c r="BT1001" s="78"/>
      <c r="BU1001" s="78"/>
      <c r="BV1001" s="78"/>
      <c r="BW1001" s="78"/>
      <c r="BX1001" s="78"/>
      <c r="BY1001" s="78"/>
      <c r="BZ1001" s="78"/>
      <c r="CA1001" s="78"/>
      <c r="CB1001" s="79"/>
      <c r="CC1001" s="81"/>
      <c r="CD1001" s="67"/>
      <c r="CE1001" s="67"/>
      <c r="CF1001" s="67"/>
      <c r="CG1001" s="67"/>
      <c r="CH1001" s="67"/>
      <c r="CI1001" s="67"/>
      <c r="CJ1001" s="82"/>
      <c r="CK1001" s="80"/>
      <c r="CL1001" s="80"/>
      <c r="CM1001" s="80"/>
      <c r="CN1001" s="81"/>
      <c r="CO1001" s="81"/>
      <c r="CP1001" s="70"/>
    </row>
    <row r="1002" spans="1:94" ht="13">
      <c r="A1002" s="43"/>
      <c r="B1002" s="25"/>
      <c r="C1002" s="7"/>
      <c r="D1002" s="7"/>
      <c r="E1002" s="43"/>
      <c r="F1002" s="75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76"/>
      <c r="AH1002" s="77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9"/>
      <c r="AS1002" s="80"/>
      <c r="AT1002" s="80"/>
      <c r="AU1002" s="81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76"/>
      <c r="BR1002" s="77"/>
      <c r="BS1002" s="78"/>
      <c r="BT1002" s="78"/>
      <c r="BU1002" s="78"/>
      <c r="BV1002" s="78"/>
      <c r="BW1002" s="78"/>
      <c r="BX1002" s="78"/>
      <c r="BY1002" s="78"/>
      <c r="BZ1002" s="78"/>
      <c r="CA1002" s="78"/>
      <c r="CB1002" s="79"/>
      <c r="CC1002" s="81"/>
      <c r="CD1002" s="67"/>
      <c r="CE1002" s="67"/>
      <c r="CF1002" s="67"/>
      <c r="CG1002" s="67"/>
      <c r="CH1002" s="67"/>
      <c r="CI1002" s="67"/>
      <c r="CJ1002" s="82"/>
      <c r="CK1002" s="80"/>
      <c r="CL1002" s="80"/>
      <c r="CM1002" s="80"/>
      <c r="CN1002" s="81"/>
      <c r="CO1002" s="81"/>
      <c r="CP1002" s="70"/>
    </row>
    <row r="1003" spans="1:94" ht="13">
      <c r="A1003" s="43"/>
      <c r="B1003" s="25"/>
      <c r="C1003" s="7"/>
      <c r="D1003" s="7"/>
      <c r="E1003" s="43"/>
      <c r="F1003" s="75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76"/>
      <c r="AH1003" s="77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9"/>
      <c r="AS1003" s="80"/>
      <c r="AT1003" s="80"/>
      <c r="AU1003" s="81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76"/>
      <c r="BR1003" s="77"/>
      <c r="BS1003" s="78"/>
      <c r="BT1003" s="78"/>
      <c r="BU1003" s="78"/>
      <c r="BV1003" s="78"/>
      <c r="BW1003" s="78"/>
      <c r="BX1003" s="78"/>
      <c r="BY1003" s="78"/>
      <c r="BZ1003" s="78"/>
      <c r="CA1003" s="78"/>
      <c r="CB1003" s="79"/>
      <c r="CC1003" s="81"/>
      <c r="CD1003" s="67"/>
      <c r="CE1003" s="67"/>
      <c r="CF1003" s="67"/>
      <c r="CG1003" s="67"/>
      <c r="CH1003" s="67"/>
      <c r="CI1003" s="67"/>
      <c r="CJ1003" s="82"/>
      <c r="CK1003" s="80"/>
      <c r="CL1003" s="80"/>
      <c r="CM1003" s="80"/>
      <c r="CN1003" s="81"/>
      <c r="CO1003" s="81"/>
      <c r="CP1003" s="70"/>
    </row>
    <row r="1004" spans="1:94" ht="13">
      <c r="A1004" s="43"/>
      <c r="B1004" s="25"/>
      <c r="C1004" s="7"/>
      <c r="D1004" s="7"/>
      <c r="E1004" s="43"/>
      <c r="F1004" s="75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76"/>
      <c r="AH1004" s="77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9"/>
      <c r="AS1004" s="80"/>
      <c r="AT1004" s="80"/>
      <c r="AU1004" s="81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76"/>
      <c r="BR1004" s="77"/>
      <c r="BS1004" s="78"/>
      <c r="BT1004" s="78"/>
      <c r="BU1004" s="78"/>
      <c r="BV1004" s="78"/>
      <c r="BW1004" s="78"/>
      <c r="BX1004" s="78"/>
      <c r="BY1004" s="78"/>
      <c r="BZ1004" s="78"/>
      <c r="CA1004" s="78"/>
      <c r="CB1004" s="79"/>
      <c r="CC1004" s="81"/>
      <c r="CD1004" s="67"/>
      <c r="CE1004" s="67"/>
      <c r="CF1004" s="67"/>
      <c r="CG1004" s="67"/>
      <c r="CH1004" s="67"/>
      <c r="CI1004" s="67"/>
      <c r="CJ1004" s="82"/>
      <c r="CK1004" s="80"/>
      <c r="CL1004" s="80"/>
      <c r="CM1004" s="80"/>
      <c r="CN1004" s="81"/>
      <c r="CO1004" s="81"/>
      <c r="CP1004" s="70"/>
    </row>
    <row r="1005" spans="1:94" ht="13">
      <c r="A1005" s="43"/>
      <c r="B1005" s="25"/>
      <c r="C1005" s="7"/>
      <c r="D1005" s="7"/>
      <c r="E1005" s="43"/>
      <c r="F1005" s="75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76"/>
      <c r="AH1005" s="77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9"/>
      <c r="AS1005" s="80"/>
      <c r="AT1005" s="80"/>
      <c r="AU1005" s="81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76"/>
      <c r="BR1005" s="77"/>
      <c r="BS1005" s="78"/>
      <c r="BT1005" s="78"/>
      <c r="BU1005" s="78"/>
      <c r="BV1005" s="78"/>
      <c r="BW1005" s="78"/>
      <c r="BX1005" s="78"/>
      <c r="BY1005" s="78"/>
      <c r="BZ1005" s="78"/>
      <c r="CA1005" s="78"/>
      <c r="CB1005" s="79"/>
      <c r="CC1005" s="81"/>
      <c r="CD1005" s="67"/>
      <c r="CE1005" s="67"/>
      <c r="CF1005" s="67"/>
      <c r="CG1005" s="67"/>
      <c r="CH1005" s="67"/>
      <c r="CI1005" s="67"/>
      <c r="CJ1005" s="82"/>
      <c r="CK1005" s="80"/>
      <c r="CL1005" s="80"/>
      <c r="CM1005" s="80"/>
      <c r="CN1005" s="81"/>
      <c r="CO1005" s="81"/>
      <c r="CP1005" s="70"/>
    </row>
    <row r="1006" spans="1:94" ht="13">
      <c r="A1006" s="43"/>
      <c r="B1006" s="25"/>
      <c r="C1006" s="7"/>
      <c r="D1006" s="7"/>
      <c r="E1006" s="43"/>
      <c r="F1006" s="75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76"/>
      <c r="AH1006" s="77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9"/>
      <c r="AS1006" s="80"/>
      <c r="AT1006" s="80"/>
      <c r="AU1006" s="81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76"/>
      <c r="BR1006" s="77"/>
      <c r="BS1006" s="78"/>
      <c r="BT1006" s="78"/>
      <c r="BU1006" s="78"/>
      <c r="BV1006" s="78"/>
      <c r="BW1006" s="78"/>
      <c r="BX1006" s="78"/>
      <c r="BY1006" s="78"/>
      <c r="BZ1006" s="78"/>
      <c r="CA1006" s="78"/>
      <c r="CB1006" s="79"/>
      <c r="CC1006" s="81"/>
      <c r="CD1006" s="67"/>
      <c r="CE1006" s="67"/>
      <c r="CF1006" s="67"/>
      <c r="CG1006" s="67"/>
      <c r="CH1006" s="67"/>
      <c r="CI1006" s="67"/>
      <c r="CJ1006" s="82"/>
      <c r="CK1006" s="80"/>
      <c r="CL1006" s="80"/>
      <c r="CM1006" s="80"/>
      <c r="CN1006" s="81"/>
      <c r="CO1006" s="81"/>
      <c r="CP1006" s="70"/>
    </row>
    <row r="1007" spans="1:94" ht="13">
      <c r="A1007" s="43"/>
      <c r="B1007" s="25"/>
      <c r="C1007" s="7"/>
      <c r="D1007" s="7"/>
      <c r="E1007" s="43"/>
      <c r="F1007" s="75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76"/>
      <c r="AH1007" s="77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9"/>
      <c r="AS1007" s="80"/>
      <c r="AT1007" s="80"/>
      <c r="AU1007" s="81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76"/>
      <c r="BR1007" s="77"/>
      <c r="BS1007" s="78"/>
      <c r="BT1007" s="78"/>
      <c r="BU1007" s="78"/>
      <c r="BV1007" s="78"/>
      <c r="BW1007" s="78"/>
      <c r="BX1007" s="78"/>
      <c r="BY1007" s="78"/>
      <c r="BZ1007" s="78"/>
      <c r="CA1007" s="78"/>
      <c r="CB1007" s="79"/>
      <c r="CC1007" s="81"/>
      <c r="CD1007" s="67"/>
      <c r="CE1007" s="67"/>
      <c r="CF1007" s="67"/>
      <c r="CG1007" s="67"/>
      <c r="CH1007" s="67"/>
      <c r="CI1007" s="67"/>
      <c r="CJ1007" s="82"/>
      <c r="CK1007" s="80"/>
      <c r="CL1007" s="80"/>
      <c r="CM1007" s="80"/>
      <c r="CN1007" s="81"/>
      <c r="CO1007" s="81"/>
      <c r="CP1007" s="70"/>
    </row>
    <row r="1008" spans="1:94" ht="13">
      <c r="A1008" s="43"/>
      <c r="B1008" s="25"/>
      <c r="C1008" s="7"/>
      <c r="D1008" s="7"/>
      <c r="E1008" s="43"/>
      <c r="F1008" s="75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76"/>
      <c r="AH1008" s="77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9"/>
      <c r="AS1008" s="80"/>
      <c r="AT1008" s="80"/>
      <c r="AU1008" s="81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76"/>
      <c r="BR1008" s="77"/>
      <c r="BS1008" s="78"/>
      <c r="BT1008" s="78"/>
      <c r="BU1008" s="78"/>
      <c r="BV1008" s="78"/>
      <c r="BW1008" s="78"/>
      <c r="BX1008" s="78"/>
      <c r="BY1008" s="78"/>
      <c r="BZ1008" s="78"/>
      <c r="CA1008" s="78"/>
      <c r="CB1008" s="79"/>
      <c r="CC1008" s="81"/>
      <c r="CD1008" s="67"/>
      <c r="CE1008" s="67"/>
      <c r="CF1008" s="67"/>
      <c r="CG1008" s="67"/>
      <c r="CH1008" s="67"/>
      <c r="CI1008" s="67"/>
      <c r="CJ1008" s="82"/>
      <c r="CK1008" s="80"/>
      <c r="CL1008" s="80"/>
      <c r="CM1008" s="80"/>
      <c r="CN1008" s="81"/>
      <c r="CO1008" s="81"/>
      <c r="CP1008" s="70"/>
    </row>
    <row r="1009" spans="1:94" ht="13">
      <c r="A1009" s="43"/>
      <c r="B1009" s="25"/>
      <c r="C1009" s="7"/>
      <c r="D1009" s="7"/>
      <c r="E1009" s="43"/>
      <c r="F1009" s="75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76"/>
      <c r="AH1009" s="77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9"/>
      <c r="AS1009" s="80"/>
      <c r="AT1009" s="80"/>
      <c r="AU1009" s="81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76"/>
      <c r="BR1009" s="77"/>
      <c r="BS1009" s="78"/>
      <c r="BT1009" s="78"/>
      <c r="BU1009" s="78"/>
      <c r="BV1009" s="78"/>
      <c r="BW1009" s="78"/>
      <c r="BX1009" s="78"/>
      <c r="BY1009" s="78"/>
      <c r="BZ1009" s="78"/>
      <c r="CA1009" s="78"/>
      <c r="CB1009" s="79"/>
      <c r="CC1009" s="81"/>
      <c r="CD1009" s="67"/>
      <c r="CE1009" s="67"/>
      <c r="CF1009" s="67"/>
      <c r="CG1009" s="67"/>
      <c r="CH1009" s="67"/>
      <c r="CI1009" s="67"/>
      <c r="CJ1009" s="82"/>
      <c r="CK1009" s="80"/>
      <c r="CL1009" s="80"/>
      <c r="CM1009" s="80"/>
      <c r="CN1009" s="81"/>
      <c r="CO1009" s="81"/>
      <c r="CP1009" s="70"/>
    </row>
    <row r="1010" spans="1:94" ht="13">
      <c r="A1010" s="43"/>
      <c r="B1010" s="25"/>
      <c r="C1010" s="7"/>
      <c r="D1010" s="7"/>
      <c r="E1010" s="43"/>
      <c r="F1010" s="75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76"/>
      <c r="AH1010" s="77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9"/>
      <c r="AS1010" s="80"/>
      <c r="AT1010" s="80"/>
      <c r="AU1010" s="81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76"/>
      <c r="BR1010" s="77"/>
      <c r="BS1010" s="78"/>
      <c r="BT1010" s="78"/>
      <c r="BU1010" s="78"/>
      <c r="BV1010" s="78"/>
      <c r="BW1010" s="78"/>
      <c r="BX1010" s="78"/>
      <c r="BY1010" s="78"/>
      <c r="BZ1010" s="78"/>
      <c r="CA1010" s="78"/>
      <c r="CB1010" s="79"/>
      <c r="CC1010" s="81"/>
      <c r="CD1010" s="67"/>
      <c r="CE1010" s="67"/>
      <c r="CF1010" s="67"/>
      <c r="CG1010" s="67"/>
      <c r="CH1010" s="67"/>
      <c r="CI1010" s="67"/>
      <c r="CJ1010" s="82"/>
      <c r="CK1010" s="80"/>
      <c r="CL1010" s="80"/>
      <c r="CM1010" s="80"/>
      <c r="CN1010" s="81"/>
      <c r="CO1010" s="81"/>
      <c r="CP1010" s="70"/>
    </row>
    <row r="1011" spans="1:94" ht="13">
      <c r="A1011" s="43"/>
      <c r="B1011" s="25"/>
      <c r="C1011" s="7"/>
      <c r="D1011" s="7"/>
      <c r="E1011" s="43"/>
      <c r="F1011" s="75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76"/>
      <c r="AH1011" s="77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9"/>
      <c r="AS1011" s="80"/>
      <c r="AT1011" s="80"/>
      <c r="AU1011" s="81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76"/>
      <c r="BR1011" s="77"/>
      <c r="BS1011" s="78"/>
      <c r="BT1011" s="78"/>
      <c r="BU1011" s="78"/>
      <c r="BV1011" s="78"/>
      <c r="BW1011" s="78"/>
      <c r="BX1011" s="78"/>
      <c r="BY1011" s="78"/>
      <c r="BZ1011" s="78"/>
      <c r="CA1011" s="78"/>
      <c r="CB1011" s="79"/>
      <c r="CC1011" s="81"/>
      <c r="CD1011" s="67"/>
      <c r="CE1011" s="67"/>
      <c r="CF1011" s="67"/>
      <c r="CG1011" s="67"/>
      <c r="CH1011" s="67"/>
      <c r="CI1011" s="67"/>
      <c r="CJ1011" s="82"/>
      <c r="CK1011" s="80"/>
      <c r="CL1011" s="80"/>
      <c r="CM1011" s="80"/>
      <c r="CN1011" s="81"/>
      <c r="CO1011" s="81"/>
      <c r="CP1011" s="70"/>
    </row>
    <row r="1012" spans="1:94" ht="13">
      <c r="A1012" s="43"/>
      <c r="B1012" s="25"/>
      <c r="C1012" s="7"/>
      <c r="D1012" s="7"/>
      <c r="E1012" s="43"/>
      <c r="F1012" s="75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76"/>
      <c r="AH1012" s="77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9"/>
      <c r="AS1012" s="80"/>
      <c r="AT1012" s="80"/>
      <c r="AU1012" s="81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76"/>
      <c r="BR1012" s="77"/>
      <c r="BS1012" s="78"/>
      <c r="BT1012" s="78"/>
      <c r="BU1012" s="78"/>
      <c r="BV1012" s="78"/>
      <c r="BW1012" s="78"/>
      <c r="BX1012" s="78"/>
      <c r="BY1012" s="78"/>
      <c r="BZ1012" s="78"/>
      <c r="CA1012" s="78"/>
      <c r="CB1012" s="79"/>
      <c r="CC1012" s="81"/>
      <c r="CD1012" s="67"/>
      <c r="CE1012" s="67"/>
      <c r="CF1012" s="67"/>
      <c r="CG1012" s="67"/>
      <c r="CH1012" s="67"/>
      <c r="CI1012" s="67"/>
      <c r="CJ1012" s="82"/>
      <c r="CK1012" s="80"/>
      <c r="CL1012" s="80"/>
      <c r="CM1012" s="80"/>
      <c r="CN1012" s="81"/>
      <c r="CO1012" s="81"/>
      <c r="CP1012" s="70"/>
    </row>
    <row r="1013" spans="1:94" ht="13">
      <c r="A1013" s="43"/>
      <c r="B1013" s="25"/>
      <c r="C1013" s="7"/>
      <c r="D1013" s="7"/>
      <c r="E1013" s="43"/>
      <c r="F1013" s="75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76"/>
      <c r="AH1013" s="77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9"/>
      <c r="AS1013" s="80"/>
      <c r="AT1013" s="80"/>
      <c r="AU1013" s="81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76"/>
      <c r="BR1013" s="77"/>
      <c r="BS1013" s="78"/>
      <c r="BT1013" s="78"/>
      <c r="BU1013" s="78"/>
      <c r="BV1013" s="78"/>
      <c r="BW1013" s="78"/>
      <c r="BX1013" s="78"/>
      <c r="BY1013" s="78"/>
      <c r="BZ1013" s="78"/>
      <c r="CA1013" s="78"/>
      <c r="CB1013" s="79"/>
      <c r="CC1013" s="81"/>
      <c r="CD1013" s="67"/>
      <c r="CE1013" s="67"/>
      <c r="CF1013" s="67"/>
      <c r="CG1013" s="67"/>
      <c r="CH1013" s="67"/>
      <c r="CI1013" s="67"/>
      <c r="CJ1013" s="82"/>
      <c r="CK1013" s="80"/>
      <c r="CL1013" s="80"/>
      <c r="CM1013" s="80"/>
      <c r="CN1013" s="81"/>
      <c r="CO1013" s="81"/>
      <c r="CP1013" s="70"/>
    </row>
    <row r="1014" spans="1:94" ht="13">
      <c r="A1014" s="43"/>
      <c r="B1014" s="25"/>
      <c r="C1014" s="7"/>
      <c r="D1014" s="7"/>
      <c r="E1014" s="43"/>
      <c r="F1014" s="75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76"/>
      <c r="AH1014" s="77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9"/>
      <c r="AS1014" s="80"/>
      <c r="AT1014" s="80"/>
      <c r="AU1014" s="81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76"/>
      <c r="BR1014" s="77"/>
      <c r="BS1014" s="78"/>
      <c r="BT1014" s="78"/>
      <c r="BU1014" s="78"/>
      <c r="BV1014" s="78"/>
      <c r="BW1014" s="78"/>
      <c r="BX1014" s="78"/>
      <c r="BY1014" s="78"/>
      <c r="BZ1014" s="78"/>
      <c r="CA1014" s="78"/>
      <c r="CB1014" s="79"/>
      <c r="CC1014" s="81"/>
      <c r="CD1014" s="67"/>
      <c r="CE1014" s="67"/>
      <c r="CF1014" s="67"/>
      <c r="CG1014" s="67"/>
      <c r="CH1014" s="67"/>
      <c r="CI1014" s="67"/>
      <c r="CJ1014" s="82"/>
      <c r="CK1014" s="80"/>
      <c r="CL1014" s="80"/>
      <c r="CM1014" s="80"/>
      <c r="CN1014" s="81"/>
      <c r="CO1014" s="81"/>
      <c r="CP1014" s="70"/>
    </row>
    <row r="1015" spans="1:94" ht="13">
      <c r="A1015" s="43"/>
      <c r="B1015" s="25"/>
      <c r="C1015" s="7"/>
      <c r="D1015" s="7"/>
      <c r="E1015" s="43"/>
      <c r="F1015" s="75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76"/>
      <c r="AH1015" s="77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9"/>
      <c r="AS1015" s="80"/>
      <c r="AT1015" s="80"/>
      <c r="AU1015" s="81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76"/>
      <c r="BR1015" s="77"/>
      <c r="BS1015" s="78"/>
      <c r="BT1015" s="78"/>
      <c r="BU1015" s="78"/>
      <c r="BV1015" s="78"/>
      <c r="BW1015" s="78"/>
      <c r="BX1015" s="78"/>
      <c r="BY1015" s="78"/>
      <c r="BZ1015" s="78"/>
      <c r="CA1015" s="78"/>
      <c r="CB1015" s="79"/>
      <c r="CC1015" s="81"/>
      <c r="CD1015" s="67"/>
      <c r="CE1015" s="67"/>
      <c r="CF1015" s="67"/>
      <c r="CG1015" s="67"/>
      <c r="CH1015" s="67"/>
      <c r="CI1015" s="67"/>
      <c r="CJ1015" s="82"/>
      <c r="CK1015" s="80"/>
      <c r="CL1015" s="80"/>
      <c r="CM1015" s="80"/>
      <c r="CN1015" s="81"/>
      <c r="CO1015" s="81"/>
      <c r="CP1015" s="70"/>
    </row>
    <row r="1016" spans="1:94" ht="13">
      <c r="A1016" s="43"/>
      <c r="B1016" s="25"/>
      <c r="C1016" s="7"/>
      <c r="D1016" s="7"/>
      <c r="E1016" s="43"/>
      <c r="F1016" s="75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76"/>
      <c r="AH1016" s="77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9"/>
      <c r="AS1016" s="80"/>
      <c r="AT1016" s="80"/>
      <c r="AU1016" s="81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76"/>
      <c r="BR1016" s="77"/>
      <c r="BS1016" s="78"/>
      <c r="BT1016" s="78"/>
      <c r="BU1016" s="78"/>
      <c r="BV1016" s="78"/>
      <c r="BW1016" s="78"/>
      <c r="BX1016" s="78"/>
      <c r="BY1016" s="78"/>
      <c r="BZ1016" s="78"/>
      <c r="CA1016" s="78"/>
      <c r="CB1016" s="79"/>
      <c r="CC1016" s="81"/>
      <c r="CD1016" s="67"/>
      <c r="CE1016" s="67"/>
      <c r="CF1016" s="67"/>
      <c r="CG1016" s="67"/>
      <c r="CH1016" s="67"/>
      <c r="CI1016" s="67"/>
      <c r="CJ1016" s="82"/>
      <c r="CK1016" s="80"/>
      <c r="CL1016" s="80"/>
      <c r="CM1016" s="80"/>
      <c r="CN1016" s="81"/>
      <c r="CO1016" s="81"/>
      <c r="CP1016" s="70"/>
    </row>
    <row r="1017" spans="1:94" ht="13">
      <c r="A1017" s="43"/>
      <c r="B1017" s="25"/>
      <c r="C1017" s="7"/>
      <c r="D1017" s="7"/>
      <c r="E1017" s="43"/>
      <c r="F1017" s="75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76"/>
      <c r="AH1017" s="77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9"/>
      <c r="AS1017" s="80"/>
      <c r="AT1017" s="80"/>
      <c r="AU1017" s="81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76"/>
      <c r="BR1017" s="77"/>
      <c r="BS1017" s="78"/>
      <c r="BT1017" s="78"/>
      <c r="BU1017" s="78"/>
      <c r="BV1017" s="78"/>
      <c r="BW1017" s="78"/>
      <c r="BX1017" s="78"/>
      <c r="BY1017" s="78"/>
      <c r="BZ1017" s="78"/>
      <c r="CA1017" s="78"/>
      <c r="CB1017" s="79"/>
      <c r="CC1017" s="81"/>
      <c r="CD1017" s="67"/>
      <c r="CE1017" s="67"/>
      <c r="CF1017" s="67"/>
      <c r="CG1017" s="67"/>
      <c r="CH1017" s="67"/>
      <c r="CI1017" s="67"/>
      <c r="CJ1017" s="82"/>
      <c r="CK1017" s="80"/>
      <c r="CL1017" s="80"/>
      <c r="CM1017" s="80"/>
      <c r="CN1017" s="81"/>
      <c r="CO1017" s="81"/>
      <c r="CP1017" s="70"/>
    </row>
    <row r="1018" spans="1:94" ht="13">
      <c r="A1018" s="43"/>
      <c r="B1018" s="25"/>
      <c r="C1018" s="7"/>
      <c r="D1018" s="7"/>
      <c r="E1018" s="43"/>
      <c r="F1018" s="75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76"/>
      <c r="AH1018" s="77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9"/>
      <c r="AS1018" s="80"/>
      <c r="AT1018" s="80"/>
      <c r="AU1018" s="81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76"/>
      <c r="BR1018" s="77"/>
      <c r="BS1018" s="78"/>
      <c r="BT1018" s="78"/>
      <c r="BU1018" s="78"/>
      <c r="BV1018" s="78"/>
      <c r="BW1018" s="78"/>
      <c r="BX1018" s="78"/>
      <c r="BY1018" s="78"/>
      <c r="BZ1018" s="78"/>
      <c r="CA1018" s="78"/>
      <c r="CB1018" s="79"/>
      <c r="CC1018" s="81"/>
      <c r="CD1018" s="67"/>
      <c r="CE1018" s="67"/>
      <c r="CF1018" s="67"/>
      <c r="CG1018" s="67"/>
      <c r="CH1018" s="67"/>
      <c r="CI1018" s="67"/>
      <c r="CJ1018" s="82"/>
      <c r="CK1018" s="80"/>
      <c r="CL1018" s="80"/>
      <c r="CM1018" s="80"/>
      <c r="CN1018" s="81"/>
      <c r="CO1018" s="81"/>
      <c r="CP1018" s="70"/>
    </row>
    <row r="1019" spans="1:94" ht="13">
      <c r="A1019" s="43"/>
      <c r="B1019" s="25"/>
      <c r="C1019" s="7"/>
      <c r="D1019" s="7"/>
      <c r="E1019" s="43"/>
      <c r="F1019" s="75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76"/>
      <c r="AH1019" s="77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9"/>
      <c r="AS1019" s="80"/>
      <c r="AT1019" s="80"/>
      <c r="AU1019" s="81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76"/>
      <c r="BR1019" s="77"/>
      <c r="BS1019" s="78"/>
      <c r="BT1019" s="78"/>
      <c r="BU1019" s="78"/>
      <c r="BV1019" s="78"/>
      <c r="BW1019" s="78"/>
      <c r="BX1019" s="78"/>
      <c r="BY1019" s="78"/>
      <c r="BZ1019" s="78"/>
      <c r="CA1019" s="78"/>
      <c r="CB1019" s="79"/>
      <c r="CC1019" s="81"/>
      <c r="CD1019" s="67"/>
      <c r="CE1019" s="67"/>
      <c r="CF1019" s="67"/>
      <c r="CG1019" s="67"/>
      <c r="CH1019" s="67"/>
      <c r="CI1019" s="67"/>
      <c r="CJ1019" s="82"/>
      <c r="CK1019" s="80"/>
      <c r="CL1019" s="80"/>
      <c r="CM1019" s="80"/>
      <c r="CN1019" s="81"/>
      <c r="CO1019" s="81"/>
      <c r="CP1019" s="70"/>
    </row>
    <row r="1020" spans="1:94" ht="13">
      <c r="A1020" s="43"/>
      <c r="B1020" s="25"/>
      <c r="C1020" s="7"/>
      <c r="D1020" s="7"/>
      <c r="E1020" s="43"/>
      <c r="F1020" s="75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76"/>
      <c r="AH1020" s="77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9"/>
      <c r="AS1020" s="80"/>
      <c r="AT1020" s="80"/>
      <c r="AU1020" s="81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76"/>
      <c r="BR1020" s="77"/>
      <c r="BS1020" s="78"/>
      <c r="BT1020" s="78"/>
      <c r="BU1020" s="78"/>
      <c r="BV1020" s="78"/>
      <c r="BW1020" s="78"/>
      <c r="BX1020" s="78"/>
      <c r="BY1020" s="78"/>
      <c r="BZ1020" s="78"/>
      <c r="CA1020" s="78"/>
      <c r="CB1020" s="79"/>
      <c r="CC1020" s="81"/>
      <c r="CD1020" s="67"/>
      <c r="CE1020" s="67"/>
      <c r="CF1020" s="67"/>
      <c r="CG1020" s="67"/>
      <c r="CH1020" s="67"/>
      <c r="CI1020" s="67"/>
      <c r="CJ1020" s="82"/>
      <c r="CK1020" s="80"/>
      <c r="CL1020" s="80"/>
      <c r="CM1020" s="80"/>
      <c r="CN1020" s="81"/>
      <c r="CO1020" s="81"/>
      <c r="CP1020" s="70"/>
    </row>
    <row r="1021" spans="1:94" ht="13">
      <c r="A1021" s="43"/>
      <c r="B1021" s="25"/>
      <c r="C1021" s="7"/>
      <c r="D1021" s="7"/>
      <c r="E1021" s="43"/>
      <c r="F1021" s="75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76"/>
      <c r="AH1021" s="77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9"/>
      <c r="AS1021" s="80"/>
      <c r="AT1021" s="80"/>
      <c r="AU1021" s="81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76"/>
      <c r="BR1021" s="77"/>
      <c r="BS1021" s="78"/>
      <c r="BT1021" s="78"/>
      <c r="BU1021" s="78"/>
      <c r="BV1021" s="78"/>
      <c r="BW1021" s="78"/>
      <c r="BX1021" s="78"/>
      <c r="BY1021" s="78"/>
      <c r="BZ1021" s="78"/>
      <c r="CA1021" s="78"/>
      <c r="CB1021" s="79"/>
      <c r="CC1021" s="81"/>
      <c r="CD1021" s="67"/>
      <c r="CE1021" s="67"/>
      <c r="CF1021" s="67"/>
      <c r="CG1021" s="67"/>
      <c r="CH1021" s="67"/>
      <c r="CI1021" s="67"/>
      <c r="CJ1021" s="82"/>
      <c r="CK1021" s="80"/>
      <c r="CL1021" s="80"/>
      <c r="CM1021" s="80"/>
      <c r="CN1021" s="81"/>
      <c r="CO1021" s="81"/>
      <c r="CP1021" s="70"/>
    </row>
    <row r="1022" spans="1:94" ht="13">
      <c r="A1022" s="43"/>
      <c r="B1022" s="25"/>
      <c r="C1022" s="7"/>
      <c r="D1022" s="7"/>
      <c r="E1022" s="43"/>
      <c r="F1022" s="75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76"/>
      <c r="AH1022" s="77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9"/>
      <c r="AS1022" s="80"/>
      <c r="AT1022" s="80"/>
      <c r="AU1022" s="81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76"/>
      <c r="BR1022" s="77"/>
      <c r="BS1022" s="78"/>
      <c r="BT1022" s="78"/>
      <c r="BU1022" s="78"/>
      <c r="BV1022" s="78"/>
      <c r="BW1022" s="78"/>
      <c r="BX1022" s="78"/>
      <c r="BY1022" s="78"/>
      <c r="BZ1022" s="78"/>
      <c r="CA1022" s="78"/>
      <c r="CB1022" s="79"/>
      <c r="CC1022" s="81"/>
      <c r="CD1022" s="67"/>
      <c r="CE1022" s="67"/>
      <c r="CF1022" s="67"/>
      <c r="CG1022" s="67"/>
      <c r="CH1022" s="67"/>
      <c r="CI1022" s="67"/>
      <c r="CJ1022" s="82"/>
      <c r="CK1022" s="80"/>
      <c r="CL1022" s="80"/>
      <c r="CM1022" s="80"/>
      <c r="CN1022" s="81"/>
      <c r="CO1022" s="81"/>
      <c r="CP1022" s="70"/>
    </row>
    <row r="1023" spans="1:94" ht="13">
      <c r="A1023" s="43"/>
      <c r="B1023" s="25"/>
      <c r="C1023" s="7"/>
      <c r="D1023" s="7"/>
      <c r="E1023" s="43"/>
      <c r="F1023" s="75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76"/>
      <c r="AH1023" s="77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9"/>
      <c r="AS1023" s="80"/>
      <c r="AT1023" s="80"/>
      <c r="AU1023" s="81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76"/>
      <c r="BR1023" s="77"/>
      <c r="BS1023" s="78"/>
      <c r="BT1023" s="78"/>
      <c r="BU1023" s="78"/>
      <c r="BV1023" s="78"/>
      <c r="BW1023" s="78"/>
      <c r="BX1023" s="78"/>
      <c r="BY1023" s="78"/>
      <c r="BZ1023" s="78"/>
      <c r="CA1023" s="78"/>
      <c r="CB1023" s="79"/>
      <c r="CC1023" s="81"/>
      <c r="CD1023" s="67"/>
      <c r="CE1023" s="67"/>
      <c r="CF1023" s="67"/>
      <c r="CG1023" s="67"/>
      <c r="CH1023" s="67"/>
      <c r="CI1023" s="67"/>
      <c r="CJ1023" s="82"/>
      <c r="CK1023" s="80"/>
      <c r="CL1023" s="80"/>
      <c r="CM1023" s="80"/>
      <c r="CN1023" s="81"/>
      <c r="CO1023" s="81"/>
      <c r="CP1023" s="70"/>
    </row>
    <row r="1024" spans="1:94" ht="13">
      <c r="A1024" s="43"/>
      <c r="B1024" s="25"/>
      <c r="C1024" s="7"/>
      <c r="D1024" s="7"/>
      <c r="E1024" s="43"/>
      <c r="F1024" s="75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76"/>
      <c r="AH1024" s="77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9"/>
      <c r="AS1024" s="80"/>
      <c r="AT1024" s="80"/>
      <c r="AU1024" s="81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76"/>
      <c r="BR1024" s="77"/>
      <c r="BS1024" s="78"/>
      <c r="BT1024" s="78"/>
      <c r="BU1024" s="78"/>
      <c r="BV1024" s="78"/>
      <c r="BW1024" s="78"/>
      <c r="BX1024" s="78"/>
      <c r="BY1024" s="78"/>
      <c r="BZ1024" s="78"/>
      <c r="CA1024" s="78"/>
      <c r="CB1024" s="79"/>
      <c r="CC1024" s="81"/>
      <c r="CD1024" s="67"/>
      <c r="CE1024" s="67"/>
      <c r="CF1024" s="67"/>
      <c r="CG1024" s="67"/>
      <c r="CH1024" s="67"/>
      <c r="CI1024" s="67"/>
      <c r="CJ1024" s="82"/>
      <c r="CK1024" s="80"/>
      <c r="CL1024" s="80"/>
      <c r="CM1024" s="80"/>
      <c r="CN1024" s="81"/>
      <c r="CO1024" s="81"/>
      <c r="CP1024" s="70"/>
    </row>
    <row r="1025" spans="1:94" ht="13">
      <c r="A1025" s="43"/>
      <c r="B1025" s="25"/>
      <c r="C1025" s="7"/>
      <c r="D1025" s="7"/>
      <c r="E1025" s="43"/>
      <c r="F1025" s="75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76"/>
      <c r="AH1025" s="77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9"/>
      <c r="AS1025" s="80"/>
      <c r="AT1025" s="80"/>
      <c r="AU1025" s="81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76"/>
      <c r="BR1025" s="77"/>
      <c r="BS1025" s="78"/>
      <c r="BT1025" s="78"/>
      <c r="BU1025" s="78"/>
      <c r="BV1025" s="78"/>
      <c r="BW1025" s="78"/>
      <c r="BX1025" s="78"/>
      <c r="BY1025" s="78"/>
      <c r="BZ1025" s="78"/>
      <c r="CA1025" s="78"/>
      <c r="CB1025" s="79"/>
      <c r="CC1025" s="81"/>
      <c r="CD1025" s="67"/>
      <c r="CE1025" s="67"/>
      <c r="CF1025" s="67"/>
      <c r="CG1025" s="67"/>
      <c r="CH1025" s="67"/>
      <c r="CI1025" s="67"/>
      <c r="CJ1025" s="82"/>
      <c r="CK1025" s="80"/>
      <c r="CL1025" s="80"/>
      <c r="CM1025" s="80"/>
      <c r="CN1025" s="81"/>
      <c r="CO1025" s="81"/>
      <c r="CP1025" s="70"/>
    </row>
    <row r="1026" spans="1:94" ht="13">
      <c r="A1026" s="43"/>
      <c r="B1026" s="25"/>
      <c r="C1026" s="7"/>
      <c r="D1026" s="7"/>
      <c r="E1026" s="43"/>
      <c r="F1026" s="75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76"/>
      <c r="AH1026" s="77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9"/>
      <c r="AS1026" s="80"/>
      <c r="AT1026" s="80"/>
      <c r="AU1026" s="81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76"/>
      <c r="BR1026" s="77"/>
      <c r="BS1026" s="78"/>
      <c r="BT1026" s="78"/>
      <c r="BU1026" s="78"/>
      <c r="BV1026" s="78"/>
      <c r="BW1026" s="78"/>
      <c r="BX1026" s="78"/>
      <c r="BY1026" s="78"/>
      <c r="BZ1026" s="78"/>
      <c r="CA1026" s="78"/>
      <c r="CB1026" s="79"/>
      <c r="CC1026" s="81"/>
      <c r="CD1026" s="67"/>
      <c r="CE1026" s="67"/>
      <c r="CF1026" s="67"/>
      <c r="CG1026" s="67"/>
      <c r="CH1026" s="67"/>
      <c r="CI1026" s="67"/>
      <c r="CJ1026" s="82"/>
      <c r="CK1026" s="80"/>
      <c r="CL1026" s="80"/>
      <c r="CM1026" s="80"/>
      <c r="CN1026" s="81"/>
      <c r="CO1026" s="81"/>
      <c r="CP1026" s="70"/>
    </row>
    <row r="1027" spans="1:94" ht="13">
      <c r="A1027" s="43"/>
      <c r="B1027" s="25"/>
      <c r="C1027" s="7"/>
      <c r="D1027" s="7"/>
      <c r="E1027" s="43"/>
      <c r="F1027" s="75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76"/>
      <c r="AH1027" s="77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9"/>
      <c r="AS1027" s="80"/>
      <c r="AT1027" s="80"/>
      <c r="AU1027" s="81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76"/>
      <c r="BR1027" s="77"/>
      <c r="BS1027" s="78"/>
      <c r="BT1027" s="78"/>
      <c r="BU1027" s="78"/>
      <c r="BV1027" s="78"/>
      <c r="BW1027" s="78"/>
      <c r="BX1027" s="78"/>
      <c r="BY1027" s="78"/>
      <c r="BZ1027" s="78"/>
      <c r="CA1027" s="78"/>
      <c r="CB1027" s="79"/>
      <c r="CC1027" s="81"/>
      <c r="CD1027" s="67"/>
      <c r="CE1027" s="67"/>
      <c r="CF1027" s="67"/>
      <c r="CG1027" s="67"/>
      <c r="CH1027" s="67"/>
      <c r="CI1027" s="67"/>
      <c r="CJ1027" s="82"/>
      <c r="CK1027" s="80"/>
      <c r="CL1027" s="80"/>
      <c r="CM1027" s="80"/>
      <c r="CN1027" s="81"/>
      <c r="CO1027" s="81"/>
      <c r="CP1027" s="70"/>
    </row>
    <row r="1028" spans="1:94" ht="13">
      <c r="A1028" s="43"/>
      <c r="B1028" s="25"/>
      <c r="C1028" s="7"/>
      <c r="D1028" s="7"/>
      <c r="E1028" s="43"/>
      <c r="F1028" s="75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76"/>
      <c r="AH1028" s="77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9"/>
      <c r="AS1028" s="80"/>
      <c r="AT1028" s="80"/>
      <c r="AU1028" s="81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76"/>
      <c r="BR1028" s="77"/>
      <c r="BS1028" s="78"/>
      <c r="BT1028" s="78"/>
      <c r="BU1028" s="78"/>
      <c r="BV1028" s="78"/>
      <c r="BW1028" s="78"/>
      <c r="BX1028" s="78"/>
      <c r="BY1028" s="78"/>
      <c r="BZ1028" s="78"/>
      <c r="CA1028" s="78"/>
      <c r="CB1028" s="79"/>
      <c r="CC1028" s="81"/>
      <c r="CD1028" s="67"/>
      <c r="CE1028" s="67"/>
      <c r="CF1028" s="67"/>
      <c r="CG1028" s="67"/>
      <c r="CH1028" s="67"/>
      <c r="CI1028" s="67"/>
      <c r="CJ1028" s="82"/>
      <c r="CK1028" s="80"/>
      <c r="CL1028" s="80"/>
      <c r="CM1028" s="80"/>
      <c r="CN1028" s="81"/>
      <c r="CO1028" s="81"/>
      <c r="CP1028" s="70"/>
    </row>
    <row r="1029" spans="1:94" ht="13">
      <c r="A1029" s="43"/>
      <c r="B1029" s="25"/>
      <c r="C1029" s="7"/>
      <c r="D1029" s="7"/>
      <c r="E1029" s="43"/>
      <c r="F1029" s="75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76"/>
      <c r="AH1029" s="77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9"/>
      <c r="AS1029" s="80"/>
      <c r="AT1029" s="80"/>
      <c r="AU1029" s="81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76"/>
      <c r="BR1029" s="77"/>
      <c r="BS1029" s="78"/>
      <c r="BT1029" s="78"/>
      <c r="BU1029" s="78"/>
      <c r="BV1029" s="78"/>
      <c r="BW1029" s="78"/>
      <c r="BX1029" s="78"/>
      <c r="BY1029" s="78"/>
      <c r="BZ1029" s="78"/>
      <c r="CA1029" s="78"/>
      <c r="CB1029" s="79"/>
      <c r="CC1029" s="81"/>
      <c r="CD1029" s="67"/>
      <c r="CE1029" s="67"/>
      <c r="CF1029" s="67"/>
      <c r="CG1029" s="67"/>
      <c r="CH1029" s="67"/>
      <c r="CI1029" s="67"/>
      <c r="CJ1029" s="82"/>
      <c r="CK1029" s="80"/>
      <c r="CL1029" s="80"/>
      <c r="CM1029" s="80"/>
      <c r="CN1029" s="81"/>
      <c r="CO1029" s="81"/>
      <c r="CP1029" s="70"/>
    </row>
    <row r="1030" spans="1:94" ht="13">
      <c r="A1030" s="43"/>
      <c r="B1030" s="25"/>
      <c r="C1030" s="7"/>
      <c r="D1030" s="7"/>
      <c r="E1030" s="43"/>
      <c r="F1030" s="75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76"/>
      <c r="AH1030" s="77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9"/>
      <c r="AS1030" s="80"/>
      <c r="AT1030" s="80"/>
      <c r="AU1030" s="81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76"/>
      <c r="BR1030" s="77"/>
      <c r="BS1030" s="78"/>
      <c r="BT1030" s="78"/>
      <c r="BU1030" s="78"/>
      <c r="BV1030" s="78"/>
      <c r="BW1030" s="78"/>
      <c r="BX1030" s="78"/>
      <c r="BY1030" s="78"/>
      <c r="BZ1030" s="78"/>
      <c r="CA1030" s="78"/>
      <c r="CB1030" s="79"/>
      <c r="CC1030" s="81"/>
      <c r="CD1030" s="67"/>
      <c r="CE1030" s="67"/>
      <c r="CF1030" s="67"/>
      <c r="CG1030" s="67"/>
      <c r="CH1030" s="67"/>
      <c r="CI1030" s="67"/>
      <c r="CJ1030" s="82"/>
      <c r="CK1030" s="80"/>
      <c r="CL1030" s="80"/>
      <c r="CM1030" s="80"/>
      <c r="CN1030" s="81"/>
      <c r="CO1030" s="81"/>
      <c r="CP1030" s="70"/>
    </row>
    <row r="1031" spans="1:94" ht="13">
      <c r="A1031" s="43"/>
      <c r="B1031" s="25"/>
      <c r="C1031" s="7"/>
      <c r="D1031" s="7"/>
      <c r="E1031" s="43"/>
      <c r="F1031" s="75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76"/>
      <c r="AH1031" s="77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9"/>
      <c r="AS1031" s="80"/>
      <c r="AT1031" s="80"/>
      <c r="AU1031" s="81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76"/>
      <c r="BR1031" s="77"/>
      <c r="BS1031" s="78"/>
      <c r="BT1031" s="78"/>
      <c r="BU1031" s="78"/>
      <c r="BV1031" s="78"/>
      <c r="BW1031" s="78"/>
      <c r="BX1031" s="78"/>
      <c r="BY1031" s="78"/>
      <c r="BZ1031" s="78"/>
      <c r="CA1031" s="78"/>
      <c r="CB1031" s="79"/>
      <c r="CC1031" s="81"/>
      <c r="CD1031" s="67"/>
      <c r="CE1031" s="67"/>
      <c r="CF1031" s="67"/>
      <c r="CG1031" s="67"/>
      <c r="CH1031" s="67"/>
      <c r="CI1031" s="67"/>
      <c r="CJ1031" s="82"/>
      <c r="CK1031" s="80"/>
      <c r="CL1031" s="80"/>
      <c r="CM1031" s="80"/>
      <c r="CN1031" s="81"/>
      <c r="CO1031" s="81"/>
      <c r="CP1031" s="70"/>
    </row>
    <row r="1032" spans="1:94" ht="13">
      <c r="A1032" s="43"/>
      <c r="B1032" s="25"/>
      <c r="C1032" s="7"/>
      <c r="D1032" s="7"/>
      <c r="E1032" s="43"/>
      <c r="F1032" s="75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76"/>
      <c r="AH1032" s="77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9"/>
      <c r="AS1032" s="80"/>
      <c r="AT1032" s="80"/>
      <c r="AU1032" s="81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76"/>
      <c r="BR1032" s="77"/>
      <c r="BS1032" s="78"/>
      <c r="BT1032" s="78"/>
      <c r="BU1032" s="78"/>
      <c r="BV1032" s="78"/>
      <c r="BW1032" s="78"/>
      <c r="BX1032" s="78"/>
      <c r="BY1032" s="78"/>
      <c r="BZ1032" s="78"/>
      <c r="CA1032" s="78"/>
      <c r="CB1032" s="79"/>
      <c r="CC1032" s="81"/>
      <c r="CD1032" s="67"/>
      <c r="CE1032" s="67"/>
      <c r="CF1032" s="67"/>
      <c r="CG1032" s="67"/>
      <c r="CH1032" s="67"/>
      <c r="CI1032" s="67"/>
      <c r="CJ1032" s="82"/>
      <c r="CK1032" s="80"/>
      <c r="CL1032" s="80"/>
      <c r="CM1032" s="80"/>
      <c r="CN1032" s="81"/>
      <c r="CO1032" s="81"/>
      <c r="CP1032" s="70"/>
    </row>
    <row r="1033" spans="1:94" ht="13">
      <c r="A1033" s="43"/>
      <c r="B1033" s="25"/>
      <c r="C1033" s="7"/>
      <c r="D1033" s="7"/>
      <c r="E1033" s="43"/>
      <c r="F1033" s="75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76"/>
      <c r="AH1033" s="77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9"/>
      <c r="AS1033" s="80"/>
      <c r="AT1033" s="80"/>
      <c r="AU1033" s="81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76"/>
      <c r="BR1033" s="77"/>
      <c r="BS1033" s="78"/>
      <c r="BT1033" s="78"/>
      <c r="BU1033" s="78"/>
      <c r="BV1033" s="78"/>
      <c r="BW1033" s="78"/>
      <c r="BX1033" s="78"/>
      <c r="BY1033" s="78"/>
      <c r="BZ1033" s="78"/>
      <c r="CA1033" s="78"/>
      <c r="CB1033" s="79"/>
      <c r="CC1033" s="81"/>
      <c r="CD1033" s="67"/>
      <c r="CE1033" s="67"/>
      <c r="CF1033" s="67"/>
      <c r="CG1033" s="67"/>
      <c r="CH1033" s="67"/>
      <c r="CI1033" s="67"/>
      <c r="CJ1033" s="82"/>
      <c r="CK1033" s="80"/>
      <c r="CL1033" s="80"/>
      <c r="CM1033" s="80"/>
      <c r="CN1033" s="81"/>
      <c r="CO1033" s="81"/>
      <c r="CP1033" s="70"/>
    </row>
    <row r="1034" spans="1:94" ht="13">
      <c r="A1034" s="43"/>
      <c r="B1034" s="25"/>
      <c r="C1034" s="7"/>
      <c r="D1034" s="7"/>
      <c r="E1034" s="43"/>
      <c r="F1034" s="75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76"/>
      <c r="AH1034" s="77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9"/>
      <c r="AS1034" s="80"/>
      <c r="AT1034" s="80"/>
      <c r="AU1034" s="81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76"/>
      <c r="BR1034" s="77"/>
      <c r="BS1034" s="78"/>
      <c r="BT1034" s="78"/>
      <c r="BU1034" s="78"/>
      <c r="BV1034" s="78"/>
      <c r="BW1034" s="78"/>
      <c r="BX1034" s="78"/>
      <c r="BY1034" s="78"/>
      <c r="BZ1034" s="78"/>
      <c r="CA1034" s="78"/>
      <c r="CB1034" s="79"/>
      <c r="CC1034" s="81"/>
      <c r="CD1034" s="67"/>
      <c r="CE1034" s="67"/>
      <c r="CF1034" s="67"/>
      <c r="CG1034" s="67"/>
      <c r="CH1034" s="67"/>
      <c r="CI1034" s="67"/>
      <c r="CJ1034" s="82"/>
      <c r="CK1034" s="80"/>
      <c r="CL1034" s="80"/>
      <c r="CM1034" s="80"/>
      <c r="CN1034" s="81"/>
      <c r="CO1034" s="81"/>
      <c r="CP1034" s="70"/>
    </row>
    <row r="1035" spans="1:94" ht="13">
      <c r="A1035" s="43"/>
      <c r="B1035" s="25"/>
      <c r="C1035" s="7"/>
      <c r="D1035" s="7"/>
      <c r="E1035" s="43"/>
      <c r="F1035" s="75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76"/>
      <c r="AH1035" s="77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9"/>
      <c r="AS1035" s="80"/>
      <c r="AT1035" s="80"/>
      <c r="AU1035" s="81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76"/>
      <c r="BR1035" s="77"/>
      <c r="BS1035" s="78"/>
      <c r="BT1035" s="78"/>
      <c r="BU1035" s="78"/>
      <c r="BV1035" s="78"/>
      <c r="BW1035" s="78"/>
      <c r="BX1035" s="78"/>
      <c r="BY1035" s="78"/>
      <c r="BZ1035" s="78"/>
      <c r="CA1035" s="78"/>
      <c r="CB1035" s="79"/>
      <c r="CC1035" s="81"/>
      <c r="CD1035" s="67"/>
      <c r="CE1035" s="67"/>
      <c r="CF1035" s="67"/>
      <c r="CG1035" s="67"/>
      <c r="CH1035" s="67"/>
      <c r="CI1035" s="67"/>
      <c r="CJ1035" s="82"/>
      <c r="CK1035" s="80"/>
      <c r="CL1035" s="80"/>
      <c r="CM1035" s="80"/>
      <c r="CN1035" s="81"/>
      <c r="CO1035" s="81"/>
      <c r="CP1035" s="70"/>
    </row>
    <row r="1036" spans="1:94" ht="13">
      <c r="A1036" s="43"/>
      <c r="B1036" s="25"/>
      <c r="C1036" s="7"/>
      <c r="D1036" s="7"/>
      <c r="E1036" s="43"/>
      <c r="F1036" s="75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76"/>
      <c r="AH1036" s="77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9"/>
      <c r="AS1036" s="80"/>
      <c r="AT1036" s="80"/>
      <c r="AU1036" s="81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76"/>
      <c r="BR1036" s="77"/>
      <c r="BS1036" s="78"/>
      <c r="BT1036" s="78"/>
      <c r="BU1036" s="78"/>
      <c r="BV1036" s="78"/>
      <c r="BW1036" s="78"/>
      <c r="BX1036" s="78"/>
      <c r="BY1036" s="78"/>
      <c r="BZ1036" s="78"/>
      <c r="CA1036" s="78"/>
      <c r="CB1036" s="79"/>
      <c r="CC1036" s="81"/>
      <c r="CD1036" s="67"/>
      <c r="CE1036" s="67"/>
      <c r="CF1036" s="67"/>
      <c r="CG1036" s="67"/>
      <c r="CH1036" s="67"/>
      <c r="CI1036" s="67"/>
      <c r="CJ1036" s="82"/>
      <c r="CK1036" s="80"/>
      <c r="CL1036" s="80"/>
      <c r="CM1036" s="80"/>
      <c r="CN1036" s="81"/>
      <c r="CO1036" s="81"/>
      <c r="CP1036" s="70"/>
    </row>
    <row r="1037" spans="1:94" ht="13">
      <c r="A1037" s="43"/>
      <c r="B1037" s="25"/>
      <c r="C1037" s="7"/>
      <c r="D1037" s="7"/>
      <c r="E1037" s="43"/>
      <c r="F1037" s="75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76"/>
      <c r="AH1037" s="77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9"/>
      <c r="AS1037" s="80"/>
      <c r="AT1037" s="80"/>
      <c r="AU1037" s="81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76"/>
      <c r="BR1037" s="77"/>
      <c r="BS1037" s="78"/>
      <c r="BT1037" s="78"/>
      <c r="BU1037" s="78"/>
      <c r="BV1037" s="78"/>
      <c r="BW1037" s="78"/>
      <c r="BX1037" s="78"/>
      <c r="BY1037" s="78"/>
      <c r="BZ1037" s="78"/>
      <c r="CA1037" s="78"/>
      <c r="CB1037" s="79"/>
      <c r="CC1037" s="81"/>
      <c r="CD1037" s="67"/>
      <c r="CE1037" s="67"/>
      <c r="CF1037" s="67"/>
      <c r="CG1037" s="67"/>
      <c r="CH1037" s="67"/>
      <c r="CI1037" s="67"/>
      <c r="CJ1037" s="82"/>
      <c r="CK1037" s="80"/>
      <c r="CL1037" s="80"/>
      <c r="CM1037" s="80"/>
      <c r="CN1037" s="81"/>
      <c r="CO1037" s="81"/>
      <c r="CP1037" s="70"/>
    </row>
    <row r="1038" spans="1:94" ht="13">
      <c r="A1038" s="43"/>
      <c r="B1038" s="25"/>
      <c r="C1038" s="7"/>
      <c r="D1038" s="7"/>
      <c r="E1038" s="43"/>
      <c r="F1038" s="75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76"/>
      <c r="AH1038" s="77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9"/>
      <c r="AS1038" s="80"/>
      <c r="AT1038" s="80"/>
      <c r="AU1038" s="81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76"/>
      <c r="BR1038" s="77"/>
      <c r="BS1038" s="78"/>
      <c r="BT1038" s="78"/>
      <c r="BU1038" s="78"/>
      <c r="BV1038" s="78"/>
      <c r="BW1038" s="78"/>
      <c r="BX1038" s="78"/>
      <c r="BY1038" s="78"/>
      <c r="BZ1038" s="78"/>
      <c r="CA1038" s="78"/>
      <c r="CB1038" s="79"/>
      <c r="CC1038" s="81"/>
      <c r="CD1038" s="67"/>
      <c r="CE1038" s="67"/>
      <c r="CF1038" s="67"/>
      <c r="CG1038" s="67"/>
      <c r="CH1038" s="67"/>
      <c r="CI1038" s="67"/>
      <c r="CJ1038" s="82"/>
      <c r="CK1038" s="80"/>
      <c r="CL1038" s="80"/>
      <c r="CM1038" s="80"/>
      <c r="CN1038" s="81"/>
      <c r="CO1038" s="81"/>
      <c r="CP1038" s="70"/>
    </row>
    <row r="1039" spans="1:94" ht="13">
      <c r="A1039" s="43"/>
      <c r="B1039" s="25"/>
      <c r="C1039" s="7"/>
      <c r="D1039" s="7"/>
      <c r="E1039" s="43"/>
      <c r="F1039" s="75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76"/>
      <c r="AH1039" s="77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9"/>
      <c r="AS1039" s="80"/>
      <c r="AT1039" s="80"/>
      <c r="AU1039" s="81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76"/>
      <c r="BR1039" s="77"/>
      <c r="BS1039" s="78"/>
      <c r="BT1039" s="78"/>
      <c r="BU1039" s="78"/>
      <c r="BV1039" s="78"/>
      <c r="BW1039" s="78"/>
      <c r="BX1039" s="78"/>
      <c r="BY1039" s="78"/>
      <c r="BZ1039" s="78"/>
      <c r="CA1039" s="78"/>
      <c r="CB1039" s="79"/>
      <c r="CC1039" s="81"/>
      <c r="CD1039" s="67"/>
      <c r="CE1039" s="67"/>
      <c r="CF1039" s="67"/>
      <c r="CG1039" s="67"/>
      <c r="CH1039" s="67"/>
      <c r="CI1039" s="67"/>
      <c r="CJ1039" s="82"/>
      <c r="CK1039" s="80"/>
      <c r="CL1039" s="80"/>
      <c r="CM1039" s="80"/>
      <c r="CN1039" s="81"/>
      <c r="CO1039" s="81"/>
      <c r="CP1039" s="70"/>
    </row>
    <row r="1040" spans="1:94" ht="13">
      <c r="A1040" s="43"/>
      <c r="B1040" s="25"/>
      <c r="C1040" s="7"/>
      <c r="D1040" s="7"/>
      <c r="E1040" s="43"/>
      <c r="F1040" s="75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76"/>
      <c r="AH1040" s="77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9"/>
      <c r="AS1040" s="80"/>
      <c r="AT1040" s="80"/>
      <c r="AU1040" s="81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76"/>
      <c r="BR1040" s="77"/>
      <c r="BS1040" s="78"/>
      <c r="BT1040" s="78"/>
      <c r="BU1040" s="78"/>
      <c r="BV1040" s="78"/>
      <c r="BW1040" s="78"/>
      <c r="BX1040" s="78"/>
      <c r="BY1040" s="78"/>
      <c r="BZ1040" s="78"/>
      <c r="CA1040" s="78"/>
      <c r="CB1040" s="79"/>
      <c r="CC1040" s="81"/>
      <c r="CD1040" s="67"/>
      <c r="CE1040" s="67"/>
      <c r="CF1040" s="67"/>
      <c r="CG1040" s="67"/>
      <c r="CH1040" s="67"/>
      <c r="CI1040" s="67"/>
      <c r="CJ1040" s="82"/>
      <c r="CK1040" s="80"/>
      <c r="CL1040" s="80"/>
      <c r="CM1040" s="80"/>
      <c r="CN1040" s="81"/>
      <c r="CO1040" s="81"/>
      <c r="CP1040" s="70"/>
    </row>
    <row r="1041" spans="1:94" ht="13">
      <c r="A1041" s="43"/>
      <c r="B1041" s="25"/>
      <c r="C1041" s="7"/>
      <c r="D1041" s="7"/>
      <c r="E1041" s="43"/>
      <c r="F1041" s="75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76"/>
      <c r="AH1041" s="77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9"/>
      <c r="AS1041" s="80"/>
      <c r="AT1041" s="80"/>
      <c r="AU1041" s="81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76"/>
      <c r="BR1041" s="77"/>
      <c r="BS1041" s="78"/>
      <c r="BT1041" s="78"/>
      <c r="BU1041" s="78"/>
      <c r="BV1041" s="78"/>
      <c r="BW1041" s="78"/>
      <c r="BX1041" s="78"/>
      <c r="BY1041" s="78"/>
      <c r="BZ1041" s="78"/>
      <c r="CA1041" s="78"/>
      <c r="CB1041" s="79"/>
      <c r="CC1041" s="81"/>
      <c r="CD1041" s="67"/>
      <c r="CE1041" s="67"/>
      <c r="CF1041" s="67"/>
      <c r="CG1041" s="67"/>
      <c r="CH1041" s="67"/>
      <c r="CI1041" s="67"/>
      <c r="CJ1041" s="82"/>
      <c r="CK1041" s="80"/>
      <c r="CL1041" s="80"/>
      <c r="CM1041" s="80"/>
      <c r="CN1041" s="81"/>
      <c r="CO1041" s="81"/>
      <c r="CP1041" s="70"/>
    </row>
    <row r="1042" spans="1:94" ht="13">
      <c r="A1042" s="43"/>
      <c r="B1042" s="25"/>
      <c r="C1042" s="7"/>
      <c r="D1042" s="7"/>
      <c r="E1042" s="43"/>
      <c r="F1042" s="75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76"/>
      <c r="AH1042" s="77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9"/>
      <c r="AS1042" s="80"/>
      <c r="AT1042" s="80"/>
      <c r="AU1042" s="81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76"/>
      <c r="BR1042" s="77"/>
      <c r="BS1042" s="78"/>
      <c r="BT1042" s="78"/>
      <c r="BU1042" s="78"/>
      <c r="BV1042" s="78"/>
      <c r="BW1042" s="78"/>
      <c r="BX1042" s="78"/>
      <c r="BY1042" s="78"/>
      <c r="BZ1042" s="78"/>
      <c r="CA1042" s="78"/>
      <c r="CB1042" s="79"/>
      <c r="CC1042" s="81"/>
      <c r="CD1042" s="67"/>
      <c r="CE1042" s="67"/>
      <c r="CF1042" s="67"/>
      <c r="CG1042" s="67"/>
      <c r="CH1042" s="67"/>
      <c r="CI1042" s="67"/>
      <c r="CJ1042" s="82"/>
      <c r="CK1042" s="80"/>
      <c r="CL1042" s="80"/>
      <c r="CM1042" s="80"/>
      <c r="CN1042" s="81"/>
      <c r="CO1042" s="81"/>
      <c r="CP1042" s="70"/>
    </row>
    <row r="1043" spans="1:94" ht="13">
      <c r="A1043" s="43"/>
      <c r="B1043" s="25"/>
      <c r="C1043" s="7"/>
      <c r="D1043" s="7"/>
      <c r="E1043" s="43"/>
      <c r="F1043" s="75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76"/>
      <c r="AH1043" s="77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9"/>
      <c r="AS1043" s="80"/>
      <c r="AT1043" s="80"/>
      <c r="AU1043" s="81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76"/>
      <c r="BR1043" s="77"/>
      <c r="BS1043" s="78"/>
      <c r="BT1043" s="78"/>
      <c r="BU1043" s="78"/>
      <c r="BV1043" s="78"/>
      <c r="BW1043" s="78"/>
      <c r="BX1043" s="78"/>
      <c r="BY1043" s="78"/>
      <c r="BZ1043" s="78"/>
      <c r="CA1043" s="78"/>
      <c r="CB1043" s="79"/>
      <c r="CC1043" s="81"/>
      <c r="CD1043" s="67"/>
      <c r="CE1043" s="67"/>
      <c r="CF1043" s="67"/>
      <c r="CG1043" s="67"/>
      <c r="CH1043" s="67"/>
      <c r="CI1043" s="67"/>
      <c r="CJ1043" s="82"/>
      <c r="CK1043" s="80"/>
      <c r="CL1043" s="80"/>
      <c r="CM1043" s="80"/>
      <c r="CN1043" s="81"/>
      <c r="CO1043" s="81"/>
      <c r="CP1043" s="70"/>
    </row>
    <row r="1044" spans="1:94" ht="13">
      <c r="A1044" s="43"/>
      <c r="B1044" s="25"/>
      <c r="C1044" s="7"/>
      <c r="D1044" s="7"/>
      <c r="E1044" s="43"/>
      <c r="F1044" s="75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76"/>
      <c r="AH1044" s="77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9"/>
      <c r="AS1044" s="80"/>
      <c r="AT1044" s="80"/>
      <c r="AU1044" s="81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76"/>
      <c r="BR1044" s="77"/>
      <c r="BS1044" s="78"/>
      <c r="BT1044" s="78"/>
      <c r="BU1044" s="78"/>
      <c r="BV1044" s="78"/>
      <c r="BW1044" s="78"/>
      <c r="BX1044" s="78"/>
      <c r="BY1044" s="78"/>
      <c r="BZ1044" s="78"/>
      <c r="CA1044" s="78"/>
      <c r="CB1044" s="79"/>
      <c r="CC1044" s="81"/>
      <c r="CD1044" s="67"/>
      <c r="CE1044" s="67"/>
      <c r="CF1044" s="67"/>
      <c r="CG1044" s="67"/>
      <c r="CH1044" s="67"/>
      <c r="CI1044" s="67"/>
      <c r="CJ1044" s="82"/>
      <c r="CK1044" s="80"/>
      <c r="CL1044" s="80"/>
      <c r="CM1044" s="80"/>
      <c r="CN1044" s="81"/>
      <c r="CO1044" s="81"/>
      <c r="CP1044" s="70"/>
    </row>
    <row r="1045" spans="1:94" ht="13">
      <c r="A1045" s="43"/>
      <c r="B1045" s="25"/>
      <c r="C1045" s="7"/>
      <c r="D1045" s="7"/>
      <c r="E1045" s="43"/>
      <c r="F1045" s="75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76"/>
      <c r="AH1045" s="77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9"/>
      <c r="AS1045" s="80"/>
      <c r="AT1045" s="80"/>
      <c r="AU1045" s="81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76"/>
      <c r="BR1045" s="77"/>
      <c r="BS1045" s="78"/>
      <c r="BT1045" s="78"/>
      <c r="BU1045" s="78"/>
      <c r="BV1045" s="78"/>
      <c r="BW1045" s="78"/>
      <c r="BX1045" s="78"/>
      <c r="BY1045" s="78"/>
      <c r="BZ1045" s="78"/>
      <c r="CA1045" s="78"/>
      <c r="CB1045" s="79"/>
      <c r="CC1045" s="81"/>
      <c r="CD1045" s="67"/>
      <c r="CE1045" s="67"/>
      <c r="CF1045" s="67"/>
      <c r="CG1045" s="67"/>
      <c r="CH1045" s="67"/>
      <c r="CI1045" s="67"/>
      <c r="CJ1045" s="82"/>
      <c r="CK1045" s="80"/>
      <c r="CL1045" s="80"/>
      <c r="CM1045" s="80"/>
      <c r="CN1045" s="81"/>
      <c r="CO1045" s="81"/>
      <c r="CP1045" s="70"/>
    </row>
    <row r="1046" spans="1:94" ht="13">
      <c r="A1046" s="43"/>
      <c r="B1046" s="25"/>
      <c r="C1046" s="7"/>
      <c r="D1046" s="7"/>
      <c r="E1046" s="43"/>
      <c r="F1046" s="75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76"/>
      <c r="AH1046" s="77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9"/>
      <c r="AS1046" s="80"/>
      <c r="AT1046" s="80"/>
      <c r="AU1046" s="81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76"/>
      <c r="BR1046" s="77"/>
      <c r="BS1046" s="78"/>
      <c r="BT1046" s="78"/>
      <c r="BU1046" s="78"/>
      <c r="BV1046" s="78"/>
      <c r="BW1046" s="78"/>
      <c r="BX1046" s="78"/>
      <c r="BY1046" s="78"/>
      <c r="BZ1046" s="78"/>
      <c r="CA1046" s="78"/>
      <c r="CB1046" s="79"/>
      <c r="CC1046" s="81"/>
      <c r="CD1046" s="67"/>
      <c r="CE1046" s="67"/>
      <c r="CF1046" s="67"/>
      <c r="CG1046" s="67"/>
      <c r="CH1046" s="67"/>
      <c r="CI1046" s="67"/>
      <c r="CJ1046" s="82"/>
      <c r="CK1046" s="80"/>
      <c r="CL1046" s="80"/>
      <c r="CM1046" s="80"/>
      <c r="CN1046" s="81"/>
      <c r="CO1046" s="81"/>
      <c r="CP1046" s="70"/>
    </row>
    <row r="1047" spans="1:94" ht="13">
      <c r="A1047" s="43"/>
      <c r="B1047" s="25"/>
      <c r="C1047" s="7"/>
      <c r="D1047" s="7"/>
      <c r="E1047" s="43"/>
      <c r="F1047" s="75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76"/>
      <c r="AH1047" s="77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9"/>
      <c r="AS1047" s="80"/>
      <c r="AT1047" s="80"/>
      <c r="AU1047" s="81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76"/>
      <c r="BR1047" s="77"/>
      <c r="BS1047" s="78"/>
      <c r="BT1047" s="78"/>
      <c r="BU1047" s="78"/>
      <c r="BV1047" s="78"/>
      <c r="BW1047" s="78"/>
      <c r="BX1047" s="78"/>
      <c r="BY1047" s="78"/>
      <c r="BZ1047" s="78"/>
      <c r="CA1047" s="78"/>
      <c r="CB1047" s="79"/>
      <c r="CC1047" s="81"/>
      <c r="CD1047" s="67"/>
      <c r="CE1047" s="67"/>
      <c r="CF1047" s="67"/>
      <c r="CG1047" s="67"/>
      <c r="CH1047" s="67"/>
      <c r="CI1047" s="67"/>
      <c r="CJ1047" s="82"/>
      <c r="CK1047" s="80"/>
      <c r="CL1047" s="80"/>
      <c r="CM1047" s="80"/>
      <c r="CN1047" s="81"/>
      <c r="CO1047" s="81"/>
      <c r="CP1047" s="70"/>
    </row>
    <row r="1048" spans="1:94" ht="13">
      <c r="A1048" s="43"/>
      <c r="B1048" s="25"/>
      <c r="C1048" s="7"/>
      <c r="D1048" s="7"/>
      <c r="E1048" s="43"/>
      <c r="F1048" s="75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76"/>
      <c r="AH1048" s="77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9"/>
      <c r="AS1048" s="80"/>
      <c r="AT1048" s="80"/>
      <c r="AU1048" s="81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76"/>
      <c r="BR1048" s="77"/>
      <c r="BS1048" s="78"/>
      <c r="BT1048" s="78"/>
      <c r="BU1048" s="78"/>
      <c r="BV1048" s="78"/>
      <c r="BW1048" s="78"/>
      <c r="BX1048" s="78"/>
      <c r="BY1048" s="78"/>
      <c r="BZ1048" s="78"/>
      <c r="CA1048" s="78"/>
      <c r="CB1048" s="79"/>
      <c r="CC1048" s="81"/>
      <c r="CD1048" s="67"/>
      <c r="CE1048" s="67"/>
      <c r="CF1048" s="67"/>
      <c r="CG1048" s="67"/>
      <c r="CH1048" s="67"/>
      <c r="CI1048" s="67"/>
      <c r="CJ1048" s="82"/>
      <c r="CK1048" s="80"/>
      <c r="CL1048" s="80"/>
      <c r="CM1048" s="80"/>
      <c r="CN1048" s="81"/>
      <c r="CO1048" s="81"/>
      <c r="CP1048" s="70"/>
    </row>
    <row r="1049" spans="1:94" ht="13">
      <c r="A1049" s="43"/>
      <c r="B1049" s="25"/>
      <c r="C1049" s="7"/>
      <c r="D1049" s="7"/>
      <c r="E1049" s="43"/>
      <c r="F1049" s="75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76"/>
      <c r="AH1049" s="77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9"/>
      <c r="AS1049" s="80"/>
      <c r="AT1049" s="80"/>
      <c r="AU1049" s="81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76"/>
      <c r="BR1049" s="77"/>
      <c r="BS1049" s="78"/>
      <c r="BT1049" s="78"/>
      <c r="BU1049" s="78"/>
      <c r="BV1049" s="78"/>
      <c r="BW1049" s="78"/>
      <c r="BX1049" s="78"/>
      <c r="BY1049" s="78"/>
      <c r="BZ1049" s="78"/>
      <c r="CA1049" s="78"/>
      <c r="CB1049" s="79"/>
      <c r="CC1049" s="81"/>
      <c r="CD1049" s="67"/>
      <c r="CE1049" s="67"/>
      <c r="CF1049" s="67"/>
      <c r="CG1049" s="67"/>
      <c r="CH1049" s="67"/>
      <c r="CI1049" s="67"/>
      <c r="CJ1049" s="82"/>
      <c r="CK1049" s="80"/>
      <c r="CL1049" s="80"/>
      <c r="CM1049" s="80"/>
      <c r="CN1049" s="81"/>
      <c r="CO1049" s="81"/>
      <c r="CP1049" s="70"/>
    </row>
    <row r="1050" spans="1:94" ht="13">
      <c r="A1050" s="43"/>
      <c r="B1050" s="25"/>
      <c r="C1050" s="7"/>
      <c r="D1050" s="7"/>
      <c r="E1050" s="43"/>
      <c r="F1050" s="75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76"/>
      <c r="AH1050" s="77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9"/>
      <c r="AS1050" s="80"/>
      <c r="AT1050" s="80"/>
      <c r="AU1050" s="81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76"/>
      <c r="BR1050" s="77"/>
      <c r="BS1050" s="78"/>
      <c r="BT1050" s="78"/>
      <c r="BU1050" s="78"/>
      <c r="BV1050" s="78"/>
      <c r="BW1050" s="78"/>
      <c r="BX1050" s="78"/>
      <c r="BY1050" s="78"/>
      <c r="BZ1050" s="78"/>
      <c r="CA1050" s="78"/>
      <c r="CB1050" s="79"/>
      <c r="CC1050" s="81"/>
      <c r="CD1050" s="67"/>
      <c r="CE1050" s="67"/>
      <c r="CF1050" s="67"/>
      <c r="CG1050" s="67"/>
      <c r="CH1050" s="67"/>
      <c r="CI1050" s="67"/>
      <c r="CJ1050" s="82"/>
      <c r="CK1050" s="80"/>
      <c r="CL1050" s="80"/>
      <c r="CM1050" s="80"/>
      <c r="CN1050" s="81"/>
      <c r="CO1050" s="81"/>
      <c r="CP1050" s="70"/>
    </row>
    <row r="1051" spans="1:94" ht="13">
      <c r="A1051" s="43"/>
      <c r="B1051" s="25"/>
      <c r="C1051" s="7"/>
      <c r="D1051" s="7"/>
      <c r="E1051" s="43"/>
      <c r="F1051" s="75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76"/>
      <c r="AH1051" s="77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9"/>
      <c r="AS1051" s="80"/>
      <c r="AT1051" s="80"/>
      <c r="AU1051" s="81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76"/>
      <c r="BR1051" s="77"/>
      <c r="BS1051" s="78"/>
      <c r="BT1051" s="78"/>
      <c r="BU1051" s="78"/>
      <c r="BV1051" s="78"/>
      <c r="BW1051" s="78"/>
      <c r="BX1051" s="78"/>
      <c r="BY1051" s="78"/>
      <c r="BZ1051" s="78"/>
      <c r="CA1051" s="78"/>
      <c r="CB1051" s="79"/>
      <c r="CC1051" s="81"/>
      <c r="CD1051" s="67"/>
      <c r="CE1051" s="67"/>
      <c r="CF1051" s="67"/>
      <c r="CG1051" s="67"/>
      <c r="CH1051" s="67"/>
      <c r="CI1051" s="67"/>
      <c r="CJ1051" s="82"/>
      <c r="CK1051" s="80"/>
      <c r="CL1051" s="80"/>
      <c r="CM1051" s="80"/>
      <c r="CN1051" s="81"/>
      <c r="CO1051" s="81"/>
      <c r="CP1051" s="70"/>
    </row>
    <row r="1052" spans="1:94" ht="13">
      <c r="A1052" s="43"/>
      <c r="B1052" s="25"/>
      <c r="C1052" s="7"/>
      <c r="D1052" s="7"/>
      <c r="E1052" s="43"/>
      <c r="F1052" s="75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76"/>
      <c r="AH1052" s="77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9"/>
      <c r="AS1052" s="80"/>
      <c r="AT1052" s="80"/>
      <c r="AU1052" s="81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76"/>
      <c r="BR1052" s="77"/>
      <c r="BS1052" s="78"/>
      <c r="BT1052" s="78"/>
      <c r="BU1052" s="78"/>
      <c r="BV1052" s="78"/>
      <c r="BW1052" s="78"/>
      <c r="BX1052" s="78"/>
      <c r="BY1052" s="78"/>
      <c r="BZ1052" s="78"/>
      <c r="CA1052" s="78"/>
      <c r="CB1052" s="79"/>
      <c r="CC1052" s="81"/>
      <c r="CD1052" s="67"/>
      <c r="CE1052" s="67"/>
      <c r="CF1052" s="67"/>
      <c r="CG1052" s="67"/>
      <c r="CH1052" s="67"/>
      <c r="CI1052" s="67"/>
      <c r="CJ1052" s="82"/>
      <c r="CK1052" s="80"/>
      <c r="CL1052" s="80"/>
      <c r="CM1052" s="80"/>
      <c r="CN1052" s="81"/>
      <c r="CO1052" s="81"/>
      <c r="CP1052" s="70"/>
    </row>
    <row r="1053" spans="1:94" ht="13">
      <c r="A1053" s="43"/>
      <c r="B1053" s="25"/>
      <c r="C1053" s="7"/>
      <c r="D1053" s="7"/>
      <c r="E1053" s="43"/>
      <c r="F1053" s="75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76"/>
      <c r="AH1053" s="77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9"/>
      <c r="AS1053" s="80"/>
      <c r="AT1053" s="80"/>
      <c r="AU1053" s="81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76"/>
      <c r="BR1053" s="77"/>
      <c r="BS1053" s="78"/>
      <c r="BT1053" s="78"/>
      <c r="BU1053" s="78"/>
      <c r="BV1053" s="78"/>
      <c r="BW1053" s="78"/>
      <c r="BX1053" s="78"/>
      <c r="BY1053" s="78"/>
      <c r="BZ1053" s="78"/>
      <c r="CA1053" s="78"/>
      <c r="CB1053" s="79"/>
      <c r="CC1053" s="81"/>
      <c r="CD1053" s="67"/>
      <c r="CE1053" s="67"/>
      <c r="CF1053" s="67"/>
      <c r="CG1053" s="67"/>
      <c r="CH1053" s="67"/>
      <c r="CI1053" s="67"/>
      <c r="CJ1053" s="82"/>
      <c r="CK1053" s="80"/>
      <c r="CL1053" s="80"/>
      <c r="CM1053" s="80"/>
      <c r="CN1053" s="81"/>
      <c r="CO1053" s="81"/>
      <c r="CP1053" s="70"/>
    </row>
    <row r="1054" spans="1:94" ht="13">
      <c r="A1054" s="43"/>
      <c r="B1054" s="25"/>
      <c r="C1054" s="7"/>
      <c r="D1054" s="7"/>
      <c r="E1054" s="43"/>
      <c r="F1054" s="75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76"/>
      <c r="AH1054" s="77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9"/>
      <c r="AS1054" s="80"/>
      <c r="AT1054" s="80"/>
      <c r="AU1054" s="81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76"/>
      <c r="BR1054" s="77"/>
      <c r="BS1054" s="78"/>
      <c r="BT1054" s="78"/>
      <c r="BU1054" s="78"/>
      <c r="BV1054" s="78"/>
      <c r="BW1054" s="78"/>
      <c r="BX1054" s="78"/>
      <c r="BY1054" s="78"/>
      <c r="BZ1054" s="78"/>
      <c r="CA1054" s="78"/>
      <c r="CB1054" s="79"/>
      <c r="CC1054" s="81"/>
      <c r="CD1054" s="67"/>
      <c r="CE1054" s="67"/>
      <c r="CF1054" s="67"/>
      <c r="CG1054" s="67"/>
      <c r="CH1054" s="67"/>
      <c r="CI1054" s="67"/>
      <c r="CJ1054" s="82"/>
      <c r="CK1054" s="80"/>
      <c r="CL1054" s="80"/>
      <c r="CM1054" s="80"/>
      <c r="CN1054" s="81"/>
      <c r="CO1054" s="81"/>
      <c r="CP1054" s="70"/>
    </row>
    <row r="1055" spans="1:94" ht="13">
      <c r="A1055" s="43"/>
      <c r="B1055" s="25"/>
      <c r="C1055" s="7"/>
      <c r="D1055" s="7"/>
      <c r="E1055" s="43"/>
      <c r="F1055" s="75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76"/>
      <c r="AH1055" s="77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9"/>
      <c r="AS1055" s="80"/>
      <c r="AT1055" s="80"/>
      <c r="AU1055" s="81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76"/>
      <c r="BR1055" s="77"/>
      <c r="BS1055" s="78"/>
      <c r="BT1055" s="78"/>
      <c r="BU1055" s="78"/>
      <c r="BV1055" s="78"/>
      <c r="BW1055" s="78"/>
      <c r="BX1055" s="78"/>
      <c r="BY1055" s="78"/>
      <c r="BZ1055" s="78"/>
      <c r="CA1055" s="78"/>
      <c r="CB1055" s="79"/>
      <c r="CC1055" s="81"/>
      <c r="CD1055" s="67"/>
      <c r="CE1055" s="67"/>
      <c r="CF1055" s="67"/>
      <c r="CG1055" s="67"/>
      <c r="CH1055" s="67"/>
      <c r="CI1055" s="67"/>
      <c r="CJ1055" s="82"/>
      <c r="CK1055" s="80"/>
      <c r="CL1055" s="80"/>
      <c r="CM1055" s="80"/>
      <c r="CN1055" s="81"/>
      <c r="CO1055" s="81"/>
      <c r="CP1055" s="70"/>
    </row>
    <row r="1056" spans="1:94" ht="13">
      <c r="A1056" s="43"/>
      <c r="B1056" s="25"/>
      <c r="C1056" s="7"/>
      <c r="D1056" s="7"/>
      <c r="E1056" s="43"/>
      <c r="F1056" s="75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76"/>
      <c r="AH1056" s="77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9"/>
      <c r="AS1056" s="80"/>
      <c r="AT1056" s="80"/>
      <c r="AU1056" s="81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76"/>
      <c r="BR1056" s="77"/>
      <c r="BS1056" s="78"/>
      <c r="BT1056" s="78"/>
      <c r="BU1056" s="78"/>
      <c r="BV1056" s="78"/>
      <c r="BW1056" s="78"/>
      <c r="BX1056" s="78"/>
      <c r="BY1056" s="78"/>
      <c r="BZ1056" s="78"/>
      <c r="CA1056" s="78"/>
      <c r="CB1056" s="79"/>
      <c r="CC1056" s="81"/>
      <c r="CD1056" s="67"/>
      <c r="CE1056" s="67"/>
      <c r="CF1056" s="67"/>
      <c r="CG1056" s="67"/>
      <c r="CH1056" s="67"/>
      <c r="CI1056" s="67"/>
      <c r="CJ1056" s="82"/>
      <c r="CK1056" s="80"/>
      <c r="CL1056" s="80"/>
      <c r="CM1056" s="80"/>
      <c r="CN1056" s="81"/>
      <c r="CO1056" s="81"/>
      <c r="CP1056" s="70"/>
    </row>
    <row r="1057" spans="1:94" ht="13">
      <c r="A1057" s="43"/>
      <c r="B1057" s="25"/>
      <c r="C1057" s="7"/>
      <c r="D1057" s="7"/>
      <c r="E1057" s="43"/>
      <c r="F1057" s="75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76"/>
      <c r="AH1057" s="77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9"/>
      <c r="AS1057" s="80"/>
      <c r="AT1057" s="80"/>
      <c r="AU1057" s="81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76"/>
      <c r="BR1057" s="77"/>
      <c r="BS1057" s="78"/>
      <c r="BT1057" s="78"/>
      <c r="BU1057" s="78"/>
      <c r="BV1057" s="78"/>
      <c r="BW1057" s="78"/>
      <c r="BX1057" s="78"/>
      <c r="BY1057" s="78"/>
      <c r="BZ1057" s="78"/>
      <c r="CA1057" s="78"/>
      <c r="CB1057" s="79"/>
      <c r="CC1057" s="81"/>
      <c r="CD1057" s="67"/>
      <c r="CE1057" s="67"/>
      <c r="CF1057" s="67"/>
      <c r="CG1057" s="67"/>
      <c r="CH1057" s="67"/>
      <c r="CI1057" s="67"/>
      <c r="CJ1057" s="82"/>
      <c r="CK1057" s="80"/>
      <c r="CL1057" s="80"/>
      <c r="CM1057" s="80"/>
      <c r="CN1057" s="81"/>
      <c r="CO1057" s="81"/>
      <c r="CP1057" s="70"/>
    </row>
    <row r="1058" spans="1:94" ht="13">
      <c r="A1058" s="43"/>
      <c r="B1058" s="25"/>
      <c r="C1058" s="7"/>
      <c r="D1058" s="7"/>
      <c r="E1058" s="43"/>
      <c r="F1058" s="75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76"/>
      <c r="AH1058" s="77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9"/>
      <c r="AS1058" s="80"/>
      <c r="AT1058" s="80"/>
      <c r="AU1058" s="81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76"/>
      <c r="BR1058" s="77"/>
      <c r="BS1058" s="78"/>
      <c r="BT1058" s="78"/>
      <c r="BU1058" s="78"/>
      <c r="BV1058" s="78"/>
      <c r="BW1058" s="78"/>
      <c r="BX1058" s="78"/>
      <c r="BY1058" s="78"/>
      <c r="BZ1058" s="78"/>
      <c r="CA1058" s="78"/>
      <c r="CB1058" s="79"/>
      <c r="CC1058" s="81"/>
      <c r="CD1058" s="67"/>
      <c r="CE1058" s="67"/>
      <c r="CF1058" s="67"/>
      <c r="CG1058" s="67"/>
      <c r="CH1058" s="67"/>
      <c r="CI1058" s="67"/>
      <c r="CJ1058" s="82"/>
      <c r="CK1058" s="80"/>
      <c r="CL1058" s="80"/>
      <c r="CM1058" s="80"/>
      <c r="CN1058" s="81"/>
      <c r="CO1058" s="81"/>
      <c r="CP1058" s="70"/>
    </row>
    <row r="1059" spans="1:94" ht="13">
      <c r="A1059" s="43"/>
      <c r="B1059" s="25"/>
      <c r="C1059" s="7"/>
      <c r="D1059" s="7"/>
      <c r="E1059" s="43"/>
      <c r="F1059" s="75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76"/>
      <c r="AH1059" s="77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9"/>
      <c r="AS1059" s="80"/>
      <c r="AT1059" s="80"/>
      <c r="AU1059" s="81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67"/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76"/>
      <c r="BR1059" s="77"/>
      <c r="BS1059" s="78"/>
      <c r="BT1059" s="78"/>
      <c r="BU1059" s="78"/>
      <c r="BV1059" s="78"/>
      <c r="BW1059" s="78"/>
      <c r="BX1059" s="78"/>
      <c r="BY1059" s="78"/>
      <c r="BZ1059" s="78"/>
      <c r="CA1059" s="78"/>
      <c r="CB1059" s="79"/>
      <c r="CC1059" s="81"/>
      <c r="CD1059" s="67"/>
      <c r="CE1059" s="67"/>
      <c r="CF1059" s="67"/>
      <c r="CG1059" s="67"/>
      <c r="CH1059" s="67"/>
      <c r="CI1059" s="67"/>
      <c r="CJ1059" s="82"/>
      <c r="CK1059" s="80"/>
      <c r="CL1059" s="80"/>
      <c r="CM1059" s="80"/>
      <c r="CN1059" s="81"/>
      <c r="CO1059" s="81"/>
      <c r="CP1059" s="70"/>
    </row>
    <row r="1060" spans="1:94" ht="13">
      <c r="A1060" s="43"/>
      <c r="B1060" s="25"/>
      <c r="C1060" s="7"/>
      <c r="D1060" s="7"/>
      <c r="E1060" s="43"/>
      <c r="F1060" s="75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76"/>
      <c r="AH1060" s="77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9"/>
      <c r="AS1060" s="80"/>
      <c r="AT1060" s="80"/>
      <c r="AU1060" s="81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76"/>
      <c r="BR1060" s="77"/>
      <c r="BS1060" s="78"/>
      <c r="BT1060" s="78"/>
      <c r="BU1060" s="78"/>
      <c r="BV1060" s="78"/>
      <c r="BW1060" s="78"/>
      <c r="BX1060" s="78"/>
      <c r="BY1060" s="78"/>
      <c r="BZ1060" s="78"/>
      <c r="CA1060" s="78"/>
      <c r="CB1060" s="79"/>
      <c r="CC1060" s="81"/>
      <c r="CD1060" s="67"/>
      <c r="CE1060" s="67"/>
      <c r="CF1060" s="67"/>
      <c r="CG1060" s="67"/>
      <c r="CH1060" s="67"/>
      <c r="CI1060" s="67"/>
      <c r="CJ1060" s="82"/>
      <c r="CK1060" s="80"/>
      <c r="CL1060" s="80"/>
      <c r="CM1060" s="80"/>
      <c r="CN1060" s="81"/>
      <c r="CO1060" s="81"/>
      <c r="CP1060" s="70"/>
    </row>
    <row r="1061" spans="1:94" ht="13">
      <c r="A1061" s="43"/>
      <c r="B1061" s="25"/>
      <c r="C1061" s="7"/>
      <c r="D1061" s="7"/>
      <c r="E1061" s="43"/>
      <c r="F1061" s="75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76"/>
      <c r="AH1061" s="77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9"/>
      <c r="AS1061" s="80"/>
      <c r="AT1061" s="80"/>
      <c r="AU1061" s="81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76"/>
      <c r="BR1061" s="77"/>
      <c r="BS1061" s="78"/>
      <c r="BT1061" s="78"/>
      <c r="BU1061" s="78"/>
      <c r="BV1061" s="78"/>
      <c r="BW1061" s="78"/>
      <c r="BX1061" s="78"/>
      <c r="BY1061" s="78"/>
      <c r="BZ1061" s="78"/>
      <c r="CA1061" s="78"/>
      <c r="CB1061" s="79"/>
      <c r="CC1061" s="81"/>
      <c r="CD1061" s="67"/>
      <c r="CE1061" s="67"/>
      <c r="CF1061" s="67"/>
      <c r="CG1061" s="67"/>
      <c r="CH1061" s="67"/>
      <c r="CI1061" s="67"/>
      <c r="CJ1061" s="82"/>
      <c r="CK1061" s="80"/>
      <c r="CL1061" s="80"/>
      <c r="CM1061" s="80"/>
      <c r="CN1061" s="81"/>
      <c r="CO1061" s="81"/>
      <c r="CP1061" s="70"/>
    </row>
    <row r="1062" spans="1:94" ht="13">
      <c r="A1062" s="43"/>
      <c r="B1062" s="25"/>
      <c r="C1062" s="7"/>
      <c r="D1062" s="7"/>
      <c r="E1062" s="43"/>
      <c r="F1062" s="75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76"/>
      <c r="AH1062" s="77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9"/>
      <c r="AS1062" s="80"/>
      <c r="AT1062" s="80"/>
      <c r="AU1062" s="81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76"/>
      <c r="BR1062" s="77"/>
      <c r="BS1062" s="78"/>
      <c r="BT1062" s="78"/>
      <c r="BU1062" s="78"/>
      <c r="BV1062" s="78"/>
      <c r="BW1062" s="78"/>
      <c r="BX1062" s="78"/>
      <c r="BY1062" s="78"/>
      <c r="BZ1062" s="78"/>
      <c r="CA1062" s="78"/>
      <c r="CB1062" s="79"/>
      <c r="CC1062" s="81"/>
      <c r="CD1062" s="67"/>
      <c r="CE1062" s="67"/>
      <c r="CF1062" s="67"/>
      <c r="CG1062" s="67"/>
      <c r="CH1062" s="67"/>
      <c r="CI1062" s="67"/>
      <c r="CJ1062" s="82"/>
      <c r="CK1062" s="80"/>
      <c r="CL1062" s="80"/>
      <c r="CM1062" s="80"/>
      <c r="CN1062" s="81"/>
      <c r="CO1062" s="81"/>
      <c r="CP1062" s="70"/>
    </row>
    <row r="1063" spans="1:94" ht="13">
      <c r="A1063" s="43"/>
      <c r="B1063" s="25"/>
      <c r="C1063" s="7"/>
      <c r="D1063" s="7"/>
      <c r="E1063" s="43"/>
      <c r="F1063" s="75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76"/>
      <c r="AH1063" s="77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9"/>
      <c r="AS1063" s="80"/>
      <c r="AT1063" s="80"/>
      <c r="AU1063" s="81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76"/>
      <c r="BR1063" s="77"/>
      <c r="BS1063" s="78"/>
      <c r="BT1063" s="78"/>
      <c r="BU1063" s="78"/>
      <c r="BV1063" s="78"/>
      <c r="BW1063" s="78"/>
      <c r="BX1063" s="78"/>
      <c r="BY1063" s="78"/>
      <c r="BZ1063" s="78"/>
      <c r="CA1063" s="78"/>
      <c r="CB1063" s="79"/>
      <c r="CC1063" s="81"/>
      <c r="CD1063" s="67"/>
      <c r="CE1063" s="67"/>
      <c r="CF1063" s="67"/>
      <c r="CG1063" s="67"/>
      <c r="CH1063" s="67"/>
      <c r="CI1063" s="67"/>
      <c r="CJ1063" s="82"/>
      <c r="CK1063" s="80"/>
      <c r="CL1063" s="80"/>
      <c r="CM1063" s="80"/>
      <c r="CN1063" s="81"/>
      <c r="CO1063" s="81"/>
      <c r="CP1063" s="70"/>
    </row>
    <row r="1064" spans="1:94" ht="13">
      <c r="A1064" s="43"/>
      <c r="B1064" s="25"/>
      <c r="C1064" s="7"/>
      <c r="D1064" s="7"/>
      <c r="E1064" s="43"/>
      <c r="F1064" s="75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76"/>
      <c r="AH1064" s="77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9"/>
      <c r="AS1064" s="80"/>
      <c r="AT1064" s="80"/>
      <c r="AU1064" s="81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76"/>
      <c r="BR1064" s="77"/>
      <c r="BS1064" s="78"/>
      <c r="BT1064" s="78"/>
      <c r="BU1064" s="78"/>
      <c r="BV1064" s="78"/>
      <c r="BW1064" s="78"/>
      <c r="BX1064" s="78"/>
      <c r="BY1064" s="78"/>
      <c r="BZ1064" s="78"/>
      <c r="CA1064" s="78"/>
      <c r="CB1064" s="79"/>
      <c r="CC1064" s="81"/>
      <c r="CD1064" s="67"/>
      <c r="CE1064" s="67"/>
      <c r="CF1064" s="67"/>
      <c r="CG1064" s="67"/>
      <c r="CH1064" s="67"/>
      <c r="CI1064" s="67"/>
      <c r="CJ1064" s="82"/>
      <c r="CK1064" s="80"/>
      <c r="CL1064" s="80"/>
      <c r="CM1064" s="80"/>
      <c r="CN1064" s="81"/>
      <c r="CO1064" s="81"/>
      <c r="CP1064" s="70"/>
    </row>
    <row r="1065" spans="1:94" ht="13">
      <c r="A1065" s="43"/>
      <c r="B1065" s="25"/>
      <c r="C1065" s="7"/>
      <c r="D1065" s="7"/>
      <c r="E1065" s="43"/>
      <c r="F1065" s="75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76"/>
      <c r="AH1065" s="77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9"/>
      <c r="AS1065" s="80"/>
      <c r="AT1065" s="80"/>
      <c r="AU1065" s="81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76"/>
      <c r="BR1065" s="77"/>
      <c r="BS1065" s="78"/>
      <c r="BT1065" s="78"/>
      <c r="BU1065" s="78"/>
      <c r="BV1065" s="78"/>
      <c r="BW1065" s="78"/>
      <c r="BX1065" s="78"/>
      <c r="BY1065" s="78"/>
      <c r="BZ1065" s="78"/>
      <c r="CA1065" s="78"/>
      <c r="CB1065" s="79"/>
      <c r="CC1065" s="81"/>
      <c r="CD1065" s="67"/>
      <c r="CE1065" s="67"/>
      <c r="CF1065" s="67"/>
      <c r="CG1065" s="67"/>
      <c r="CH1065" s="67"/>
      <c r="CI1065" s="67"/>
      <c r="CJ1065" s="82"/>
      <c r="CK1065" s="80"/>
      <c r="CL1065" s="80"/>
      <c r="CM1065" s="80"/>
      <c r="CN1065" s="81"/>
      <c r="CO1065" s="81"/>
      <c r="CP1065" s="70"/>
    </row>
    <row r="1066" spans="1:94" ht="13">
      <c r="A1066" s="43"/>
      <c r="B1066" s="25"/>
      <c r="C1066" s="7"/>
      <c r="D1066" s="7"/>
      <c r="E1066" s="43"/>
      <c r="F1066" s="75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76"/>
      <c r="AH1066" s="77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9"/>
      <c r="AS1066" s="80"/>
      <c r="AT1066" s="80"/>
      <c r="AU1066" s="81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67"/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76"/>
      <c r="BR1066" s="77"/>
      <c r="BS1066" s="78"/>
      <c r="BT1066" s="78"/>
      <c r="BU1066" s="78"/>
      <c r="BV1066" s="78"/>
      <c r="BW1066" s="78"/>
      <c r="BX1066" s="78"/>
      <c r="BY1066" s="78"/>
      <c r="BZ1066" s="78"/>
      <c r="CA1066" s="78"/>
      <c r="CB1066" s="79"/>
      <c r="CC1066" s="81"/>
      <c r="CD1066" s="67"/>
      <c r="CE1066" s="67"/>
      <c r="CF1066" s="67"/>
      <c r="CG1066" s="67"/>
      <c r="CH1066" s="67"/>
      <c r="CI1066" s="67"/>
      <c r="CJ1066" s="82"/>
      <c r="CK1066" s="80"/>
      <c r="CL1066" s="80"/>
      <c r="CM1066" s="80"/>
      <c r="CN1066" s="81"/>
      <c r="CO1066" s="81"/>
      <c r="CP1066" s="70"/>
    </row>
    <row r="1067" spans="1:94" ht="13">
      <c r="A1067" s="43"/>
      <c r="B1067" s="25"/>
      <c r="C1067" s="7"/>
      <c r="D1067" s="7"/>
      <c r="E1067" s="43"/>
      <c r="F1067" s="75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76"/>
      <c r="AH1067" s="77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9"/>
      <c r="AS1067" s="80"/>
      <c r="AT1067" s="80"/>
      <c r="AU1067" s="81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76"/>
      <c r="BR1067" s="77"/>
      <c r="BS1067" s="78"/>
      <c r="BT1067" s="78"/>
      <c r="BU1067" s="78"/>
      <c r="BV1067" s="78"/>
      <c r="BW1067" s="78"/>
      <c r="BX1067" s="78"/>
      <c r="BY1067" s="78"/>
      <c r="BZ1067" s="78"/>
      <c r="CA1067" s="78"/>
      <c r="CB1067" s="79"/>
      <c r="CC1067" s="81"/>
      <c r="CD1067" s="67"/>
      <c r="CE1067" s="67"/>
      <c r="CF1067" s="67"/>
      <c r="CG1067" s="67"/>
      <c r="CH1067" s="67"/>
      <c r="CI1067" s="67"/>
      <c r="CJ1067" s="82"/>
      <c r="CK1067" s="80"/>
      <c r="CL1067" s="80"/>
      <c r="CM1067" s="80"/>
      <c r="CN1067" s="81"/>
      <c r="CO1067" s="81"/>
      <c r="CP1067" s="70"/>
    </row>
    <row r="1068" spans="1:94" ht="13">
      <c r="A1068" s="43"/>
      <c r="B1068" s="25"/>
      <c r="C1068" s="7"/>
      <c r="D1068" s="7"/>
      <c r="E1068" s="43"/>
      <c r="F1068" s="75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76"/>
      <c r="AH1068" s="77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9"/>
      <c r="AS1068" s="80"/>
      <c r="AT1068" s="80"/>
      <c r="AU1068" s="81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76"/>
      <c r="BR1068" s="77"/>
      <c r="BS1068" s="78"/>
      <c r="BT1068" s="78"/>
      <c r="BU1068" s="78"/>
      <c r="BV1068" s="78"/>
      <c r="BW1068" s="78"/>
      <c r="BX1068" s="78"/>
      <c r="BY1068" s="78"/>
      <c r="BZ1068" s="78"/>
      <c r="CA1068" s="78"/>
      <c r="CB1068" s="79"/>
      <c r="CC1068" s="81"/>
      <c r="CD1068" s="67"/>
      <c r="CE1068" s="67"/>
      <c r="CF1068" s="67"/>
      <c r="CG1068" s="67"/>
      <c r="CH1068" s="67"/>
      <c r="CI1068" s="67"/>
      <c r="CJ1068" s="82"/>
      <c r="CK1068" s="80"/>
      <c r="CL1068" s="80"/>
      <c r="CM1068" s="80"/>
      <c r="CN1068" s="81"/>
      <c r="CO1068" s="81"/>
      <c r="CP1068" s="70"/>
    </row>
    <row r="1069" spans="1:94" ht="13">
      <c r="A1069" s="43"/>
      <c r="B1069" s="25"/>
      <c r="C1069" s="7"/>
      <c r="D1069" s="7"/>
      <c r="E1069" s="43"/>
      <c r="F1069" s="75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76"/>
      <c r="AH1069" s="77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9"/>
      <c r="AS1069" s="80"/>
      <c r="AT1069" s="80"/>
      <c r="AU1069" s="81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76"/>
      <c r="BR1069" s="77"/>
      <c r="BS1069" s="78"/>
      <c r="BT1069" s="78"/>
      <c r="BU1069" s="78"/>
      <c r="BV1069" s="78"/>
      <c r="BW1069" s="78"/>
      <c r="BX1069" s="78"/>
      <c r="BY1069" s="78"/>
      <c r="BZ1069" s="78"/>
      <c r="CA1069" s="78"/>
      <c r="CB1069" s="79"/>
      <c r="CC1069" s="81"/>
      <c r="CD1069" s="67"/>
      <c r="CE1069" s="67"/>
      <c r="CF1069" s="67"/>
      <c r="CG1069" s="67"/>
      <c r="CH1069" s="67"/>
      <c r="CI1069" s="67"/>
      <c r="CJ1069" s="82"/>
      <c r="CK1069" s="80"/>
      <c r="CL1069" s="80"/>
      <c r="CM1069" s="80"/>
      <c r="CN1069" s="81"/>
      <c r="CO1069" s="81"/>
      <c r="CP1069" s="70"/>
    </row>
    <row r="1070" spans="1:94" ht="13">
      <c r="A1070" s="43"/>
      <c r="B1070" s="25"/>
      <c r="C1070" s="7"/>
      <c r="D1070" s="7"/>
      <c r="E1070" s="43"/>
      <c r="F1070" s="75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76"/>
      <c r="AH1070" s="77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9"/>
      <c r="AS1070" s="80"/>
      <c r="AT1070" s="80"/>
      <c r="AU1070" s="81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76"/>
      <c r="BR1070" s="77"/>
      <c r="BS1070" s="78"/>
      <c r="BT1070" s="78"/>
      <c r="BU1070" s="78"/>
      <c r="BV1070" s="78"/>
      <c r="BW1070" s="78"/>
      <c r="BX1070" s="78"/>
      <c r="BY1070" s="78"/>
      <c r="BZ1070" s="78"/>
      <c r="CA1070" s="78"/>
      <c r="CB1070" s="79"/>
      <c r="CC1070" s="81"/>
      <c r="CD1070" s="67"/>
      <c r="CE1070" s="67"/>
      <c r="CF1070" s="67"/>
      <c r="CG1070" s="67"/>
      <c r="CH1070" s="67"/>
      <c r="CI1070" s="67"/>
      <c r="CJ1070" s="82"/>
      <c r="CK1070" s="80"/>
      <c r="CL1070" s="80"/>
      <c r="CM1070" s="80"/>
      <c r="CN1070" s="81"/>
      <c r="CO1070" s="81"/>
      <c r="CP1070" s="70"/>
    </row>
    <row r="1071" spans="1:94" ht="13">
      <c r="A1071" s="43"/>
      <c r="B1071" s="25"/>
      <c r="C1071" s="7"/>
      <c r="D1071" s="7"/>
      <c r="E1071" s="43"/>
      <c r="F1071" s="75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76"/>
      <c r="AH1071" s="77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9"/>
      <c r="AS1071" s="80"/>
      <c r="AT1071" s="80"/>
      <c r="AU1071" s="81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76"/>
      <c r="BR1071" s="77"/>
      <c r="BS1071" s="78"/>
      <c r="BT1071" s="78"/>
      <c r="BU1071" s="78"/>
      <c r="BV1071" s="78"/>
      <c r="BW1071" s="78"/>
      <c r="BX1071" s="78"/>
      <c r="BY1071" s="78"/>
      <c r="BZ1071" s="78"/>
      <c r="CA1071" s="78"/>
      <c r="CB1071" s="79"/>
      <c r="CC1071" s="81"/>
      <c r="CD1071" s="67"/>
      <c r="CE1071" s="67"/>
      <c r="CF1071" s="67"/>
      <c r="CG1071" s="67"/>
      <c r="CH1071" s="67"/>
      <c r="CI1071" s="67"/>
      <c r="CJ1071" s="82"/>
      <c r="CK1071" s="80"/>
      <c r="CL1071" s="80"/>
      <c r="CM1071" s="80"/>
      <c r="CN1071" s="81"/>
      <c r="CO1071" s="81"/>
      <c r="CP1071" s="70"/>
    </row>
    <row r="1072" spans="1:94" ht="13">
      <c r="A1072" s="43"/>
      <c r="B1072" s="25"/>
      <c r="C1072" s="7"/>
      <c r="D1072" s="7"/>
      <c r="E1072" s="43"/>
      <c r="F1072" s="75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76"/>
      <c r="AH1072" s="77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9"/>
      <c r="AS1072" s="80"/>
      <c r="AT1072" s="80"/>
      <c r="AU1072" s="81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76"/>
      <c r="BR1072" s="77"/>
      <c r="BS1072" s="78"/>
      <c r="BT1072" s="78"/>
      <c r="BU1072" s="78"/>
      <c r="BV1072" s="78"/>
      <c r="BW1072" s="78"/>
      <c r="BX1072" s="78"/>
      <c r="BY1072" s="78"/>
      <c r="BZ1072" s="78"/>
      <c r="CA1072" s="78"/>
      <c r="CB1072" s="79"/>
      <c r="CC1072" s="81"/>
      <c r="CD1072" s="67"/>
      <c r="CE1072" s="67"/>
      <c r="CF1072" s="67"/>
      <c r="CG1072" s="67"/>
      <c r="CH1072" s="67"/>
      <c r="CI1072" s="67"/>
      <c r="CJ1072" s="82"/>
      <c r="CK1072" s="80"/>
      <c r="CL1072" s="80"/>
      <c r="CM1072" s="80"/>
      <c r="CN1072" s="81"/>
      <c r="CO1072" s="81"/>
      <c r="CP1072" s="70"/>
    </row>
    <row r="1073" spans="1:94" ht="13">
      <c r="A1073" s="43"/>
      <c r="B1073" s="25"/>
      <c r="C1073" s="7"/>
      <c r="D1073" s="7"/>
      <c r="E1073" s="43"/>
      <c r="F1073" s="75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76"/>
      <c r="AH1073" s="77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9"/>
      <c r="AS1073" s="80"/>
      <c r="AT1073" s="80"/>
      <c r="AU1073" s="81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76"/>
      <c r="BR1073" s="77"/>
      <c r="BS1073" s="78"/>
      <c r="BT1073" s="78"/>
      <c r="BU1073" s="78"/>
      <c r="BV1073" s="78"/>
      <c r="BW1073" s="78"/>
      <c r="BX1073" s="78"/>
      <c r="BY1073" s="78"/>
      <c r="BZ1073" s="78"/>
      <c r="CA1073" s="78"/>
      <c r="CB1073" s="79"/>
      <c r="CC1073" s="81"/>
      <c r="CD1073" s="67"/>
      <c r="CE1073" s="67"/>
      <c r="CF1073" s="67"/>
      <c r="CG1073" s="67"/>
      <c r="CH1073" s="67"/>
      <c r="CI1073" s="67"/>
      <c r="CJ1073" s="82"/>
      <c r="CK1073" s="80"/>
      <c r="CL1073" s="80"/>
      <c r="CM1073" s="80"/>
      <c r="CN1073" s="81"/>
      <c r="CO1073" s="81"/>
      <c r="CP1073" s="70"/>
    </row>
    <row r="1074" spans="1:94" ht="13">
      <c r="A1074" s="43"/>
      <c r="B1074" s="25"/>
      <c r="C1074" s="7"/>
      <c r="D1074" s="7"/>
      <c r="E1074" s="43"/>
      <c r="F1074" s="75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76"/>
      <c r="AH1074" s="77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9"/>
      <c r="AS1074" s="80"/>
      <c r="AT1074" s="80"/>
      <c r="AU1074" s="81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76"/>
      <c r="BR1074" s="77"/>
      <c r="BS1074" s="78"/>
      <c r="BT1074" s="78"/>
      <c r="BU1074" s="78"/>
      <c r="BV1074" s="78"/>
      <c r="BW1074" s="78"/>
      <c r="BX1074" s="78"/>
      <c r="BY1074" s="78"/>
      <c r="BZ1074" s="78"/>
      <c r="CA1074" s="78"/>
      <c r="CB1074" s="79"/>
      <c r="CC1074" s="81"/>
      <c r="CD1074" s="67"/>
      <c r="CE1074" s="67"/>
      <c r="CF1074" s="67"/>
      <c r="CG1074" s="67"/>
      <c r="CH1074" s="67"/>
      <c r="CI1074" s="67"/>
      <c r="CJ1074" s="82"/>
      <c r="CK1074" s="80"/>
      <c r="CL1074" s="80"/>
      <c r="CM1074" s="80"/>
      <c r="CN1074" s="81"/>
      <c r="CO1074" s="81"/>
      <c r="CP1074" s="70"/>
    </row>
    <row r="1075" spans="1:94" ht="13">
      <c r="A1075" s="43"/>
      <c r="B1075" s="25"/>
      <c r="C1075" s="7"/>
      <c r="D1075" s="7"/>
      <c r="E1075" s="43"/>
      <c r="F1075" s="75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76"/>
      <c r="AH1075" s="77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9"/>
      <c r="AS1075" s="80"/>
      <c r="AT1075" s="80"/>
      <c r="AU1075" s="81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76"/>
      <c r="BR1075" s="77"/>
      <c r="BS1075" s="78"/>
      <c r="BT1075" s="78"/>
      <c r="BU1075" s="78"/>
      <c r="BV1075" s="78"/>
      <c r="BW1075" s="78"/>
      <c r="BX1075" s="78"/>
      <c r="BY1075" s="78"/>
      <c r="BZ1075" s="78"/>
      <c r="CA1075" s="78"/>
      <c r="CB1075" s="79"/>
      <c r="CC1075" s="81"/>
      <c r="CD1075" s="67"/>
      <c r="CE1075" s="67"/>
      <c r="CF1075" s="67"/>
      <c r="CG1075" s="67"/>
      <c r="CH1075" s="67"/>
      <c r="CI1075" s="67"/>
      <c r="CJ1075" s="82"/>
      <c r="CK1075" s="80"/>
      <c r="CL1075" s="80"/>
      <c r="CM1075" s="80"/>
      <c r="CN1075" s="81"/>
      <c r="CO1075" s="81"/>
      <c r="CP1075" s="70"/>
    </row>
    <row r="1076" spans="1:94" ht="13">
      <c r="A1076" s="43"/>
      <c r="B1076" s="25"/>
      <c r="C1076" s="7"/>
      <c r="D1076" s="7"/>
      <c r="E1076" s="43"/>
      <c r="F1076" s="75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76"/>
      <c r="AH1076" s="77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9"/>
      <c r="AS1076" s="80"/>
      <c r="AT1076" s="80"/>
      <c r="AU1076" s="81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76"/>
      <c r="BR1076" s="77"/>
      <c r="BS1076" s="78"/>
      <c r="BT1076" s="78"/>
      <c r="BU1076" s="78"/>
      <c r="BV1076" s="78"/>
      <c r="BW1076" s="78"/>
      <c r="BX1076" s="78"/>
      <c r="BY1076" s="78"/>
      <c r="BZ1076" s="78"/>
      <c r="CA1076" s="78"/>
      <c r="CB1076" s="79"/>
      <c r="CC1076" s="81"/>
      <c r="CD1076" s="67"/>
      <c r="CE1076" s="67"/>
      <c r="CF1076" s="67"/>
      <c r="CG1076" s="67"/>
      <c r="CH1076" s="67"/>
      <c r="CI1076" s="67"/>
      <c r="CJ1076" s="82"/>
      <c r="CK1076" s="80"/>
      <c r="CL1076" s="80"/>
      <c r="CM1076" s="80"/>
      <c r="CN1076" s="81"/>
      <c r="CO1076" s="81"/>
      <c r="CP1076" s="70"/>
    </row>
    <row r="1077" spans="1:94" ht="13">
      <c r="A1077" s="43"/>
      <c r="B1077" s="25"/>
      <c r="C1077" s="7"/>
      <c r="D1077" s="7"/>
      <c r="E1077" s="43"/>
      <c r="F1077" s="75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76"/>
      <c r="AH1077" s="77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9"/>
      <c r="AS1077" s="80"/>
      <c r="AT1077" s="80"/>
      <c r="AU1077" s="81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76"/>
      <c r="BR1077" s="77"/>
      <c r="BS1077" s="78"/>
      <c r="BT1077" s="78"/>
      <c r="BU1077" s="78"/>
      <c r="BV1077" s="78"/>
      <c r="BW1077" s="78"/>
      <c r="BX1077" s="78"/>
      <c r="BY1077" s="78"/>
      <c r="BZ1077" s="78"/>
      <c r="CA1077" s="78"/>
      <c r="CB1077" s="79"/>
      <c r="CC1077" s="81"/>
      <c r="CD1077" s="67"/>
      <c r="CE1077" s="67"/>
      <c r="CF1077" s="67"/>
      <c r="CG1077" s="67"/>
      <c r="CH1077" s="67"/>
      <c r="CI1077" s="67"/>
      <c r="CJ1077" s="82"/>
      <c r="CK1077" s="80"/>
      <c r="CL1077" s="80"/>
      <c r="CM1077" s="80"/>
      <c r="CN1077" s="81"/>
      <c r="CO1077" s="81"/>
      <c r="CP1077" s="70"/>
    </row>
    <row r="1078" spans="1:94" ht="13">
      <c r="A1078" s="43"/>
      <c r="B1078" s="25"/>
      <c r="C1078" s="7"/>
      <c r="D1078" s="7"/>
      <c r="E1078" s="43"/>
      <c r="F1078" s="75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76"/>
      <c r="AH1078" s="77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9"/>
      <c r="AS1078" s="80"/>
      <c r="AT1078" s="80"/>
      <c r="AU1078" s="81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76"/>
      <c r="BR1078" s="77"/>
      <c r="BS1078" s="78"/>
      <c r="BT1078" s="78"/>
      <c r="BU1078" s="78"/>
      <c r="BV1078" s="78"/>
      <c r="BW1078" s="78"/>
      <c r="BX1078" s="78"/>
      <c r="BY1078" s="78"/>
      <c r="BZ1078" s="78"/>
      <c r="CA1078" s="78"/>
      <c r="CB1078" s="79"/>
      <c r="CC1078" s="81"/>
      <c r="CD1078" s="67"/>
      <c r="CE1078" s="67"/>
      <c r="CF1078" s="67"/>
      <c r="CG1078" s="67"/>
      <c r="CH1078" s="67"/>
      <c r="CI1078" s="67"/>
      <c r="CJ1078" s="82"/>
      <c r="CK1078" s="80"/>
      <c r="CL1078" s="80"/>
      <c r="CM1078" s="80"/>
      <c r="CN1078" s="81"/>
      <c r="CO1078" s="81"/>
      <c r="CP1078" s="70"/>
    </row>
    <row r="1079" spans="1:94" ht="13">
      <c r="A1079" s="43"/>
      <c r="B1079" s="25"/>
      <c r="C1079" s="7"/>
      <c r="D1079" s="7"/>
      <c r="E1079" s="43"/>
      <c r="F1079" s="75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76"/>
      <c r="AH1079" s="77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9"/>
      <c r="AS1079" s="80"/>
      <c r="AT1079" s="80"/>
      <c r="AU1079" s="81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76"/>
      <c r="BR1079" s="77"/>
      <c r="BS1079" s="78"/>
      <c r="BT1079" s="78"/>
      <c r="BU1079" s="78"/>
      <c r="BV1079" s="78"/>
      <c r="BW1079" s="78"/>
      <c r="BX1079" s="78"/>
      <c r="BY1079" s="78"/>
      <c r="BZ1079" s="78"/>
      <c r="CA1079" s="78"/>
      <c r="CB1079" s="79"/>
      <c r="CC1079" s="81"/>
      <c r="CD1079" s="67"/>
      <c r="CE1079" s="67"/>
      <c r="CF1079" s="67"/>
      <c r="CG1079" s="67"/>
      <c r="CH1079" s="67"/>
      <c r="CI1079" s="67"/>
      <c r="CJ1079" s="82"/>
      <c r="CK1079" s="80"/>
      <c r="CL1079" s="80"/>
      <c r="CM1079" s="80"/>
      <c r="CN1079" s="81"/>
      <c r="CO1079" s="81"/>
      <c r="CP1079" s="70"/>
    </row>
    <row r="1080" spans="1:94" ht="13">
      <c r="A1080" s="43"/>
      <c r="B1080" s="25"/>
      <c r="C1080" s="7"/>
      <c r="D1080" s="7"/>
      <c r="E1080" s="43"/>
      <c r="F1080" s="75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76"/>
      <c r="AH1080" s="77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9"/>
      <c r="AS1080" s="80"/>
      <c r="AT1080" s="80"/>
      <c r="AU1080" s="81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76"/>
      <c r="BR1080" s="77"/>
      <c r="BS1080" s="78"/>
      <c r="BT1080" s="78"/>
      <c r="BU1080" s="78"/>
      <c r="BV1080" s="78"/>
      <c r="BW1080" s="78"/>
      <c r="BX1080" s="78"/>
      <c r="BY1080" s="78"/>
      <c r="BZ1080" s="78"/>
      <c r="CA1080" s="78"/>
      <c r="CB1080" s="79"/>
      <c r="CC1080" s="81"/>
      <c r="CD1080" s="67"/>
      <c r="CE1080" s="67"/>
      <c r="CF1080" s="67"/>
      <c r="CG1080" s="67"/>
      <c r="CH1080" s="67"/>
      <c r="CI1080" s="67"/>
      <c r="CJ1080" s="82"/>
      <c r="CK1080" s="80"/>
      <c r="CL1080" s="80"/>
      <c r="CM1080" s="80"/>
      <c r="CN1080" s="81"/>
      <c r="CO1080" s="81"/>
      <c r="CP1080" s="70"/>
    </row>
    <row r="1081" spans="1:94" ht="13">
      <c r="A1081" s="43"/>
      <c r="B1081" s="25"/>
      <c r="C1081" s="7"/>
      <c r="D1081" s="7"/>
      <c r="E1081" s="43"/>
      <c r="F1081" s="75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76"/>
      <c r="AH1081" s="77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9"/>
      <c r="AS1081" s="80"/>
      <c r="AT1081" s="80"/>
      <c r="AU1081" s="81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76"/>
      <c r="BR1081" s="77"/>
      <c r="BS1081" s="78"/>
      <c r="BT1081" s="78"/>
      <c r="BU1081" s="78"/>
      <c r="BV1081" s="78"/>
      <c r="BW1081" s="78"/>
      <c r="BX1081" s="78"/>
      <c r="BY1081" s="78"/>
      <c r="BZ1081" s="78"/>
      <c r="CA1081" s="78"/>
      <c r="CB1081" s="79"/>
      <c r="CC1081" s="81"/>
      <c r="CD1081" s="67"/>
      <c r="CE1081" s="67"/>
      <c r="CF1081" s="67"/>
      <c r="CG1081" s="67"/>
      <c r="CH1081" s="67"/>
      <c r="CI1081" s="67"/>
      <c r="CJ1081" s="82"/>
      <c r="CK1081" s="80"/>
      <c r="CL1081" s="80"/>
      <c r="CM1081" s="80"/>
      <c r="CN1081" s="81"/>
      <c r="CO1081" s="81"/>
      <c r="CP1081" s="70"/>
    </row>
    <row r="1082" spans="1:94" ht="13">
      <c r="A1082" s="43"/>
      <c r="B1082" s="25"/>
      <c r="C1082" s="7"/>
      <c r="D1082" s="7"/>
      <c r="E1082" s="43"/>
      <c r="F1082" s="75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76"/>
      <c r="AH1082" s="77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9"/>
      <c r="AS1082" s="80"/>
      <c r="AT1082" s="80"/>
      <c r="AU1082" s="81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76"/>
      <c r="BR1082" s="77"/>
      <c r="BS1082" s="78"/>
      <c r="BT1082" s="78"/>
      <c r="BU1082" s="78"/>
      <c r="BV1082" s="78"/>
      <c r="BW1082" s="78"/>
      <c r="BX1082" s="78"/>
      <c r="BY1082" s="78"/>
      <c r="BZ1082" s="78"/>
      <c r="CA1082" s="78"/>
      <c r="CB1082" s="79"/>
      <c r="CC1082" s="81"/>
      <c r="CD1082" s="67"/>
      <c r="CE1082" s="67"/>
      <c r="CF1082" s="67"/>
      <c r="CG1082" s="67"/>
      <c r="CH1082" s="67"/>
      <c r="CI1082" s="67"/>
      <c r="CJ1082" s="82"/>
      <c r="CK1082" s="80"/>
      <c r="CL1082" s="80"/>
      <c r="CM1082" s="80"/>
      <c r="CN1082" s="81"/>
      <c r="CO1082" s="81"/>
      <c r="CP1082" s="70"/>
    </row>
    <row r="1083" spans="1:94" ht="13">
      <c r="A1083" s="43"/>
      <c r="B1083" s="25"/>
      <c r="C1083" s="7"/>
      <c r="D1083" s="7"/>
      <c r="E1083" s="43"/>
      <c r="F1083" s="75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76"/>
      <c r="AH1083" s="77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9"/>
      <c r="AS1083" s="80"/>
      <c r="AT1083" s="80"/>
      <c r="AU1083" s="81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76"/>
      <c r="BR1083" s="77"/>
      <c r="BS1083" s="78"/>
      <c r="BT1083" s="78"/>
      <c r="BU1083" s="78"/>
      <c r="BV1083" s="78"/>
      <c r="BW1083" s="78"/>
      <c r="BX1083" s="78"/>
      <c r="BY1083" s="78"/>
      <c r="BZ1083" s="78"/>
      <c r="CA1083" s="78"/>
      <c r="CB1083" s="79"/>
      <c r="CC1083" s="81"/>
      <c r="CD1083" s="67"/>
      <c r="CE1083" s="67"/>
      <c r="CF1083" s="67"/>
      <c r="CG1083" s="67"/>
      <c r="CH1083" s="67"/>
      <c r="CI1083" s="67"/>
      <c r="CJ1083" s="82"/>
      <c r="CK1083" s="80"/>
      <c r="CL1083" s="80"/>
      <c r="CM1083" s="80"/>
      <c r="CN1083" s="81"/>
      <c r="CO1083" s="81"/>
      <c r="CP1083" s="70"/>
    </row>
    <row r="1084" spans="1:94" ht="13">
      <c r="A1084" s="43"/>
      <c r="B1084" s="25"/>
      <c r="C1084" s="7"/>
      <c r="D1084" s="7"/>
      <c r="E1084" s="43"/>
      <c r="F1084" s="75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76"/>
      <c r="AH1084" s="77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9"/>
      <c r="AS1084" s="80"/>
      <c r="AT1084" s="80"/>
      <c r="AU1084" s="81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76"/>
      <c r="BR1084" s="77"/>
      <c r="BS1084" s="78"/>
      <c r="BT1084" s="78"/>
      <c r="BU1084" s="78"/>
      <c r="BV1084" s="78"/>
      <c r="BW1084" s="78"/>
      <c r="BX1084" s="78"/>
      <c r="BY1084" s="78"/>
      <c r="BZ1084" s="78"/>
      <c r="CA1084" s="78"/>
      <c r="CB1084" s="79"/>
      <c r="CC1084" s="81"/>
      <c r="CD1084" s="67"/>
      <c r="CE1084" s="67"/>
      <c r="CF1084" s="67"/>
      <c r="CG1084" s="67"/>
      <c r="CH1084" s="67"/>
      <c r="CI1084" s="67"/>
      <c r="CJ1084" s="82"/>
      <c r="CK1084" s="80"/>
      <c r="CL1084" s="80"/>
      <c r="CM1084" s="80"/>
      <c r="CN1084" s="81"/>
      <c r="CO1084" s="81"/>
      <c r="CP1084" s="70"/>
    </row>
    <row r="1085" spans="1:94" ht="13">
      <c r="A1085" s="43"/>
      <c r="B1085" s="25"/>
      <c r="C1085" s="7"/>
      <c r="D1085" s="7"/>
      <c r="E1085" s="43"/>
      <c r="F1085" s="75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76"/>
      <c r="AH1085" s="77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9"/>
      <c r="AS1085" s="80"/>
      <c r="AT1085" s="80"/>
      <c r="AU1085" s="81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76"/>
      <c r="BR1085" s="77"/>
      <c r="BS1085" s="78"/>
      <c r="BT1085" s="78"/>
      <c r="BU1085" s="78"/>
      <c r="BV1085" s="78"/>
      <c r="BW1085" s="78"/>
      <c r="BX1085" s="78"/>
      <c r="BY1085" s="78"/>
      <c r="BZ1085" s="78"/>
      <c r="CA1085" s="78"/>
      <c r="CB1085" s="79"/>
      <c r="CC1085" s="81"/>
      <c r="CD1085" s="67"/>
      <c r="CE1085" s="67"/>
      <c r="CF1085" s="67"/>
      <c r="CG1085" s="67"/>
      <c r="CH1085" s="67"/>
      <c r="CI1085" s="67"/>
      <c r="CJ1085" s="82"/>
      <c r="CK1085" s="80"/>
      <c r="CL1085" s="80"/>
      <c r="CM1085" s="80"/>
      <c r="CN1085" s="81"/>
      <c r="CO1085" s="81"/>
      <c r="CP1085" s="70"/>
    </row>
    <row r="1086" spans="1:94" ht="13">
      <c r="A1086" s="43"/>
      <c r="B1086" s="25"/>
      <c r="C1086" s="7"/>
      <c r="D1086" s="7"/>
      <c r="E1086" s="43"/>
      <c r="F1086" s="75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76"/>
      <c r="AH1086" s="77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9"/>
      <c r="AS1086" s="80"/>
      <c r="AT1086" s="80"/>
      <c r="AU1086" s="81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76"/>
      <c r="BR1086" s="77"/>
      <c r="BS1086" s="78"/>
      <c r="BT1086" s="78"/>
      <c r="BU1086" s="78"/>
      <c r="BV1086" s="78"/>
      <c r="BW1086" s="78"/>
      <c r="BX1086" s="78"/>
      <c r="BY1086" s="78"/>
      <c r="BZ1086" s="78"/>
      <c r="CA1086" s="78"/>
      <c r="CB1086" s="79"/>
      <c r="CC1086" s="81"/>
      <c r="CD1086" s="67"/>
      <c r="CE1086" s="67"/>
      <c r="CF1086" s="67"/>
      <c r="CG1086" s="67"/>
      <c r="CH1086" s="67"/>
      <c r="CI1086" s="67"/>
      <c r="CJ1086" s="82"/>
      <c r="CK1086" s="80"/>
      <c r="CL1086" s="80"/>
      <c r="CM1086" s="80"/>
      <c r="CN1086" s="81"/>
      <c r="CO1086" s="81"/>
      <c r="CP1086" s="70"/>
    </row>
    <row r="1087" spans="1:94" ht="13">
      <c r="A1087" s="43"/>
      <c r="B1087" s="25"/>
      <c r="C1087" s="7"/>
      <c r="D1087" s="7"/>
      <c r="E1087" s="43"/>
      <c r="F1087" s="75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76"/>
      <c r="AH1087" s="77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9"/>
      <c r="AS1087" s="80"/>
      <c r="AT1087" s="80"/>
      <c r="AU1087" s="81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76"/>
      <c r="BR1087" s="77"/>
      <c r="BS1087" s="78"/>
      <c r="BT1087" s="78"/>
      <c r="BU1087" s="78"/>
      <c r="BV1087" s="78"/>
      <c r="BW1087" s="78"/>
      <c r="BX1087" s="78"/>
      <c r="BY1087" s="78"/>
      <c r="BZ1087" s="78"/>
      <c r="CA1087" s="78"/>
      <c r="CB1087" s="79"/>
      <c r="CC1087" s="81"/>
      <c r="CD1087" s="67"/>
      <c r="CE1087" s="67"/>
      <c r="CF1087" s="67"/>
      <c r="CG1087" s="67"/>
      <c r="CH1087" s="67"/>
      <c r="CI1087" s="67"/>
      <c r="CJ1087" s="82"/>
      <c r="CK1087" s="80"/>
      <c r="CL1087" s="80"/>
      <c r="CM1087" s="80"/>
      <c r="CN1087" s="81"/>
      <c r="CO1087" s="81"/>
      <c r="CP1087" s="70"/>
    </row>
    <row r="1088" spans="1:94" ht="13">
      <c r="A1088" s="43"/>
      <c r="B1088" s="25"/>
      <c r="C1088" s="7"/>
      <c r="D1088" s="7"/>
      <c r="E1088" s="43"/>
      <c r="F1088" s="75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76"/>
      <c r="AH1088" s="77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9"/>
      <c r="AS1088" s="80"/>
      <c r="AT1088" s="80"/>
      <c r="AU1088" s="81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76"/>
      <c r="BR1088" s="77"/>
      <c r="BS1088" s="78"/>
      <c r="BT1088" s="78"/>
      <c r="BU1088" s="78"/>
      <c r="BV1088" s="78"/>
      <c r="BW1088" s="78"/>
      <c r="BX1088" s="78"/>
      <c r="BY1088" s="78"/>
      <c r="BZ1088" s="78"/>
      <c r="CA1088" s="78"/>
      <c r="CB1088" s="79"/>
      <c r="CC1088" s="81"/>
      <c r="CD1088" s="67"/>
      <c r="CE1088" s="67"/>
      <c r="CF1088" s="67"/>
      <c r="CG1088" s="67"/>
      <c r="CH1088" s="67"/>
      <c r="CI1088" s="67"/>
      <c r="CJ1088" s="82"/>
      <c r="CK1088" s="80"/>
      <c r="CL1088" s="80"/>
      <c r="CM1088" s="80"/>
      <c r="CN1088" s="81"/>
      <c r="CO1088" s="81"/>
      <c r="CP1088" s="70"/>
    </row>
    <row r="1089" spans="1:94" ht="13">
      <c r="A1089" s="43"/>
      <c r="B1089" s="25"/>
      <c r="C1089" s="7"/>
      <c r="D1089" s="7"/>
      <c r="E1089" s="43"/>
      <c r="F1089" s="75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76"/>
      <c r="AH1089" s="77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9"/>
      <c r="AS1089" s="80"/>
      <c r="AT1089" s="80"/>
      <c r="AU1089" s="81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76"/>
      <c r="BR1089" s="77"/>
      <c r="BS1089" s="78"/>
      <c r="BT1089" s="78"/>
      <c r="BU1089" s="78"/>
      <c r="BV1089" s="78"/>
      <c r="BW1089" s="78"/>
      <c r="BX1089" s="78"/>
      <c r="BY1089" s="78"/>
      <c r="BZ1089" s="78"/>
      <c r="CA1089" s="78"/>
      <c r="CB1089" s="79"/>
      <c r="CC1089" s="81"/>
      <c r="CD1089" s="67"/>
      <c r="CE1089" s="67"/>
      <c r="CF1089" s="67"/>
      <c r="CG1089" s="67"/>
      <c r="CH1089" s="67"/>
      <c r="CI1089" s="67"/>
      <c r="CJ1089" s="82"/>
      <c r="CK1089" s="80"/>
      <c r="CL1089" s="80"/>
      <c r="CM1089" s="80"/>
      <c r="CN1089" s="81"/>
      <c r="CO1089" s="81"/>
      <c r="CP1089" s="70"/>
    </row>
    <row r="1090" spans="1:94" ht="13">
      <c r="A1090" s="43"/>
      <c r="B1090" s="25"/>
      <c r="C1090" s="7"/>
      <c r="D1090" s="7"/>
      <c r="E1090" s="43"/>
      <c r="F1090" s="75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76"/>
      <c r="AH1090" s="77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9"/>
      <c r="AS1090" s="80"/>
      <c r="AT1090" s="80"/>
      <c r="AU1090" s="81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76"/>
      <c r="BR1090" s="77"/>
      <c r="BS1090" s="78"/>
      <c r="BT1090" s="78"/>
      <c r="BU1090" s="78"/>
      <c r="BV1090" s="78"/>
      <c r="BW1090" s="78"/>
      <c r="BX1090" s="78"/>
      <c r="BY1090" s="78"/>
      <c r="BZ1090" s="78"/>
      <c r="CA1090" s="78"/>
      <c r="CB1090" s="79"/>
      <c r="CC1090" s="81"/>
      <c r="CD1090" s="67"/>
      <c r="CE1090" s="67"/>
      <c r="CF1090" s="67"/>
      <c r="CG1090" s="67"/>
      <c r="CH1090" s="67"/>
      <c r="CI1090" s="67"/>
      <c r="CJ1090" s="82"/>
      <c r="CK1090" s="80"/>
      <c r="CL1090" s="80"/>
      <c r="CM1090" s="80"/>
      <c r="CN1090" s="81"/>
      <c r="CO1090" s="81"/>
      <c r="CP1090" s="70"/>
    </row>
    <row r="1091" spans="1:94" ht="13">
      <c r="A1091" s="43"/>
      <c r="B1091" s="25"/>
      <c r="C1091" s="7"/>
      <c r="D1091" s="7"/>
      <c r="E1091" s="43"/>
      <c r="F1091" s="75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76"/>
      <c r="AH1091" s="77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9"/>
      <c r="AS1091" s="80"/>
      <c r="AT1091" s="80"/>
      <c r="AU1091" s="81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76"/>
      <c r="BR1091" s="77"/>
      <c r="BS1091" s="78"/>
      <c r="BT1091" s="78"/>
      <c r="BU1091" s="78"/>
      <c r="BV1091" s="78"/>
      <c r="BW1091" s="78"/>
      <c r="BX1091" s="78"/>
      <c r="BY1091" s="78"/>
      <c r="BZ1091" s="78"/>
      <c r="CA1091" s="78"/>
      <c r="CB1091" s="79"/>
      <c r="CC1091" s="81"/>
      <c r="CD1091" s="67"/>
      <c r="CE1091" s="67"/>
      <c r="CF1091" s="67"/>
      <c r="CG1091" s="67"/>
      <c r="CH1091" s="67"/>
      <c r="CI1091" s="67"/>
      <c r="CJ1091" s="82"/>
      <c r="CK1091" s="80"/>
      <c r="CL1091" s="80"/>
      <c r="CM1091" s="80"/>
      <c r="CN1091" s="81"/>
      <c r="CO1091" s="81"/>
      <c r="CP1091" s="70"/>
    </row>
    <row r="1092" spans="1:94" ht="13">
      <c r="A1092" s="43"/>
      <c r="B1092" s="25"/>
      <c r="C1092" s="7"/>
      <c r="D1092" s="7"/>
      <c r="E1092" s="43"/>
      <c r="F1092" s="75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76"/>
      <c r="AH1092" s="77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9"/>
      <c r="AS1092" s="80"/>
      <c r="AT1092" s="80"/>
      <c r="AU1092" s="81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76"/>
      <c r="BR1092" s="77"/>
      <c r="BS1092" s="78"/>
      <c r="BT1092" s="78"/>
      <c r="BU1092" s="78"/>
      <c r="BV1092" s="78"/>
      <c r="BW1092" s="78"/>
      <c r="BX1092" s="78"/>
      <c r="BY1092" s="78"/>
      <c r="BZ1092" s="78"/>
      <c r="CA1092" s="78"/>
      <c r="CB1092" s="79"/>
      <c r="CC1092" s="81"/>
      <c r="CD1092" s="67"/>
      <c r="CE1092" s="67"/>
      <c r="CF1092" s="67"/>
      <c r="CG1092" s="67"/>
      <c r="CH1092" s="67"/>
      <c r="CI1092" s="67"/>
      <c r="CJ1092" s="82"/>
      <c r="CK1092" s="80"/>
      <c r="CL1092" s="80"/>
      <c r="CM1092" s="80"/>
      <c r="CN1092" s="81"/>
      <c r="CO1092" s="81"/>
      <c r="CP1092" s="70"/>
    </row>
    <row r="1093" spans="1:94" ht="13">
      <c r="A1093" s="43"/>
      <c r="B1093" s="25"/>
      <c r="C1093" s="7"/>
      <c r="D1093" s="7"/>
      <c r="E1093" s="43"/>
      <c r="F1093" s="75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76"/>
      <c r="AH1093" s="77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9"/>
      <c r="AS1093" s="80"/>
      <c r="AT1093" s="80"/>
      <c r="AU1093" s="81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76"/>
      <c r="BR1093" s="77"/>
      <c r="BS1093" s="78"/>
      <c r="BT1093" s="78"/>
      <c r="BU1093" s="78"/>
      <c r="BV1093" s="78"/>
      <c r="BW1093" s="78"/>
      <c r="BX1093" s="78"/>
      <c r="BY1093" s="78"/>
      <c r="BZ1093" s="78"/>
      <c r="CA1093" s="78"/>
      <c r="CB1093" s="79"/>
      <c r="CC1093" s="81"/>
      <c r="CD1093" s="67"/>
      <c r="CE1093" s="67"/>
      <c r="CF1093" s="67"/>
      <c r="CG1093" s="67"/>
      <c r="CH1093" s="67"/>
      <c r="CI1093" s="67"/>
      <c r="CJ1093" s="82"/>
      <c r="CK1093" s="80"/>
      <c r="CL1093" s="80"/>
      <c r="CM1093" s="80"/>
      <c r="CN1093" s="81"/>
      <c r="CO1093" s="81"/>
      <c r="CP1093" s="70"/>
    </row>
    <row r="1094" spans="1:94" ht="13">
      <c r="A1094" s="43"/>
      <c r="B1094" s="25"/>
      <c r="C1094" s="7"/>
      <c r="D1094" s="7"/>
      <c r="E1094" s="43"/>
      <c r="F1094" s="75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76"/>
      <c r="AH1094" s="77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9"/>
      <c r="AS1094" s="80"/>
      <c r="AT1094" s="80"/>
      <c r="AU1094" s="81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67"/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76"/>
      <c r="BR1094" s="77"/>
      <c r="BS1094" s="78"/>
      <c r="BT1094" s="78"/>
      <c r="BU1094" s="78"/>
      <c r="BV1094" s="78"/>
      <c r="BW1094" s="78"/>
      <c r="BX1094" s="78"/>
      <c r="BY1094" s="78"/>
      <c r="BZ1094" s="78"/>
      <c r="CA1094" s="78"/>
      <c r="CB1094" s="79"/>
      <c r="CC1094" s="81"/>
      <c r="CD1094" s="67"/>
      <c r="CE1094" s="67"/>
      <c r="CF1094" s="67"/>
      <c r="CG1094" s="67"/>
      <c r="CH1094" s="67"/>
      <c r="CI1094" s="67"/>
      <c r="CJ1094" s="82"/>
      <c r="CK1094" s="80"/>
      <c r="CL1094" s="80"/>
      <c r="CM1094" s="80"/>
      <c r="CN1094" s="81"/>
      <c r="CO1094" s="81"/>
      <c r="CP1094" s="70"/>
    </row>
    <row r="1095" spans="1:94" ht="13">
      <c r="A1095" s="43"/>
      <c r="B1095" s="25"/>
      <c r="C1095" s="7"/>
      <c r="D1095" s="7"/>
      <c r="E1095" s="43"/>
      <c r="F1095" s="75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76"/>
      <c r="AH1095" s="77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9"/>
      <c r="AS1095" s="80"/>
      <c r="AT1095" s="80"/>
      <c r="AU1095" s="81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76"/>
      <c r="BR1095" s="77"/>
      <c r="BS1095" s="78"/>
      <c r="BT1095" s="78"/>
      <c r="BU1095" s="78"/>
      <c r="BV1095" s="78"/>
      <c r="BW1095" s="78"/>
      <c r="BX1095" s="78"/>
      <c r="BY1095" s="78"/>
      <c r="BZ1095" s="78"/>
      <c r="CA1095" s="78"/>
      <c r="CB1095" s="79"/>
      <c r="CC1095" s="81"/>
      <c r="CD1095" s="67"/>
      <c r="CE1095" s="67"/>
      <c r="CF1095" s="67"/>
      <c r="CG1095" s="67"/>
      <c r="CH1095" s="67"/>
      <c r="CI1095" s="67"/>
      <c r="CJ1095" s="82"/>
      <c r="CK1095" s="80"/>
      <c r="CL1095" s="80"/>
      <c r="CM1095" s="80"/>
      <c r="CN1095" s="81"/>
      <c r="CO1095" s="81"/>
      <c r="CP1095" s="70"/>
    </row>
    <row r="1096" spans="1:94" ht="13">
      <c r="A1096" s="43"/>
      <c r="B1096" s="25"/>
      <c r="C1096" s="7"/>
      <c r="D1096" s="7"/>
      <c r="E1096" s="43"/>
      <c r="F1096" s="75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76"/>
      <c r="AH1096" s="77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9"/>
      <c r="AS1096" s="80"/>
      <c r="AT1096" s="80"/>
      <c r="AU1096" s="81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67"/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76"/>
      <c r="BR1096" s="77"/>
      <c r="BS1096" s="78"/>
      <c r="BT1096" s="78"/>
      <c r="BU1096" s="78"/>
      <c r="BV1096" s="78"/>
      <c r="BW1096" s="78"/>
      <c r="BX1096" s="78"/>
      <c r="BY1096" s="78"/>
      <c r="BZ1096" s="78"/>
      <c r="CA1096" s="78"/>
      <c r="CB1096" s="79"/>
      <c r="CC1096" s="81"/>
      <c r="CD1096" s="67"/>
      <c r="CE1096" s="67"/>
      <c r="CF1096" s="67"/>
      <c r="CG1096" s="67"/>
      <c r="CH1096" s="67"/>
      <c r="CI1096" s="67"/>
      <c r="CJ1096" s="82"/>
      <c r="CK1096" s="80"/>
      <c r="CL1096" s="80"/>
      <c r="CM1096" s="80"/>
      <c r="CN1096" s="81"/>
      <c r="CO1096" s="81"/>
      <c r="CP1096" s="70"/>
    </row>
    <row r="1097" spans="1:94" ht="13">
      <c r="A1097" s="43"/>
      <c r="B1097" s="25"/>
      <c r="C1097" s="7"/>
      <c r="D1097" s="7"/>
      <c r="E1097" s="43"/>
      <c r="F1097" s="75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76"/>
      <c r="AH1097" s="77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9"/>
      <c r="AS1097" s="80"/>
      <c r="AT1097" s="80"/>
      <c r="AU1097" s="81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76"/>
      <c r="BR1097" s="77"/>
      <c r="BS1097" s="78"/>
      <c r="BT1097" s="78"/>
      <c r="BU1097" s="78"/>
      <c r="BV1097" s="78"/>
      <c r="BW1097" s="78"/>
      <c r="BX1097" s="78"/>
      <c r="BY1097" s="78"/>
      <c r="BZ1097" s="78"/>
      <c r="CA1097" s="78"/>
      <c r="CB1097" s="79"/>
      <c r="CC1097" s="81"/>
      <c r="CD1097" s="67"/>
      <c r="CE1097" s="67"/>
      <c r="CF1097" s="67"/>
      <c r="CG1097" s="67"/>
      <c r="CH1097" s="67"/>
      <c r="CI1097" s="67"/>
      <c r="CJ1097" s="82"/>
      <c r="CK1097" s="80"/>
      <c r="CL1097" s="80"/>
      <c r="CM1097" s="80"/>
      <c r="CN1097" s="81"/>
      <c r="CO1097" s="81"/>
      <c r="CP1097" s="70"/>
    </row>
    <row r="1098" spans="1:94" ht="13">
      <c r="A1098" s="43"/>
      <c r="B1098" s="25"/>
      <c r="C1098" s="7"/>
      <c r="D1098" s="7"/>
      <c r="E1098" s="43"/>
      <c r="F1098" s="75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76"/>
      <c r="AH1098" s="77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9"/>
      <c r="AS1098" s="80"/>
      <c r="AT1098" s="80"/>
      <c r="AU1098" s="81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76"/>
      <c r="BR1098" s="77"/>
      <c r="BS1098" s="78"/>
      <c r="BT1098" s="78"/>
      <c r="BU1098" s="78"/>
      <c r="BV1098" s="78"/>
      <c r="BW1098" s="78"/>
      <c r="BX1098" s="78"/>
      <c r="BY1098" s="78"/>
      <c r="BZ1098" s="78"/>
      <c r="CA1098" s="78"/>
      <c r="CB1098" s="79"/>
      <c r="CC1098" s="81"/>
      <c r="CD1098" s="67"/>
      <c r="CE1098" s="67"/>
      <c r="CF1098" s="67"/>
      <c r="CG1098" s="67"/>
      <c r="CH1098" s="67"/>
      <c r="CI1098" s="67"/>
      <c r="CJ1098" s="82"/>
      <c r="CK1098" s="80"/>
      <c r="CL1098" s="80"/>
      <c r="CM1098" s="80"/>
      <c r="CN1098" s="81"/>
      <c r="CO1098" s="81"/>
      <c r="CP1098" s="70"/>
    </row>
    <row r="1099" spans="1:94" ht="13">
      <c r="A1099" s="43"/>
      <c r="B1099" s="25"/>
      <c r="C1099" s="7"/>
      <c r="D1099" s="7"/>
      <c r="E1099" s="43"/>
      <c r="F1099" s="75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76"/>
      <c r="AH1099" s="77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9"/>
      <c r="AS1099" s="80"/>
      <c r="AT1099" s="80"/>
      <c r="AU1099" s="81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76"/>
      <c r="BR1099" s="77"/>
      <c r="BS1099" s="78"/>
      <c r="BT1099" s="78"/>
      <c r="BU1099" s="78"/>
      <c r="BV1099" s="78"/>
      <c r="BW1099" s="78"/>
      <c r="BX1099" s="78"/>
      <c r="BY1099" s="78"/>
      <c r="BZ1099" s="78"/>
      <c r="CA1099" s="78"/>
      <c r="CB1099" s="79"/>
      <c r="CC1099" s="81"/>
      <c r="CD1099" s="67"/>
      <c r="CE1099" s="67"/>
      <c r="CF1099" s="67"/>
      <c r="CG1099" s="67"/>
      <c r="CH1099" s="67"/>
      <c r="CI1099" s="67"/>
      <c r="CJ1099" s="82"/>
      <c r="CK1099" s="80"/>
      <c r="CL1099" s="80"/>
      <c r="CM1099" s="80"/>
      <c r="CN1099" s="81"/>
      <c r="CO1099" s="81"/>
      <c r="CP1099" s="70"/>
    </row>
    <row r="1100" spans="1:94" ht="13">
      <c r="A1100" s="43"/>
      <c r="B1100" s="25"/>
      <c r="C1100" s="7"/>
      <c r="D1100" s="7"/>
      <c r="E1100" s="43"/>
      <c r="F1100" s="75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76"/>
      <c r="AH1100" s="77"/>
      <c r="AI1100" s="78"/>
      <c r="AJ1100" s="78"/>
      <c r="AK1100" s="78"/>
      <c r="AL1100" s="78"/>
      <c r="AM1100" s="78"/>
      <c r="AN1100" s="78"/>
      <c r="AO1100" s="78"/>
      <c r="AP1100" s="78"/>
      <c r="AQ1100" s="78"/>
      <c r="AR1100" s="79"/>
      <c r="AS1100" s="80"/>
      <c r="AT1100" s="80"/>
      <c r="AU1100" s="81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67"/>
      <c r="BH1100" s="67"/>
      <c r="BI1100" s="67"/>
      <c r="BJ1100" s="67"/>
      <c r="BK1100" s="67"/>
      <c r="BL1100" s="67"/>
      <c r="BM1100" s="67"/>
      <c r="BN1100" s="67"/>
      <c r="BO1100" s="67"/>
      <c r="BP1100" s="67"/>
      <c r="BQ1100" s="76"/>
      <c r="BR1100" s="77"/>
      <c r="BS1100" s="78"/>
      <c r="BT1100" s="78"/>
      <c r="BU1100" s="78"/>
      <c r="BV1100" s="78"/>
      <c r="BW1100" s="78"/>
      <c r="BX1100" s="78"/>
      <c r="BY1100" s="78"/>
      <c r="BZ1100" s="78"/>
      <c r="CA1100" s="78"/>
      <c r="CB1100" s="79"/>
      <c r="CC1100" s="81"/>
      <c r="CD1100" s="67"/>
      <c r="CE1100" s="67"/>
      <c r="CF1100" s="67"/>
      <c r="CG1100" s="67"/>
      <c r="CH1100" s="67"/>
      <c r="CI1100" s="67"/>
      <c r="CJ1100" s="82"/>
      <c r="CK1100" s="80"/>
      <c r="CL1100" s="80"/>
      <c r="CM1100" s="80"/>
      <c r="CN1100" s="81"/>
      <c r="CO1100" s="81"/>
      <c r="CP1100" s="70"/>
    </row>
    <row r="1101" spans="1:94" ht="13">
      <c r="A1101" s="43"/>
      <c r="B1101" s="25"/>
      <c r="C1101" s="7"/>
      <c r="D1101" s="7"/>
      <c r="E1101" s="43"/>
      <c r="F1101" s="75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76"/>
      <c r="AH1101" s="77"/>
      <c r="AI1101" s="78"/>
      <c r="AJ1101" s="78"/>
      <c r="AK1101" s="78"/>
      <c r="AL1101" s="78"/>
      <c r="AM1101" s="78"/>
      <c r="AN1101" s="78"/>
      <c r="AO1101" s="78"/>
      <c r="AP1101" s="78"/>
      <c r="AQ1101" s="78"/>
      <c r="AR1101" s="79"/>
      <c r="AS1101" s="80"/>
      <c r="AT1101" s="80"/>
      <c r="AU1101" s="81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67"/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76"/>
      <c r="BR1101" s="77"/>
      <c r="BS1101" s="78"/>
      <c r="BT1101" s="78"/>
      <c r="BU1101" s="78"/>
      <c r="BV1101" s="78"/>
      <c r="BW1101" s="78"/>
      <c r="BX1101" s="78"/>
      <c r="BY1101" s="78"/>
      <c r="BZ1101" s="78"/>
      <c r="CA1101" s="78"/>
      <c r="CB1101" s="79"/>
      <c r="CC1101" s="81"/>
      <c r="CD1101" s="67"/>
      <c r="CE1101" s="67"/>
      <c r="CF1101" s="67"/>
      <c r="CG1101" s="67"/>
      <c r="CH1101" s="67"/>
      <c r="CI1101" s="67"/>
      <c r="CJ1101" s="82"/>
      <c r="CK1101" s="80"/>
      <c r="CL1101" s="80"/>
      <c r="CM1101" s="80"/>
      <c r="CN1101" s="81"/>
      <c r="CO1101" s="81"/>
      <c r="CP1101" s="70"/>
    </row>
    <row r="1102" spans="1:94" ht="13">
      <c r="A1102" s="43"/>
      <c r="B1102" s="25"/>
      <c r="C1102" s="7"/>
      <c r="D1102" s="7"/>
      <c r="E1102" s="43"/>
      <c r="F1102" s="75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76"/>
      <c r="AH1102" s="77"/>
      <c r="AI1102" s="78"/>
      <c r="AJ1102" s="78"/>
      <c r="AK1102" s="78"/>
      <c r="AL1102" s="78"/>
      <c r="AM1102" s="78"/>
      <c r="AN1102" s="78"/>
      <c r="AO1102" s="78"/>
      <c r="AP1102" s="78"/>
      <c r="AQ1102" s="78"/>
      <c r="AR1102" s="79"/>
      <c r="AS1102" s="80"/>
      <c r="AT1102" s="80"/>
      <c r="AU1102" s="81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67"/>
      <c r="BH1102" s="67"/>
      <c r="BI1102" s="67"/>
      <c r="BJ1102" s="67"/>
      <c r="BK1102" s="67"/>
      <c r="BL1102" s="67"/>
      <c r="BM1102" s="67"/>
      <c r="BN1102" s="67"/>
      <c r="BO1102" s="67"/>
      <c r="BP1102" s="67"/>
      <c r="BQ1102" s="76"/>
      <c r="BR1102" s="77"/>
      <c r="BS1102" s="78"/>
      <c r="BT1102" s="78"/>
      <c r="BU1102" s="78"/>
      <c r="BV1102" s="78"/>
      <c r="BW1102" s="78"/>
      <c r="BX1102" s="78"/>
      <c r="BY1102" s="78"/>
      <c r="BZ1102" s="78"/>
      <c r="CA1102" s="78"/>
      <c r="CB1102" s="79"/>
      <c r="CC1102" s="81"/>
      <c r="CD1102" s="67"/>
      <c r="CE1102" s="67"/>
      <c r="CF1102" s="67"/>
      <c r="CG1102" s="67"/>
      <c r="CH1102" s="67"/>
      <c r="CI1102" s="67"/>
      <c r="CJ1102" s="82"/>
      <c r="CK1102" s="80"/>
      <c r="CL1102" s="80"/>
      <c r="CM1102" s="80"/>
      <c r="CN1102" s="81"/>
      <c r="CO1102" s="81"/>
      <c r="CP1102" s="70"/>
    </row>
    <row r="1103" spans="1:94" ht="13">
      <c r="A1103" s="43"/>
      <c r="B1103" s="25"/>
      <c r="C1103" s="7"/>
      <c r="D1103" s="7"/>
      <c r="E1103" s="43"/>
      <c r="F1103" s="75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76"/>
      <c r="AH1103" s="77"/>
      <c r="AI1103" s="78"/>
      <c r="AJ1103" s="78"/>
      <c r="AK1103" s="78"/>
      <c r="AL1103" s="78"/>
      <c r="AM1103" s="78"/>
      <c r="AN1103" s="78"/>
      <c r="AO1103" s="78"/>
      <c r="AP1103" s="78"/>
      <c r="AQ1103" s="78"/>
      <c r="AR1103" s="79"/>
      <c r="AS1103" s="80"/>
      <c r="AT1103" s="80"/>
      <c r="AU1103" s="81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76"/>
      <c r="BR1103" s="77"/>
      <c r="BS1103" s="78"/>
      <c r="BT1103" s="78"/>
      <c r="BU1103" s="78"/>
      <c r="BV1103" s="78"/>
      <c r="BW1103" s="78"/>
      <c r="BX1103" s="78"/>
      <c r="BY1103" s="78"/>
      <c r="BZ1103" s="78"/>
      <c r="CA1103" s="78"/>
      <c r="CB1103" s="79"/>
      <c r="CC1103" s="81"/>
      <c r="CD1103" s="67"/>
      <c r="CE1103" s="67"/>
      <c r="CF1103" s="67"/>
      <c r="CG1103" s="67"/>
      <c r="CH1103" s="67"/>
      <c r="CI1103" s="67"/>
      <c r="CJ1103" s="82"/>
      <c r="CK1103" s="80"/>
      <c r="CL1103" s="80"/>
      <c r="CM1103" s="80"/>
      <c r="CN1103" s="81"/>
      <c r="CO1103" s="81"/>
      <c r="CP1103" s="70"/>
    </row>
    <row r="1104" spans="1:94" ht="13">
      <c r="A1104" s="43"/>
      <c r="B1104" s="25"/>
      <c r="C1104" s="7"/>
      <c r="D1104" s="7"/>
      <c r="E1104" s="43"/>
      <c r="F1104" s="75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76"/>
      <c r="AH1104" s="77"/>
      <c r="AI1104" s="78"/>
      <c r="AJ1104" s="78"/>
      <c r="AK1104" s="78"/>
      <c r="AL1104" s="78"/>
      <c r="AM1104" s="78"/>
      <c r="AN1104" s="78"/>
      <c r="AO1104" s="78"/>
      <c r="AP1104" s="78"/>
      <c r="AQ1104" s="78"/>
      <c r="AR1104" s="79"/>
      <c r="AS1104" s="80"/>
      <c r="AT1104" s="80"/>
      <c r="AU1104" s="81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76"/>
      <c r="BR1104" s="77"/>
      <c r="BS1104" s="78"/>
      <c r="BT1104" s="78"/>
      <c r="BU1104" s="78"/>
      <c r="BV1104" s="78"/>
      <c r="BW1104" s="78"/>
      <c r="BX1104" s="78"/>
      <c r="BY1104" s="78"/>
      <c r="BZ1104" s="78"/>
      <c r="CA1104" s="78"/>
      <c r="CB1104" s="79"/>
      <c r="CC1104" s="81"/>
      <c r="CD1104" s="67"/>
      <c r="CE1104" s="67"/>
      <c r="CF1104" s="67"/>
      <c r="CG1104" s="67"/>
      <c r="CH1104" s="67"/>
      <c r="CI1104" s="67"/>
      <c r="CJ1104" s="82"/>
      <c r="CK1104" s="80"/>
      <c r="CL1104" s="80"/>
      <c r="CM1104" s="80"/>
      <c r="CN1104" s="81"/>
      <c r="CO1104" s="81"/>
      <c r="CP1104" s="70"/>
    </row>
    <row r="1105" spans="1:94" ht="13">
      <c r="A1105" s="43"/>
      <c r="B1105" s="25"/>
      <c r="C1105" s="7"/>
      <c r="D1105" s="7"/>
      <c r="E1105" s="43"/>
      <c r="F1105" s="75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76"/>
      <c r="AH1105" s="77"/>
      <c r="AI1105" s="78"/>
      <c r="AJ1105" s="78"/>
      <c r="AK1105" s="78"/>
      <c r="AL1105" s="78"/>
      <c r="AM1105" s="78"/>
      <c r="AN1105" s="78"/>
      <c r="AO1105" s="78"/>
      <c r="AP1105" s="78"/>
      <c r="AQ1105" s="78"/>
      <c r="AR1105" s="79"/>
      <c r="AS1105" s="80"/>
      <c r="AT1105" s="80"/>
      <c r="AU1105" s="81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76"/>
      <c r="BR1105" s="77"/>
      <c r="BS1105" s="78"/>
      <c r="BT1105" s="78"/>
      <c r="BU1105" s="78"/>
      <c r="BV1105" s="78"/>
      <c r="BW1105" s="78"/>
      <c r="BX1105" s="78"/>
      <c r="BY1105" s="78"/>
      <c r="BZ1105" s="78"/>
      <c r="CA1105" s="78"/>
      <c r="CB1105" s="79"/>
      <c r="CC1105" s="81"/>
      <c r="CD1105" s="67"/>
      <c r="CE1105" s="67"/>
      <c r="CF1105" s="67"/>
      <c r="CG1105" s="67"/>
      <c r="CH1105" s="67"/>
      <c r="CI1105" s="67"/>
      <c r="CJ1105" s="82"/>
      <c r="CK1105" s="80"/>
      <c r="CL1105" s="80"/>
      <c r="CM1105" s="80"/>
      <c r="CN1105" s="81"/>
      <c r="CO1105" s="81"/>
      <c r="CP1105" s="70"/>
    </row>
    <row r="1106" spans="1:94" ht="13">
      <c r="A1106" s="43"/>
      <c r="B1106" s="25"/>
      <c r="C1106" s="7"/>
      <c r="D1106" s="7"/>
      <c r="E1106" s="43"/>
      <c r="F1106" s="75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76"/>
      <c r="AH1106" s="77"/>
      <c r="AI1106" s="78"/>
      <c r="AJ1106" s="78"/>
      <c r="AK1106" s="78"/>
      <c r="AL1106" s="78"/>
      <c r="AM1106" s="78"/>
      <c r="AN1106" s="78"/>
      <c r="AO1106" s="78"/>
      <c r="AP1106" s="78"/>
      <c r="AQ1106" s="78"/>
      <c r="AR1106" s="79"/>
      <c r="AS1106" s="80"/>
      <c r="AT1106" s="80"/>
      <c r="AU1106" s="81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  <c r="BJ1106" s="67"/>
      <c r="BK1106" s="67"/>
      <c r="BL1106" s="67"/>
      <c r="BM1106" s="67"/>
      <c r="BN1106" s="67"/>
      <c r="BO1106" s="67"/>
      <c r="BP1106" s="67"/>
      <c r="BQ1106" s="76"/>
      <c r="BR1106" s="77"/>
      <c r="BS1106" s="78"/>
      <c r="BT1106" s="78"/>
      <c r="BU1106" s="78"/>
      <c r="BV1106" s="78"/>
      <c r="BW1106" s="78"/>
      <c r="BX1106" s="78"/>
      <c r="BY1106" s="78"/>
      <c r="BZ1106" s="78"/>
      <c r="CA1106" s="78"/>
      <c r="CB1106" s="79"/>
      <c r="CC1106" s="81"/>
      <c r="CD1106" s="67"/>
      <c r="CE1106" s="67"/>
      <c r="CF1106" s="67"/>
      <c r="CG1106" s="67"/>
      <c r="CH1106" s="67"/>
      <c r="CI1106" s="67"/>
      <c r="CJ1106" s="82"/>
      <c r="CK1106" s="80"/>
      <c r="CL1106" s="80"/>
      <c r="CM1106" s="80"/>
      <c r="CN1106" s="81"/>
      <c r="CO1106" s="81"/>
      <c r="CP1106" s="70"/>
    </row>
    <row r="1107" spans="1:94" ht="13">
      <c r="A1107" s="43"/>
      <c r="B1107" s="25"/>
      <c r="C1107" s="7"/>
      <c r="D1107" s="7"/>
      <c r="E1107" s="43"/>
      <c r="F1107" s="75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76"/>
      <c r="AH1107" s="77"/>
      <c r="AI1107" s="78"/>
      <c r="AJ1107" s="78"/>
      <c r="AK1107" s="78"/>
      <c r="AL1107" s="78"/>
      <c r="AM1107" s="78"/>
      <c r="AN1107" s="78"/>
      <c r="AO1107" s="78"/>
      <c r="AP1107" s="78"/>
      <c r="AQ1107" s="78"/>
      <c r="AR1107" s="79"/>
      <c r="AS1107" s="80"/>
      <c r="AT1107" s="80"/>
      <c r="AU1107" s="81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76"/>
      <c r="BR1107" s="77"/>
      <c r="BS1107" s="78"/>
      <c r="BT1107" s="78"/>
      <c r="BU1107" s="78"/>
      <c r="BV1107" s="78"/>
      <c r="BW1107" s="78"/>
      <c r="BX1107" s="78"/>
      <c r="BY1107" s="78"/>
      <c r="BZ1107" s="78"/>
      <c r="CA1107" s="78"/>
      <c r="CB1107" s="79"/>
      <c r="CC1107" s="81"/>
      <c r="CD1107" s="67"/>
      <c r="CE1107" s="67"/>
      <c r="CF1107" s="67"/>
      <c r="CG1107" s="67"/>
      <c r="CH1107" s="67"/>
      <c r="CI1107" s="67"/>
      <c r="CJ1107" s="82"/>
      <c r="CK1107" s="80"/>
      <c r="CL1107" s="80"/>
      <c r="CM1107" s="80"/>
      <c r="CN1107" s="81"/>
      <c r="CO1107" s="81"/>
      <c r="CP1107" s="70"/>
    </row>
    <row r="1108" spans="1:94" ht="13">
      <c r="A1108" s="43"/>
      <c r="B1108" s="25"/>
      <c r="C1108" s="7"/>
      <c r="D1108" s="7"/>
      <c r="E1108" s="43"/>
      <c r="F1108" s="75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76"/>
      <c r="AH1108" s="77"/>
      <c r="AI1108" s="78"/>
      <c r="AJ1108" s="78"/>
      <c r="AK1108" s="78"/>
      <c r="AL1108" s="78"/>
      <c r="AM1108" s="78"/>
      <c r="AN1108" s="78"/>
      <c r="AO1108" s="78"/>
      <c r="AP1108" s="78"/>
      <c r="AQ1108" s="78"/>
      <c r="AR1108" s="79"/>
      <c r="AS1108" s="80"/>
      <c r="AT1108" s="80"/>
      <c r="AU1108" s="81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76"/>
      <c r="BR1108" s="77"/>
      <c r="BS1108" s="78"/>
      <c r="BT1108" s="78"/>
      <c r="BU1108" s="78"/>
      <c r="BV1108" s="78"/>
      <c r="BW1108" s="78"/>
      <c r="BX1108" s="78"/>
      <c r="BY1108" s="78"/>
      <c r="BZ1108" s="78"/>
      <c r="CA1108" s="78"/>
      <c r="CB1108" s="79"/>
      <c r="CC1108" s="81"/>
      <c r="CD1108" s="67"/>
      <c r="CE1108" s="67"/>
      <c r="CF1108" s="67"/>
      <c r="CG1108" s="67"/>
      <c r="CH1108" s="67"/>
      <c r="CI1108" s="67"/>
      <c r="CJ1108" s="82"/>
      <c r="CK1108" s="80"/>
      <c r="CL1108" s="80"/>
      <c r="CM1108" s="80"/>
      <c r="CN1108" s="81"/>
      <c r="CO1108" s="81"/>
      <c r="CP1108" s="70"/>
    </row>
    <row r="1109" spans="1:94" ht="13">
      <c r="A1109" s="43"/>
      <c r="B1109" s="25"/>
      <c r="C1109" s="7"/>
      <c r="D1109" s="7"/>
      <c r="E1109" s="43"/>
      <c r="F1109" s="75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76"/>
      <c r="AH1109" s="77"/>
      <c r="AI1109" s="78"/>
      <c r="AJ1109" s="78"/>
      <c r="AK1109" s="78"/>
      <c r="AL1109" s="78"/>
      <c r="AM1109" s="78"/>
      <c r="AN1109" s="78"/>
      <c r="AO1109" s="78"/>
      <c r="AP1109" s="78"/>
      <c r="AQ1109" s="78"/>
      <c r="AR1109" s="79"/>
      <c r="AS1109" s="80"/>
      <c r="AT1109" s="80"/>
      <c r="AU1109" s="81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76"/>
      <c r="BR1109" s="77"/>
      <c r="BS1109" s="78"/>
      <c r="BT1109" s="78"/>
      <c r="BU1109" s="78"/>
      <c r="BV1109" s="78"/>
      <c r="BW1109" s="78"/>
      <c r="BX1109" s="78"/>
      <c r="BY1109" s="78"/>
      <c r="BZ1109" s="78"/>
      <c r="CA1109" s="78"/>
      <c r="CB1109" s="79"/>
      <c r="CC1109" s="81"/>
      <c r="CD1109" s="67"/>
      <c r="CE1109" s="67"/>
      <c r="CF1109" s="67"/>
      <c r="CG1109" s="67"/>
      <c r="CH1109" s="67"/>
      <c r="CI1109" s="67"/>
      <c r="CJ1109" s="82"/>
      <c r="CK1109" s="80"/>
      <c r="CL1109" s="80"/>
      <c r="CM1109" s="80"/>
      <c r="CN1109" s="81"/>
      <c r="CO1109" s="81"/>
      <c r="CP1109" s="70"/>
    </row>
    <row r="1110" spans="1:94" ht="13">
      <c r="A1110" s="43"/>
      <c r="B1110" s="25"/>
      <c r="C1110" s="7"/>
      <c r="D1110" s="7"/>
      <c r="E1110" s="43"/>
      <c r="F1110" s="75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76"/>
      <c r="AH1110" s="77"/>
      <c r="AI1110" s="78"/>
      <c r="AJ1110" s="78"/>
      <c r="AK1110" s="78"/>
      <c r="AL1110" s="78"/>
      <c r="AM1110" s="78"/>
      <c r="AN1110" s="78"/>
      <c r="AO1110" s="78"/>
      <c r="AP1110" s="78"/>
      <c r="AQ1110" s="78"/>
      <c r="AR1110" s="79"/>
      <c r="AS1110" s="80"/>
      <c r="AT1110" s="80"/>
      <c r="AU1110" s="81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  <c r="BJ1110" s="67"/>
      <c r="BK1110" s="67"/>
      <c r="BL1110" s="67"/>
      <c r="BM1110" s="67"/>
      <c r="BN1110" s="67"/>
      <c r="BO1110" s="67"/>
      <c r="BP1110" s="67"/>
      <c r="BQ1110" s="76"/>
      <c r="BR1110" s="77"/>
      <c r="BS1110" s="78"/>
      <c r="BT1110" s="78"/>
      <c r="BU1110" s="78"/>
      <c r="BV1110" s="78"/>
      <c r="BW1110" s="78"/>
      <c r="BX1110" s="78"/>
      <c r="BY1110" s="78"/>
      <c r="BZ1110" s="78"/>
      <c r="CA1110" s="78"/>
      <c r="CB1110" s="79"/>
      <c r="CC1110" s="81"/>
      <c r="CD1110" s="67"/>
      <c r="CE1110" s="67"/>
      <c r="CF1110" s="67"/>
      <c r="CG1110" s="67"/>
      <c r="CH1110" s="67"/>
      <c r="CI1110" s="67"/>
      <c r="CJ1110" s="82"/>
      <c r="CK1110" s="80"/>
      <c r="CL1110" s="80"/>
      <c r="CM1110" s="80"/>
      <c r="CN1110" s="81"/>
      <c r="CO1110" s="81"/>
      <c r="CP1110" s="70"/>
    </row>
    <row r="1111" spans="1:94" ht="13">
      <c r="A1111" s="43"/>
      <c r="B1111" s="25"/>
      <c r="C1111" s="7"/>
      <c r="D1111" s="7"/>
      <c r="E1111" s="43"/>
      <c r="F1111" s="75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76"/>
      <c r="AH1111" s="77"/>
      <c r="AI1111" s="78"/>
      <c r="AJ1111" s="78"/>
      <c r="AK1111" s="78"/>
      <c r="AL1111" s="78"/>
      <c r="AM1111" s="78"/>
      <c r="AN1111" s="78"/>
      <c r="AO1111" s="78"/>
      <c r="AP1111" s="78"/>
      <c r="AQ1111" s="78"/>
      <c r="AR1111" s="79"/>
      <c r="AS1111" s="80"/>
      <c r="AT1111" s="80"/>
      <c r="AU1111" s="81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76"/>
      <c r="BR1111" s="77"/>
      <c r="BS1111" s="78"/>
      <c r="BT1111" s="78"/>
      <c r="BU1111" s="78"/>
      <c r="BV1111" s="78"/>
      <c r="BW1111" s="78"/>
      <c r="BX1111" s="78"/>
      <c r="BY1111" s="78"/>
      <c r="BZ1111" s="78"/>
      <c r="CA1111" s="78"/>
      <c r="CB1111" s="79"/>
      <c r="CC1111" s="81"/>
      <c r="CD1111" s="67"/>
      <c r="CE1111" s="67"/>
      <c r="CF1111" s="67"/>
      <c r="CG1111" s="67"/>
      <c r="CH1111" s="67"/>
      <c r="CI1111" s="67"/>
      <c r="CJ1111" s="82"/>
      <c r="CK1111" s="80"/>
      <c r="CL1111" s="80"/>
      <c r="CM1111" s="80"/>
      <c r="CN1111" s="81"/>
      <c r="CO1111" s="81"/>
      <c r="CP1111" s="70"/>
    </row>
    <row r="1112" spans="1:94" ht="13">
      <c r="A1112" s="43"/>
      <c r="B1112" s="25"/>
      <c r="C1112" s="7"/>
      <c r="D1112" s="7"/>
      <c r="E1112" s="43"/>
      <c r="F1112" s="75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76"/>
      <c r="AH1112" s="77"/>
      <c r="AI1112" s="78"/>
      <c r="AJ1112" s="78"/>
      <c r="AK1112" s="78"/>
      <c r="AL1112" s="78"/>
      <c r="AM1112" s="78"/>
      <c r="AN1112" s="78"/>
      <c r="AO1112" s="78"/>
      <c r="AP1112" s="78"/>
      <c r="AQ1112" s="78"/>
      <c r="AR1112" s="79"/>
      <c r="AS1112" s="80"/>
      <c r="AT1112" s="80"/>
      <c r="AU1112" s="81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76"/>
      <c r="BR1112" s="77"/>
      <c r="BS1112" s="78"/>
      <c r="BT1112" s="78"/>
      <c r="BU1112" s="78"/>
      <c r="BV1112" s="78"/>
      <c r="BW1112" s="78"/>
      <c r="BX1112" s="78"/>
      <c r="BY1112" s="78"/>
      <c r="BZ1112" s="78"/>
      <c r="CA1112" s="78"/>
      <c r="CB1112" s="79"/>
      <c r="CC1112" s="81"/>
      <c r="CD1112" s="67"/>
      <c r="CE1112" s="67"/>
      <c r="CF1112" s="67"/>
      <c r="CG1112" s="67"/>
      <c r="CH1112" s="67"/>
      <c r="CI1112" s="67"/>
      <c r="CJ1112" s="82"/>
      <c r="CK1112" s="80"/>
      <c r="CL1112" s="80"/>
      <c r="CM1112" s="80"/>
      <c r="CN1112" s="81"/>
      <c r="CO1112" s="81"/>
      <c r="CP1112" s="70"/>
    </row>
    <row r="1113" spans="1:94" ht="13">
      <c r="A1113" s="43"/>
      <c r="B1113" s="25"/>
      <c r="C1113" s="7"/>
      <c r="D1113" s="7"/>
      <c r="E1113" s="43"/>
      <c r="F1113" s="75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76"/>
      <c r="AH1113" s="77"/>
      <c r="AI1113" s="78"/>
      <c r="AJ1113" s="78"/>
      <c r="AK1113" s="78"/>
      <c r="AL1113" s="78"/>
      <c r="AM1113" s="78"/>
      <c r="AN1113" s="78"/>
      <c r="AO1113" s="78"/>
      <c r="AP1113" s="78"/>
      <c r="AQ1113" s="78"/>
      <c r="AR1113" s="79"/>
      <c r="AS1113" s="80"/>
      <c r="AT1113" s="80"/>
      <c r="AU1113" s="81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76"/>
      <c r="BR1113" s="77"/>
      <c r="BS1113" s="78"/>
      <c r="BT1113" s="78"/>
      <c r="BU1113" s="78"/>
      <c r="BV1113" s="78"/>
      <c r="BW1113" s="78"/>
      <c r="BX1113" s="78"/>
      <c r="BY1113" s="78"/>
      <c r="BZ1113" s="78"/>
      <c r="CA1113" s="78"/>
      <c r="CB1113" s="79"/>
      <c r="CC1113" s="81"/>
      <c r="CD1113" s="67"/>
      <c r="CE1113" s="67"/>
      <c r="CF1113" s="67"/>
      <c r="CG1113" s="67"/>
      <c r="CH1113" s="67"/>
      <c r="CI1113" s="67"/>
      <c r="CJ1113" s="82"/>
      <c r="CK1113" s="80"/>
      <c r="CL1113" s="80"/>
      <c r="CM1113" s="80"/>
      <c r="CN1113" s="81"/>
      <c r="CO1113" s="81"/>
      <c r="CP1113" s="70"/>
    </row>
    <row r="1114" spans="1:94" ht="13">
      <c r="A1114" s="43"/>
      <c r="B1114" s="25"/>
      <c r="C1114" s="7"/>
      <c r="D1114" s="7"/>
      <c r="E1114" s="43"/>
      <c r="F1114" s="75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76"/>
      <c r="AH1114" s="77"/>
      <c r="AI1114" s="78"/>
      <c r="AJ1114" s="78"/>
      <c r="AK1114" s="78"/>
      <c r="AL1114" s="78"/>
      <c r="AM1114" s="78"/>
      <c r="AN1114" s="78"/>
      <c r="AO1114" s="78"/>
      <c r="AP1114" s="78"/>
      <c r="AQ1114" s="78"/>
      <c r="AR1114" s="79"/>
      <c r="AS1114" s="80"/>
      <c r="AT1114" s="80"/>
      <c r="AU1114" s="81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  <c r="BJ1114" s="67"/>
      <c r="BK1114" s="67"/>
      <c r="BL1114" s="67"/>
      <c r="BM1114" s="67"/>
      <c r="BN1114" s="67"/>
      <c r="BO1114" s="67"/>
      <c r="BP1114" s="67"/>
      <c r="BQ1114" s="76"/>
      <c r="BR1114" s="77"/>
      <c r="BS1114" s="78"/>
      <c r="BT1114" s="78"/>
      <c r="BU1114" s="78"/>
      <c r="BV1114" s="78"/>
      <c r="BW1114" s="78"/>
      <c r="BX1114" s="78"/>
      <c r="BY1114" s="78"/>
      <c r="BZ1114" s="78"/>
      <c r="CA1114" s="78"/>
      <c r="CB1114" s="79"/>
      <c r="CC1114" s="81"/>
      <c r="CD1114" s="67"/>
      <c r="CE1114" s="67"/>
      <c r="CF1114" s="67"/>
      <c r="CG1114" s="67"/>
      <c r="CH1114" s="67"/>
      <c r="CI1114" s="67"/>
      <c r="CJ1114" s="82"/>
      <c r="CK1114" s="80"/>
      <c r="CL1114" s="80"/>
      <c r="CM1114" s="80"/>
      <c r="CN1114" s="81"/>
      <c r="CO1114" s="81"/>
      <c r="CP1114" s="70"/>
    </row>
    <row r="1115" spans="1:94" ht="13">
      <c r="A1115" s="43"/>
      <c r="B1115" s="25"/>
      <c r="C1115" s="7"/>
      <c r="D1115" s="7"/>
      <c r="E1115" s="43"/>
      <c r="F1115" s="75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76"/>
      <c r="AH1115" s="77"/>
      <c r="AI1115" s="78"/>
      <c r="AJ1115" s="78"/>
      <c r="AK1115" s="78"/>
      <c r="AL1115" s="78"/>
      <c r="AM1115" s="78"/>
      <c r="AN1115" s="78"/>
      <c r="AO1115" s="78"/>
      <c r="AP1115" s="78"/>
      <c r="AQ1115" s="78"/>
      <c r="AR1115" s="79"/>
      <c r="AS1115" s="80"/>
      <c r="AT1115" s="80"/>
      <c r="AU1115" s="81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  <c r="BJ1115" s="67"/>
      <c r="BK1115" s="67"/>
      <c r="BL1115" s="67"/>
      <c r="BM1115" s="67"/>
      <c r="BN1115" s="67"/>
      <c r="BO1115" s="67"/>
      <c r="BP1115" s="67"/>
      <c r="BQ1115" s="76"/>
      <c r="BR1115" s="77"/>
      <c r="BS1115" s="78"/>
      <c r="BT1115" s="78"/>
      <c r="BU1115" s="78"/>
      <c r="BV1115" s="78"/>
      <c r="BW1115" s="78"/>
      <c r="BX1115" s="78"/>
      <c r="BY1115" s="78"/>
      <c r="BZ1115" s="78"/>
      <c r="CA1115" s="78"/>
      <c r="CB1115" s="79"/>
      <c r="CC1115" s="81"/>
      <c r="CD1115" s="67"/>
      <c r="CE1115" s="67"/>
      <c r="CF1115" s="67"/>
      <c r="CG1115" s="67"/>
      <c r="CH1115" s="67"/>
      <c r="CI1115" s="67"/>
      <c r="CJ1115" s="82"/>
      <c r="CK1115" s="80"/>
      <c r="CL1115" s="80"/>
      <c r="CM1115" s="80"/>
      <c r="CN1115" s="81"/>
      <c r="CO1115" s="81"/>
      <c r="CP1115" s="70"/>
    </row>
    <row r="1116" spans="1:94" ht="13">
      <c r="A1116" s="43"/>
      <c r="B1116" s="25"/>
      <c r="C1116" s="7"/>
      <c r="D1116" s="7"/>
      <c r="E1116" s="43"/>
      <c r="F1116" s="75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76"/>
      <c r="AH1116" s="77"/>
      <c r="AI1116" s="78"/>
      <c r="AJ1116" s="78"/>
      <c r="AK1116" s="78"/>
      <c r="AL1116" s="78"/>
      <c r="AM1116" s="78"/>
      <c r="AN1116" s="78"/>
      <c r="AO1116" s="78"/>
      <c r="AP1116" s="78"/>
      <c r="AQ1116" s="78"/>
      <c r="AR1116" s="79"/>
      <c r="AS1116" s="80"/>
      <c r="AT1116" s="80"/>
      <c r="AU1116" s="81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76"/>
      <c r="BR1116" s="77"/>
      <c r="BS1116" s="78"/>
      <c r="BT1116" s="78"/>
      <c r="BU1116" s="78"/>
      <c r="BV1116" s="78"/>
      <c r="BW1116" s="78"/>
      <c r="BX1116" s="78"/>
      <c r="BY1116" s="78"/>
      <c r="BZ1116" s="78"/>
      <c r="CA1116" s="78"/>
      <c r="CB1116" s="79"/>
      <c r="CC1116" s="81"/>
      <c r="CD1116" s="67"/>
      <c r="CE1116" s="67"/>
      <c r="CF1116" s="67"/>
      <c r="CG1116" s="67"/>
      <c r="CH1116" s="67"/>
      <c r="CI1116" s="67"/>
      <c r="CJ1116" s="82"/>
      <c r="CK1116" s="80"/>
      <c r="CL1116" s="80"/>
      <c r="CM1116" s="80"/>
      <c r="CN1116" s="81"/>
      <c r="CO1116" s="81"/>
      <c r="CP1116" s="70"/>
    </row>
    <row r="1117" spans="1:94" ht="13">
      <c r="A1117" s="43"/>
      <c r="B1117" s="25"/>
      <c r="C1117" s="7"/>
      <c r="D1117" s="7"/>
      <c r="E1117" s="43"/>
      <c r="F1117" s="75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76"/>
      <c r="AH1117" s="77"/>
      <c r="AI1117" s="78"/>
      <c r="AJ1117" s="78"/>
      <c r="AK1117" s="78"/>
      <c r="AL1117" s="78"/>
      <c r="AM1117" s="78"/>
      <c r="AN1117" s="78"/>
      <c r="AO1117" s="78"/>
      <c r="AP1117" s="78"/>
      <c r="AQ1117" s="78"/>
      <c r="AR1117" s="79"/>
      <c r="AS1117" s="80"/>
      <c r="AT1117" s="80"/>
      <c r="AU1117" s="81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76"/>
      <c r="BR1117" s="77"/>
      <c r="BS1117" s="78"/>
      <c r="BT1117" s="78"/>
      <c r="BU1117" s="78"/>
      <c r="BV1117" s="78"/>
      <c r="BW1117" s="78"/>
      <c r="BX1117" s="78"/>
      <c r="BY1117" s="78"/>
      <c r="BZ1117" s="78"/>
      <c r="CA1117" s="78"/>
      <c r="CB1117" s="79"/>
      <c r="CC1117" s="81"/>
      <c r="CD1117" s="67"/>
      <c r="CE1117" s="67"/>
      <c r="CF1117" s="67"/>
      <c r="CG1117" s="67"/>
      <c r="CH1117" s="67"/>
      <c r="CI1117" s="67"/>
      <c r="CJ1117" s="82"/>
      <c r="CK1117" s="80"/>
      <c r="CL1117" s="80"/>
      <c r="CM1117" s="80"/>
      <c r="CN1117" s="81"/>
      <c r="CO1117" s="81"/>
      <c r="CP1117" s="70"/>
    </row>
    <row r="1118" spans="1:94" ht="13">
      <c r="A1118" s="43"/>
      <c r="B1118" s="25"/>
      <c r="C1118" s="7"/>
      <c r="D1118" s="7"/>
      <c r="E1118" s="43"/>
      <c r="F1118" s="75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76"/>
      <c r="AH1118" s="77"/>
      <c r="AI1118" s="78"/>
      <c r="AJ1118" s="78"/>
      <c r="AK1118" s="78"/>
      <c r="AL1118" s="78"/>
      <c r="AM1118" s="78"/>
      <c r="AN1118" s="78"/>
      <c r="AO1118" s="78"/>
      <c r="AP1118" s="78"/>
      <c r="AQ1118" s="78"/>
      <c r="AR1118" s="79"/>
      <c r="AS1118" s="80"/>
      <c r="AT1118" s="80"/>
      <c r="AU1118" s="81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76"/>
      <c r="BR1118" s="77"/>
      <c r="BS1118" s="78"/>
      <c r="BT1118" s="78"/>
      <c r="BU1118" s="78"/>
      <c r="BV1118" s="78"/>
      <c r="BW1118" s="78"/>
      <c r="BX1118" s="78"/>
      <c r="BY1118" s="78"/>
      <c r="BZ1118" s="78"/>
      <c r="CA1118" s="78"/>
      <c r="CB1118" s="79"/>
      <c r="CC1118" s="81"/>
      <c r="CD1118" s="67"/>
      <c r="CE1118" s="67"/>
      <c r="CF1118" s="67"/>
      <c r="CG1118" s="67"/>
      <c r="CH1118" s="67"/>
      <c r="CI1118" s="67"/>
      <c r="CJ1118" s="82"/>
      <c r="CK1118" s="80"/>
      <c r="CL1118" s="80"/>
      <c r="CM1118" s="80"/>
      <c r="CN1118" s="81"/>
      <c r="CO1118" s="81"/>
      <c r="CP1118" s="70"/>
    </row>
    <row r="1119" spans="1:94" ht="13">
      <c r="A1119" s="43"/>
      <c r="B1119" s="25"/>
      <c r="C1119" s="7"/>
      <c r="D1119" s="7"/>
      <c r="E1119" s="43"/>
      <c r="F1119" s="75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76"/>
      <c r="AH1119" s="77"/>
      <c r="AI1119" s="78"/>
      <c r="AJ1119" s="78"/>
      <c r="AK1119" s="78"/>
      <c r="AL1119" s="78"/>
      <c r="AM1119" s="78"/>
      <c r="AN1119" s="78"/>
      <c r="AO1119" s="78"/>
      <c r="AP1119" s="78"/>
      <c r="AQ1119" s="78"/>
      <c r="AR1119" s="79"/>
      <c r="AS1119" s="80"/>
      <c r="AT1119" s="80"/>
      <c r="AU1119" s="81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67"/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76"/>
      <c r="BR1119" s="77"/>
      <c r="BS1119" s="78"/>
      <c r="BT1119" s="78"/>
      <c r="BU1119" s="78"/>
      <c r="BV1119" s="78"/>
      <c r="BW1119" s="78"/>
      <c r="BX1119" s="78"/>
      <c r="BY1119" s="78"/>
      <c r="BZ1119" s="78"/>
      <c r="CA1119" s="78"/>
      <c r="CB1119" s="79"/>
      <c r="CC1119" s="81"/>
      <c r="CD1119" s="67"/>
      <c r="CE1119" s="67"/>
      <c r="CF1119" s="67"/>
      <c r="CG1119" s="67"/>
      <c r="CH1119" s="67"/>
      <c r="CI1119" s="67"/>
      <c r="CJ1119" s="82"/>
      <c r="CK1119" s="80"/>
      <c r="CL1119" s="80"/>
      <c r="CM1119" s="80"/>
      <c r="CN1119" s="81"/>
      <c r="CO1119" s="81"/>
      <c r="CP1119" s="70"/>
    </row>
    <row r="1120" spans="1:94" ht="13">
      <c r="A1120" s="43"/>
      <c r="B1120" s="25"/>
      <c r="C1120" s="7"/>
      <c r="D1120" s="7"/>
      <c r="E1120" s="43"/>
      <c r="F1120" s="75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76"/>
      <c r="AH1120" s="77"/>
      <c r="AI1120" s="78"/>
      <c r="AJ1120" s="78"/>
      <c r="AK1120" s="78"/>
      <c r="AL1120" s="78"/>
      <c r="AM1120" s="78"/>
      <c r="AN1120" s="78"/>
      <c r="AO1120" s="78"/>
      <c r="AP1120" s="78"/>
      <c r="AQ1120" s="78"/>
      <c r="AR1120" s="79"/>
      <c r="AS1120" s="80"/>
      <c r="AT1120" s="80"/>
      <c r="AU1120" s="81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67"/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76"/>
      <c r="BR1120" s="77"/>
      <c r="BS1120" s="78"/>
      <c r="BT1120" s="78"/>
      <c r="BU1120" s="78"/>
      <c r="BV1120" s="78"/>
      <c r="BW1120" s="78"/>
      <c r="BX1120" s="78"/>
      <c r="BY1120" s="78"/>
      <c r="BZ1120" s="78"/>
      <c r="CA1120" s="78"/>
      <c r="CB1120" s="79"/>
      <c r="CC1120" s="81"/>
      <c r="CD1120" s="67"/>
      <c r="CE1120" s="67"/>
      <c r="CF1120" s="67"/>
      <c r="CG1120" s="67"/>
      <c r="CH1120" s="67"/>
      <c r="CI1120" s="67"/>
      <c r="CJ1120" s="82"/>
      <c r="CK1120" s="80"/>
      <c r="CL1120" s="80"/>
      <c r="CM1120" s="80"/>
      <c r="CN1120" s="81"/>
      <c r="CO1120" s="81"/>
      <c r="CP1120" s="70"/>
    </row>
    <row r="1121" spans="1:94" ht="13">
      <c r="A1121" s="43"/>
      <c r="B1121" s="25"/>
      <c r="C1121" s="7"/>
      <c r="D1121" s="7"/>
      <c r="E1121" s="43"/>
      <c r="F1121" s="75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76"/>
      <c r="AH1121" s="77"/>
      <c r="AI1121" s="78"/>
      <c r="AJ1121" s="78"/>
      <c r="AK1121" s="78"/>
      <c r="AL1121" s="78"/>
      <c r="AM1121" s="78"/>
      <c r="AN1121" s="78"/>
      <c r="AO1121" s="78"/>
      <c r="AP1121" s="78"/>
      <c r="AQ1121" s="78"/>
      <c r="AR1121" s="79"/>
      <c r="AS1121" s="80"/>
      <c r="AT1121" s="80"/>
      <c r="AU1121" s="81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67"/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76"/>
      <c r="BR1121" s="77"/>
      <c r="BS1121" s="78"/>
      <c r="BT1121" s="78"/>
      <c r="BU1121" s="78"/>
      <c r="BV1121" s="78"/>
      <c r="BW1121" s="78"/>
      <c r="BX1121" s="78"/>
      <c r="BY1121" s="78"/>
      <c r="BZ1121" s="78"/>
      <c r="CA1121" s="78"/>
      <c r="CB1121" s="79"/>
      <c r="CC1121" s="81"/>
      <c r="CD1121" s="67"/>
      <c r="CE1121" s="67"/>
      <c r="CF1121" s="67"/>
      <c r="CG1121" s="67"/>
      <c r="CH1121" s="67"/>
      <c r="CI1121" s="67"/>
      <c r="CJ1121" s="82"/>
      <c r="CK1121" s="80"/>
      <c r="CL1121" s="80"/>
      <c r="CM1121" s="80"/>
      <c r="CN1121" s="81"/>
      <c r="CO1121" s="81"/>
      <c r="CP1121" s="70"/>
    </row>
    <row r="1122" spans="1:94" ht="13">
      <c r="A1122" s="43"/>
      <c r="B1122" s="25"/>
      <c r="C1122" s="7"/>
      <c r="D1122" s="7"/>
      <c r="E1122" s="43"/>
      <c r="F1122" s="75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76"/>
      <c r="AH1122" s="77"/>
      <c r="AI1122" s="78"/>
      <c r="AJ1122" s="78"/>
      <c r="AK1122" s="78"/>
      <c r="AL1122" s="78"/>
      <c r="AM1122" s="78"/>
      <c r="AN1122" s="78"/>
      <c r="AO1122" s="78"/>
      <c r="AP1122" s="78"/>
      <c r="AQ1122" s="78"/>
      <c r="AR1122" s="79"/>
      <c r="AS1122" s="80"/>
      <c r="AT1122" s="80"/>
      <c r="AU1122" s="81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67"/>
      <c r="BH1122" s="67"/>
      <c r="BI1122" s="67"/>
      <c r="BJ1122" s="67"/>
      <c r="BK1122" s="67"/>
      <c r="BL1122" s="67"/>
      <c r="BM1122" s="67"/>
      <c r="BN1122" s="67"/>
      <c r="BO1122" s="67"/>
      <c r="BP1122" s="67"/>
      <c r="BQ1122" s="76"/>
      <c r="BR1122" s="77"/>
      <c r="BS1122" s="78"/>
      <c r="BT1122" s="78"/>
      <c r="BU1122" s="78"/>
      <c r="BV1122" s="78"/>
      <c r="BW1122" s="78"/>
      <c r="BX1122" s="78"/>
      <c r="BY1122" s="78"/>
      <c r="BZ1122" s="78"/>
      <c r="CA1122" s="78"/>
      <c r="CB1122" s="79"/>
      <c r="CC1122" s="81"/>
      <c r="CD1122" s="67"/>
      <c r="CE1122" s="67"/>
      <c r="CF1122" s="67"/>
      <c r="CG1122" s="67"/>
      <c r="CH1122" s="67"/>
      <c r="CI1122" s="67"/>
      <c r="CJ1122" s="82"/>
      <c r="CK1122" s="80"/>
      <c r="CL1122" s="80"/>
      <c r="CM1122" s="80"/>
      <c r="CN1122" s="81"/>
      <c r="CO1122" s="81"/>
      <c r="CP1122" s="70"/>
    </row>
    <row r="1123" spans="1:94" ht="13">
      <c r="A1123" s="43"/>
      <c r="B1123" s="25"/>
      <c r="C1123" s="7"/>
      <c r="D1123" s="7"/>
      <c r="E1123" s="43"/>
      <c r="F1123" s="75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76"/>
      <c r="AH1123" s="77"/>
      <c r="AI1123" s="78"/>
      <c r="AJ1123" s="78"/>
      <c r="AK1123" s="78"/>
      <c r="AL1123" s="78"/>
      <c r="AM1123" s="78"/>
      <c r="AN1123" s="78"/>
      <c r="AO1123" s="78"/>
      <c r="AP1123" s="78"/>
      <c r="AQ1123" s="78"/>
      <c r="AR1123" s="79"/>
      <c r="AS1123" s="80"/>
      <c r="AT1123" s="80"/>
      <c r="AU1123" s="81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67"/>
      <c r="BH1123" s="67"/>
      <c r="BI1123" s="67"/>
      <c r="BJ1123" s="67"/>
      <c r="BK1123" s="67"/>
      <c r="BL1123" s="67"/>
      <c r="BM1123" s="67"/>
      <c r="BN1123" s="67"/>
      <c r="BO1123" s="67"/>
      <c r="BP1123" s="67"/>
      <c r="BQ1123" s="76"/>
      <c r="BR1123" s="77"/>
      <c r="BS1123" s="78"/>
      <c r="BT1123" s="78"/>
      <c r="BU1123" s="78"/>
      <c r="BV1123" s="78"/>
      <c r="BW1123" s="78"/>
      <c r="BX1123" s="78"/>
      <c r="BY1123" s="78"/>
      <c r="BZ1123" s="78"/>
      <c r="CA1123" s="78"/>
      <c r="CB1123" s="79"/>
      <c r="CC1123" s="81"/>
      <c r="CD1123" s="67"/>
      <c r="CE1123" s="67"/>
      <c r="CF1123" s="67"/>
      <c r="CG1123" s="67"/>
      <c r="CH1123" s="67"/>
      <c r="CI1123" s="67"/>
      <c r="CJ1123" s="82"/>
      <c r="CK1123" s="80"/>
      <c r="CL1123" s="80"/>
      <c r="CM1123" s="80"/>
      <c r="CN1123" s="81"/>
      <c r="CO1123" s="81"/>
      <c r="CP1123" s="70"/>
    </row>
    <row r="1124" spans="1:94" ht="13">
      <c r="A1124" s="43"/>
      <c r="B1124" s="25"/>
      <c r="C1124" s="7"/>
      <c r="D1124" s="7"/>
      <c r="E1124" s="43"/>
      <c r="F1124" s="75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76"/>
      <c r="AH1124" s="77"/>
      <c r="AI1124" s="78"/>
      <c r="AJ1124" s="78"/>
      <c r="AK1124" s="78"/>
      <c r="AL1124" s="78"/>
      <c r="AM1124" s="78"/>
      <c r="AN1124" s="78"/>
      <c r="AO1124" s="78"/>
      <c r="AP1124" s="78"/>
      <c r="AQ1124" s="78"/>
      <c r="AR1124" s="79"/>
      <c r="AS1124" s="80"/>
      <c r="AT1124" s="80"/>
      <c r="AU1124" s="81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67"/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76"/>
      <c r="BR1124" s="77"/>
      <c r="BS1124" s="78"/>
      <c r="BT1124" s="78"/>
      <c r="BU1124" s="78"/>
      <c r="BV1124" s="78"/>
      <c r="BW1124" s="78"/>
      <c r="BX1124" s="78"/>
      <c r="BY1124" s="78"/>
      <c r="BZ1124" s="78"/>
      <c r="CA1124" s="78"/>
      <c r="CB1124" s="79"/>
      <c r="CC1124" s="81"/>
      <c r="CD1124" s="67"/>
      <c r="CE1124" s="67"/>
      <c r="CF1124" s="67"/>
      <c r="CG1124" s="67"/>
      <c r="CH1124" s="67"/>
      <c r="CI1124" s="67"/>
      <c r="CJ1124" s="82"/>
      <c r="CK1124" s="80"/>
      <c r="CL1124" s="80"/>
      <c r="CM1124" s="80"/>
      <c r="CN1124" s="81"/>
      <c r="CO1124" s="81"/>
      <c r="CP1124" s="70"/>
    </row>
    <row r="1125" spans="1:94" ht="13">
      <c r="A1125" s="43"/>
      <c r="B1125" s="25"/>
      <c r="C1125" s="7"/>
      <c r="D1125" s="7"/>
      <c r="E1125" s="43"/>
      <c r="F1125" s="75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76"/>
      <c r="AH1125" s="77"/>
      <c r="AI1125" s="78"/>
      <c r="AJ1125" s="78"/>
      <c r="AK1125" s="78"/>
      <c r="AL1125" s="78"/>
      <c r="AM1125" s="78"/>
      <c r="AN1125" s="78"/>
      <c r="AO1125" s="78"/>
      <c r="AP1125" s="78"/>
      <c r="AQ1125" s="78"/>
      <c r="AR1125" s="79"/>
      <c r="AS1125" s="80"/>
      <c r="AT1125" s="80"/>
      <c r="AU1125" s="81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67"/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76"/>
      <c r="BR1125" s="77"/>
      <c r="BS1125" s="78"/>
      <c r="BT1125" s="78"/>
      <c r="BU1125" s="78"/>
      <c r="BV1125" s="78"/>
      <c r="BW1125" s="78"/>
      <c r="BX1125" s="78"/>
      <c r="BY1125" s="78"/>
      <c r="BZ1125" s="78"/>
      <c r="CA1125" s="78"/>
      <c r="CB1125" s="79"/>
      <c r="CC1125" s="81"/>
      <c r="CD1125" s="67"/>
      <c r="CE1125" s="67"/>
      <c r="CF1125" s="67"/>
      <c r="CG1125" s="67"/>
      <c r="CH1125" s="67"/>
      <c r="CI1125" s="67"/>
      <c r="CJ1125" s="82"/>
      <c r="CK1125" s="80"/>
      <c r="CL1125" s="80"/>
      <c r="CM1125" s="80"/>
      <c r="CN1125" s="81"/>
      <c r="CO1125" s="81"/>
      <c r="CP1125" s="70"/>
    </row>
    <row r="1126" spans="1:94" ht="13">
      <c r="A1126" s="43"/>
      <c r="B1126" s="25"/>
      <c r="C1126" s="7"/>
      <c r="D1126" s="7"/>
      <c r="E1126" s="43"/>
      <c r="F1126" s="75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76"/>
      <c r="AH1126" s="77"/>
      <c r="AI1126" s="78"/>
      <c r="AJ1126" s="78"/>
      <c r="AK1126" s="78"/>
      <c r="AL1126" s="78"/>
      <c r="AM1126" s="78"/>
      <c r="AN1126" s="78"/>
      <c r="AO1126" s="78"/>
      <c r="AP1126" s="78"/>
      <c r="AQ1126" s="78"/>
      <c r="AR1126" s="79"/>
      <c r="AS1126" s="80"/>
      <c r="AT1126" s="80"/>
      <c r="AU1126" s="81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67"/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76"/>
      <c r="BR1126" s="77"/>
      <c r="BS1126" s="78"/>
      <c r="BT1126" s="78"/>
      <c r="BU1126" s="78"/>
      <c r="BV1126" s="78"/>
      <c r="BW1126" s="78"/>
      <c r="BX1126" s="78"/>
      <c r="BY1126" s="78"/>
      <c r="BZ1126" s="78"/>
      <c r="CA1126" s="78"/>
      <c r="CB1126" s="79"/>
      <c r="CC1126" s="81"/>
      <c r="CD1126" s="67"/>
      <c r="CE1126" s="67"/>
      <c r="CF1126" s="67"/>
      <c r="CG1126" s="67"/>
      <c r="CH1126" s="67"/>
      <c r="CI1126" s="67"/>
      <c r="CJ1126" s="82"/>
      <c r="CK1126" s="80"/>
      <c r="CL1126" s="80"/>
      <c r="CM1126" s="80"/>
      <c r="CN1126" s="81"/>
      <c r="CO1126" s="81"/>
      <c r="CP1126" s="70"/>
    </row>
  </sheetData>
  <mergeCells count="228">
    <mergeCell ref="CF4:CG4"/>
    <mergeCell ref="CH4:CI4"/>
    <mergeCell ref="CK4:CN4"/>
    <mergeCell ref="BR4:BS4"/>
    <mergeCell ref="BT4:BU4"/>
    <mergeCell ref="BV4:BW4"/>
    <mergeCell ref="BX4:BY4"/>
    <mergeCell ref="BZ4:CA4"/>
    <mergeCell ref="CB4:CC4"/>
    <mergeCell ref="CD4:CE4"/>
    <mergeCell ref="H3:I3"/>
    <mergeCell ref="J3:K3"/>
    <mergeCell ref="L3:M3"/>
    <mergeCell ref="N3:O3"/>
    <mergeCell ref="P3:Q3"/>
    <mergeCell ref="R3:S3"/>
    <mergeCell ref="T3:U3"/>
    <mergeCell ref="BN4:BO4"/>
    <mergeCell ref="BP4:BQ4"/>
    <mergeCell ref="AZ4:BA4"/>
    <mergeCell ref="BB4:BC4"/>
    <mergeCell ref="BD4:BE4"/>
    <mergeCell ref="BF4:BG4"/>
    <mergeCell ref="BH4:BI4"/>
    <mergeCell ref="BJ4:BK4"/>
    <mergeCell ref="BL4:BM4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CF1:CG1"/>
    <mergeCell ref="CH1:CI1"/>
    <mergeCell ref="CK1:CN1"/>
    <mergeCell ref="CD2:CE2"/>
    <mergeCell ref="CF2:CG2"/>
    <mergeCell ref="CH2:CI2"/>
    <mergeCell ref="BN1:BO1"/>
    <mergeCell ref="BP1:BQ1"/>
    <mergeCell ref="BR1:BS1"/>
    <mergeCell ref="BT1:BU1"/>
    <mergeCell ref="BV1:BW1"/>
    <mergeCell ref="BX1:BY1"/>
    <mergeCell ref="BZ1:CA1"/>
    <mergeCell ref="V1:W1"/>
    <mergeCell ref="X1:Y1"/>
    <mergeCell ref="Z1:AA1"/>
    <mergeCell ref="AB1:AC1"/>
    <mergeCell ref="AD1:AE1"/>
    <mergeCell ref="AF1:AG1"/>
    <mergeCell ref="AH1:AI1"/>
    <mergeCell ref="CB1:CC1"/>
    <mergeCell ref="CD1:CE1"/>
    <mergeCell ref="AJ1:AK1"/>
    <mergeCell ref="AL1:AM1"/>
    <mergeCell ref="AN1:AO1"/>
    <mergeCell ref="AP1:AQ1"/>
    <mergeCell ref="AR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X2:BY2"/>
    <mergeCell ref="BZ2:CA2"/>
    <mergeCell ref="BJ2:BK2"/>
    <mergeCell ref="BL2:BM2"/>
    <mergeCell ref="BN2:BO2"/>
    <mergeCell ref="BP2:BQ2"/>
    <mergeCell ref="BR2:BS2"/>
    <mergeCell ref="BT2:BU2"/>
    <mergeCell ref="BV2:BW2"/>
    <mergeCell ref="BN5:BO5"/>
    <mergeCell ref="BF2:BG2"/>
    <mergeCell ref="BH2:BI2"/>
    <mergeCell ref="AN2:AO2"/>
    <mergeCell ref="AP2:AQ2"/>
    <mergeCell ref="AV2:AW2"/>
    <mergeCell ref="AX2:AY2"/>
    <mergeCell ref="AZ2:BA2"/>
    <mergeCell ref="BB2:BC2"/>
    <mergeCell ref="BD2:BE2"/>
    <mergeCell ref="AV5:AW5"/>
    <mergeCell ref="AX5:AY5"/>
    <mergeCell ref="AZ5:BA5"/>
    <mergeCell ref="BB5:BC5"/>
    <mergeCell ref="BD5:BE5"/>
    <mergeCell ref="BF5:BG5"/>
    <mergeCell ref="BH5:BI5"/>
    <mergeCell ref="BJ5:BK5"/>
    <mergeCell ref="BL5:BM5"/>
    <mergeCell ref="H6:I6"/>
    <mergeCell ref="J6:K6"/>
    <mergeCell ref="L6:M6"/>
    <mergeCell ref="N6:O6"/>
    <mergeCell ref="P6:Q6"/>
    <mergeCell ref="R6:S6"/>
    <mergeCell ref="T6:U6"/>
    <mergeCell ref="AJ5:AK5"/>
    <mergeCell ref="AL5:AM5"/>
    <mergeCell ref="V5:W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CF5:CG5"/>
    <mergeCell ref="CH5:CI5"/>
    <mergeCell ref="CH6:CI6"/>
    <mergeCell ref="BP5:BQ5"/>
    <mergeCell ref="BR5:BS5"/>
    <mergeCell ref="BT5:BU5"/>
    <mergeCell ref="BV5:BW5"/>
    <mergeCell ref="BX5:BY5"/>
    <mergeCell ref="BZ5:CA5"/>
    <mergeCell ref="CD5:CE5"/>
    <mergeCell ref="AJ4:AK4"/>
    <mergeCell ref="AL4:AM4"/>
    <mergeCell ref="AN6:AO6"/>
    <mergeCell ref="AP6:AQ6"/>
    <mergeCell ref="V4:W4"/>
    <mergeCell ref="X4:Y4"/>
    <mergeCell ref="Z4:AA4"/>
    <mergeCell ref="AB4:AC4"/>
    <mergeCell ref="AD4:AE4"/>
    <mergeCell ref="AF4:AG4"/>
    <mergeCell ref="AH4:AI4"/>
    <mergeCell ref="AN5:AO5"/>
    <mergeCell ref="AP5:AQ5"/>
    <mergeCell ref="CD6:CE6"/>
    <mergeCell ref="CF6:CG6"/>
    <mergeCell ref="BN6:BO6"/>
    <mergeCell ref="BP6:BQ6"/>
    <mergeCell ref="BR6:BS6"/>
    <mergeCell ref="BT6:BU6"/>
    <mergeCell ref="BV6:BW6"/>
    <mergeCell ref="BX6:BY6"/>
    <mergeCell ref="BZ6:CA6"/>
    <mergeCell ref="BJ6:BK6"/>
    <mergeCell ref="BL6:BM6"/>
    <mergeCell ref="AV6:AW6"/>
    <mergeCell ref="AX6:AY6"/>
    <mergeCell ref="AZ6:BA6"/>
    <mergeCell ref="BB6:BC6"/>
    <mergeCell ref="BD6:BE6"/>
    <mergeCell ref="BF6:BG6"/>
    <mergeCell ref="BH6:BI6"/>
    <mergeCell ref="AJ6:AK6"/>
    <mergeCell ref="AL6:AM6"/>
    <mergeCell ref="V6:W6"/>
    <mergeCell ref="X6:Y6"/>
    <mergeCell ref="Z6:AA6"/>
    <mergeCell ref="AB6:AC6"/>
    <mergeCell ref="AD6:AE6"/>
    <mergeCell ref="AF6:AG6"/>
    <mergeCell ref="AH6:AI6"/>
    <mergeCell ref="BJ3:BK3"/>
    <mergeCell ref="BL3:BM3"/>
    <mergeCell ref="BN3:BO3"/>
    <mergeCell ref="CF3:CG3"/>
    <mergeCell ref="CH3:CI3"/>
    <mergeCell ref="H4:I4"/>
    <mergeCell ref="J4:K4"/>
    <mergeCell ref="L4:M4"/>
    <mergeCell ref="N4:O4"/>
    <mergeCell ref="P4:Q4"/>
    <mergeCell ref="R4:S4"/>
    <mergeCell ref="T4:U4"/>
    <mergeCell ref="AN4:AO4"/>
    <mergeCell ref="AP4:AQ4"/>
    <mergeCell ref="AR4:AU4"/>
    <mergeCell ref="AV4:AW4"/>
    <mergeCell ref="AX4:AY4"/>
    <mergeCell ref="BP3:BQ3"/>
    <mergeCell ref="BR3:BS3"/>
    <mergeCell ref="BT3:BU3"/>
    <mergeCell ref="BV3:BW3"/>
    <mergeCell ref="BX3:BY3"/>
    <mergeCell ref="BZ3:CA3"/>
    <mergeCell ref="CD3:CE3"/>
    <mergeCell ref="AN3:AO3"/>
    <mergeCell ref="AP3:AQ3"/>
    <mergeCell ref="AV3:AW3"/>
    <mergeCell ref="AX3:AY3"/>
    <mergeCell ref="AZ3:BA3"/>
    <mergeCell ref="BB3:BC3"/>
    <mergeCell ref="BD3:BE3"/>
    <mergeCell ref="BF3:BG3"/>
    <mergeCell ref="BH3:BI3"/>
    <mergeCell ref="V2:W2"/>
    <mergeCell ref="X2:Y2"/>
    <mergeCell ref="Z2:AA2"/>
    <mergeCell ref="AB2:AC2"/>
    <mergeCell ref="AD2:AE2"/>
    <mergeCell ref="AF2:AG2"/>
    <mergeCell ref="AH2:AI2"/>
    <mergeCell ref="AJ3:AK3"/>
    <mergeCell ref="AL3:AM3"/>
    <mergeCell ref="AJ2:AK2"/>
    <mergeCell ref="AL2:AM2"/>
    <mergeCell ref="V3:W3"/>
    <mergeCell ref="X3:Y3"/>
    <mergeCell ref="Z3:AA3"/>
    <mergeCell ref="AB3:AC3"/>
    <mergeCell ref="AD3:AE3"/>
    <mergeCell ref="AF3:AG3"/>
    <mergeCell ref="AH3:AI3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CP1099"/>
  <sheetViews>
    <sheetView workbookViewId="0">
      <pane xSplit="7" ySplit="7" topLeftCell="H8" activePane="bottomRight" state="frozen"/>
      <selection pane="topRight" activeCell="H1" sqref="H1"/>
      <selection pane="bottomLeft" activeCell="A8" sqref="A8"/>
      <selection pane="bottomRight" activeCell="H8" sqref="H8"/>
    </sheetView>
  </sheetViews>
  <sheetFormatPr baseColWidth="10" defaultColWidth="12.6640625" defaultRowHeight="15.75" customHeight="1"/>
  <cols>
    <col min="1" max="1" width="10.1640625" customWidth="1"/>
    <col min="2" max="2" width="4.5" customWidth="1"/>
    <col min="3" max="3" width="9.83203125" customWidth="1"/>
    <col min="4" max="4" width="12.5" customWidth="1"/>
    <col min="5" max="5" width="9.1640625" customWidth="1"/>
    <col min="6" max="6" width="36.33203125" customWidth="1"/>
    <col min="7" max="7" width="9.1640625" customWidth="1"/>
    <col min="8" max="9" width="7.33203125" customWidth="1"/>
    <col min="10" max="13" width="6.6640625" customWidth="1"/>
    <col min="14" max="19" width="7.33203125" customWidth="1"/>
    <col min="20" max="31" width="6.6640625" customWidth="1"/>
    <col min="32" max="45" width="6" customWidth="1"/>
    <col min="46" max="49" width="8.5" customWidth="1"/>
    <col min="50" max="51" width="7.33203125" customWidth="1"/>
    <col min="52" max="69" width="6.6640625" customWidth="1"/>
    <col min="70" max="79" width="6" customWidth="1"/>
    <col min="80" max="81" width="8.5" customWidth="1"/>
    <col min="82" max="87" width="6.6640625" customWidth="1"/>
    <col min="88" max="88" width="9.6640625" customWidth="1"/>
    <col min="89" max="92" width="6" customWidth="1"/>
    <col min="93" max="94" width="8.6640625" customWidth="1"/>
  </cols>
  <sheetData>
    <row r="1" spans="1:94" ht="15.75" customHeight="1">
      <c r="A1" s="83" t="s">
        <v>0</v>
      </c>
      <c r="B1" s="2"/>
      <c r="C1" s="2"/>
      <c r="D1" s="3"/>
      <c r="E1" s="3"/>
      <c r="F1" s="3"/>
      <c r="G1" s="3"/>
      <c r="H1" s="180" t="s">
        <v>1</v>
      </c>
      <c r="I1" s="164"/>
      <c r="J1" s="180" t="s">
        <v>1</v>
      </c>
      <c r="K1" s="164"/>
      <c r="L1" s="180" t="s">
        <v>1</v>
      </c>
      <c r="M1" s="164"/>
      <c r="N1" s="181" t="s">
        <v>2</v>
      </c>
      <c r="O1" s="164"/>
      <c r="P1" s="181" t="s">
        <v>2</v>
      </c>
      <c r="Q1" s="164"/>
      <c r="R1" s="181" t="s">
        <v>2</v>
      </c>
      <c r="S1" s="164"/>
      <c r="T1" s="175" t="s">
        <v>3</v>
      </c>
      <c r="U1" s="164"/>
      <c r="V1" s="175" t="s">
        <v>3</v>
      </c>
      <c r="W1" s="164"/>
      <c r="X1" s="175" t="s">
        <v>3</v>
      </c>
      <c r="Y1" s="164"/>
      <c r="Z1" s="175" t="s">
        <v>3</v>
      </c>
      <c r="AA1" s="164"/>
      <c r="AB1" s="176" t="s">
        <v>4</v>
      </c>
      <c r="AC1" s="164"/>
      <c r="AD1" s="177" t="s">
        <v>5</v>
      </c>
      <c r="AE1" s="164"/>
      <c r="AF1" s="167" t="s">
        <v>6</v>
      </c>
      <c r="AG1" s="164"/>
      <c r="AH1" s="178" t="s">
        <v>7</v>
      </c>
      <c r="AI1" s="164"/>
      <c r="AJ1" s="178" t="s">
        <v>7</v>
      </c>
      <c r="AK1" s="164"/>
      <c r="AL1" s="178" t="s">
        <v>7</v>
      </c>
      <c r="AM1" s="164"/>
      <c r="AN1" s="178" t="s">
        <v>7</v>
      </c>
      <c r="AO1" s="164"/>
      <c r="AP1" s="178" t="s">
        <v>7</v>
      </c>
      <c r="AQ1" s="164"/>
      <c r="AR1" s="178" t="s">
        <v>7</v>
      </c>
      <c r="AS1" s="164"/>
      <c r="AT1" s="179" t="s">
        <v>8</v>
      </c>
      <c r="AU1" s="170"/>
      <c r="AV1" s="170"/>
      <c r="AW1" s="164"/>
      <c r="AX1" s="180" t="s">
        <v>1</v>
      </c>
      <c r="AY1" s="164"/>
      <c r="AZ1" s="180" t="s">
        <v>1</v>
      </c>
      <c r="BA1" s="164"/>
      <c r="BB1" s="180" t="s">
        <v>1</v>
      </c>
      <c r="BC1" s="164"/>
      <c r="BD1" s="181" t="s">
        <v>2</v>
      </c>
      <c r="BE1" s="164"/>
      <c r="BF1" s="181" t="s">
        <v>2</v>
      </c>
      <c r="BG1" s="164"/>
      <c r="BH1" s="181" t="s">
        <v>2</v>
      </c>
      <c r="BI1" s="164"/>
      <c r="BJ1" s="175" t="s">
        <v>3</v>
      </c>
      <c r="BK1" s="164"/>
      <c r="BL1" s="175" t="s">
        <v>3</v>
      </c>
      <c r="BM1" s="164"/>
      <c r="BN1" s="176" t="s">
        <v>4</v>
      </c>
      <c r="BO1" s="164"/>
      <c r="BP1" s="177" t="s">
        <v>5</v>
      </c>
      <c r="BQ1" s="164"/>
      <c r="BR1" s="167" t="s">
        <v>6</v>
      </c>
      <c r="BS1" s="164"/>
      <c r="BT1" s="178" t="s">
        <v>7</v>
      </c>
      <c r="BU1" s="164"/>
      <c r="BV1" s="178" t="s">
        <v>7</v>
      </c>
      <c r="BW1" s="164"/>
      <c r="BX1" s="178" t="s">
        <v>7</v>
      </c>
      <c r="BY1" s="164"/>
      <c r="BZ1" s="178" t="s">
        <v>7</v>
      </c>
      <c r="CA1" s="164"/>
      <c r="CB1" s="179" t="s">
        <v>8</v>
      </c>
      <c r="CC1" s="164"/>
      <c r="CD1" s="175" t="s">
        <v>3</v>
      </c>
      <c r="CE1" s="164"/>
      <c r="CF1" s="175" t="s">
        <v>3</v>
      </c>
      <c r="CG1" s="164"/>
      <c r="CH1" s="176" t="s">
        <v>4</v>
      </c>
      <c r="CI1" s="164"/>
      <c r="CJ1" s="5" t="s">
        <v>8</v>
      </c>
      <c r="CK1" s="179" t="s">
        <v>8</v>
      </c>
      <c r="CL1" s="170"/>
      <c r="CM1" s="170"/>
      <c r="CN1" s="164"/>
      <c r="CO1" s="6" t="s">
        <v>10</v>
      </c>
      <c r="CP1" s="7"/>
    </row>
    <row r="2" spans="1:94" ht="15.75" customHeight="1">
      <c r="A2" s="8" t="s">
        <v>11</v>
      </c>
      <c r="B2" s="9"/>
      <c r="C2" s="9"/>
      <c r="D2" s="9"/>
      <c r="E2" s="9"/>
      <c r="F2" s="9"/>
      <c r="G2" s="9"/>
      <c r="H2" s="147" t="s">
        <v>12</v>
      </c>
      <c r="I2" s="148"/>
      <c r="J2" s="147" t="s">
        <v>13</v>
      </c>
      <c r="K2" s="148"/>
      <c r="L2" s="147" t="s">
        <v>14</v>
      </c>
      <c r="M2" s="148"/>
      <c r="N2" s="147" t="s">
        <v>15</v>
      </c>
      <c r="O2" s="148"/>
      <c r="P2" s="147" t="s">
        <v>13</v>
      </c>
      <c r="Q2" s="148"/>
      <c r="R2" s="147" t="s">
        <v>16</v>
      </c>
      <c r="S2" s="148"/>
      <c r="T2" s="147" t="s">
        <v>17</v>
      </c>
      <c r="U2" s="148"/>
      <c r="V2" s="147" t="s">
        <v>18</v>
      </c>
      <c r="W2" s="148"/>
      <c r="X2" s="147" t="s">
        <v>19</v>
      </c>
      <c r="Y2" s="148"/>
      <c r="Z2" s="147" t="s">
        <v>20</v>
      </c>
      <c r="AA2" s="148"/>
      <c r="AB2" s="147" t="s">
        <v>21</v>
      </c>
      <c r="AC2" s="148"/>
      <c r="AD2" s="147" t="s">
        <v>22</v>
      </c>
      <c r="AE2" s="148"/>
      <c r="AF2" s="147" t="s">
        <v>23</v>
      </c>
      <c r="AG2" s="148"/>
      <c r="AH2" s="149" t="s">
        <v>24</v>
      </c>
      <c r="AI2" s="148"/>
      <c r="AJ2" s="149" t="s">
        <v>567</v>
      </c>
      <c r="AK2" s="148"/>
      <c r="AL2" s="149" t="s">
        <v>568</v>
      </c>
      <c r="AM2" s="148"/>
      <c r="AN2" s="149" t="s">
        <v>26</v>
      </c>
      <c r="AO2" s="148"/>
      <c r="AP2" s="149" t="s">
        <v>569</v>
      </c>
      <c r="AQ2" s="148"/>
      <c r="AR2" s="149" t="s">
        <v>569</v>
      </c>
      <c r="AS2" s="148"/>
      <c r="AT2" s="11"/>
      <c r="AU2" s="12"/>
      <c r="AV2" s="12"/>
      <c r="AW2" s="13"/>
      <c r="AX2" s="147" t="s">
        <v>12</v>
      </c>
      <c r="AY2" s="148"/>
      <c r="AZ2" s="147" t="s">
        <v>13</v>
      </c>
      <c r="BA2" s="148"/>
      <c r="BB2" s="147" t="s">
        <v>14</v>
      </c>
      <c r="BC2" s="148"/>
      <c r="BD2" s="147" t="s">
        <v>15</v>
      </c>
      <c r="BE2" s="148"/>
      <c r="BF2" s="147" t="s">
        <v>13</v>
      </c>
      <c r="BG2" s="148"/>
      <c r="BH2" s="147" t="s">
        <v>16</v>
      </c>
      <c r="BI2" s="148"/>
      <c r="BJ2" s="147" t="s">
        <v>19</v>
      </c>
      <c r="BK2" s="148"/>
      <c r="BL2" s="147" t="s">
        <v>20</v>
      </c>
      <c r="BM2" s="148"/>
      <c r="BN2" s="147" t="s">
        <v>21</v>
      </c>
      <c r="BO2" s="148"/>
      <c r="BP2" s="147" t="s">
        <v>22</v>
      </c>
      <c r="BQ2" s="148"/>
      <c r="BR2" s="147" t="s">
        <v>23</v>
      </c>
      <c r="BS2" s="148"/>
      <c r="BT2" s="149" t="s">
        <v>24</v>
      </c>
      <c r="BU2" s="148"/>
      <c r="BV2" s="149" t="s">
        <v>568</v>
      </c>
      <c r="BW2" s="148"/>
      <c r="BX2" s="149" t="s">
        <v>26</v>
      </c>
      <c r="BY2" s="148"/>
      <c r="BZ2" s="149" t="s">
        <v>567</v>
      </c>
      <c r="CA2" s="148"/>
      <c r="CB2" s="11"/>
      <c r="CC2" s="13"/>
      <c r="CD2" s="171"/>
      <c r="CE2" s="148"/>
      <c r="CF2" s="171"/>
      <c r="CG2" s="148"/>
      <c r="CH2" s="147" t="s">
        <v>21</v>
      </c>
      <c r="CI2" s="148"/>
      <c r="CJ2" s="14"/>
      <c r="CK2" s="11"/>
      <c r="CL2" s="12"/>
      <c r="CM2" s="12"/>
      <c r="CN2" s="13"/>
      <c r="CO2" s="14"/>
      <c r="CP2" s="7"/>
    </row>
    <row r="3" spans="1:94" ht="15.75" customHeight="1">
      <c r="A3" s="15" t="s">
        <v>29</v>
      </c>
      <c r="B3" s="16"/>
      <c r="C3" s="16"/>
      <c r="D3" s="17"/>
      <c r="E3" s="17"/>
      <c r="F3" s="17"/>
      <c r="G3" s="17"/>
      <c r="H3" s="152">
        <v>45311</v>
      </c>
      <c r="I3" s="148"/>
      <c r="J3" s="152">
        <v>45351</v>
      </c>
      <c r="K3" s="148"/>
      <c r="L3" s="152">
        <v>45024</v>
      </c>
      <c r="M3" s="148"/>
      <c r="N3" s="152">
        <v>45262</v>
      </c>
      <c r="O3" s="148"/>
      <c r="P3" s="152">
        <v>45326</v>
      </c>
      <c r="Q3" s="148"/>
      <c r="R3" s="152">
        <v>45353</v>
      </c>
      <c r="S3" s="148"/>
      <c r="T3" s="152">
        <v>45315</v>
      </c>
      <c r="U3" s="148"/>
      <c r="V3" s="152">
        <v>45332</v>
      </c>
      <c r="W3" s="148"/>
      <c r="X3" s="152">
        <v>45370</v>
      </c>
      <c r="Y3" s="148"/>
      <c r="Z3" s="152">
        <v>45381</v>
      </c>
      <c r="AA3" s="148"/>
      <c r="AB3" s="152">
        <v>45373</v>
      </c>
      <c r="AC3" s="148"/>
      <c r="AD3" s="152">
        <v>45388</v>
      </c>
      <c r="AE3" s="148"/>
      <c r="AF3" s="152">
        <v>45365</v>
      </c>
      <c r="AG3" s="148"/>
      <c r="AH3" s="151">
        <v>44958</v>
      </c>
      <c r="AI3" s="148"/>
      <c r="AJ3" s="151">
        <v>44958</v>
      </c>
      <c r="AK3" s="148"/>
      <c r="AL3" s="151">
        <v>45017</v>
      </c>
      <c r="AM3" s="148"/>
      <c r="AN3" s="151">
        <v>45326</v>
      </c>
      <c r="AO3" s="148"/>
      <c r="AP3" s="151">
        <v>45370</v>
      </c>
      <c r="AQ3" s="148"/>
      <c r="AR3" s="151">
        <v>45370</v>
      </c>
      <c r="AS3" s="148"/>
      <c r="AT3" s="19"/>
      <c r="AU3" s="20"/>
      <c r="AV3" s="20"/>
      <c r="AW3" s="21"/>
      <c r="AX3" s="152">
        <v>45312</v>
      </c>
      <c r="AY3" s="148"/>
      <c r="AZ3" s="152">
        <v>45352</v>
      </c>
      <c r="BA3" s="148"/>
      <c r="BB3" s="152">
        <v>45382</v>
      </c>
      <c r="BC3" s="148"/>
      <c r="BD3" s="152">
        <v>45263</v>
      </c>
      <c r="BE3" s="148"/>
      <c r="BF3" s="152">
        <v>45324</v>
      </c>
      <c r="BG3" s="148"/>
      <c r="BH3" s="152">
        <v>45353</v>
      </c>
      <c r="BI3" s="148"/>
      <c r="BJ3" s="152">
        <v>45374</v>
      </c>
      <c r="BK3" s="148"/>
      <c r="BL3" s="152">
        <v>45382</v>
      </c>
      <c r="BM3" s="148"/>
      <c r="BN3" s="152">
        <v>45375</v>
      </c>
      <c r="BO3" s="148"/>
      <c r="BP3" s="152">
        <v>45389</v>
      </c>
      <c r="BQ3" s="148"/>
      <c r="BR3" s="152">
        <v>45365</v>
      </c>
      <c r="BS3" s="148"/>
      <c r="BT3" s="151">
        <v>44958</v>
      </c>
      <c r="BU3" s="148"/>
      <c r="BV3" s="151">
        <v>45017</v>
      </c>
      <c r="BW3" s="148"/>
      <c r="BX3" s="151">
        <v>45017</v>
      </c>
      <c r="BY3" s="148"/>
      <c r="BZ3" s="151">
        <v>44958</v>
      </c>
      <c r="CA3" s="148"/>
      <c r="CB3" s="19"/>
      <c r="CC3" s="21"/>
      <c r="CD3" s="153"/>
      <c r="CE3" s="148"/>
      <c r="CF3" s="153"/>
      <c r="CG3" s="148"/>
      <c r="CH3" s="152">
        <v>45375</v>
      </c>
      <c r="CI3" s="148"/>
      <c r="CJ3" s="22"/>
      <c r="CK3" s="19"/>
      <c r="CL3" s="20"/>
      <c r="CM3" s="20"/>
      <c r="CN3" s="21"/>
      <c r="CO3" s="22"/>
      <c r="CP3" s="23"/>
    </row>
    <row r="4" spans="1:94" ht="15.75" customHeight="1">
      <c r="A4" s="24" t="s">
        <v>30</v>
      </c>
      <c r="B4" s="25"/>
      <c r="C4" s="25"/>
      <c r="D4" s="25"/>
      <c r="E4" s="25"/>
      <c r="F4" s="25"/>
      <c r="G4" s="25"/>
      <c r="H4" s="154" t="s">
        <v>31</v>
      </c>
      <c r="I4" s="148"/>
      <c r="J4" s="154" t="s">
        <v>31</v>
      </c>
      <c r="K4" s="148"/>
      <c r="L4" s="154" t="s">
        <v>31</v>
      </c>
      <c r="M4" s="148"/>
      <c r="N4" s="154" t="s">
        <v>31</v>
      </c>
      <c r="O4" s="148"/>
      <c r="P4" s="154" t="s">
        <v>31</v>
      </c>
      <c r="Q4" s="148"/>
      <c r="R4" s="154" t="s">
        <v>31</v>
      </c>
      <c r="S4" s="148"/>
      <c r="T4" s="154" t="s">
        <v>31</v>
      </c>
      <c r="U4" s="148"/>
      <c r="V4" s="154" t="s">
        <v>31</v>
      </c>
      <c r="W4" s="148"/>
      <c r="X4" s="154" t="s">
        <v>31</v>
      </c>
      <c r="Y4" s="148"/>
      <c r="Z4" s="154" t="s">
        <v>31</v>
      </c>
      <c r="AA4" s="148"/>
      <c r="AB4" s="154" t="s">
        <v>31</v>
      </c>
      <c r="AC4" s="148"/>
      <c r="AD4" s="154" t="s">
        <v>31</v>
      </c>
      <c r="AE4" s="148"/>
      <c r="AF4" s="154" t="s">
        <v>31</v>
      </c>
      <c r="AG4" s="148"/>
      <c r="AH4" s="155" t="s">
        <v>31</v>
      </c>
      <c r="AI4" s="148"/>
      <c r="AJ4" s="155" t="s">
        <v>31</v>
      </c>
      <c r="AK4" s="148"/>
      <c r="AL4" s="155" t="s">
        <v>31</v>
      </c>
      <c r="AM4" s="148"/>
      <c r="AN4" s="155" t="s">
        <v>31</v>
      </c>
      <c r="AO4" s="148"/>
      <c r="AP4" s="155" t="s">
        <v>31</v>
      </c>
      <c r="AQ4" s="148"/>
      <c r="AR4" s="155" t="s">
        <v>31</v>
      </c>
      <c r="AS4" s="148"/>
      <c r="AT4" s="156" t="s">
        <v>32</v>
      </c>
      <c r="AU4" s="157"/>
      <c r="AV4" s="157"/>
      <c r="AW4" s="148"/>
      <c r="AX4" s="154" t="s">
        <v>33</v>
      </c>
      <c r="AY4" s="148"/>
      <c r="AZ4" s="154" t="s">
        <v>33</v>
      </c>
      <c r="BA4" s="148"/>
      <c r="BB4" s="154" t="s">
        <v>33</v>
      </c>
      <c r="BC4" s="148"/>
      <c r="BD4" s="154" t="s">
        <v>33</v>
      </c>
      <c r="BE4" s="148"/>
      <c r="BF4" s="154" t="s">
        <v>33</v>
      </c>
      <c r="BG4" s="148"/>
      <c r="BH4" s="154" t="s">
        <v>33</v>
      </c>
      <c r="BI4" s="148"/>
      <c r="BJ4" s="154" t="s">
        <v>33</v>
      </c>
      <c r="BK4" s="148"/>
      <c r="BL4" s="154" t="s">
        <v>33</v>
      </c>
      <c r="BM4" s="148"/>
      <c r="BN4" s="154" t="s">
        <v>33</v>
      </c>
      <c r="BO4" s="148"/>
      <c r="BP4" s="154" t="s">
        <v>33</v>
      </c>
      <c r="BQ4" s="148"/>
      <c r="BR4" s="154" t="s">
        <v>33</v>
      </c>
      <c r="BS4" s="148"/>
      <c r="BT4" s="155" t="s">
        <v>33</v>
      </c>
      <c r="BU4" s="148"/>
      <c r="BV4" s="155" t="s">
        <v>33</v>
      </c>
      <c r="BW4" s="148"/>
      <c r="BX4" s="155" t="s">
        <v>33</v>
      </c>
      <c r="BY4" s="148"/>
      <c r="BZ4" s="155" t="s">
        <v>33</v>
      </c>
      <c r="CA4" s="148"/>
      <c r="CB4" s="156" t="s">
        <v>34</v>
      </c>
      <c r="CC4" s="148"/>
      <c r="CD4" s="154" t="s">
        <v>35</v>
      </c>
      <c r="CE4" s="148"/>
      <c r="CF4" s="154" t="s">
        <v>35</v>
      </c>
      <c r="CG4" s="148"/>
      <c r="CH4" s="154" t="s">
        <v>35</v>
      </c>
      <c r="CI4" s="148"/>
      <c r="CJ4" s="26" t="s">
        <v>36</v>
      </c>
      <c r="CK4" s="156" t="s">
        <v>37</v>
      </c>
      <c r="CL4" s="157"/>
      <c r="CM4" s="157"/>
      <c r="CN4" s="148"/>
      <c r="CO4" s="26" t="s">
        <v>10</v>
      </c>
      <c r="CP4" s="7"/>
    </row>
    <row r="5" spans="1:94" ht="15.75" customHeight="1">
      <c r="A5" s="27" t="s">
        <v>38</v>
      </c>
      <c r="B5" s="28"/>
      <c r="C5" s="28"/>
      <c r="D5" s="28"/>
      <c r="E5" s="28"/>
      <c r="F5" s="28"/>
      <c r="G5" s="28"/>
      <c r="H5" s="161">
        <v>500</v>
      </c>
      <c r="I5" s="148"/>
      <c r="J5" s="161">
        <v>500</v>
      </c>
      <c r="K5" s="148"/>
      <c r="L5" s="161">
        <v>500</v>
      </c>
      <c r="M5" s="148"/>
      <c r="N5" s="161">
        <v>700</v>
      </c>
      <c r="O5" s="148"/>
      <c r="P5" s="161">
        <v>700</v>
      </c>
      <c r="Q5" s="148"/>
      <c r="R5" s="161">
        <v>700</v>
      </c>
      <c r="S5" s="148"/>
      <c r="T5" s="161">
        <v>950</v>
      </c>
      <c r="U5" s="148"/>
      <c r="V5" s="161">
        <v>950</v>
      </c>
      <c r="W5" s="148"/>
      <c r="X5" s="161">
        <v>950</v>
      </c>
      <c r="Y5" s="148"/>
      <c r="Z5" s="161">
        <v>950</v>
      </c>
      <c r="AA5" s="148"/>
      <c r="AB5" s="161">
        <v>600</v>
      </c>
      <c r="AC5" s="148"/>
      <c r="AD5" s="161">
        <v>850</v>
      </c>
      <c r="AE5" s="148"/>
      <c r="AF5" s="161">
        <v>800</v>
      </c>
      <c r="AG5" s="148"/>
      <c r="AH5" s="162">
        <v>500</v>
      </c>
      <c r="AI5" s="148"/>
      <c r="AJ5" s="162">
        <v>500</v>
      </c>
      <c r="AK5" s="148"/>
      <c r="AL5" s="162">
        <v>500</v>
      </c>
      <c r="AM5" s="148"/>
      <c r="AN5" s="162">
        <v>700</v>
      </c>
      <c r="AO5" s="148"/>
      <c r="AP5" s="162">
        <v>950</v>
      </c>
      <c r="AQ5" s="148"/>
      <c r="AR5" s="162">
        <v>950</v>
      </c>
      <c r="AS5" s="148"/>
      <c r="AT5" s="30"/>
      <c r="AU5" s="31"/>
      <c r="AV5" s="31"/>
      <c r="AW5" s="32"/>
      <c r="AX5" s="161">
        <v>500</v>
      </c>
      <c r="AY5" s="148"/>
      <c r="AZ5" s="161">
        <v>500</v>
      </c>
      <c r="BA5" s="148"/>
      <c r="BB5" s="161">
        <v>500</v>
      </c>
      <c r="BC5" s="148"/>
      <c r="BD5" s="161">
        <v>700</v>
      </c>
      <c r="BE5" s="148"/>
      <c r="BF5" s="161">
        <v>700</v>
      </c>
      <c r="BG5" s="148"/>
      <c r="BH5" s="161">
        <v>700</v>
      </c>
      <c r="BI5" s="148"/>
      <c r="BJ5" s="161">
        <v>950</v>
      </c>
      <c r="BK5" s="148"/>
      <c r="BL5" s="161">
        <v>950</v>
      </c>
      <c r="BM5" s="148"/>
      <c r="BN5" s="161">
        <v>600</v>
      </c>
      <c r="BO5" s="148"/>
      <c r="BP5" s="161">
        <v>850</v>
      </c>
      <c r="BQ5" s="148"/>
      <c r="BR5" s="161">
        <v>800</v>
      </c>
      <c r="BS5" s="148"/>
      <c r="BT5" s="162">
        <v>500</v>
      </c>
      <c r="BU5" s="148"/>
      <c r="BV5" s="162">
        <v>500</v>
      </c>
      <c r="BW5" s="148"/>
      <c r="BX5" s="162">
        <v>700</v>
      </c>
      <c r="BY5" s="148"/>
      <c r="BZ5" s="162">
        <v>500</v>
      </c>
      <c r="CA5" s="148"/>
      <c r="CB5" s="30"/>
      <c r="CC5" s="32"/>
      <c r="CD5" s="161">
        <v>950</v>
      </c>
      <c r="CE5" s="148"/>
      <c r="CF5" s="161">
        <v>950</v>
      </c>
      <c r="CG5" s="148"/>
      <c r="CH5" s="161">
        <v>600</v>
      </c>
      <c r="CI5" s="148"/>
      <c r="CJ5" s="33"/>
      <c r="CK5" s="30"/>
      <c r="CL5" s="31"/>
      <c r="CM5" s="31"/>
      <c r="CN5" s="32"/>
      <c r="CO5" s="33"/>
      <c r="CP5" s="34"/>
    </row>
    <row r="6" spans="1:94" ht="15.75" customHeight="1">
      <c r="A6" s="35" t="s">
        <v>39</v>
      </c>
      <c r="B6" s="36" t="s">
        <v>40</v>
      </c>
      <c r="C6" s="36" t="s">
        <v>41</v>
      </c>
      <c r="D6" s="36" t="s">
        <v>42</v>
      </c>
      <c r="E6" s="36" t="s">
        <v>43</v>
      </c>
      <c r="F6" s="36" t="s">
        <v>44</v>
      </c>
      <c r="G6" s="36" t="s">
        <v>45</v>
      </c>
      <c r="H6" s="160">
        <v>0.04</v>
      </c>
      <c r="I6" s="159"/>
      <c r="J6" s="160">
        <v>0.04</v>
      </c>
      <c r="K6" s="159"/>
      <c r="L6" s="160">
        <v>0.04</v>
      </c>
      <c r="M6" s="159"/>
      <c r="N6" s="160">
        <v>0.03</v>
      </c>
      <c r="O6" s="159"/>
      <c r="P6" s="160">
        <v>0.03</v>
      </c>
      <c r="Q6" s="159"/>
      <c r="R6" s="160">
        <v>0.03</v>
      </c>
      <c r="S6" s="159"/>
      <c r="T6" s="160">
        <v>0.02</v>
      </c>
      <c r="U6" s="159"/>
      <c r="V6" s="160">
        <v>0.02</v>
      </c>
      <c r="W6" s="159"/>
      <c r="X6" s="160">
        <v>0.02</v>
      </c>
      <c r="Y6" s="159"/>
      <c r="Z6" s="160">
        <v>0.02</v>
      </c>
      <c r="AA6" s="159"/>
      <c r="AB6" s="160">
        <v>0.03</v>
      </c>
      <c r="AC6" s="159"/>
      <c r="AD6" s="160">
        <v>0.03</v>
      </c>
      <c r="AE6" s="159"/>
      <c r="AF6" s="160">
        <v>0.03</v>
      </c>
      <c r="AG6" s="159"/>
      <c r="AH6" s="158">
        <v>0.04</v>
      </c>
      <c r="AI6" s="159"/>
      <c r="AJ6" s="158">
        <v>0.04</v>
      </c>
      <c r="AK6" s="159"/>
      <c r="AL6" s="158">
        <v>0.04</v>
      </c>
      <c r="AM6" s="159"/>
      <c r="AN6" s="158">
        <v>0.03</v>
      </c>
      <c r="AO6" s="159"/>
      <c r="AP6" s="158">
        <v>0.02</v>
      </c>
      <c r="AQ6" s="159"/>
      <c r="AR6" s="158">
        <v>0.02</v>
      </c>
      <c r="AS6" s="159"/>
      <c r="AT6" s="38"/>
      <c r="AU6" s="39"/>
      <c r="AV6" s="39"/>
      <c r="AW6" s="40"/>
      <c r="AX6" s="160">
        <v>0.04</v>
      </c>
      <c r="AY6" s="159"/>
      <c r="AZ6" s="160">
        <v>0.04</v>
      </c>
      <c r="BA6" s="159"/>
      <c r="BB6" s="160">
        <v>0.04</v>
      </c>
      <c r="BC6" s="159"/>
      <c r="BD6" s="160">
        <v>0.03</v>
      </c>
      <c r="BE6" s="159"/>
      <c r="BF6" s="160">
        <v>0.03</v>
      </c>
      <c r="BG6" s="159"/>
      <c r="BH6" s="160">
        <v>0.03</v>
      </c>
      <c r="BI6" s="159"/>
      <c r="BJ6" s="160">
        <v>0.02</v>
      </c>
      <c r="BK6" s="159"/>
      <c r="BL6" s="160">
        <v>0.02</v>
      </c>
      <c r="BM6" s="159"/>
      <c r="BN6" s="160">
        <v>0.03</v>
      </c>
      <c r="BO6" s="159"/>
      <c r="BP6" s="160">
        <v>0.03</v>
      </c>
      <c r="BQ6" s="159"/>
      <c r="BR6" s="160">
        <v>0.03</v>
      </c>
      <c r="BS6" s="159"/>
      <c r="BT6" s="158">
        <v>0.04</v>
      </c>
      <c r="BU6" s="159"/>
      <c r="BV6" s="158">
        <v>0.04</v>
      </c>
      <c r="BW6" s="159"/>
      <c r="BX6" s="158">
        <v>0.03</v>
      </c>
      <c r="BY6" s="159"/>
      <c r="BZ6" s="158">
        <v>0.04</v>
      </c>
      <c r="CA6" s="159"/>
      <c r="CB6" s="38"/>
      <c r="CC6" s="40"/>
      <c r="CD6" s="160">
        <v>0.02</v>
      </c>
      <c r="CE6" s="159"/>
      <c r="CF6" s="160">
        <v>0.02</v>
      </c>
      <c r="CG6" s="159"/>
      <c r="CH6" s="160">
        <v>0.03</v>
      </c>
      <c r="CI6" s="159"/>
      <c r="CJ6" s="41"/>
      <c r="CK6" s="38"/>
      <c r="CL6" s="39"/>
      <c r="CM6" s="39"/>
      <c r="CN6" s="40"/>
      <c r="CO6" s="41"/>
      <c r="CP6" s="42"/>
    </row>
    <row r="7" spans="1:94" ht="15.75" customHeight="1">
      <c r="A7" s="43" t="str">
        <f t="shared" ref="A7:A123" si="0">CONCATENATE(C7,D7)</f>
        <v/>
      </c>
      <c r="B7" s="44"/>
      <c r="C7" s="44"/>
      <c r="D7" s="44"/>
      <c r="E7" s="45">
        <v>45657</v>
      </c>
      <c r="F7" s="44"/>
      <c r="G7" s="44"/>
      <c r="H7" s="46" t="s">
        <v>46</v>
      </c>
      <c r="I7" s="46" t="s">
        <v>47</v>
      </c>
      <c r="J7" s="46" t="s">
        <v>46</v>
      </c>
      <c r="K7" s="46" t="s">
        <v>47</v>
      </c>
      <c r="L7" s="46" t="s">
        <v>46</v>
      </c>
      <c r="M7" s="46" t="s">
        <v>47</v>
      </c>
      <c r="N7" s="46" t="s">
        <v>46</v>
      </c>
      <c r="O7" s="46" t="s">
        <v>47</v>
      </c>
      <c r="P7" s="46" t="s">
        <v>46</v>
      </c>
      <c r="Q7" s="46" t="s">
        <v>47</v>
      </c>
      <c r="R7" s="46" t="s">
        <v>46</v>
      </c>
      <c r="S7" s="46" t="s">
        <v>47</v>
      </c>
      <c r="T7" s="46" t="s">
        <v>46</v>
      </c>
      <c r="U7" s="46" t="s">
        <v>47</v>
      </c>
      <c r="V7" s="46" t="s">
        <v>46</v>
      </c>
      <c r="W7" s="46" t="s">
        <v>47</v>
      </c>
      <c r="X7" s="46" t="s">
        <v>46</v>
      </c>
      <c r="Y7" s="46" t="s">
        <v>47</v>
      </c>
      <c r="Z7" s="46" t="s">
        <v>46</v>
      </c>
      <c r="AA7" s="46" t="s">
        <v>47</v>
      </c>
      <c r="AB7" s="46" t="s">
        <v>46</v>
      </c>
      <c r="AC7" s="46" t="s">
        <v>47</v>
      </c>
      <c r="AD7" s="46" t="s">
        <v>46</v>
      </c>
      <c r="AE7" s="46" t="s">
        <v>47</v>
      </c>
      <c r="AF7" s="46" t="s">
        <v>46</v>
      </c>
      <c r="AG7" s="47" t="s">
        <v>47</v>
      </c>
      <c r="AH7" s="10" t="s">
        <v>46</v>
      </c>
      <c r="AI7" s="48" t="s">
        <v>47</v>
      </c>
      <c r="AJ7" s="48" t="s">
        <v>46</v>
      </c>
      <c r="AK7" s="48" t="s">
        <v>47</v>
      </c>
      <c r="AL7" s="48" t="s">
        <v>46</v>
      </c>
      <c r="AM7" s="48" t="s">
        <v>47</v>
      </c>
      <c r="AN7" s="48" t="s">
        <v>46</v>
      </c>
      <c r="AO7" s="48" t="s">
        <v>47</v>
      </c>
      <c r="AP7" s="48" t="s">
        <v>46</v>
      </c>
      <c r="AQ7" s="48" t="s">
        <v>47</v>
      </c>
      <c r="AR7" s="48" t="s">
        <v>46</v>
      </c>
      <c r="AS7" s="48" t="s">
        <v>47</v>
      </c>
      <c r="AT7" s="49" t="s">
        <v>48</v>
      </c>
      <c r="AU7" s="50" t="s">
        <v>49</v>
      </c>
      <c r="AV7" s="50" t="s">
        <v>50</v>
      </c>
      <c r="AW7" s="51" t="s">
        <v>51</v>
      </c>
      <c r="AX7" s="46" t="s">
        <v>46</v>
      </c>
      <c r="AY7" s="46" t="s">
        <v>47</v>
      </c>
      <c r="AZ7" s="46" t="s">
        <v>46</v>
      </c>
      <c r="BA7" s="46" t="s">
        <v>47</v>
      </c>
      <c r="BB7" s="46" t="s">
        <v>46</v>
      </c>
      <c r="BC7" s="46" t="s">
        <v>47</v>
      </c>
      <c r="BD7" s="46" t="s">
        <v>46</v>
      </c>
      <c r="BE7" s="46" t="s">
        <v>47</v>
      </c>
      <c r="BF7" s="46" t="s">
        <v>46</v>
      </c>
      <c r="BG7" s="46" t="s">
        <v>47</v>
      </c>
      <c r="BH7" s="46" t="s">
        <v>46</v>
      </c>
      <c r="BI7" s="46" t="s">
        <v>47</v>
      </c>
      <c r="BJ7" s="46" t="s">
        <v>46</v>
      </c>
      <c r="BK7" s="46" t="s">
        <v>47</v>
      </c>
      <c r="BL7" s="46" t="s">
        <v>46</v>
      </c>
      <c r="BM7" s="46" t="s">
        <v>47</v>
      </c>
      <c r="BN7" s="46" t="s">
        <v>46</v>
      </c>
      <c r="BO7" s="46" t="s">
        <v>47</v>
      </c>
      <c r="BP7" s="46" t="s">
        <v>46</v>
      </c>
      <c r="BQ7" s="46" t="s">
        <v>47</v>
      </c>
      <c r="BR7" s="46" t="s">
        <v>46</v>
      </c>
      <c r="BS7" s="47" t="s">
        <v>47</v>
      </c>
      <c r="BT7" s="10" t="s">
        <v>46</v>
      </c>
      <c r="BU7" s="48" t="s">
        <v>47</v>
      </c>
      <c r="BV7" s="48" t="s">
        <v>46</v>
      </c>
      <c r="BW7" s="48" t="s">
        <v>47</v>
      </c>
      <c r="BX7" s="48" t="s">
        <v>46</v>
      </c>
      <c r="BY7" s="48" t="s">
        <v>47</v>
      </c>
      <c r="BZ7" s="48" t="s">
        <v>46</v>
      </c>
      <c r="CA7" s="48" t="s">
        <v>47</v>
      </c>
      <c r="CB7" s="49" t="s">
        <v>48</v>
      </c>
      <c r="CC7" s="51" t="s">
        <v>49</v>
      </c>
      <c r="CD7" s="46" t="s">
        <v>46</v>
      </c>
      <c r="CE7" s="46" t="s">
        <v>47</v>
      </c>
      <c r="CF7" s="46" t="s">
        <v>46</v>
      </c>
      <c r="CG7" s="46" t="s">
        <v>47</v>
      </c>
      <c r="CH7" s="46" t="s">
        <v>46</v>
      </c>
      <c r="CI7" s="46" t="s">
        <v>47</v>
      </c>
      <c r="CJ7" s="52" t="s">
        <v>48</v>
      </c>
      <c r="CK7" s="50" t="s">
        <v>48</v>
      </c>
      <c r="CL7" s="50" t="s">
        <v>49</v>
      </c>
      <c r="CM7" s="50" t="s">
        <v>50</v>
      </c>
      <c r="CN7" s="51" t="s">
        <v>51</v>
      </c>
      <c r="CO7" s="51" t="s">
        <v>52</v>
      </c>
      <c r="CP7" s="7"/>
    </row>
    <row r="8" spans="1:94" ht="15.75" customHeight="1">
      <c r="A8" s="53" t="str">
        <f t="shared" si="0"/>
        <v>ZoeGreze-Kozuki</v>
      </c>
      <c r="B8" s="46">
        <f t="shared" ref="B8:B123" si="1">RANK(CO8,CO$8:CO$520,0)</f>
        <v>1</v>
      </c>
      <c r="C8" s="71" t="s">
        <v>570</v>
      </c>
      <c r="D8" s="71" t="s">
        <v>571</v>
      </c>
      <c r="E8" s="55">
        <v>19</v>
      </c>
      <c r="F8" s="53" t="s">
        <v>55</v>
      </c>
      <c r="G8" s="84" t="s">
        <v>56</v>
      </c>
      <c r="H8" s="58">
        <f>IF(ISNA(VLOOKUP($A8,'TT 2024 SS BA'!$A$57:$N$71,2,FALSE)),0,(VLOOKUP($A8,'TT 2024 SS BA'!$A$57:$N$71,2,FALSE)))</f>
        <v>0</v>
      </c>
      <c r="I8" s="59">
        <f t="shared" ref="I8:I123" si="2">IF((H8&gt;=1),H$5*(1-H$6)^(H8-1),0)</f>
        <v>0</v>
      </c>
      <c r="J8" s="58">
        <f>IF(ISNA(VLOOKUP($A8,'TT 2024 SS BA'!$A$139:$C$150,2,FALSE)),0,(VLOOKUP($A8,'TT 2024 SS BA'!$A$139:$C$150,2,FALSE)))</f>
        <v>0</v>
      </c>
      <c r="K8" s="59">
        <f t="shared" ref="K8:K123" si="3">IF((J8&gt;=1),J$5*(1-J$6)^(J8-1),0)</f>
        <v>0</v>
      </c>
      <c r="L8" s="60">
        <f>IF(ISNA(VLOOKUP($A8,'TT 2024 SS BA'!$A$236:$H$254,2,FALSE)),0,(VLOOKUP($A8,'TT 2024 SS BA'!$A$236:$H$254,2,FALSE)))</f>
        <v>0</v>
      </c>
      <c r="M8" s="59">
        <f t="shared" ref="M8:M123" si="4">IF((L8&gt;=1),L$5*(1-L$6)^(L8-1),0)</f>
        <v>0</v>
      </c>
      <c r="N8" s="60">
        <f>IF(ISNA(VLOOKUP($A8,Worksheet!$A$310:$E$316,5,FALSE)),0,(VLOOKUP($A8,Worksheet!$A$310:$E$316,5,FALSE)))</f>
        <v>6</v>
      </c>
      <c r="O8" s="59">
        <f t="shared" ref="O8:O123" si="5">IF((N8&gt;=1),N$5*(1-N$6)^(N8-1),0)</f>
        <v>601.11381798999992</v>
      </c>
      <c r="P8" s="60">
        <f>IF(ISNA(VLOOKUP($A8,Worksheet!$A$33:$E$35,5,FALSE)),0,(VLOOKUP($A8,Worksheet!$A$33:$E$35,5,FALSE)))</f>
        <v>0</v>
      </c>
      <c r="Q8" s="59">
        <f t="shared" ref="Q8:Q123" si="6">IF((P8&gt;=1),P$5*(1-P$6)^(P8-1),0)</f>
        <v>0</v>
      </c>
      <c r="R8" s="60">
        <f>IF(ISNA(VLOOKUP($A8,Worksheet!$A$160:$F$179,5,FALSE)),0,(VLOOKUP($A8,Worksheet!$A$160:$F$179,5,FALSE)))</f>
        <v>0</v>
      </c>
      <c r="S8" s="59">
        <f t="shared" ref="S8:S123" si="7">IF((R8&gt;=1),R$5*(1-R$6)^(R8-1),0)</f>
        <v>0</v>
      </c>
      <c r="T8" s="60">
        <f>IF(ISNA(VLOOKUP($A8,Worksheet!$A$103:$L$126,5,FALSE)),0,(VLOOKUP($A8,Worksheet!$A$103:$L$126,5,FALSE)))</f>
        <v>15</v>
      </c>
      <c r="U8" s="59">
        <f t="shared" ref="U8:U123" si="8">IF((T8&gt;=1),T$5*(1-T$6)^(T8-1),0)</f>
        <v>715.95984440115649</v>
      </c>
      <c r="V8" s="60">
        <f>IF(ISNA(VLOOKUP($A8,Worksheet!$A$39:$E$45,5,FALSE)),0,(VLOOKUP($A8,Worksheet!$A$39:$E$45,5,FALSE)))</f>
        <v>4</v>
      </c>
      <c r="W8" s="59">
        <f t="shared" ref="W8:W123" si="9">IF((V8&gt;=1),V$5*(1-V$6)^(V8-1),0)</f>
        <v>894.13239999999996</v>
      </c>
      <c r="X8" s="60">
        <f>IF(ISNA(VLOOKUP($A8,Worksheet!$A$182:$E$188,5,FALSE)),0,(VLOOKUP($A8,Worksheet!$A$182:$E$188,5,FALSE)))</f>
        <v>6</v>
      </c>
      <c r="Y8" s="59">
        <f t="shared" ref="Y8:Y123" si="10">IF((X8&gt;=1),X$5*(1-X$6)^(X8-1),0)</f>
        <v>858.72475695999981</v>
      </c>
      <c r="Z8" s="60">
        <f>IF(ISNA(VLOOKUP($A8,Worksheet!$A$191:$F$202,5,FALSE)),0,(VLOOKUP($A8,Worksheet!$A$191:$F$202,5,FALSE)))</f>
        <v>7</v>
      </c>
      <c r="AA8" s="59">
        <f t="shared" ref="AA8:AA123" si="11">IF((Z8&gt;=1),Z$5*(1-Z$6)^(Z8-1),0)</f>
        <v>841.55026182079985</v>
      </c>
      <c r="AB8" s="60">
        <f>IF(ISNA(VLOOKUP($A8,Worksheet!$A$211:$G$237,5,FALSE)),0,(VLOOKUP($A8,Worksheet!$A$211:$G$237,5,FALSE)))</f>
        <v>0</v>
      </c>
      <c r="AC8" s="59">
        <f t="shared" ref="AC8:AC123" si="12">IF((AB8&gt;=1),AB$5*(1-AB$6)^(AB8-1),0)</f>
        <v>0</v>
      </c>
      <c r="AD8" s="59">
        <f>IF(ISNA(VLOOKUP($A8,Worksheet!$A$242:$G$274,5,FALSE)),0,(VLOOKUP($A8,Worksheet!$A$242:$G$274,5,FALSE)))</f>
        <v>0</v>
      </c>
      <c r="AE8" s="59">
        <f t="shared" ref="AE8:AE123" si="13">IF((AD8&gt;=1),AD$5*(1-AD$6)^(AD8-1),0)</f>
        <v>0</v>
      </c>
      <c r="AF8" s="60">
        <f>IF(ISNA(VLOOKUP($A8,Worksheet!$A$205:$F$208,5,FALSE)),0,(VLOOKUP($A8,Worksheet!$A$205:$F$208,5,FALSE)))</f>
        <v>0</v>
      </c>
      <c r="AG8" s="59">
        <f t="shared" ref="AG8:AG123" si="14">IF((AF8&gt;=1),AF$5*(1-AF$6)^(AF8-1),0)</f>
        <v>0</v>
      </c>
      <c r="AH8" s="61">
        <v>0</v>
      </c>
      <c r="AI8" s="62">
        <f t="shared" ref="AI8:AI123" si="15">IF((AH8&gt;=1),AH$5*(1-AH$6)^(AH8-1),0)</f>
        <v>0</v>
      </c>
      <c r="AJ8" s="63">
        <v>0</v>
      </c>
      <c r="AK8" s="62">
        <f t="shared" ref="AK8:AK123" si="16">IF((AJ8&gt;=1),AJ$5*(1-AJ$6)^(AJ8-1),0)</f>
        <v>0</v>
      </c>
      <c r="AL8" s="63">
        <v>0</v>
      </c>
      <c r="AM8" s="62">
        <f t="shared" ref="AM8:AM123" si="17">IF((AL8&gt;=1),AL$5*(1-AL$6)^(AL8-1),0)</f>
        <v>0</v>
      </c>
      <c r="AN8" s="63">
        <v>0</v>
      </c>
      <c r="AO8" s="62">
        <f t="shared" ref="AO8:AO123" si="18">IF((AN8&gt;=1),AN$5*(1-AN$6)^(AN8-1),0)</f>
        <v>0</v>
      </c>
      <c r="AP8" s="63">
        <v>0</v>
      </c>
      <c r="AQ8" s="62">
        <f t="shared" ref="AQ8:AQ123" si="19">IF((AP8&gt;=1),AP$5*(1-AP$6)^(AP8-1),0)</f>
        <v>0</v>
      </c>
      <c r="AR8" s="63">
        <v>0</v>
      </c>
      <c r="AS8" s="62">
        <f t="shared" ref="AS8:AS123" si="20">IF((AR8&gt;=1),AR$5*(1-AR$6)^(AR8-1),0)</f>
        <v>0</v>
      </c>
      <c r="AT8" s="64">
        <f t="shared" ref="AT8:AT123" si="21">MAX(I8,K8,M8,O8,Q8,S8,U8,W8,Y8,AA8,AC8,AE8,AG8,AI8,AK8,AM8,AO8,AQ8,AS8)</f>
        <v>894.13239999999996</v>
      </c>
      <c r="AU8" s="65">
        <v>858.72475699999995</v>
      </c>
      <c r="AV8" s="65">
        <v>841.55026180000004</v>
      </c>
      <c r="AW8" s="66">
        <v>715.95984439999995</v>
      </c>
      <c r="AX8" s="58">
        <f>IF(ISNA(VLOOKUP($A8,'TT 2024 SS BA'!$P$57:$Z$69,2,FALSE)),0,(VLOOKUP($A8,'TT 2024 SS BA'!$P$57:$Z$69,2,FALSE)))</f>
        <v>0</v>
      </c>
      <c r="AY8" s="59">
        <f t="shared" ref="AY8:AY123" si="22">IF((AX8&gt;=1),AX$5*(1-AX$6)^(AX8-1),0)</f>
        <v>0</v>
      </c>
      <c r="AZ8" s="58">
        <f>IF(ISNA(VLOOKUP($A8,'TT 2024 SS BA'!$P$139:$Q$149,2,FALSE)),0,(VLOOKUP($A8,'TT 2024 SS BA'!$P$139:$Q$149,2,FALSE)))</f>
        <v>0</v>
      </c>
      <c r="BA8" s="59">
        <f t="shared" ref="BA8:BA123" si="23">IF((AZ8&gt;=1),AZ$5*(1-AZ$6)^(AZ8-1),0)</f>
        <v>0</v>
      </c>
      <c r="BB8" s="60">
        <f>IF(ISNA(VLOOKUP($A8,'TT 2024 SS BA'!$A$341:$H$358,2,FALSE)),0,(VLOOKUP($A8,'TT 2024 SS BA'!$A$341:$H$358,2,FALSE)))</f>
        <v>0</v>
      </c>
      <c r="BC8" s="59">
        <f t="shared" ref="BC8:BC123" si="24">IF((BB8&gt;=1),BB$5*(1-BB$6)^(BB8-1),0)</f>
        <v>0</v>
      </c>
      <c r="BD8" s="60">
        <f>IF(ISNA(VLOOKUP($A8,Worksheet!$A$310:$F$316,6,FALSE)),0,(VLOOKUP($A8,Worksheet!$A$310:$F$316,6,FALSE)))</f>
        <v>7</v>
      </c>
      <c r="BE8" s="59">
        <f t="shared" ref="BE8:BE123" si="25">IF((BD8&gt;=1),BD$5*(1-BD$6)^(BD8-1),0)</f>
        <v>583.08040345029997</v>
      </c>
      <c r="BF8" s="60">
        <f>IF(ISNA(VLOOKUP($A8,Worksheet!$G$33:$K$36,5,FALSE)),0,(VLOOKUP($A8,Worksheet!$G$33:$K$36,5,FALSE)))</f>
        <v>0</v>
      </c>
      <c r="BG8" s="59">
        <f t="shared" ref="BG8:BG123" si="26">IF((BF8&gt;=1),BF$5*(1-BF$6)^(BF8-1),0)</f>
        <v>0</v>
      </c>
      <c r="BH8" s="60">
        <f>IF(ISNA(VLOOKUP($A8,Worksheet!$A$160:$F$179,6,FALSE)),0,(VLOOKUP($A8,Worksheet!$A$160:$F$179,6,FALSE)))</f>
        <v>0</v>
      </c>
      <c r="BI8" s="59">
        <f t="shared" ref="BI8:BI123" si="27">IF((BH8&gt;=1),BH$5*(1-BH$6)^(BH8-1),0)</f>
        <v>0</v>
      </c>
      <c r="BJ8" s="25"/>
      <c r="BK8" s="67"/>
      <c r="BL8" s="60">
        <f>IF(ISNA(VLOOKUP($A8,Worksheet!$A$191:$F$202,6,FALSE)),0,(VLOOKUP($A8,Worksheet!$A$191:$F$202,6,FALSE)))</f>
        <v>8</v>
      </c>
      <c r="BM8" s="59">
        <f t="shared" ref="BM8:BM123" si="28">IF((BL8&gt;=1),BL$5*(1-BL$6)^(BL8-1),0)</f>
        <v>824.71925658438386</v>
      </c>
      <c r="BN8" s="60">
        <f>IF(ISNA(VLOOKUP($A8,Worksheet!$A$211:$G$237,6,FALSE)),0,(VLOOKUP($A8,Worksheet!$A$211:$G$237,6,FALSE)))</f>
        <v>0</v>
      </c>
      <c r="BO8" s="59">
        <f t="shared" ref="BO8:BO123" si="29">IF((BN8&gt;=1),BN$5*(1-BN$6)^(BN8-1),0)</f>
        <v>0</v>
      </c>
      <c r="BP8" s="59">
        <f>IF(ISNA(VLOOKUP($A8,Worksheet!$A$242:$G$274,6,FALSE)),0,(VLOOKUP($A8,Worksheet!$A$242:$G$274,6,FALSE)))</f>
        <v>0</v>
      </c>
      <c r="BQ8" s="59">
        <f t="shared" ref="BQ8:BQ123" si="30">IF((BP8&gt;=1),BP$5*(1-BP$6)^(BP8-1),0)</f>
        <v>0</v>
      </c>
      <c r="BR8" s="60">
        <f>IF(ISNA(VLOOKUP($A8,Worksheet!$A$205:$F$208,6,FALSE)),0,(VLOOKUP($A8,Worksheet!$A$205:$F$208,6,FALSE)))</f>
        <v>0</v>
      </c>
      <c r="BS8" s="59">
        <f t="shared" ref="BS8:BS123" si="31">IF((BR8&gt;=1),BR$5*(1-BR$6)^(BR8-1),0)</f>
        <v>0</v>
      </c>
      <c r="BT8" s="61">
        <v>0</v>
      </c>
      <c r="BU8" s="62">
        <f t="shared" ref="BU8:BU123" si="32">IF((BT8&gt;=1),BT$5*(1-BT$6)^(BT8-1),0)</f>
        <v>0</v>
      </c>
      <c r="BV8" s="63">
        <v>0</v>
      </c>
      <c r="BW8" s="62">
        <f t="shared" ref="BW8:BW123" si="33">IF((BV8&gt;=1),BV$5*(1-BV$6)^(BV8-1),0)</f>
        <v>0</v>
      </c>
      <c r="BX8" s="63">
        <v>0</v>
      </c>
      <c r="BY8" s="62">
        <f t="shared" ref="BY8:BY123" si="34">IF((BX8&gt;=1),BX$5*(1-BX$6)^(BX8-1),0)</f>
        <v>0</v>
      </c>
      <c r="BZ8" s="63">
        <v>0</v>
      </c>
      <c r="CA8" s="62">
        <f t="shared" ref="CA8:CA123" si="35">IF((BZ8&gt;=1),BZ$5*(1-BZ$6)^(BZ8-1),0)</f>
        <v>0</v>
      </c>
      <c r="CB8" s="64">
        <f t="shared" ref="CB8:CB123" si="36">MAX(AY8,BA8,BC8,BE8,BG8,BI8,BK8,BM8,BO8,BQ8,BU8,BW8,BS8,BY8,CA8)</f>
        <v>824.71925658438386</v>
      </c>
      <c r="CC8" s="66">
        <v>583.08040349999999</v>
      </c>
      <c r="CD8" s="25"/>
      <c r="CE8" s="67"/>
      <c r="CF8" s="25"/>
      <c r="CG8" s="67"/>
      <c r="CH8" s="60">
        <f>IF(ISNA(VLOOKUP($A8,Worksheet!$A$211:$G$237,7,FALSE)),0,(VLOOKUP($A8,Worksheet!$A$211:$G$237,7,FALSE)))</f>
        <v>0</v>
      </c>
      <c r="CI8" s="59">
        <f t="shared" ref="CI8:CI123" si="37">IF((CH8&gt;=1),CH$5*(1-CH$6)^(CH8-1),0)</f>
        <v>0</v>
      </c>
      <c r="CJ8" s="69">
        <f t="shared" ref="CJ8:CJ123" si="38">MAX(CE8,CG8,CI8)</f>
        <v>0</v>
      </c>
      <c r="CK8" s="65">
        <f t="shared" ref="CK8:CK123" si="39">MAX(AT8,AU8,AV8,AW8,CB8,CC8,CJ8)</f>
        <v>894.13239999999996</v>
      </c>
      <c r="CL8" s="65">
        <v>858.72475699999995</v>
      </c>
      <c r="CM8" s="65">
        <v>841.55026180000004</v>
      </c>
      <c r="CN8" s="66">
        <v>824.71925659999999</v>
      </c>
      <c r="CO8" s="66">
        <f t="shared" ref="CO8:CO123" si="40">SUM(CK8:CN8)</f>
        <v>3419.1266753999998</v>
      </c>
      <c r="CP8" s="70"/>
    </row>
    <row r="9" spans="1:94" ht="15.75" customHeight="1">
      <c r="A9" s="53" t="str">
        <f t="shared" si="0"/>
        <v>AveryKrumme</v>
      </c>
      <c r="B9" s="46">
        <f t="shared" si="1"/>
        <v>2</v>
      </c>
      <c r="C9" s="71" t="s">
        <v>572</v>
      </c>
      <c r="D9" s="71" t="s">
        <v>99</v>
      </c>
      <c r="E9" s="55">
        <v>16</v>
      </c>
      <c r="F9" s="53" t="s">
        <v>55</v>
      </c>
      <c r="G9" s="84" t="s">
        <v>67</v>
      </c>
      <c r="H9" s="58">
        <f>IF(ISNA(VLOOKUP($A9,'TT 2024 SS BA'!$A$57:$N$71,2,FALSE)),0,(VLOOKUP($A9,'TT 2024 SS BA'!$A$57:$N$71,2,FALSE)))</f>
        <v>0</v>
      </c>
      <c r="I9" s="59">
        <f t="shared" si="2"/>
        <v>0</v>
      </c>
      <c r="J9" s="58">
        <f>IF(ISNA(VLOOKUP($A9,'TT 2024 SS BA'!$A$139:$C$150,2,FALSE)),0,(VLOOKUP($A9,'TT 2024 SS BA'!$A$139:$C$150,2,FALSE)))</f>
        <v>0</v>
      </c>
      <c r="K9" s="59">
        <f t="shared" si="3"/>
        <v>0</v>
      </c>
      <c r="L9" s="60">
        <f>IF(ISNA(VLOOKUP($A9,'TT 2024 SS BA'!$A$236:$H$254,2,FALSE)),0,(VLOOKUP($A9,'TT 2024 SS BA'!$A$236:$H$254,2,FALSE)))</f>
        <v>0</v>
      </c>
      <c r="M9" s="59">
        <f t="shared" si="4"/>
        <v>0</v>
      </c>
      <c r="N9" s="60">
        <f>IF(ISNA(VLOOKUP($A9,Worksheet!$A$310:$E$316,5,FALSE)),0,(VLOOKUP($A9,Worksheet!$A$310:$E$316,5,FALSE)))</f>
        <v>1</v>
      </c>
      <c r="O9" s="59">
        <f t="shared" si="5"/>
        <v>700</v>
      </c>
      <c r="P9" s="60">
        <f>IF(ISNA(VLOOKUP($A9,Worksheet!$A$33:$E$35,5,FALSE)),0,(VLOOKUP($A9,Worksheet!$A$33:$E$35,5,FALSE)))</f>
        <v>7</v>
      </c>
      <c r="Q9" s="59">
        <f t="shared" si="6"/>
        <v>583.08040345029997</v>
      </c>
      <c r="R9" s="60">
        <f>IF(ISNA(VLOOKUP($A9,Worksheet!$A$160:$F$179,5,FALSE)),0,(VLOOKUP($A9,Worksheet!$A$160:$F$179,5,FALSE)))</f>
        <v>2</v>
      </c>
      <c r="S9" s="59">
        <f t="shared" si="7"/>
        <v>679</v>
      </c>
      <c r="T9" s="60">
        <f>IF(ISNA(VLOOKUP($A9,Worksheet!$A$103:$L$126,5,FALSE)),0,(VLOOKUP($A9,Worksheet!$A$103:$L$126,5,FALSE)))</f>
        <v>0</v>
      </c>
      <c r="U9" s="59">
        <f t="shared" si="8"/>
        <v>0</v>
      </c>
      <c r="V9" s="60">
        <f>IF(ISNA(VLOOKUP($A9,Worksheet!$A$39:$E$45,5,FALSE)),0,(VLOOKUP($A9,Worksheet!$A$39:$E$45,5,FALSE)))</f>
        <v>0</v>
      </c>
      <c r="W9" s="59">
        <f t="shared" si="9"/>
        <v>0</v>
      </c>
      <c r="X9" s="60">
        <f>IF(ISNA(VLOOKUP($A9,Worksheet!$A$182:$E$188,5,FALSE)),0,(VLOOKUP($A9,Worksheet!$A$182:$E$188,5,FALSE)))</f>
        <v>0</v>
      </c>
      <c r="Y9" s="59">
        <f t="shared" si="10"/>
        <v>0</v>
      </c>
      <c r="Z9" s="60">
        <f>IF(ISNA(VLOOKUP($A9,Worksheet!$A$191:$F$202,5,FALSE)),0,(VLOOKUP($A9,Worksheet!$A$191:$F$202,5,FALSE)))</f>
        <v>0</v>
      </c>
      <c r="AA9" s="59">
        <f t="shared" si="11"/>
        <v>0</v>
      </c>
      <c r="AB9" s="60">
        <f>IF(ISNA(VLOOKUP($A9,Worksheet!$A$211:$G$237,5,FALSE)),0,(VLOOKUP($A9,Worksheet!$A$211:$G$237,5,FALSE)))</f>
        <v>0</v>
      </c>
      <c r="AC9" s="59">
        <f t="shared" si="12"/>
        <v>0</v>
      </c>
      <c r="AD9" s="59">
        <f>IF(ISNA(VLOOKUP($A9,Worksheet!$A$242:$G$274,5,FALSE)),0,(VLOOKUP($A9,Worksheet!$A$242:$G$274,5,FALSE)))</f>
        <v>1</v>
      </c>
      <c r="AE9" s="59">
        <f t="shared" si="13"/>
        <v>850</v>
      </c>
      <c r="AF9" s="60">
        <f>IF(ISNA(VLOOKUP($A9,Worksheet!$A$205:$F$208,5,FALSE)),0,(VLOOKUP($A9,Worksheet!$A$205:$F$208,5,FALSE)))</f>
        <v>3</v>
      </c>
      <c r="AG9" s="59">
        <f t="shared" si="14"/>
        <v>752.71999999999991</v>
      </c>
      <c r="AH9" s="61">
        <v>0</v>
      </c>
      <c r="AI9" s="62">
        <f t="shared" si="15"/>
        <v>0</v>
      </c>
      <c r="AJ9" s="63">
        <v>0</v>
      </c>
      <c r="AK9" s="62">
        <f t="shared" si="16"/>
        <v>0</v>
      </c>
      <c r="AL9" s="63">
        <v>0</v>
      </c>
      <c r="AM9" s="62">
        <f t="shared" si="17"/>
        <v>0</v>
      </c>
      <c r="AN9" s="63">
        <v>0</v>
      </c>
      <c r="AO9" s="62">
        <f t="shared" si="18"/>
        <v>0</v>
      </c>
      <c r="AP9" s="63">
        <v>0</v>
      </c>
      <c r="AQ9" s="62">
        <f t="shared" si="19"/>
        <v>0</v>
      </c>
      <c r="AR9" s="63">
        <v>0</v>
      </c>
      <c r="AS9" s="62">
        <f t="shared" si="20"/>
        <v>0</v>
      </c>
      <c r="AT9" s="64">
        <f t="shared" si="21"/>
        <v>850</v>
      </c>
      <c r="AU9" s="65">
        <v>752.72</v>
      </c>
      <c r="AV9" s="65">
        <v>700</v>
      </c>
      <c r="AW9" s="66">
        <v>679</v>
      </c>
      <c r="AX9" s="58">
        <f>IF(ISNA(VLOOKUP($A9,'TT 2024 SS BA'!$P$57:$Z$69,2,FALSE)),0,(VLOOKUP($A9,'TT 2024 SS BA'!$P$57:$Z$69,2,FALSE)))</f>
        <v>0</v>
      </c>
      <c r="AY9" s="59">
        <f t="shared" si="22"/>
        <v>0</v>
      </c>
      <c r="AZ9" s="58">
        <f>IF(ISNA(VLOOKUP($A9,'TT 2024 SS BA'!$P$139:$Q$149,2,FALSE)),0,(VLOOKUP($A9,'TT 2024 SS BA'!$P$139:$Q$149,2,FALSE)))</f>
        <v>0</v>
      </c>
      <c r="BA9" s="59">
        <f t="shared" si="23"/>
        <v>0</v>
      </c>
      <c r="BB9" s="60">
        <f>IF(ISNA(VLOOKUP($A9,'TT 2024 SS BA'!$A$341:$H$358,2,FALSE)),0,(VLOOKUP($A9,'TT 2024 SS BA'!$A$341:$H$358,2,FALSE)))</f>
        <v>0</v>
      </c>
      <c r="BC9" s="59">
        <f t="shared" si="24"/>
        <v>0</v>
      </c>
      <c r="BD9" s="60">
        <f>IF(ISNA(VLOOKUP($A9,Worksheet!$A$310:$F$316,6,FALSE)),0,(VLOOKUP($A9,Worksheet!$A$310:$F$316,6,FALSE)))</f>
        <v>1</v>
      </c>
      <c r="BE9" s="59">
        <f t="shared" si="25"/>
        <v>700</v>
      </c>
      <c r="BF9" s="60">
        <f>IF(ISNA(VLOOKUP($A9,Worksheet!$G$33:$K$36,5,FALSE)),0,(VLOOKUP($A9,Worksheet!$G$33:$K$36,5,FALSE)))</f>
        <v>1</v>
      </c>
      <c r="BG9" s="59">
        <f t="shared" si="26"/>
        <v>700</v>
      </c>
      <c r="BH9" s="60">
        <f>IF(ISNA(VLOOKUP($A9,Worksheet!$A$160:$F$179,6,FALSE)),0,(VLOOKUP($A9,Worksheet!$A$160:$F$179,6,FALSE)))</f>
        <v>2</v>
      </c>
      <c r="BI9" s="59">
        <f t="shared" si="27"/>
        <v>679</v>
      </c>
      <c r="BJ9" s="25"/>
      <c r="BK9" s="67"/>
      <c r="BL9" s="60">
        <f>IF(ISNA(VLOOKUP($A9,Worksheet!$A$191:$F$202,6,FALSE)),0,(VLOOKUP($A9,Worksheet!$A$191:$F$202,6,FALSE)))</f>
        <v>0</v>
      </c>
      <c r="BM9" s="59">
        <f t="shared" si="28"/>
        <v>0</v>
      </c>
      <c r="BN9" s="60">
        <f>IF(ISNA(VLOOKUP($A9,Worksheet!$A$211:$G$237,6,FALSE)),0,(VLOOKUP($A9,Worksheet!$A$211:$G$237,6,FALSE)))</f>
        <v>0</v>
      </c>
      <c r="BO9" s="59">
        <f t="shared" si="29"/>
        <v>0</v>
      </c>
      <c r="BP9" s="59">
        <f>IF(ISNA(VLOOKUP($A9,Worksheet!$A$242:$G$274,6,FALSE)),0,(VLOOKUP($A9,Worksheet!$A$242:$G$274,6,FALSE)))</f>
        <v>1</v>
      </c>
      <c r="BQ9" s="59">
        <f t="shared" si="30"/>
        <v>850</v>
      </c>
      <c r="BR9" s="60">
        <f>IF(ISNA(VLOOKUP($A9,Worksheet!$A$205:$F$208,6,FALSE)),0,(VLOOKUP($A9,Worksheet!$A$205:$F$208,6,FALSE)))</f>
        <v>4</v>
      </c>
      <c r="BS9" s="59">
        <f t="shared" si="31"/>
        <v>730.13839999999993</v>
      </c>
      <c r="BT9" s="61">
        <v>0</v>
      </c>
      <c r="BU9" s="62">
        <f t="shared" si="32"/>
        <v>0</v>
      </c>
      <c r="BV9" s="63">
        <v>0</v>
      </c>
      <c r="BW9" s="62">
        <f t="shared" si="33"/>
        <v>0</v>
      </c>
      <c r="BX9" s="63">
        <v>0</v>
      </c>
      <c r="BY9" s="62">
        <f t="shared" si="34"/>
        <v>0</v>
      </c>
      <c r="BZ9" s="63">
        <v>0</v>
      </c>
      <c r="CA9" s="62">
        <f t="shared" si="35"/>
        <v>0</v>
      </c>
      <c r="CB9" s="64">
        <f t="shared" si="36"/>
        <v>850</v>
      </c>
      <c r="CC9" s="66">
        <v>730.13840000000005</v>
      </c>
      <c r="CD9" s="25"/>
      <c r="CE9" s="67"/>
      <c r="CF9" s="25"/>
      <c r="CG9" s="67"/>
      <c r="CH9" s="60">
        <f>IF(ISNA(VLOOKUP($A9,Worksheet!$A$211:$G$237,7,FALSE)),0,(VLOOKUP($A9,Worksheet!$A$211:$G$237,7,FALSE)))</f>
        <v>0</v>
      </c>
      <c r="CI9" s="59">
        <f t="shared" si="37"/>
        <v>0</v>
      </c>
      <c r="CJ9" s="69">
        <f t="shared" si="38"/>
        <v>0</v>
      </c>
      <c r="CK9" s="65">
        <f t="shared" si="39"/>
        <v>850</v>
      </c>
      <c r="CL9" s="65">
        <v>850</v>
      </c>
      <c r="CM9" s="65">
        <v>752.72</v>
      </c>
      <c r="CN9" s="66">
        <v>730.13840000000005</v>
      </c>
      <c r="CO9" s="66">
        <f t="shared" si="40"/>
        <v>3182.8584000000001</v>
      </c>
      <c r="CP9" s="70"/>
    </row>
    <row r="10" spans="1:94" ht="15.75" customHeight="1">
      <c r="A10" s="53" t="str">
        <f t="shared" si="0"/>
        <v>ElizaBell</v>
      </c>
      <c r="B10" s="46">
        <f t="shared" si="1"/>
        <v>3</v>
      </c>
      <c r="C10" s="71" t="s">
        <v>573</v>
      </c>
      <c r="D10" s="71" t="s">
        <v>574</v>
      </c>
      <c r="E10" s="55">
        <v>17</v>
      </c>
      <c r="F10" s="53" t="s">
        <v>55</v>
      </c>
      <c r="G10" s="84" t="s">
        <v>67</v>
      </c>
      <c r="H10" s="58">
        <f>IF(ISNA(VLOOKUP($A10,'TT 2024 SS BA'!$A$57:$N$71,2,FALSE)),0,(VLOOKUP($A10,'TT 2024 SS BA'!$A$57:$N$71,2,FALSE)))</f>
        <v>0</v>
      </c>
      <c r="I10" s="59">
        <f t="shared" si="2"/>
        <v>0</v>
      </c>
      <c r="J10" s="58">
        <f>IF(ISNA(VLOOKUP($A10,'TT 2024 SS BA'!$A$139:$C$150,2,FALSE)),0,(VLOOKUP($A10,'TT 2024 SS BA'!$A$139:$C$150,2,FALSE)))</f>
        <v>0</v>
      </c>
      <c r="K10" s="59">
        <f t="shared" si="3"/>
        <v>0</v>
      </c>
      <c r="L10" s="60">
        <f>IF(ISNA(VLOOKUP($A10,'TT 2024 SS BA'!$A$236:$H$254,2,FALSE)),0,(VLOOKUP($A10,'TT 2024 SS BA'!$A$236:$H$254,2,FALSE)))</f>
        <v>0</v>
      </c>
      <c r="M10" s="59">
        <f t="shared" si="4"/>
        <v>0</v>
      </c>
      <c r="N10" s="60">
        <f>IF(ISNA(VLOOKUP($A10,Worksheet!$A$310:$E$316,5,FALSE)),0,(VLOOKUP($A10,Worksheet!$A$310:$E$316,5,FALSE)))</f>
        <v>0</v>
      </c>
      <c r="O10" s="59">
        <f t="shared" si="5"/>
        <v>0</v>
      </c>
      <c r="P10" s="60">
        <f>IF(ISNA(VLOOKUP($A10,Worksheet!$A$33:$E$35,5,FALSE)),0,(VLOOKUP($A10,Worksheet!$A$33:$E$35,5,FALSE)))</f>
        <v>3</v>
      </c>
      <c r="Q10" s="59">
        <f t="shared" si="6"/>
        <v>658.63</v>
      </c>
      <c r="R10" s="60">
        <f>IF(ISNA(VLOOKUP($A10,Worksheet!$A$160:$F$179,5,FALSE)),0,(VLOOKUP($A10,Worksheet!$A$160:$F$179,5,FALSE)))</f>
        <v>0</v>
      </c>
      <c r="S10" s="59">
        <f t="shared" si="7"/>
        <v>0</v>
      </c>
      <c r="T10" s="60">
        <f>IF(ISNA(VLOOKUP($A10,Worksheet!$A$103:$L$126,5,FALSE)),0,(VLOOKUP($A10,Worksheet!$A$103:$L$126,5,FALSE)))</f>
        <v>0</v>
      </c>
      <c r="U10" s="59">
        <f t="shared" si="8"/>
        <v>0</v>
      </c>
      <c r="V10" s="60">
        <f>IF(ISNA(VLOOKUP($A10,Worksheet!$A$39:$E$45,5,FALSE)),0,(VLOOKUP($A10,Worksheet!$A$39:$E$45,5,FALSE)))</f>
        <v>0</v>
      </c>
      <c r="W10" s="59">
        <f t="shared" si="9"/>
        <v>0</v>
      </c>
      <c r="X10" s="60">
        <f>IF(ISNA(VLOOKUP($A10,Worksheet!$A$182:$E$188,5,FALSE)),0,(VLOOKUP($A10,Worksheet!$A$182:$E$188,5,FALSE)))</f>
        <v>0</v>
      </c>
      <c r="Y10" s="59">
        <f t="shared" si="10"/>
        <v>0</v>
      </c>
      <c r="Z10" s="60">
        <f>IF(ISNA(VLOOKUP($A10,Worksheet!$A$191:$F$202,5,FALSE)),0,(VLOOKUP($A10,Worksheet!$A$191:$F$202,5,FALSE)))</f>
        <v>9</v>
      </c>
      <c r="AA10" s="59">
        <f t="shared" si="11"/>
        <v>808.22487145269611</v>
      </c>
      <c r="AB10" s="60">
        <f>IF(ISNA(VLOOKUP($A10,Worksheet!$A$211:$G$237,5,FALSE)),0,(VLOOKUP($A10,Worksheet!$A$211:$G$237,5,FALSE)))</f>
        <v>0</v>
      </c>
      <c r="AC10" s="59">
        <f t="shared" si="12"/>
        <v>0</v>
      </c>
      <c r="AD10" s="59">
        <f>IF(ISNA(VLOOKUP($A10,Worksheet!$A$242:$G$274,5,FALSE)),0,(VLOOKUP($A10,Worksheet!$A$242:$G$274,5,FALSE)))</f>
        <v>6</v>
      </c>
      <c r="AE10" s="59">
        <f t="shared" si="13"/>
        <v>729.92392184499988</v>
      </c>
      <c r="AF10" s="60">
        <f>IF(ISNA(VLOOKUP($A10,Worksheet!$A$205:$F$208,5,FALSE)),0,(VLOOKUP($A10,Worksheet!$A$205:$F$208,5,FALSE)))</f>
        <v>0</v>
      </c>
      <c r="AG10" s="59">
        <f t="shared" si="14"/>
        <v>0</v>
      </c>
      <c r="AH10" s="61">
        <v>0</v>
      </c>
      <c r="AI10" s="62">
        <f t="shared" si="15"/>
        <v>0</v>
      </c>
      <c r="AJ10" s="63">
        <v>0</v>
      </c>
      <c r="AK10" s="62">
        <f t="shared" si="16"/>
        <v>0</v>
      </c>
      <c r="AL10" s="63">
        <v>0</v>
      </c>
      <c r="AM10" s="62">
        <f t="shared" si="17"/>
        <v>0</v>
      </c>
      <c r="AN10" s="63">
        <v>0</v>
      </c>
      <c r="AO10" s="62">
        <f t="shared" si="18"/>
        <v>0</v>
      </c>
      <c r="AP10" s="63">
        <v>0</v>
      </c>
      <c r="AQ10" s="62">
        <f t="shared" si="19"/>
        <v>0</v>
      </c>
      <c r="AR10" s="63">
        <v>0</v>
      </c>
      <c r="AS10" s="62">
        <f t="shared" si="20"/>
        <v>0</v>
      </c>
      <c r="AT10" s="64">
        <f t="shared" si="21"/>
        <v>808.22487145269611</v>
      </c>
      <c r="AU10" s="65">
        <v>729.92392180000002</v>
      </c>
      <c r="AV10" s="65">
        <v>658.63</v>
      </c>
      <c r="AW10" s="66">
        <v>0</v>
      </c>
      <c r="AX10" s="58">
        <f>IF(ISNA(VLOOKUP($A10,'TT 2024 SS BA'!$P$57:$Z$69,2,FALSE)),0,(VLOOKUP($A10,'TT 2024 SS BA'!$P$57:$Z$69,2,FALSE)))</f>
        <v>0</v>
      </c>
      <c r="AY10" s="59">
        <f t="shared" si="22"/>
        <v>0</v>
      </c>
      <c r="AZ10" s="58">
        <f>IF(ISNA(VLOOKUP($A10,'TT 2024 SS BA'!$P$139:$Q$149,2,FALSE)),0,(VLOOKUP($A10,'TT 2024 SS BA'!$P$139:$Q$149,2,FALSE)))</f>
        <v>0</v>
      </c>
      <c r="BA10" s="59">
        <f t="shared" si="23"/>
        <v>0</v>
      </c>
      <c r="BB10" s="60">
        <f>IF(ISNA(VLOOKUP($A10,'TT 2024 SS BA'!$A$341:$H$358,2,FALSE)),0,(VLOOKUP($A10,'TT 2024 SS BA'!$A$341:$H$358,2,FALSE)))</f>
        <v>0</v>
      </c>
      <c r="BC10" s="59">
        <f t="shared" si="24"/>
        <v>0</v>
      </c>
      <c r="BD10" s="60">
        <f>IF(ISNA(VLOOKUP($A10,Worksheet!$A$310:$F$316,6,FALSE)),0,(VLOOKUP($A10,Worksheet!$A$310:$F$316,6,FALSE)))</f>
        <v>0</v>
      </c>
      <c r="BE10" s="59">
        <f t="shared" si="25"/>
        <v>0</v>
      </c>
      <c r="BF10" s="60">
        <f>IF(ISNA(VLOOKUP($A10,Worksheet!$G$33:$K$36,5,FALSE)),0,(VLOOKUP($A10,Worksheet!$G$33:$K$36,5,FALSE)))</f>
        <v>5</v>
      </c>
      <c r="BG10" s="59">
        <f t="shared" si="26"/>
        <v>619.7049669999999</v>
      </c>
      <c r="BH10" s="60">
        <f>IF(ISNA(VLOOKUP($A10,Worksheet!$A$160:$F$179,6,FALSE)),0,(VLOOKUP($A10,Worksheet!$A$160:$F$179,6,FALSE)))</f>
        <v>0</v>
      </c>
      <c r="BI10" s="59">
        <f t="shared" si="27"/>
        <v>0</v>
      </c>
      <c r="BJ10" s="25"/>
      <c r="BK10" s="67"/>
      <c r="BL10" s="60">
        <f>IF(ISNA(VLOOKUP($A10,Worksheet!$A$191:$F$202,6,FALSE)),0,(VLOOKUP($A10,Worksheet!$A$191:$F$202,6,FALSE)))</f>
        <v>11</v>
      </c>
      <c r="BM10" s="59">
        <f t="shared" si="28"/>
        <v>776.21916654316919</v>
      </c>
      <c r="BN10" s="60">
        <f>IF(ISNA(VLOOKUP($A10,Worksheet!$A$211:$G$237,6,FALSE)),0,(VLOOKUP($A10,Worksheet!$A$211:$G$237,6,FALSE)))</f>
        <v>0</v>
      </c>
      <c r="BO10" s="59">
        <f t="shared" si="29"/>
        <v>0</v>
      </c>
      <c r="BP10" s="59">
        <f>IF(ISNA(VLOOKUP($A10,Worksheet!$A$242:$G$274,6,FALSE)),0,(VLOOKUP($A10,Worksheet!$A$242:$G$274,6,FALSE)))</f>
        <v>4</v>
      </c>
      <c r="BQ10" s="59">
        <f t="shared" si="30"/>
        <v>775.77204999999992</v>
      </c>
      <c r="BR10" s="60">
        <f>IF(ISNA(VLOOKUP($A10,Worksheet!$A$205:$F$208,6,FALSE)),0,(VLOOKUP($A10,Worksheet!$A$205:$F$208,6,FALSE)))</f>
        <v>0</v>
      </c>
      <c r="BS10" s="59">
        <f t="shared" si="31"/>
        <v>0</v>
      </c>
      <c r="BT10" s="61">
        <v>0</v>
      </c>
      <c r="BU10" s="62">
        <f t="shared" si="32"/>
        <v>0</v>
      </c>
      <c r="BV10" s="63">
        <v>0</v>
      </c>
      <c r="BW10" s="62">
        <f t="shared" si="33"/>
        <v>0</v>
      </c>
      <c r="BX10" s="63">
        <v>0</v>
      </c>
      <c r="BY10" s="62">
        <f t="shared" si="34"/>
        <v>0</v>
      </c>
      <c r="BZ10" s="63">
        <v>0</v>
      </c>
      <c r="CA10" s="62">
        <f t="shared" si="35"/>
        <v>0</v>
      </c>
      <c r="CB10" s="64">
        <f t="shared" si="36"/>
        <v>776.21916654316919</v>
      </c>
      <c r="CC10" s="66">
        <v>775.77205000000004</v>
      </c>
      <c r="CD10" s="25"/>
      <c r="CE10" s="67"/>
      <c r="CF10" s="25"/>
      <c r="CG10" s="67"/>
      <c r="CH10" s="60">
        <f>IF(ISNA(VLOOKUP($A10,Worksheet!$A$211:$G$237,7,FALSE)),0,(VLOOKUP($A10,Worksheet!$A$211:$G$237,7,FALSE)))</f>
        <v>0</v>
      </c>
      <c r="CI10" s="59">
        <f t="shared" si="37"/>
        <v>0</v>
      </c>
      <c r="CJ10" s="69">
        <f t="shared" si="38"/>
        <v>0</v>
      </c>
      <c r="CK10" s="65">
        <f t="shared" si="39"/>
        <v>808.22487145269611</v>
      </c>
      <c r="CL10" s="65">
        <v>776.21916650000003</v>
      </c>
      <c r="CM10" s="65">
        <v>775.77205000000004</v>
      </c>
      <c r="CN10" s="66">
        <v>729.92392180000002</v>
      </c>
      <c r="CO10" s="66">
        <f t="shared" si="40"/>
        <v>3090.1400097526966</v>
      </c>
      <c r="CP10" s="70"/>
    </row>
    <row r="11" spans="1:94" ht="15.75" customHeight="1">
      <c r="A11" s="53" t="str">
        <f t="shared" si="0"/>
        <v>GabrielleDinn</v>
      </c>
      <c r="B11" s="46">
        <f t="shared" si="1"/>
        <v>4</v>
      </c>
      <c r="C11" s="71" t="s">
        <v>575</v>
      </c>
      <c r="D11" s="71" t="s">
        <v>576</v>
      </c>
      <c r="E11" s="55">
        <v>17</v>
      </c>
      <c r="F11" s="53" t="s">
        <v>55</v>
      </c>
      <c r="G11" s="84" t="s">
        <v>67</v>
      </c>
      <c r="H11" s="58">
        <f>IF(ISNA(VLOOKUP($A11,'TT 2024 SS BA'!$A$57:$N$71,2,FALSE)),0,(VLOOKUP($A11,'TT 2024 SS BA'!$A$57:$N$71,2,FALSE)))</f>
        <v>0</v>
      </c>
      <c r="I11" s="59">
        <f t="shared" si="2"/>
        <v>0</v>
      </c>
      <c r="J11" s="58">
        <f>IF(ISNA(VLOOKUP($A11,'TT 2024 SS BA'!$A$139:$C$150,2,FALSE)),0,(VLOOKUP($A11,'TT 2024 SS BA'!$A$139:$C$150,2,FALSE)))</f>
        <v>0</v>
      </c>
      <c r="K11" s="59">
        <f t="shared" si="3"/>
        <v>0</v>
      </c>
      <c r="L11" s="60">
        <f>IF(ISNA(VLOOKUP($A11,'TT 2024 SS BA'!$A$236:$H$254,2,FALSE)),0,(VLOOKUP($A11,'TT 2024 SS BA'!$A$236:$H$254,2,FALSE)))</f>
        <v>0</v>
      </c>
      <c r="M11" s="59">
        <f t="shared" si="4"/>
        <v>0</v>
      </c>
      <c r="N11" s="60">
        <f>IF(ISNA(VLOOKUP($A11,Worksheet!$A$310:$E$316,5,FALSE)),0,(VLOOKUP($A11,Worksheet!$A$310:$E$316,5,FALSE)))</f>
        <v>8</v>
      </c>
      <c r="O11" s="59">
        <f t="shared" si="5"/>
        <v>565.58799134679089</v>
      </c>
      <c r="P11" s="60">
        <f>IF(ISNA(VLOOKUP($A11,Worksheet!$A$33:$E$35,5,FALSE)),0,(VLOOKUP($A11,Worksheet!$A$33:$E$35,5,FALSE)))</f>
        <v>5</v>
      </c>
      <c r="Q11" s="59">
        <f t="shared" si="6"/>
        <v>619.7049669999999</v>
      </c>
      <c r="R11" s="60">
        <f>IF(ISNA(VLOOKUP($A11,Worksheet!$A$160:$F$179,5,FALSE)),0,(VLOOKUP($A11,Worksheet!$A$160:$F$179,5,FALSE)))</f>
        <v>0</v>
      </c>
      <c r="S11" s="59">
        <f t="shared" si="7"/>
        <v>0</v>
      </c>
      <c r="T11" s="60">
        <f>IF(ISNA(VLOOKUP($A11,Worksheet!$A$103:$L$126,5,FALSE)),0,(VLOOKUP($A11,Worksheet!$A$103:$L$126,5,FALSE)))</f>
        <v>0</v>
      </c>
      <c r="U11" s="59">
        <f t="shared" si="8"/>
        <v>0</v>
      </c>
      <c r="V11" s="60">
        <f>IF(ISNA(VLOOKUP($A11,Worksheet!$A$39:$E$45,5,FALSE)),0,(VLOOKUP($A11,Worksheet!$A$39:$E$45,5,FALSE)))</f>
        <v>0</v>
      </c>
      <c r="W11" s="59">
        <f t="shared" si="9"/>
        <v>0</v>
      </c>
      <c r="X11" s="60">
        <f>IF(ISNA(VLOOKUP($A11,Worksheet!$A$182:$E$188,5,FALSE)),0,(VLOOKUP($A11,Worksheet!$A$182:$E$188,5,FALSE)))</f>
        <v>0</v>
      </c>
      <c r="Y11" s="59">
        <f t="shared" si="10"/>
        <v>0</v>
      </c>
      <c r="Z11" s="60">
        <f>IF(ISNA(VLOOKUP($A11,Worksheet!$A$191:$F$202,5,FALSE)),0,(VLOOKUP($A11,Worksheet!$A$191:$F$202,5,FALSE)))</f>
        <v>0</v>
      </c>
      <c r="AA11" s="59">
        <f t="shared" si="11"/>
        <v>0</v>
      </c>
      <c r="AB11" s="60">
        <f>IF(ISNA(VLOOKUP($A11,Worksheet!$A$211:$G$237,5,FALSE)),0,(VLOOKUP($A11,Worksheet!$A$211:$G$237,5,FALSE)))</f>
        <v>0</v>
      </c>
      <c r="AC11" s="59">
        <f t="shared" si="12"/>
        <v>0</v>
      </c>
      <c r="AD11" s="59">
        <f>IF(ISNA(VLOOKUP($A11,Worksheet!$A$242:$G$274,5,FALSE)),0,(VLOOKUP($A11,Worksheet!$A$242:$G$274,5,FALSE)))</f>
        <v>7</v>
      </c>
      <c r="AE11" s="59">
        <f t="shared" si="13"/>
        <v>708.02620418964989</v>
      </c>
      <c r="AF11" s="60">
        <f>IF(ISNA(VLOOKUP($A11,Worksheet!$A$205:$F$208,5,FALSE)),0,(VLOOKUP($A11,Worksheet!$A$205:$F$208,5,FALSE)))</f>
        <v>16</v>
      </c>
      <c r="AG11" s="59">
        <f t="shared" si="14"/>
        <v>506.60095130943137</v>
      </c>
      <c r="AH11" s="61">
        <v>0</v>
      </c>
      <c r="AI11" s="62">
        <f t="shared" si="15"/>
        <v>0</v>
      </c>
      <c r="AJ11" s="63">
        <v>0</v>
      </c>
      <c r="AK11" s="62">
        <f t="shared" si="16"/>
        <v>0</v>
      </c>
      <c r="AL11" s="63">
        <v>0</v>
      </c>
      <c r="AM11" s="62">
        <f t="shared" si="17"/>
        <v>0</v>
      </c>
      <c r="AN11" s="63">
        <v>0</v>
      </c>
      <c r="AO11" s="62">
        <f t="shared" si="18"/>
        <v>0</v>
      </c>
      <c r="AP11" s="63">
        <v>0</v>
      </c>
      <c r="AQ11" s="62">
        <f t="shared" si="19"/>
        <v>0</v>
      </c>
      <c r="AR11" s="63">
        <v>0</v>
      </c>
      <c r="AS11" s="62">
        <f t="shared" si="20"/>
        <v>0</v>
      </c>
      <c r="AT11" s="64">
        <f t="shared" si="21"/>
        <v>708.02620418964989</v>
      </c>
      <c r="AU11" s="65">
        <v>619.70496700000001</v>
      </c>
      <c r="AV11" s="65">
        <v>565.5879913</v>
      </c>
      <c r="AW11" s="66">
        <v>506.60095130000002</v>
      </c>
      <c r="AX11" s="58">
        <f>IF(ISNA(VLOOKUP($A11,'TT 2024 SS BA'!$P$57:$Z$69,2,FALSE)),0,(VLOOKUP($A11,'TT 2024 SS BA'!$P$57:$Z$69,2,FALSE)))</f>
        <v>0</v>
      </c>
      <c r="AY11" s="59">
        <f t="shared" si="22"/>
        <v>0</v>
      </c>
      <c r="AZ11" s="58">
        <f>IF(ISNA(VLOOKUP($A11,'TT 2024 SS BA'!$P$139:$Q$149,2,FALSE)),0,(VLOOKUP($A11,'TT 2024 SS BA'!$P$139:$Q$149,2,FALSE)))</f>
        <v>0</v>
      </c>
      <c r="BA11" s="59">
        <f t="shared" si="23"/>
        <v>0</v>
      </c>
      <c r="BB11" s="60">
        <f>IF(ISNA(VLOOKUP($A11,'TT 2024 SS BA'!$A$341:$H$358,2,FALSE)),0,(VLOOKUP($A11,'TT 2024 SS BA'!$A$341:$H$358,2,FALSE)))</f>
        <v>0</v>
      </c>
      <c r="BC11" s="59">
        <f t="shared" si="24"/>
        <v>0</v>
      </c>
      <c r="BD11" s="60">
        <f>IF(ISNA(VLOOKUP($A11,Worksheet!$A$310:$F$316,6,FALSE)),0,(VLOOKUP($A11,Worksheet!$A$310:$F$316,6,FALSE)))</f>
        <v>0</v>
      </c>
      <c r="BE11" s="59">
        <f t="shared" si="25"/>
        <v>0</v>
      </c>
      <c r="BF11" s="60">
        <f>IF(ISNA(VLOOKUP($A11,Worksheet!$G$33:$K$36,5,FALSE)),0,(VLOOKUP($A11,Worksheet!$G$33:$K$36,5,FALSE)))</f>
        <v>2</v>
      </c>
      <c r="BG11" s="59">
        <f t="shared" si="26"/>
        <v>679</v>
      </c>
      <c r="BH11" s="60">
        <f>IF(ISNA(VLOOKUP($A11,Worksheet!$A$160:$F$179,6,FALSE)),0,(VLOOKUP($A11,Worksheet!$A$160:$F$179,6,FALSE)))</f>
        <v>0</v>
      </c>
      <c r="BI11" s="59">
        <f t="shared" si="27"/>
        <v>0</v>
      </c>
      <c r="BJ11" s="25"/>
      <c r="BK11" s="67"/>
      <c r="BL11" s="60">
        <f>IF(ISNA(VLOOKUP($A11,Worksheet!$A$191:$F$202,6,FALSE)),0,(VLOOKUP($A11,Worksheet!$A$191:$F$202,6,FALSE)))</f>
        <v>0</v>
      </c>
      <c r="BM11" s="59">
        <f t="shared" si="28"/>
        <v>0</v>
      </c>
      <c r="BN11" s="60">
        <f>IF(ISNA(VLOOKUP($A11,Worksheet!$A$211:$G$237,6,FALSE)),0,(VLOOKUP($A11,Worksheet!$A$211:$G$237,6,FALSE)))</f>
        <v>0</v>
      </c>
      <c r="BO11" s="59">
        <f t="shared" si="29"/>
        <v>0</v>
      </c>
      <c r="BP11" s="59">
        <f>IF(ISNA(VLOOKUP($A11,Worksheet!$A$242:$G$274,6,FALSE)),0,(VLOOKUP($A11,Worksheet!$A$242:$G$274,6,FALSE)))</f>
        <v>6</v>
      </c>
      <c r="BQ11" s="59">
        <f t="shared" si="30"/>
        <v>729.92392184499988</v>
      </c>
      <c r="BR11" s="60">
        <f>IF(ISNA(VLOOKUP($A11,Worksheet!$A$205:$F$208,6,FALSE)),0,(VLOOKUP($A11,Worksheet!$A$205:$F$208,6,FALSE)))</f>
        <v>15</v>
      </c>
      <c r="BS11" s="59">
        <f t="shared" si="31"/>
        <v>522.26902196848596</v>
      </c>
      <c r="BT11" s="61">
        <v>0</v>
      </c>
      <c r="BU11" s="62">
        <f t="shared" si="32"/>
        <v>0</v>
      </c>
      <c r="BV11" s="63">
        <v>0</v>
      </c>
      <c r="BW11" s="62">
        <f t="shared" si="33"/>
        <v>0</v>
      </c>
      <c r="BX11" s="63">
        <v>0</v>
      </c>
      <c r="BY11" s="62">
        <f t="shared" si="34"/>
        <v>0</v>
      </c>
      <c r="BZ11" s="63">
        <v>0</v>
      </c>
      <c r="CA11" s="62">
        <f t="shared" si="35"/>
        <v>0</v>
      </c>
      <c r="CB11" s="64">
        <f t="shared" si="36"/>
        <v>729.92392184499988</v>
      </c>
      <c r="CC11" s="66">
        <v>679</v>
      </c>
      <c r="CD11" s="25"/>
      <c r="CE11" s="67"/>
      <c r="CF11" s="25"/>
      <c r="CG11" s="67"/>
      <c r="CH11" s="60">
        <f>IF(ISNA(VLOOKUP($A11,Worksheet!$A$211:$G$237,7,FALSE)),0,(VLOOKUP($A11,Worksheet!$A$211:$G$237,7,FALSE)))</f>
        <v>0</v>
      </c>
      <c r="CI11" s="59">
        <f t="shared" si="37"/>
        <v>0</v>
      </c>
      <c r="CJ11" s="69">
        <f t="shared" si="38"/>
        <v>0</v>
      </c>
      <c r="CK11" s="65">
        <f t="shared" si="39"/>
        <v>729.92392184499988</v>
      </c>
      <c r="CL11" s="65">
        <v>708.02620420000005</v>
      </c>
      <c r="CM11" s="65">
        <v>679</v>
      </c>
      <c r="CN11" s="66">
        <v>619.70496700000001</v>
      </c>
      <c r="CO11" s="66">
        <f t="shared" si="40"/>
        <v>2736.6550930449998</v>
      </c>
      <c r="CP11" s="70"/>
    </row>
    <row r="12" spans="1:94" ht="15.75" customHeight="1">
      <c r="A12" s="53" t="str">
        <f t="shared" si="0"/>
        <v>JordanPeet</v>
      </c>
      <c r="B12" s="46">
        <f t="shared" si="1"/>
        <v>5</v>
      </c>
      <c r="C12" s="54" t="s">
        <v>383</v>
      </c>
      <c r="D12" s="54" t="s">
        <v>577</v>
      </c>
      <c r="E12" s="55">
        <v>20</v>
      </c>
      <c r="F12" s="53" t="s">
        <v>55</v>
      </c>
      <c r="G12" s="84" t="s">
        <v>64</v>
      </c>
      <c r="H12" s="58">
        <f>IF(ISNA(VLOOKUP($A12,'TT 2024 SS BA'!$A$57:$N$71,2,FALSE)),0,(VLOOKUP($A12,'TT 2024 SS BA'!$A$57:$N$71,2,FALSE)))</f>
        <v>0</v>
      </c>
      <c r="I12" s="59">
        <f t="shared" si="2"/>
        <v>0</v>
      </c>
      <c r="J12" s="58">
        <f>IF(ISNA(VLOOKUP($A12,'TT 2024 SS BA'!$A$139:$C$150,2,FALSE)),0,(VLOOKUP($A12,'TT 2024 SS BA'!$A$139:$C$150,2,FALSE)))</f>
        <v>0</v>
      </c>
      <c r="K12" s="59">
        <f t="shared" si="3"/>
        <v>0</v>
      </c>
      <c r="L12" s="60">
        <f>IF(ISNA(VLOOKUP($A12,'TT 2024 SS BA'!$A$236:$H$254,2,FALSE)),0,(VLOOKUP($A12,'TT 2024 SS BA'!$A$236:$H$254,2,FALSE)))</f>
        <v>0</v>
      </c>
      <c r="M12" s="59">
        <f t="shared" si="4"/>
        <v>0</v>
      </c>
      <c r="N12" s="60">
        <f>IF(ISNA(VLOOKUP($A12,Worksheet!$A$310:$E$316,5,FALSE)),0,(VLOOKUP($A12,Worksheet!$A$310:$E$316,5,FALSE)))</f>
        <v>0</v>
      </c>
      <c r="O12" s="59">
        <f t="shared" si="5"/>
        <v>0</v>
      </c>
      <c r="P12" s="60">
        <f>IF(ISNA(VLOOKUP($A12,Worksheet!$A$33:$E$35,5,FALSE)),0,(VLOOKUP($A12,Worksheet!$A$33:$E$35,5,FALSE)))</f>
        <v>0</v>
      </c>
      <c r="Q12" s="59">
        <f t="shared" si="6"/>
        <v>0</v>
      </c>
      <c r="R12" s="60">
        <f>IF(ISNA(VLOOKUP($A12,Worksheet!$A$160:$F$179,5,FALSE)),0,(VLOOKUP($A12,Worksheet!$A$160:$F$179,5,FALSE)))</f>
        <v>0</v>
      </c>
      <c r="S12" s="59">
        <f t="shared" si="7"/>
        <v>0</v>
      </c>
      <c r="T12" s="60">
        <f>IF(ISNA(VLOOKUP($A12,Worksheet!$A$103:$L$126,5,FALSE)),0,(VLOOKUP($A12,Worksheet!$A$103:$L$126,5,FALSE)))</f>
        <v>10</v>
      </c>
      <c r="U12" s="59">
        <f t="shared" si="8"/>
        <v>792.06037402364223</v>
      </c>
      <c r="V12" s="60">
        <f>IF(ISNA(VLOOKUP($A12,Worksheet!$A$39:$E$45,5,FALSE)),0,(VLOOKUP($A12,Worksheet!$A$39:$E$45,5,FALSE)))</f>
        <v>0</v>
      </c>
      <c r="W12" s="59">
        <f t="shared" si="9"/>
        <v>0</v>
      </c>
      <c r="X12" s="60">
        <f>IF(ISNA(VLOOKUP($A12,Worksheet!$A$182:$E$188,5,FALSE)),0,(VLOOKUP($A12,Worksheet!$A$182:$E$188,5,FALSE)))</f>
        <v>0</v>
      </c>
      <c r="Y12" s="59">
        <f t="shared" si="10"/>
        <v>0</v>
      </c>
      <c r="Z12" s="60">
        <f>IF(ISNA(VLOOKUP($A12,Worksheet!$A$191:$F$202,5,FALSE)),0,(VLOOKUP($A12,Worksheet!$A$191:$F$202,5,FALSE)))</f>
        <v>0</v>
      </c>
      <c r="AA12" s="59">
        <f t="shared" si="11"/>
        <v>0</v>
      </c>
      <c r="AB12" s="60">
        <f>IF(ISNA(VLOOKUP($A12,Worksheet!$A$211:$G$237,5,FALSE)),0,(VLOOKUP($A12,Worksheet!$A$211:$G$237,5,FALSE)))</f>
        <v>0</v>
      </c>
      <c r="AC12" s="59">
        <f t="shared" si="12"/>
        <v>0</v>
      </c>
      <c r="AD12" s="59">
        <f>IF(ISNA(VLOOKUP($A12,Worksheet!$A$242:$G$274,5,FALSE)),0,(VLOOKUP($A12,Worksheet!$A$242:$G$274,5,FALSE)))</f>
        <v>0</v>
      </c>
      <c r="AE12" s="59">
        <f t="shared" si="13"/>
        <v>0</v>
      </c>
      <c r="AF12" s="60">
        <f>IF(ISNA(VLOOKUP($A12,Worksheet!$A$205:$F$208,5,FALSE)),0,(VLOOKUP($A12,Worksheet!$A$205:$F$208,5,FALSE)))</f>
        <v>0</v>
      </c>
      <c r="AG12" s="59">
        <f t="shared" si="14"/>
        <v>0</v>
      </c>
      <c r="AH12" s="61">
        <v>0</v>
      </c>
      <c r="AI12" s="62">
        <f t="shared" si="15"/>
        <v>0</v>
      </c>
      <c r="AJ12" s="63">
        <v>0</v>
      </c>
      <c r="AK12" s="62">
        <f t="shared" si="16"/>
        <v>0</v>
      </c>
      <c r="AL12" s="63">
        <v>0</v>
      </c>
      <c r="AM12" s="62">
        <f t="shared" si="17"/>
        <v>0</v>
      </c>
      <c r="AN12" s="63">
        <v>0</v>
      </c>
      <c r="AO12" s="62">
        <f t="shared" si="18"/>
        <v>0</v>
      </c>
      <c r="AP12" s="63">
        <v>5</v>
      </c>
      <c r="AQ12" s="62">
        <f t="shared" si="19"/>
        <v>876.24975199999994</v>
      </c>
      <c r="AR12" s="63">
        <v>5</v>
      </c>
      <c r="AS12" s="62">
        <f t="shared" si="20"/>
        <v>876.24975199999994</v>
      </c>
      <c r="AT12" s="64">
        <f t="shared" si="21"/>
        <v>876.24975199999994</v>
      </c>
      <c r="AU12" s="65">
        <v>876.24975199999994</v>
      </c>
      <c r="AV12" s="65">
        <v>792.06037400000002</v>
      </c>
      <c r="AW12" s="66">
        <v>0</v>
      </c>
      <c r="AX12" s="58">
        <f>IF(ISNA(VLOOKUP($A12,'TT 2024 SS BA'!$P$57:$Z$69,2,FALSE)),0,(VLOOKUP($A12,'TT 2024 SS BA'!$P$57:$Z$69,2,FALSE)))</f>
        <v>0</v>
      </c>
      <c r="AY12" s="59">
        <f t="shared" si="22"/>
        <v>0</v>
      </c>
      <c r="AZ12" s="58">
        <f>IF(ISNA(VLOOKUP($A12,'TT 2024 SS BA'!$P$139:$Q$149,2,FALSE)),0,(VLOOKUP($A12,'TT 2024 SS BA'!$P$139:$Q$149,2,FALSE)))</f>
        <v>0</v>
      </c>
      <c r="BA12" s="59">
        <f t="shared" si="23"/>
        <v>0</v>
      </c>
      <c r="BB12" s="60">
        <f>IF(ISNA(VLOOKUP($A12,'TT 2024 SS BA'!$A$341:$H$358,2,FALSE)),0,(VLOOKUP($A12,'TT 2024 SS BA'!$A$341:$H$358,2,FALSE)))</f>
        <v>0</v>
      </c>
      <c r="BC12" s="59">
        <f t="shared" si="24"/>
        <v>0</v>
      </c>
      <c r="BD12" s="60">
        <f>IF(ISNA(VLOOKUP($A12,Worksheet!$A$310:$F$316,6,FALSE)),0,(VLOOKUP($A12,Worksheet!$A$310:$F$316,6,FALSE)))</f>
        <v>0</v>
      </c>
      <c r="BE12" s="59">
        <f t="shared" si="25"/>
        <v>0</v>
      </c>
      <c r="BF12" s="60">
        <f>IF(ISNA(VLOOKUP($A12,Worksheet!$G$33:$K$36,5,FALSE)),0,(VLOOKUP($A12,Worksheet!$G$33:$K$36,5,FALSE)))</f>
        <v>0</v>
      </c>
      <c r="BG12" s="59">
        <f t="shared" si="26"/>
        <v>0</v>
      </c>
      <c r="BH12" s="60">
        <f>IF(ISNA(VLOOKUP($A12,Worksheet!$A$160:$F$179,6,FALSE)),0,(VLOOKUP($A12,Worksheet!$A$160:$F$179,6,FALSE)))</f>
        <v>0</v>
      </c>
      <c r="BI12" s="59">
        <f t="shared" si="27"/>
        <v>0</v>
      </c>
      <c r="BJ12" s="25"/>
      <c r="BK12" s="67"/>
      <c r="BL12" s="60">
        <f>IF(ISNA(VLOOKUP($A12,Worksheet!$A$191:$F$202,6,FALSE)),0,(VLOOKUP($A12,Worksheet!$A$191:$F$202,6,FALSE)))</f>
        <v>0</v>
      </c>
      <c r="BM12" s="59">
        <f t="shared" si="28"/>
        <v>0</v>
      </c>
      <c r="BN12" s="60">
        <f>IF(ISNA(VLOOKUP($A12,Worksheet!$A$211:$G$237,6,FALSE)),0,(VLOOKUP($A12,Worksheet!$A$211:$G$237,6,FALSE)))</f>
        <v>0</v>
      </c>
      <c r="BO12" s="59">
        <f t="shared" si="29"/>
        <v>0</v>
      </c>
      <c r="BP12" s="59">
        <f>IF(ISNA(VLOOKUP($A12,Worksheet!$A$242:$G$274,6,FALSE)),0,(VLOOKUP($A12,Worksheet!$A$242:$G$274,6,FALSE)))</f>
        <v>0</v>
      </c>
      <c r="BQ12" s="59">
        <f t="shared" si="30"/>
        <v>0</v>
      </c>
      <c r="BR12" s="60">
        <f>IF(ISNA(VLOOKUP($A12,Worksheet!$A$205:$F$208,6,FALSE)),0,(VLOOKUP($A12,Worksheet!$A$205:$F$208,6,FALSE)))</f>
        <v>0</v>
      </c>
      <c r="BS12" s="59">
        <f t="shared" si="31"/>
        <v>0</v>
      </c>
      <c r="BT12" s="61">
        <v>0</v>
      </c>
      <c r="BU12" s="62">
        <f t="shared" si="32"/>
        <v>0</v>
      </c>
      <c r="BV12" s="63">
        <v>0</v>
      </c>
      <c r="BW12" s="62">
        <f t="shared" si="33"/>
        <v>0</v>
      </c>
      <c r="BX12" s="63">
        <v>0</v>
      </c>
      <c r="BY12" s="62">
        <f t="shared" si="34"/>
        <v>0</v>
      </c>
      <c r="BZ12" s="63">
        <v>0</v>
      </c>
      <c r="CA12" s="62">
        <f t="shared" si="35"/>
        <v>0</v>
      </c>
      <c r="CB12" s="64">
        <f t="shared" si="36"/>
        <v>0</v>
      </c>
      <c r="CC12" s="66">
        <v>0</v>
      </c>
      <c r="CD12" s="25"/>
      <c r="CE12" s="67"/>
      <c r="CF12" s="25"/>
      <c r="CG12" s="67"/>
      <c r="CH12" s="60">
        <f>IF(ISNA(VLOOKUP($A12,Worksheet!$A$211:$G$237,7,FALSE)),0,(VLOOKUP($A12,Worksheet!$A$211:$G$237,7,FALSE)))</f>
        <v>0</v>
      </c>
      <c r="CI12" s="59">
        <f t="shared" si="37"/>
        <v>0</v>
      </c>
      <c r="CJ12" s="69">
        <f t="shared" si="38"/>
        <v>0</v>
      </c>
      <c r="CK12" s="65">
        <f t="shared" si="39"/>
        <v>876.24975199999994</v>
      </c>
      <c r="CL12" s="65">
        <v>876.24975199999994</v>
      </c>
      <c r="CM12" s="65">
        <v>792.06037400000002</v>
      </c>
      <c r="CN12" s="66">
        <v>0</v>
      </c>
      <c r="CO12" s="66">
        <f t="shared" si="40"/>
        <v>2544.559878</v>
      </c>
      <c r="CP12" s="70"/>
    </row>
    <row r="13" spans="1:94" ht="15.75" customHeight="1">
      <c r="A13" s="53" t="str">
        <f t="shared" si="0"/>
        <v>KristinHoivik</v>
      </c>
      <c r="B13" s="46">
        <f t="shared" si="1"/>
        <v>6</v>
      </c>
      <c r="C13" s="54" t="s">
        <v>578</v>
      </c>
      <c r="D13" s="54" t="s">
        <v>579</v>
      </c>
      <c r="E13" s="55">
        <v>17</v>
      </c>
      <c r="F13" s="53" t="s">
        <v>61</v>
      </c>
      <c r="G13" s="84" t="s">
        <v>67</v>
      </c>
      <c r="H13" s="58">
        <f>IF(ISNA(VLOOKUP($A13,'TT 2024 SS BA'!$A$57:$N$71,2,FALSE)),0,(VLOOKUP($A13,'TT 2024 SS BA'!$A$57:$N$71,2,FALSE)))</f>
        <v>0</v>
      </c>
      <c r="I13" s="59">
        <f t="shared" si="2"/>
        <v>0</v>
      </c>
      <c r="J13" s="58">
        <f>IF(ISNA(VLOOKUP($A13,'TT 2024 SS BA'!$A$139:$C$150,2,FALSE)),0,(VLOOKUP($A13,'TT 2024 SS BA'!$A$139:$C$150,2,FALSE)))</f>
        <v>0</v>
      </c>
      <c r="K13" s="59">
        <f t="shared" si="3"/>
        <v>0</v>
      </c>
      <c r="L13" s="60">
        <f>IF(ISNA(VLOOKUP($A13,'TT 2024 SS BA'!$A$236:$H$254,2,FALSE)),0,(VLOOKUP($A13,'TT 2024 SS BA'!$A$236:$H$254,2,FALSE)))</f>
        <v>0</v>
      </c>
      <c r="M13" s="59">
        <f t="shared" si="4"/>
        <v>0</v>
      </c>
      <c r="N13" s="60">
        <f>IF(ISNA(VLOOKUP($A13,Worksheet!$A$310:$E$316,5,FALSE)),0,(VLOOKUP($A13,Worksheet!$A$310:$E$316,5,FALSE)))</f>
        <v>4</v>
      </c>
      <c r="O13" s="59">
        <f t="shared" si="5"/>
        <v>638.87109999999996</v>
      </c>
      <c r="P13" s="60">
        <f>IF(ISNA(VLOOKUP($A13,Worksheet!$A$33:$E$35,5,FALSE)),0,(VLOOKUP($A13,Worksheet!$A$33:$E$35,5,FALSE)))</f>
        <v>0</v>
      </c>
      <c r="Q13" s="59">
        <f t="shared" si="6"/>
        <v>0</v>
      </c>
      <c r="R13" s="60">
        <f>IF(ISNA(VLOOKUP($A13,Worksheet!$A$160:$F$179,5,FALSE)),0,(VLOOKUP($A13,Worksheet!$A$160:$F$179,5,FALSE)))</f>
        <v>0</v>
      </c>
      <c r="S13" s="59">
        <f t="shared" si="7"/>
        <v>0</v>
      </c>
      <c r="T13" s="60">
        <f>IF(ISNA(VLOOKUP($A13,Worksheet!$A$103:$L$126,5,FALSE)),0,(VLOOKUP($A13,Worksheet!$A$103:$L$126,5,FALSE)))</f>
        <v>0</v>
      </c>
      <c r="U13" s="59">
        <f t="shared" si="8"/>
        <v>0</v>
      </c>
      <c r="V13" s="60">
        <f>IF(ISNA(VLOOKUP($A13,Worksheet!$A$39:$E$45,5,FALSE)),0,(VLOOKUP($A13,Worksheet!$A$39:$E$45,5,FALSE)))</f>
        <v>0</v>
      </c>
      <c r="W13" s="59">
        <f t="shared" si="9"/>
        <v>0</v>
      </c>
      <c r="X13" s="60">
        <f>IF(ISNA(VLOOKUP($A13,Worksheet!$A$182:$E$188,5,FALSE)),0,(VLOOKUP($A13,Worksheet!$A$182:$E$188,5,FALSE)))</f>
        <v>0</v>
      </c>
      <c r="Y13" s="59">
        <f t="shared" si="10"/>
        <v>0</v>
      </c>
      <c r="Z13" s="60">
        <f>IF(ISNA(VLOOKUP($A13,Worksheet!$A$191:$F$202,5,FALSE)),0,(VLOOKUP($A13,Worksheet!$A$191:$F$202,5,FALSE)))</f>
        <v>0</v>
      </c>
      <c r="AA13" s="59">
        <f t="shared" si="11"/>
        <v>0</v>
      </c>
      <c r="AB13" s="60">
        <f>IF(ISNA(VLOOKUP($A13,Worksheet!$A$211:$G$237,5,FALSE)),0,(VLOOKUP($A13,Worksheet!$A$211:$G$237,5,FALSE)))</f>
        <v>2</v>
      </c>
      <c r="AC13" s="59">
        <f t="shared" si="12"/>
        <v>582</v>
      </c>
      <c r="AD13" s="59">
        <f>IF(ISNA(VLOOKUP($A13,Worksheet!$A$242:$G$274,5,FALSE)),0,(VLOOKUP($A13,Worksheet!$A$242:$G$274,5,FALSE)))</f>
        <v>0</v>
      </c>
      <c r="AE13" s="59">
        <f t="shared" si="13"/>
        <v>0</v>
      </c>
      <c r="AF13" s="60">
        <f>IF(ISNA(VLOOKUP($A13,Worksheet!$A$205:$F$208,5,FALSE)),0,(VLOOKUP($A13,Worksheet!$A$205:$F$208,5,FALSE)))</f>
        <v>0</v>
      </c>
      <c r="AG13" s="59">
        <f t="shared" si="14"/>
        <v>0</v>
      </c>
      <c r="AH13" s="61">
        <v>1</v>
      </c>
      <c r="AI13" s="62">
        <f t="shared" si="15"/>
        <v>500</v>
      </c>
      <c r="AJ13" s="63">
        <v>0</v>
      </c>
      <c r="AK13" s="62">
        <f t="shared" si="16"/>
        <v>0</v>
      </c>
      <c r="AL13" s="63">
        <v>0</v>
      </c>
      <c r="AM13" s="62">
        <f t="shared" si="17"/>
        <v>0</v>
      </c>
      <c r="AN13" s="63">
        <v>4</v>
      </c>
      <c r="AO13" s="62">
        <f t="shared" si="18"/>
        <v>638.87109999999996</v>
      </c>
      <c r="AP13" s="63">
        <v>0</v>
      </c>
      <c r="AQ13" s="62">
        <f t="shared" si="19"/>
        <v>0</v>
      </c>
      <c r="AR13" s="63">
        <v>0</v>
      </c>
      <c r="AS13" s="62">
        <f t="shared" si="20"/>
        <v>0</v>
      </c>
      <c r="AT13" s="64">
        <f t="shared" si="21"/>
        <v>638.87109999999996</v>
      </c>
      <c r="AU13" s="65">
        <v>638.87109999999996</v>
      </c>
      <c r="AV13" s="65">
        <v>582</v>
      </c>
      <c r="AW13" s="66">
        <v>500</v>
      </c>
      <c r="AX13" s="58">
        <f>IF(ISNA(VLOOKUP($A13,'TT 2024 SS BA'!$P$57:$Z$69,2,FALSE)),0,(VLOOKUP($A13,'TT 2024 SS BA'!$P$57:$Z$69,2,FALSE)))</f>
        <v>0</v>
      </c>
      <c r="AY13" s="59">
        <f t="shared" si="22"/>
        <v>0</v>
      </c>
      <c r="AZ13" s="58">
        <f>IF(ISNA(VLOOKUP($A13,'TT 2024 SS BA'!$P$139:$Q$149,2,FALSE)),0,(VLOOKUP($A13,'TT 2024 SS BA'!$P$139:$Q$149,2,FALSE)))</f>
        <v>0</v>
      </c>
      <c r="BA13" s="59">
        <f t="shared" si="23"/>
        <v>0</v>
      </c>
      <c r="BB13" s="60">
        <f>IF(ISNA(VLOOKUP($A13,'TT 2024 SS BA'!$A$341:$H$358,2,FALSE)),0,(VLOOKUP($A13,'TT 2024 SS BA'!$A$341:$H$358,2,FALSE)))</f>
        <v>0</v>
      </c>
      <c r="BC13" s="59">
        <f t="shared" si="24"/>
        <v>0</v>
      </c>
      <c r="BD13" s="60">
        <f>IF(ISNA(VLOOKUP($A13,Worksheet!$A$310:$F$316,6,FALSE)),0,(VLOOKUP($A13,Worksheet!$A$310:$F$316,6,FALSE)))</f>
        <v>0</v>
      </c>
      <c r="BE13" s="59">
        <f t="shared" si="25"/>
        <v>0</v>
      </c>
      <c r="BF13" s="60">
        <f>IF(ISNA(VLOOKUP($A13,Worksheet!$G$33:$K$36,5,FALSE)),0,(VLOOKUP($A13,Worksheet!$G$33:$K$36,5,FALSE)))</f>
        <v>0</v>
      </c>
      <c r="BG13" s="59">
        <f t="shared" si="26"/>
        <v>0</v>
      </c>
      <c r="BH13" s="60">
        <f>IF(ISNA(VLOOKUP($A13,Worksheet!$A$160:$F$179,6,FALSE)),0,(VLOOKUP($A13,Worksheet!$A$160:$F$179,6,FALSE)))</f>
        <v>0</v>
      </c>
      <c r="BI13" s="59">
        <f t="shared" si="27"/>
        <v>0</v>
      </c>
      <c r="BJ13" s="25"/>
      <c r="BK13" s="67"/>
      <c r="BL13" s="60">
        <f>IF(ISNA(VLOOKUP($A13,Worksheet!$A$191:$F$202,6,FALSE)),0,(VLOOKUP($A13,Worksheet!$A$191:$F$202,6,FALSE)))</f>
        <v>0</v>
      </c>
      <c r="BM13" s="59">
        <f t="shared" si="28"/>
        <v>0</v>
      </c>
      <c r="BN13" s="60">
        <f>IF(ISNA(VLOOKUP($A13,Worksheet!$A$211:$G$237,6,FALSE)),0,(VLOOKUP($A13,Worksheet!$A$211:$G$237,6,FALSE)))</f>
        <v>4</v>
      </c>
      <c r="BO13" s="59">
        <f t="shared" si="29"/>
        <v>547.60379999999998</v>
      </c>
      <c r="BP13" s="59">
        <f>IF(ISNA(VLOOKUP($A13,Worksheet!$A$242:$G$274,6,FALSE)),0,(VLOOKUP($A13,Worksheet!$A$242:$G$274,6,FALSE)))</f>
        <v>0</v>
      </c>
      <c r="BQ13" s="59">
        <f t="shared" si="30"/>
        <v>0</v>
      </c>
      <c r="BR13" s="60">
        <f>IF(ISNA(VLOOKUP($A13,Worksheet!$A$205:$F$208,6,FALSE)),0,(VLOOKUP($A13,Worksheet!$A$205:$F$208,6,FALSE)))</f>
        <v>0</v>
      </c>
      <c r="BS13" s="59">
        <f t="shared" si="31"/>
        <v>0</v>
      </c>
      <c r="BT13" s="61">
        <v>1</v>
      </c>
      <c r="BU13" s="62">
        <f t="shared" si="32"/>
        <v>500</v>
      </c>
      <c r="BV13" s="63">
        <v>0</v>
      </c>
      <c r="BW13" s="62">
        <f t="shared" si="33"/>
        <v>0</v>
      </c>
      <c r="BX13" s="63">
        <v>4</v>
      </c>
      <c r="BY13" s="62">
        <f t="shared" si="34"/>
        <v>638.87109999999996</v>
      </c>
      <c r="BZ13" s="63">
        <v>0</v>
      </c>
      <c r="CA13" s="62">
        <f t="shared" si="35"/>
        <v>0</v>
      </c>
      <c r="CB13" s="64">
        <f t="shared" si="36"/>
        <v>638.87109999999996</v>
      </c>
      <c r="CC13" s="66">
        <v>547.60379999999998</v>
      </c>
      <c r="CD13" s="25"/>
      <c r="CE13" s="67"/>
      <c r="CF13" s="25"/>
      <c r="CG13" s="67"/>
      <c r="CH13" s="60">
        <f>IF(ISNA(VLOOKUP($A13,Worksheet!$A$211:$G$237,7,FALSE)),0,(VLOOKUP($A13,Worksheet!$A$211:$G$237,7,FALSE)))</f>
        <v>11</v>
      </c>
      <c r="CI13" s="59">
        <f t="shared" si="37"/>
        <v>442.45447613695694</v>
      </c>
      <c r="CJ13" s="69">
        <f t="shared" si="38"/>
        <v>442.45447613695694</v>
      </c>
      <c r="CK13" s="65">
        <f t="shared" si="39"/>
        <v>638.87109999999996</v>
      </c>
      <c r="CL13" s="65">
        <v>638.87109999999996</v>
      </c>
      <c r="CM13" s="65">
        <v>638.87109999999996</v>
      </c>
      <c r="CN13" s="66">
        <v>582</v>
      </c>
      <c r="CO13" s="66">
        <f t="shared" si="40"/>
        <v>2498.6133</v>
      </c>
      <c r="CP13" s="70"/>
    </row>
    <row r="14" spans="1:94" ht="15.75" customHeight="1">
      <c r="A14" s="53" t="str">
        <f t="shared" si="0"/>
        <v>EmmaHorn</v>
      </c>
      <c r="B14" s="46">
        <f t="shared" si="1"/>
        <v>7</v>
      </c>
      <c r="C14" s="54" t="s">
        <v>580</v>
      </c>
      <c r="D14" s="54" t="s">
        <v>581</v>
      </c>
      <c r="E14" s="55">
        <v>17</v>
      </c>
      <c r="F14" s="53" t="s">
        <v>582</v>
      </c>
      <c r="G14" s="84" t="s">
        <v>67</v>
      </c>
      <c r="H14" s="58">
        <f>IF(ISNA(VLOOKUP($A14,'TT 2024 SS BA'!$A$57:$N$71,2,FALSE)),0,(VLOOKUP($A14,'TT 2024 SS BA'!$A$57:$N$71,2,FALSE)))</f>
        <v>0</v>
      </c>
      <c r="I14" s="59">
        <f t="shared" si="2"/>
        <v>0</v>
      </c>
      <c r="J14" s="58">
        <f>IF(ISNA(VLOOKUP($A14,'TT 2024 SS BA'!$A$139:$C$150,2,FALSE)),0,(VLOOKUP($A14,'TT 2024 SS BA'!$A$139:$C$150,2,FALSE)))</f>
        <v>0</v>
      </c>
      <c r="K14" s="59">
        <f t="shared" si="3"/>
        <v>0</v>
      </c>
      <c r="L14" s="60">
        <f>IF(ISNA(VLOOKUP($A14,'TT 2024 SS BA'!$A$236:$H$254,2,FALSE)),0,(VLOOKUP($A14,'TT 2024 SS BA'!$A$236:$H$254,2,FALSE)))</f>
        <v>0</v>
      </c>
      <c r="M14" s="59">
        <f t="shared" si="4"/>
        <v>0</v>
      </c>
      <c r="N14" s="60">
        <f>IF(ISNA(VLOOKUP($A14,Worksheet!$A$310:$E$316,5,FALSE)),0,(VLOOKUP($A14,Worksheet!$A$310:$E$316,5,FALSE)))</f>
        <v>9</v>
      </c>
      <c r="O14" s="59">
        <f t="shared" si="5"/>
        <v>548.6203516063872</v>
      </c>
      <c r="P14" s="60">
        <f>IF(ISNA(VLOOKUP($A14,Worksheet!$A$33:$E$35,5,FALSE)),0,(VLOOKUP($A14,Worksheet!$A$33:$E$35,5,FALSE)))</f>
        <v>0</v>
      </c>
      <c r="Q14" s="59">
        <f t="shared" si="6"/>
        <v>0</v>
      </c>
      <c r="R14" s="60">
        <f>IF(ISNA(VLOOKUP($A14,Worksheet!$A$160:$F$179,5,FALSE)),0,(VLOOKUP($A14,Worksheet!$A$160:$F$179,5,FALSE)))</f>
        <v>0</v>
      </c>
      <c r="S14" s="59">
        <f t="shared" si="7"/>
        <v>0</v>
      </c>
      <c r="T14" s="60">
        <f>IF(ISNA(VLOOKUP($A14,Worksheet!$A$103:$L$126,5,FALSE)),0,(VLOOKUP($A14,Worksheet!$A$103:$L$126,5,FALSE)))</f>
        <v>0</v>
      </c>
      <c r="U14" s="59">
        <f t="shared" si="8"/>
        <v>0</v>
      </c>
      <c r="V14" s="60">
        <f>IF(ISNA(VLOOKUP($A14,Worksheet!$A$39:$E$45,5,FALSE)),0,(VLOOKUP($A14,Worksheet!$A$39:$E$45,5,FALSE)))</f>
        <v>0</v>
      </c>
      <c r="W14" s="59">
        <f t="shared" si="9"/>
        <v>0</v>
      </c>
      <c r="X14" s="60">
        <f>IF(ISNA(VLOOKUP($A14,Worksheet!$A$182:$E$188,5,FALSE)),0,(VLOOKUP($A14,Worksheet!$A$182:$E$188,5,FALSE)))</f>
        <v>0</v>
      </c>
      <c r="Y14" s="59">
        <f t="shared" si="10"/>
        <v>0</v>
      </c>
      <c r="Z14" s="60">
        <f>IF(ISNA(VLOOKUP($A14,Worksheet!$A$191:$F$202,5,FALSE)),0,(VLOOKUP($A14,Worksheet!$A$191:$F$202,5,FALSE)))</f>
        <v>0</v>
      </c>
      <c r="AA14" s="59">
        <f t="shared" si="11"/>
        <v>0</v>
      </c>
      <c r="AB14" s="60">
        <f>IF(ISNA(VLOOKUP($A14,Worksheet!$A$211:$G$237,5,FALSE)),0,(VLOOKUP($A14,Worksheet!$A$211:$G$237,5,FALSE)))</f>
        <v>0</v>
      </c>
      <c r="AC14" s="59">
        <f t="shared" si="12"/>
        <v>0</v>
      </c>
      <c r="AD14" s="59">
        <f>IF(ISNA(VLOOKUP($A14,Worksheet!$A$242:$G$274,5,FALSE)),0,(VLOOKUP($A14,Worksheet!$A$242:$G$274,5,FALSE)))</f>
        <v>0</v>
      </c>
      <c r="AE14" s="59">
        <f t="shared" si="13"/>
        <v>0</v>
      </c>
      <c r="AF14" s="60">
        <f>IF(ISNA(VLOOKUP($A14,Worksheet!$A$205:$F$208,5,FALSE)),0,(VLOOKUP($A14,Worksheet!$A$205:$F$208,5,FALSE)))</f>
        <v>0</v>
      </c>
      <c r="AG14" s="59">
        <f t="shared" si="14"/>
        <v>0</v>
      </c>
      <c r="AH14" s="61">
        <v>2</v>
      </c>
      <c r="AI14" s="62">
        <f t="shared" si="15"/>
        <v>480</v>
      </c>
      <c r="AJ14" s="63">
        <v>1</v>
      </c>
      <c r="AK14" s="62">
        <f t="shared" si="16"/>
        <v>500</v>
      </c>
      <c r="AL14" s="63">
        <v>0</v>
      </c>
      <c r="AM14" s="62">
        <f t="shared" si="17"/>
        <v>0</v>
      </c>
      <c r="AN14" s="63">
        <v>0</v>
      </c>
      <c r="AO14" s="62">
        <f t="shared" si="18"/>
        <v>0</v>
      </c>
      <c r="AP14" s="63">
        <v>0</v>
      </c>
      <c r="AQ14" s="62">
        <f t="shared" si="19"/>
        <v>0</v>
      </c>
      <c r="AR14" s="63">
        <v>0</v>
      </c>
      <c r="AS14" s="62">
        <f t="shared" si="20"/>
        <v>0</v>
      </c>
      <c r="AT14" s="64">
        <f t="shared" si="21"/>
        <v>548.6203516063872</v>
      </c>
      <c r="AU14" s="65">
        <v>500</v>
      </c>
      <c r="AV14" s="65">
        <v>480</v>
      </c>
      <c r="AW14" s="66">
        <v>0</v>
      </c>
      <c r="AX14" s="58">
        <f>IF(ISNA(VLOOKUP($A14,'TT 2024 SS BA'!$P$57:$Z$69,2,FALSE)),0,(VLOOKUP($A14,'TT 2024 SS BA'!$P$57:$Z$69,2,FALSE)))</f>
        <v>0</v>
      </c>
      <c r="AY14" s="59">
        <f t="shared" si="22"/>
        <v>0</v>
      </c>
      <c r="AZ14" s="58">
        <f>IF(ISNA(VLOOKUP($A14,'TT 2024 SS BA'!$P$139:$Q$149,2,FALSE)),0,(VLOOKUP($A14,'TT 2024 SS BA'!$P$139:$Q$149,2,FALSE)))</f>
        <v>0</v>
      </c>
      <c r="BA14" s="59">
        <f t="shared" si="23"/>
        <v>0</v>
      </c>
      <c r="BB14" s="60">
        <f>IF(ISNA(VLOOKUP($A14,'TT 2024 SS BA'!$A$341:$H$358,2,FALSE)),0,(VLOOKUP($A14,'TT 2024 SS BA'!$A$341:$H$358,2,FALSE)))</f>
        <v>0</v>
      </c>
      <c r="BC14" s="59">
        <f t="shared" si="24"/>
        <v>0</v>
      </c>
      <c r="BD14" s="60">
        <f>IF(ISNA(VLOOKUP($A14,Worksheet!$A$310:$F$316,6,FALSE)),0,(VLOOKUP($A14,Worksheet!$A$310:$F$316,6,FALSE)))</f>
        <v>5</v>
      </c>
      <c r="BE14" s="59">
        <f t="shared" si="25"/>
        <v>619.7049669999999</v>
      </c>
      <c r="BF14" s="60">
        <f>IF(ISNA(VLOOKUP($A14,Worksheet!$G$33:$K$36,5,FALSE)),0,(VLOOKUP($A14,Worksheet!$G$33:$K$36,5,FALSE)))</f>
        <v>0</v>
      </c>
      <c r="BG14" s="59">
        <f t="shared" si="26"/>
        <v>0</v>
      </c>
      <c r="BH14" s="60">
        <f>IF(ISNA(VLOOKUP($A14,Worksheet!$A$160:$F$179,6,FALSE)),0,(VLOOKUP($A14,Worksheet!$A$160:$F$179,6,FALSE)))</f>
        <v>0</v>
      </c>
      <c r="BI14" s="59">
        <f t="shared" si="27"/>
        <v>0</v>
      </c>
      <c r="BJ14" s="25"/>
      <c r="BK14" s="67"/>
      <c r="BL14" s="60">
        <f>IF(ISNA(VLOOKUP($A14,Worksheet!$A$191:$F$202,6,FALSE)),0,(VLOOKUP($A14,Worksheet!$A$191:$F$202,6,FALSE)))</f>
        <v>0</v>
      </c>
      <c r="BM14" s="59">
        <f t="shared" si="28"/>
        <v>0</v>
      </c>
      <c r="BN14" s="60">
        <f>IF(ISNA(VLOOKUP($A14,Worksheet!$A$211:$G$237,6,FALSE)),0,(VLOOKUP($A14,Worksheet!$A$211:$G$237,6,FALSE)))</f>
        <v>0</v>
      </c>
      <c r="BO14" s="59">
        <f t="shared" si="29"/>
        <v>0</v>
      </c>
      <c r="BP14" s="59">
        <f>IF(ISNA(VLOOKUP($A14,Worksheet!$A$242:$G$274,6,FALSE)),0,(VLOOKUP($A14,Worksheet!$A$242:$G$274,6,FALSE)))</f>
        <v>0</v>
      </c>
      <c r="BQ14" s="59">
        <f t="shared" si="30"/>
        <v>0</v>
      </c>
      <c r="BR14" s="60">
        <f>IF(ISNA(VLOOKUP($A14,Worksheet!$A$205:$F$208,6,FALSE)),0,(VLOOKUP($A14,Worksheet!$A$205:$F$208,6,FALSE)))</f>
        <v>0</v>
      </c>
      <c r="BS14" s="59">
        <f t="shared" si="31"/>
        <v>0</v>
      </c>
      <c r="BT14" s="61">
        <v>0</v>
      </c>
      <c r="BU14" s="62">
        <f t="shared" si="32"/>
        <v>0</v>
      </c>
      <c r="BV14" s="63">
        <v>0</v>
      </c>
      <c r="BW14" s="62">
        <f t="shared" si="33"/>
        <v>0</v>
      </c>
      <c r="BX14" s="63">
        <v>2</v>
      </c>
      <c r="BY14" s="62">
        <f t="shared" si="34"/>
        <v>679</v>
      </c>
      <c r="BZ14" s="63">
        <v>1</v>
      </c>
      <c r="CA14" s="62">
        <f t="shared" si="35"/>
        <v>500</v>
      </c>
      <c r="CB14" s="64">
        <f t="shared" si="36"/>
        <v>679</v>
      </c>
      <c r="CC14" s="66">
        <v>619.70496700000001</v>
      </c>
      <c r="CD14" s="25"/>
      <c r="CE14" s="67"/>
      <c r="CF14" s="25"/>
      <c r="CG14" s="67"/>
      <c r="CH14" s="60">
        <f>IF(ISNA(VLOOKUP($A14,Worksheet!$A$211:$G$237,7,FALSE)),0,(VLOOKUP($A14,Worksheet!$A$211:$G$237,7,FALSE)))</f>
        <v>0</v>
      </c>
      <c r="CI14" s="59">
        <f t="shared" si="37"/>
        <v>0</v>
      </c>
      <c r="CJ14" s="69">
        <f t="shared" si="38"/>
        <v>0</v>
      </c>
      <c r="CK14" s="65">
        <f t="shared" si="39"/>
        <v>679</v>
      </c>
      <c r="CL14" s="65">
        <v>619.70496700000001</v>
      </c>
      <c r="CM14" s="65">
        <v>548.62035160000005</v>
      </c>
      <c r="CN14" s="66">
        <v>500</v>
      </c>
      <c r="CO14" s="66">
        <f t="shared" si="40"/>
        <v>2347.3253186000002</v>
      </c>
      <c r="CP14" s="70"/>
    </row>
    <row r="15" spans="1:94" ht="15.75" customHeight="1">
      <c r="A15" s="53" t="str">
        <f t="shared" si="0"/>
        <v>EvaTrottier</v>
      </c>
      <c r="B15" s="46">
        <f t="shared" si="1"/>
        <v>8</v>
      </c>
      <c r="C15" s="54" t="s">
        <v>583</v>
      </c>
      <c r="D15" s="54" t="s">
        <v>584</v>
      </c>
      <c r="E15" s="55">
        <v>16</v>
      </c>
      <c r="F15" s="53" t="s">
        <v>75</v>
      </c>
      <c r="G15" s="84" t="s">
        <v>67</v>
      </c>
      <c r="H15" s="58">
        <f>IF(ISNA(VLOOKUP($A15,'TT 2024 SS BA'!$A$57:$N$71,2,FALSE)),0,(VLOOKUP($A15,'TT 2024 SS BA'!$A$57:$N$71,2,FALSE)))</f>
        <v>0</v>
      </c>
      <c r="I15" s="59">
        <f t="shared" si="2"/>
        <v>0</v>
      </c>
      <c r="J15" s="58">
        <f>IF(ISNA(VLOOKUP($A15,'TT 2024 SS BA'!$A$139:$C$150,2,FALSE)),0,(VLOOKUP($A15,'TT 2024 SS BA'!$A$139:$C$150,2,FALSE)))</f>
        <v>12</v>
      </c>
      <c r="K15" s="59">
        <f t="shared" si="3"/>
        <v>319.11966527592051</v>
      </c>
      <c r="L15" s="60">
        <f>IF(ISNA(VLOOKUP($A15,'TT 2024 SS BA'!$A$236:$H$254,2,FALSE)),0,(VLOOKUP($A15,'TT 2024 SS BA'!$A$236:$H$254,2,FALSE)))</f>
        <v>1</v>
      </c>
      <c r="M15" s="59">
        <f t="shared" si="4"/>
        <v>500</v>
      </c>
      <c r="N15" s="60">
        <f>IF(ISNA(VLOOKUP($A15,Worksheet!$A$310:$E$316,5,FALSE)),0,(VLOOKUP($A15,Worksheet!$A$310:$E$316,5,FALSE)))</f>
        <v>7</v>
      </c>
      <c r="O15" s="59">
        <f t="shared" si="5"/>
        <v>583.08040345029997</v>
      </c>
      <c r="P15" s="60">
        <f>IF(ISNA(VLOOKUP($A15,Worksheet!$A$33:$E$35,5,FALSE)),0,(VLOOKUP($A15,Worksheet!$A$33:$E$35,5,FALSE)))</f>
        <v>0</v>
      </c>
      <c r="Q15" s="59">
        <f t="shared" si="6"/>
        <v>0</v>
      </c>
      <c r="R15" s="60">
        <f>IF(ISNA(VLOOKUP($A15,Worksheet!$A$160:$F$179,5,FALSE)),0,(VLOOKUP($A15,Worksheet!$A$160:$F$179,5,FALSE)))</f>
        <v>0</v>
      </c>
      <c r="S15" s="59">
        <f t="shared" si="7"/>
        <v>0</v>
      </c>
      <c r="T15" s="60">
        <f>IF(ISNA(VLOOKUP($A15,Worksheet!$A$103:$L$126,5,FALSE)),0,(VLOOKUP($A15,Worksheet!$A$103:$L$126,5,FALSE)))</f>
        <v>0</v>
      </c>
      <c r="U15" s="59">
        <f t="shared" si="8"/>
        <v>0</v>
      </c>
      <c r="V15" s="60">
        <f>IF(ISNA(VLOOKUP($A15,Worksheet!$A$39:$E$45,5,FALSE)),0,(VLOOKUP($A15,Worksheet!$A$39:$E$45,5,FALSE)))</f>
        <v>0</v>
      </c>
      <c r="W15" s="59">
        <f t="shared" si="9"/>
        <v>0</v>
      </c>
      <c r="X15" s="60">
        <f>IF(ISNA(VLOOKUP($A15,Worksheet!$A$182:$E$188,5,FALSE)),0,(VLOOKUP($A15,Worksheet!$A$182:$E$188,5,FALSE)))</f>
        <v>0</v>
      </c>
      <c r="Y15" s="59">
        <f t="shared" si="10"/>
        <v>0</v>
      </c>
      <c r="Z15" s="60">
        <f>IF(ISNA(VLOOKUP($A15,Worksheet!$A$191:$F$202,5,FALSE)),0,(VLOOKUP($A15,Worksheet!$A$191:$F$202,5,FALSE)))</f>
        <v>0</v>
      </c>
      <c r="AA15" s="59">
        <f t="shared" si="11"/>
        <v>0</v>
      </c>
      <c r="AB15" s="60">
        <f>IF(ISNA(VLOOKUP($A15,Worksheet!$A$211:$G$237,5,FALSE)),0,(VLOOKUP($A15,Worksheet!$A$211:$G$237,5,FALSE)))</f>
        <v>13</v>
      </c>
      <c r="AC15" s="59">
        <f t="shared" si="12"/>
        <v>416.30541659726271</v>
      </c>
      <c r="AD15" s="59">
        <f>IF(ISNA(VLOOKUP($A15,Worksheet!$A$242:$G$274,5,FALSE)),0,(VLOOKUP($A15,Worksheet!$A$242:$G$274,5,FALSE)))</f>
        <v>0</v>
      </c>
      <c r="AE15" s="59">
        <f t="shared" si="13"/>
        <v>0</v>
      </c>
      <c r="AF15" s="60">
        <f>IF(ISNA(VLOOKUP($A15,Worksheet!$A$205:$F$208,5,FALSE)),0,(VLOOKUP($A15,Worksheet!$A$205:$F$208,5,FALSE)))</f>
        <v>0</v>
      </c>
      <c r="AG15" s="59">
        <f t="shared" si="14"/>
        <v>0</v>
      </c>
      <c r="AH15" s="61">
        <v>9</v>
      </c>
      <c r="AI15" s="62">
        <f t="shared" si="15"/>
        <v>360.69478949191682</v>
      </c>
      <c r="AJ15" s="63">
        <v>0</v>
      </c>
      <c r="AK15" s="62">
        <f t="shared" si="16"/>
        <v>0</v>
      </c>
      <c r="AL15" s="63">
        <v>0</v>
      </c>
      <c r="AM15" s="62">
        <f t="shared" si="17"/>
        <v>0</v>
      </c>
      <c r="AN15" s="63">
        <v>0</v>
      </c>
      <c r="AO15" s="62">
        <f t="shared" si="18"/>
        <v>0</v>
      </c>
      <c r="AP15" s="63">
        <v>0</v>
      </c>
      <c r="AQ15" s="62">
        <f t="shared" si="19"/>
        <v>0</v>
      </c>
      <c r="AR15" s="63">
        <v>0</v>
      </c>
      <c r="AS15" s="62">
        <f t="shared" si="20"/>
        <v>0</v>
      </c>
      <c r="AT15" s="64">
        <f t="shared" si="21"/>
        <v>583.08040345029997</v>
      </c>
      <c r="AU15" s="65">
        <v>500</v>
      </c>
      <c r="AV15" s="65">
        <v>416.3054166</v>
      </c>
      <c r="AW15" s="66">
        <v>360.69478950000001</v>
      </c>
      <c r="AX15" s="58">
        <f>IF(ISNA(VLOOKUP($A15,'TT 2024 SS BA'!$P$57:$Z$69,2,FALSE)),0,(VLOOKUP($A15,'TT 2024 SS BA'!$P$57:$Z$69,2,FALSE)))</f>
        <v>0</v>
      </c>
      <c r="AY15" s="59">
        <f t="shared" si="22"/>
        <v>0</v>
      </c>
      <c r="AZ15" s="58">
        <f>IF(ISNA(VLOOKUP($A15,'TT 2024 SS BA'!$P$139:$Q$149,2,FALSE)),0,(VLOOKUP($A15,'TT 2024 SS BA'!$P$139:$Q$149,2,FALSE)))</f>
        <v>7</v>
      </c>
      <c r="BA15" s="59">
        <f t="shared" si="23"/>
        <v>391.37889484799996</v>
      </c>
      <c r="BB15" s="60">
        <f>IF(ISNA(VLOOKUP($A15,'TT 2024 SS BA'!$A$341:$H$358,2,FALSE)),0,(VLOOKUP($A15,'TT 2024 SS BA'!$A$341:$H$358,2,FALSE)))</f>
        <v>17</v>
      </c>
      <c r="BC15" s="59">
        <f t="shared" si="24"/>
        <v>260.20146233323635</v>
      </c>
      <c r="BD15" s="60">
        <f>IF(ISNA(VLOOKUP($A15,Worksheet!$A$310:$F$316,6,FALSE)),0,(VLOOKUP($A15,Worksheet!$A$310:$F$316,6,FALSE)))</f>
        <v>2</v>
      </c>
      <c r="BE15" s="59">
        <f t="shared" si="25"/>
        <v>679</v>
      </c>
      <c r="BF15" s="60">
        <f>IF(ISNA(VLOOKUP($A15,Worksheet!$G$33:$K$36,5,FALSE)),0,(VLOOKUP($A15,Worksheet!$G$33:$K$36,5,FALSE)))</f>
        <v>0</v>
      </c>
      <c r="BG15" s="59">
        <f t="shared" si="26"/>
        <v>0</v>
      </c>
      <c r="BH15" s="60">
        <f>IF(ISNA(VLOOKUP($A15,Worksheet!$A$160:$F$179,6,FALSE)),0,(VLOOKUP($A15,Worksheet!$A$160:$F$179,6,FALSE)))</f>
        <v>0</v>
      </c>
      <c r="BI15" s="59">
        <f t="shared" si="27"/>
        <v>0</v>
      </c>
      <c r="BJ15" s="25"/>
      <c r="BK15" s="67"/>
      <c r="BL15" s="60">
        <f>IF(ISNA(VLOOKUP($A15,Worksheet!$A$191:$F$202,6,FALSE)),0,(VLOOKUP($A15,Worksheet!$A$191:$F$202,6,FALSE)))</f>
        <v>0</v>
      </c>
      <c r="BM15" s="59">
        <f t="shared" si="28"/>
        <v>0</v>
      </c>
      <c r="BN15" s="60">
        <f>IF(ISNA(VLOOKUP($A15,Worksheet!$A$211:$G$237,6,FALSE)),0,(VLOOKUP($A15,Worksheet!$A$211:$G$237,6,FALSE)))</f>
        <v>11</v>
      </c>
      <c r="BO15" s="59">
        <f t="shared" si="29"/>
        <v>442.45447613695694</v>
      </c>
      <c r="BP15" s="59">
        <f>IF(ISNA(VLOOKUP($A15,Worksheet!$A$242:$G$274,6,FALSE)),0,(VLOOKUP($A15,Worksheet!$A$242:$G$274,6,FALSE)))</f>
        <v>0</v>
      </c>
      <c r="BQ15" s="59">
        <f t="shared" si="30"/>
        <v>0</v>
      </c>
      <c r="BR15" s="60">
        <f>IF(ISNA(VLOOKUP($A15,Worksheet!$A$205:$F$208,6,FALSE)),0,(VLOOKUP($A15,Worksheet!$A$205:$F$208,6,FALSE)))</f>
        <v>0</v>
      </c>
      <c r="BS15" s="59">
        <f t="shared" si="31"/>
        <v>0</v>
      </c>
      <c r="BT15" s="61">
        <v>9</v>
      </c>
      <c r="BU15" s="62">
        <f t="shared" si="32"/>
        <v>360.69478949191682</v>
      </c>
      <c r="BV15" s="63">
        <v>0</v>
      </c>
      <c r="BW15" s="62">
        <f t="shared" si="33"/>
        <v>0</v>
      </c>
      <c r="BX15" s="63">
        <v>0</v>
      </c>
      <c r="BY15" s="62">
        <f t="shared" si="34"/>
        <v>0</v>
      </c>
      <c r="BZ15" s="63">
        <v>0</v>
      </c>
      <c r="CA15" s="62">
        <f t="shared" si="35"/>
        <v>0</v>
      </c>
      <c r="CB15" s="64">
        <f t="shared" si="36"/>
        <v>679</v>
      </c>
      <c r="CC15" s="66">
        <v>442.45447610000002</v>
      </c>
      <c r="CD15" s="25"/>
      <c r="CE15" s="67"/>
      <c r="CF15" s="25"/>
      <c r="CG15" s="67"/>
      <c r="CH15" s="60">
        <f>IF(ISNA(VLOOKUP($A15,Worksheet!$A$211:$G$237,7,FALSE)),0,(VLOOKUP($A15,Worksheet!$A$211:$G$237,7,FALSE)))</f>
        <v>8</v>
      </c>
      <c r="CI15" s="59">
        <f t="shared" si="37"/>
        <v>484.78970686867797</v>
      </c>
      <c r="CJ15" s="69">
        <f t="shared" si="38"/>
        <v>484.78970686867797</v>
      </c>
      <c r="CK15" s="65">
        <f t="shared" si="39"/>
        <v>679</v>
      </c>
      <c r="CL15" s="65">
        <v>583.08040349999999</v>
      </c>
      <c r="CM15" s="65">
        <v>500</v>
      </c>
      <c r="CN15" s="66">
        <v>484.7897069</v>
      </c>
      <c r="CO15" s="66">
        <f t="shared" si="40"/>
        <v>2246.8701104000002</v>
      </c>
      <c r="CP15" s="70"/>
    </row>
    <row r="16" spans="1:94" ht="15.75" customHeight="1">
      <c r="A16" s="53" t="str">
        <f t="shared" si="0"/>
        <v>MakennaGriffiths</v>
      </c>
      <c r="B16" s="46">
        <f t="shared" si="1"/>
        <v>9</v>
      </c>
      <c r="C16" s="54" t="s">
        <v>585</v>
      </c>
      <c r="D16" s="54" t="s">
        <v>586</v>
      </c>
      <c r="E16" s="55">
        <v>15</v>
      </c>
      <c r="F16" s="53" t="s">
        <v>112</v>
      </c>
      <c r="G16" s="84" t="s">
        <v>70</v>
      </c>
      <c r="H16" s="58">
        <f>IF(ISNA(VLOOKUP($A16,'TT 2024 SS BA'!$A$57:$N$71,2,FALSE)),0,(VLOOKUP($A16,'TT 2024 SS BA'!$A$57:$N$71,2,FALSE)))</f>
        <v>0</v>
      </c>
      <c r="I16" s="59">
        <f t="shared" si="2"/>
        <v>0</v>
      </c>
      <c r="J16" s="58">
        <f>IF(ISNA(VLOOKUP($A16,'TT 2024 SS BA'!$A$139:$C$150,2,FALSE)),0,(VLOOKUP($A16,'TT 2024 SS BA'!$A$139:$C$150,2,FALSE)))</f>
        <v>8</v>
      </c>
      <c r="K16" s="59">
        <f t="shared" si="3"/>
        <v>375.72373905407994</v>
      </c>
      <c r="L16" s="60">
        <f>IF(ISNA(VLOOKUP($A16,'TT 2024 SS BA'!$A$236:$H$254,2,FALSE)),0,(VLOOKUP($A16,'TT 2024 SS BA'!$A$236:$H$254,2,FALSE)))</f>
        <v>2</v>
      </c>
      <c r="M16" s="59">
        <f t="shared" si="4"/>
        <v>480</v>
      </c>
      <c r="N16" s="60">
        <f>IF(ISNA(VLOOKUP($A16,Worksheet!$A$310:$E$316,5,FALSE)),0,(VLOOKUP($A16,Worksheet!$A$310:$E$316,5,FALSE)))</f>
        <v>5</v>
      </c>
      <c r="O16" s="59">
        <f t="shared" si="5"/>
        <v>619.7049669999999</v>
      </c>
      <c r="P16" s="60">
        <f>IF(ISNA(VLOOKUP($A16,Worksheet!$A$33:$E$35,5,FALSE)),0,(VLOOKUP($A16,Worksheet!$A$33:$E$35,5,FALSE)))</f>
        <v>0</v>
      </c>
      <c r="Q16" s="59">
        <f t="shared" si="6"/>
        <v>0</v>
      </c>
      <c r="R16" s="60">
        <f>IF(ISNA(VLOOKUP($A16,Worksheet!$A$160:$F$179,5,FALSE)),0,(VLOOKUP($A16,Worksheet!$A$160:$F$179,5,FALSE)))</f>
        <v>0</v>
      </c>
      <c r="S16" s="59">
        <f t="shared" si="7"/>
        <v>0</v>
      </c>
      <c r="T16" s="60">
        <f>IF(ISNA(VLOOKUP($A16,Worksheet!$A$103:$L$126,5,FALSE)),0,(VLOOKUP($A16,Worksheet!$A$103:$L$126,5,FALSE)))</f>
        <v>0</v>
      </c>
      <c r="U16" s="59">
        <f t="shared" si="8"/>
        <v>0</v>
      </c>
      <c r="V16" s="60">
        <f>IF(ISNA(VLOOKUP($A16,Worksheet!$A$39:$E$45,5,FALSE)),0,(VLOOKUP($A16,Worksheet!$A$39:$E$45,5,FALSE)))</f>
        <v>0</v>
      </c>
      <c r="W16" s="59">
        <f t="shared" si="9"/>
        <v>0</v>
      </c>
      <c r="X16" s="60">
        <f>IF(ISNA(VLOOKUP($A16,Worksheet!$A$182:$E$188,5,FALSE)),0,(VLOOKUP($A16,Worksheet!$A$182:$E$188,5,FALSE)))</f>
        <v>0</v>
      </c>
      <c r="Y16" s="59">
        <f t="shared" si="10"/>
        <v>0</v>
      </c>
      <c r="Z16" s="60">
        <f>IF(ISNA(VLOOKUP($A16,Worksheet!$A$191:$F$202,5,FALSE)),0,(VLOOKUP($A16,Worksheet!$A$191:$F$202,5,FALSE)))</f>
        <v>0</v>
      </c>
      <c r="AA16" s="59">
        <f t="shared" si="11"/>
        <v>0</v>
      </c>
      <c r="AB16" s="60">
        <f>IF(ISNA(VLOOKUP($A16,Worksheet!$A$211:$G$237,5,FALSE)),0,(VLOOKUP($A16,Worksheet!$A$211:$G$237,5,FALSE)))</f>
        <v>0</v>
      </c>
      <c r="AC16" s="59">
        <f t="shared" si="12"/>
        <v>0</v>
      </c>
      <c r="AD16" s="59">
        <f>IF(ISNA(VLOOKUP($A16,Worksheet!$A$242:$G$274,5,FALSE)),0,(VLOOKUP($A16,Worksheet!$A$242:$G$274,5,FALSE)))</f>
        <v>0</v>
      </c>
      <c r="AE16" s="59">
        <f t="shared" si="13"/>
        <v>0</v>
      </c>
      <c r="AF16" s="60">
        <f>IF(ISNA(VLOOKUP($A16,Worksheet!$A$205:$F$208,5,FALSE)),0,(VLOOKUP($A16,Worksheet!$A$205:$F$208,5,FALSE)))</f>
        <v>0</v>
      </c>
      <c r="AG16" s="59">
        <f t="shared" si="14"/>
        <v>0</v>
      </c>
      <c r="AH16" s="61">
        <v>0</v>
      </c>
      <c r="AI16" s="62">
        <f t="shared" si="15"/>
        <v>0</v>
      </c>
      <c r="AJ16" s="63">
        <v>0</v>
      </c>
      <c r="AK16" s="62">
        <f t="shared" si="16"/>
        <v>0</v>
      </c>
      <c r="AL16" s="63">
        <v>19</v>
      </c>
      <c r="AM16" s="62">
        <f t="shared" si="17"/>
        <v>239.80166768631059</v>
      </c>
      <c r="AN16" s="63">
        <v>0</v>
      </c>
      <c r="AO16" s="62">
        <f t="shared" si="18"/>
        <v>0</v>
      </c>
      <c r="AP16" s="63">
        <v>0</v>
      </c>
      <c r="AQ16" s="62">
        <f t="shared" si="19"/>
        <v>0</v>
      </c>
      <c r="AR16" s="63">
        <v>0</v>
      </c>
      <c r="AS16" s="62">
        <f t="shared" si="20"/>
        <v>0</v>
      </c>
      <c r="AT16" s="64">
        <f t="shared" si="21"/>
        <v>619.7049669999999</v>
      </c>
      <c r="AU16" s="65">
        <v>480</v>
      </c>
      <c r="AV16" s="65">
        <v>375.72373909999999</v>
      </c>
      <c r="AW16" s="66">
        <v>239.8016677</v>
      </c>
      <c r="AX16" s="58">
        <f>IF(ISNA(VLOOKUP($A16,'TT 2024 SS BA'!$P$57:$Z$69,2,FALSE)),0,(VLOOKUP($A16,'TT 2024 SS BA'!$P$57:$Z$69,2,FALSE)))</f>
        <v>0</v>
      </c>
      <c r="AY16" s="59">
        <f t="shared" si="22"/>
        <v>0</v>
      </c>
      <c r="AZ16" s="58">
        <f>IF(ISNA(VLOOKUP($A16,'TT 2024 SS BA'!$P$139:$Q$149,2,FALSE)),0,(VLOOKUP($A16,'TT 2024 SS BA'!$P$139:$Q$149,2,FALSE)))</f>
        <v>8</v>
      </c>
      <c r="BA16" s="59">
        <f t="shared" si="23"/>
        <v>375.72373905407994</v>
      </c>
      <c r="BB16" s="60">
        <f>IF(ISNA(VLOOKUP($A16,'TT 2024 SS BA'!$A$341:$H$358,2,FALSE)),0,(VLOOKUP($A16,'TT 2024 SS BA'!$A$341:$H$358,2,FALSE)))</f>
        <v>2</v>
      </c>
      <c r="BC16" s="59">
        <f t="shared" si="24"/>
        <v>480</v>
      </c>
      <c r="BD16" s="60">
        <f>IF(ISNA(VLOOKUP($A16,Worksheet!$A$310:$F$316,6,FALSE)),0,(VLOOKUP($A16,Worksheet!$A$310:$F$316,6,FALSE)))</f>
        <v>4</v>
      </c>
      <c r="BE16" s="59">
        <f t="shared" si="25"/>
        <v>638.87109999999996</v>
      </c>
      <c r="BF16" s="60">
        <f>IF(ISNA(VLOOKUP($A16,Worksheet!$G$33:$K$36,5,FALSE)),0,(VLOOKUP($A16,Worksheet!$G$33:$K$36,5,FALSE)))</f>
        <v>0</v>
      </c>
      <c r="BG16" s="59">
        <f t="shared" si="26"/>
        <v>0</v>
      </c>
      <c r="BH16" s="60">
        <f>IF(ISNA(VLOOKUP($A16,Worksheet!$A$160:$F$179,6,FALSE)),0,(VLOOKUP($A16,Worksheet!$A$160:$F$179,6,FALSE)))</f>
        <v>0</v>
      </c>
      <c r="BI16" s="59">
        <f t="shared" si="27"/>
        <v>0</v>
      </c>
      <c r="BJ16" s="25"/>
      <c r="BK16" s="67"/>
      <c r="BL16" s="60">
        <f>IF(ISNA(VLOOKUP($A16,Worksheet!$A$191:$F$202,6,FALSE)),0,(VLOOKUP($A16,Worksheet!$A$191:$F$202,6,FALSE)))</f>
        <v>0</v>
      </c>
      <c r="BM16" s="59">
        <f t="shared" si="28"/>
        <v>0</v>
      </c>
      <c r="BN16" s="60">
        <f>IF(ISNA(VLOOKUP($A16,Worksheet!$A$211:$G$237,6,FALSE)),0,(VLOOKUP($A16,Worksheet!$A$211:$G$237,6,FALSE)))</f>
        <v>0</v>
      </c>
      <c r="BO16" s="59">
        <f t="shared" si="29"/>
        <v>0</v>
      </c>
      <c r="BP16" s="59">
        <f>IF(ISNA(VLOOKUP($A16,Worksheet!$A$242:$G$274,6,FALSE)),0,(VLOOKUP($A16,Worksheet!$A$242:$G$274,6,FALSE)))</f>
        <v>0</v>
      </c>
      <c r="BQ16" s="59">
        <f t="shared" si="30"/>
        <v>0</v>
      </c>
      <c r="BR16" s="60">
        <f>IF(ISNA(VLOOKUP($A16,Worksheet!$A$205:$F$208,6,FALSE)),0,(VLOOKUP($A16,Worksheet!$A$205:$F$208,6,FALSE)))</f>
        <v>0</v>
      </c>
      <c r="BS16" s="59">
        <f t="shared" si="31"/>
        <v>0</v>
      </c>
      <c r="BT16" s="61">
        <v>0</v>
      </c>
      <c r="BU16" s="62">
        <f t="shared" si="32"/>
        <v>0</v>
      </c>
      <c r="BV16" s="63">
        <v>10</v>
      </c>
      <c r="BW16" s="62">
        <f t="shared" si="33"/>
        <v>346.26699791224013</v>
      </c>
      <c r="BX16" s="63">
        <v>0</v>
      </c>
      <c r="BY16" s="62">
        <f t="shared" si="34"/>
        <v>0</v>
      </c>
      <c r="BZ16" s="63">
        <v>0</v>
      </c>
      <c r="CA16" s="62">
        <f t="shared" si="35"/>
        <v>0</v>
      </c>
      <c r="CB16" s="64">
        <f t="shared" si="36"/>
        <v>638.87109999999996</v>
      </c>
      <c r="CC16" s="66">
        <v>480</v>
      </c>
      <c r="CD16" s="25"/>
      <c r="CE16" s="67"/>
      <c r="CF16" s="25"/>
      <c r="CG16" s="67"/>
      <c r="CH16" s="60">
        <f>IF(ISNA(VLOOKUP($A16,Worksheet!$A$211:$G$237,7,FALSE)),0,(VLOOKUP($A16,Worksheet!$A$211:$G$237,7,FALSE)))</f>
        <v>0</v>
      </c>
      <c r="CI16" s="59">
        <f t="shared" si="37"/>
        <v>0</v>
      </c>
      <c r="CJ16" s="69">
        <f t="shared" si="38"/>
        <v>0</v>
      </c>
      <c r="CK16" s="65">
        <f t="shared" si="39"/>
        <v>638.87109999999996</v>
      </c>
      <c r="CL16" s="65">
        <v>619.70496700000001</v>
      </c>
      <c r="CM16" s="65">
        <v>480</v>
      </c>
      <c r="CN16" s="66">
        <v>480</v>
      </c>
      <c r="CO16" s="66">
        <f t="shared" si="40"/>
        <v>2218.576067</v>
      </c>
      <c r="CP16" s="70"/>
    </row>
    <row r="17" spans="1:94" ht="15.75" customHeight="1">
      <c r="A17" s="53" t="str">
        <f t="shared" si="0"/>
        <v>TeaganMac Con</v>
      </c>
      <c r="B17" s="46">
        <f t="shared" si="1"/>
        <v>10</v>
      </c>
      <c r="C17" s="71" t="s">
        <v>543</v>
      </c>
      <c r="D17" s="71" t="s">
        <v>587</v>
      </c>
      <c r="E17" s="55">
        <v>16</v>
      </c>
      <c r="F17" s="53" t="s">
        <v>112</v>
      </c>
      <c r="G17" s="84" t="s">
        <v>67</v>
      </c>
      <c r="H17" s="58">
        <f>IF(ISNA(VLOOKUP($A17,'TT 2024 SS BA'!$A$57:$N$71,2,FALSE)),0,(VLOOKUP($A17,'TT 2024 SS BA'!$A$57:$N$71,2,FALSE)))</f>
        <v>1</v>
      </c>
      <c r="I17" s="59">
        <f t="shared" si="2"/>
        <v>500</v>
      </c>
      <c r="J17" s="58">
        <f>IF(ISNA(VLOOKUP($A17,'TT 2024 SS BA'!$A$139:$C$150,2,FALSE)),0,(VLOOKUP($A17,'TT 2024 SS BA'!$A$139:$C$150,2,FALSE)))</f>
        <v>2</v>
      </c>
      <c r="K17" s="59">
        <f t="shared" si="3"/>
        <v>480</v>
      </c>
      <c r="L17" s="60">
        <f>IF(ISNA(VLOOKUP($A17,'TT 2024 SS BA'!$A$236:$H$254,2,FALSE)),0,(VLOOKUP($A17,'TT 2024 SS BA'!$A$236:$H$254,2,FALSE)))</f>
        <v>0</v>
      </c>
      <c r="M17" s="59">
        <f t="shared" si="4"/>
        <v>0</v>
      </c>
      <c r="N17" s="60">
        <f>IF(ISNA(VLOOKUP($A17,Worksheet!$A$310:$E$316,5,FALSE)),0,(VLOOKUP($A17,Worksheet!$A$310:$E$316,5,FALSE)))</f>
        <v>0</v>
      </c>
      <c r="O17" s="59">
        <f t="shared" si="5"/>
        <v>0</v>
      </c>
      <c r="P17" s="60">
        <f>IF(ISNA(VLOOKUP($A17,Worksheet!$A$33:$E$35,5,FALSE)),0,(VLOOKUP($A17,Worksheet!$A$33:$E$35,5,FALSE)))</f>
        <v>0</v>
      </c>
      <c r="Q17" s="59">
        <f t="shared" si="6"/>
        <v>0</v>
      </c>
      <c r="R17" s="60">
        <f>IF(ISNA(VLOOKUP($A17,Worksheet!$A$160:$F$179,5,FALSE)),0,(VLOOKUP($A17,Worksheet!$A$160:$F$179,5,FALSE)))</f>
        <v>0</v>
      </c>
      <c r="S17" s="59">
        <f t="shared" si="7"/>
        <v>0</v>
      </c>
      <c r="T17" s="60">
        <f>IF(ISNA(VLOOKUP($A17,Worksheet!$A$103:$L$126,5,FALSE)),0,(VLOOKUP($A17,Worksheet!$A$103:$L$126,5,FALSE)))</f>
        <v>0</v>
      </c>
      <c r="U17" s="59">
        <f t="shared" si="8"/>
        <v>0</v>
      </c>
      <c r="V17" s="60">
        <f>IF(ISNA(VLOOKUP($A17,Worksheet!$A$39:$E$45,5,FALSE)),0,(VLOOKUP($A17,Worksheet!$A$39:$E$45,5,FALSE)))</f>
        <v>0</v>
      </c>
      <c r="W17" s="59">
        <f t="shared" si="9"/>
        <v>0</v>
      </c>
      <c r="X17" s="60">
        <f>IF(ISNA(VLOOKUP($A17,Worksheet!$A$182:$E$188,5,FALSE)),0,(VLOOKUP($A17,Worksheet!$A$182:$E$188,5,FALSE)))</f>
        <v>0</v>
      </c>
      <c r="Y17" s="59">
        <f t="shared" si="10"/>
        <v>0</v>
      </c>
      <c r="Z17" s="60">
        <f>IF(ISNA(VLOOKUP($A17,Worksheet!$A$191:$F$202,5,FALSE)),0,(VLOOKUP($A17,Worksheet!$A$191:$F$202,5,FALSE)))</f>
        <v>0</v>
      </c>
      <c r="AA17" s="59">
        <f t="shared" si="11"/>
        <v>0</v>
      </c>
      <c r="AB17" s="60">
        <f>IF(ISNA(VLOOKUP($A17,Worksheet!$A$211:$G$237,5,FALSE)),0,(VLOOKUP($A17,Worksheet!$A$211:$G$237,5,FALSE)))</f>
        <v>3</v>
      </c>
      <c r="AC17" s="59">
        <f t="shared" si="12"/>
        <v>564.54</v>
      </c>
      <c r="AD17" s="59">
        <f>IF(ISNA(VLOOKUP($A17,Worksheet!$A$242:$G$274,5,FALSE)),0,(VLOOKUP($A17,Worksheet!$A$242:$G$274,5,FALSE)))</f>
        <v>0</v>
      </c>
      <c r="AE17" s="59">
        <f t="shared" si="13"/>
        <v>0</v>
      </c>
      <c r="AF17" s="60">
        <f>IF(ISNA(VLOOKUP($A17,Worksheet!$A$205:$F$208,5,FALSE)),0,(VLOOKUP($A17,Worksheet!$A$205:$F$208,5,FALSE)))</f>
        <v>0</v>
      </c>
      <c r="AG17" s="59">
        <f t="shared" si="14"/>
        <v>0</v>
      </c>
      <c r="AH17" s="61">
        <v>0</v>
      </c>
      <c r="AI17" s="62">
        <f t="shared" si="15"/>
        <v>0</v>
      </c>
      <c r="AJ17" s="63">
        <v>0</v>
      </c>
      <c r="AK17" s="62">
        <f t="shared" si="16"/>
        <v>0</v>
      </c>
      <c r="AL17" s="63">
        <v>0</v>
      </c>
      <c r="AM17" s="62">
        <f t="shared" si="17"/>
        <v>0</v>
      </c>
      <c r="AN17" s="63">
        <v>0</v>
      </c>
      <c r="AO17" s="62">
        <f t="shared" si="18"/>
        <v>0</v>
      </c>
      <c r="AP17" s="63">
        <v>0</v>
      </c>
      <c r="AQ17" s="62">
        <f t="shared" si="19"/>
        <v>0</v>
      </c>
      <c r="AR17" s="63">
        <v>0</v>
      </c>
      <c r="AS17" s="62">
        <f t="shared" si="20"/>
        <v>0</v>
      </c>
      <c r="AT17" s="64">
        <f t="shared" si="21"/>
        <v>564.54</v>
      </c>
      <c r="AU17" s="65">
        <v>500</v>
      </c>
      <c r="AV17" s="65">
        <v>480</v>
      </c>
      <c r="AW17" s="66">
        <v>0</v>
      </c>
      <c r="AX17" s="58">
        <f>IF(ISNA(VLOOKUP($A17,'TT 2024 SS BA'!$P$57:$Z$69,2,FALSE)),0,(VLOOKUP($A17,'TT 2024 SS BA'!$P$57:$Z$69,2,FALSE)))</f>
        <v>1</v>
      </c>
      <c r="AY17" s="59">
        <f t="shared" si="22"/>
        <v>500</v>
      </c>
      <c r="AZ17" s="58">
        <f>IF(ISNA(VLOOKUP($A17,'TT 2024 SS BA'!$P$139:$Q$149,2,FALSE)),0,(VLOOKUP($A17,'TT 2024 SS BA'!$P$139:$Q$149,2,FALSE)))</f>
        <v>4</v>
      </c>
      <c r="BA17" s="59">
        <f t="shared" si="23"/>
        <v>442.36799999999999</v>
      </c>
      <c r="BB17" s="60">
        <f>IF(ISNA(VLOOKUP($A17,'TT 2024 SS BA'!$A$341:$H$358,2,FALSE)),0,(VLOOKUP($A17,'TT 2024 SS BA'!$A$341:$H$358,2,FALSE)))</f>
        <v>0</v>
      </c>
      <c r="BC17" s="59">
        <f t="shared" si="24"/>
        <v>0</v>
      </c>
      <c r="BD17" s="60">
        <f>IF(ISNA(VLOOKUP($A17,Worksheet!$A$310:$F$316,6,FALSE)),0,(VLOOKUP($A17,Worksheet!$A$310:$F$316,6,FALSE)))</f>
        <v>0</v>
      </c>
      <c r="BE17" s="59">
        <f t="shared" si="25"/>
        <v>0</v>
      </c>
      <c r="BF17" s="60">
        <f>IF(ISNA(VLOOKUP($A17,Worksheet!$G$33:$K$36,5,FALSE)),0,(VLOOKUP($A17,Worksheet!$G$33:$K$36,5,FALSE)))</f>
        <v>0</v>
      </c>
      <c r="BG17" s="59">
        <f t="shared" si="26"/>
        <v>0</v>
      </c>
      <c r="BH17" s="60">
        <f>IF(ISNA(VLOOKUP($A17,Worksheet!$A$160:$F$179,6,FALSE)),0,(VLOOKUP($A17,Worksheet!$A$160:$F$179,6,FALSE)))</f>
        <v>0</v>
      </c>
      <c r="BI17" s="59">
        <f t="shared" si="27"/>
        <v>0</v>
      </c>
      <c r="BJ17" s="25"/>
      <c r="BK17" s="67"/>
      <c r="BL17" s="60">
        <f>IF(ISNA(VLOOKUP($A17,Worksheet!$A$191:$F$202,6,FALSE)),0,(VLOOKUP($A17,Worksheet!$A$191:$F$202,6,FALSE)))</f>
        <v>0</v>
      </c>
      <c r="BM17" s="59">
        <f t="shared" si="28"/>
        <v>0</v>
      </c>
      <c r="BN17" s="60">
        <f>IF(ISNA(VLOOKUP($A17,Worksheet!$A$211:$G$237,6,FALSE)),0,(VLOOKUP($A17,Worksheet!$A$211:$G$237,6,FALSE)))</f>
        <v>26</v>
      </c>
      <c r="BO17" s="59">
        <f t="shared" si="29"/>
        <v>280.1848231526231</v>
      </c>
      <c r="BP17" s="59">
        <f>IF(ISNA(VLOOKUP($A17,Worksheet!$A$242:$G$274,6,FALSE)),0,(VLOOKUP($A17,Worksheet!$A$242:$G$274,6,FALSE)))</f>
        <v>0</v>
      </c>
      <c r="BQ17" s="59">
        <f t="shared" si="30"/>
        <v>0</v>
      </c>
      <c r="BR17" s="60">
        <f>IF(ISNA(VLOOKUP($A17,Worksheet!$A$205:$F$208,6,FALSE)),0,(VLOOKUP($A17,Worksheet!$A$205:$F$208,6,FALSE)))</f>
        <v>0</v>
      </c>
      <c r="BS17" s="59">
        <f t="shared" si="31"/>
        <v>0</v>
      </c>
      <c r="BT17" s="61">
        <v>0</v>
      </c>
      <c r="BU17" s="62">
        <f t="shared" si="32"/>
        <v>0</v>
      </c>
      <c r="BV17" s="63">
        <v>0</v>
      </c>
      <c r="BW17" s="62">
        <f t="shared" si="33"/>
        <v>0</v>
      </c>
      <c r="BX17" s="63">
        <v>0</v>
      </c>
      <c r="BY17" s="62">
        <f t="shared" si="34"/>
        <v>0</v>
      </c>
      <c r="BZ17" s="63">
        <v>0</v>
      </c>
      <c r="CA17" s="62">
        <f t="shared" si="35"/>
        <v>0</v>
      </c>
      <c r="CB17" s="64">
        <f t="shared" si="36"/>
        <v>500</v>
      </c>
      <c r="CC17" s="66">
        <v>442.36799999999999</v>
      </c>
      <c r="CD17" s="25"/>
      <c r="CE17" s="67"/>
      <c r="CF17" s="25"/>
      <c r="CG17" s="67"/>
      <c r="CH17" s="60">
        <f>IF(ISNA(VLOOKUP($A17,Worksheet!$A$211:$G$237,7,FALSE)),0,(VLOOKUP($A17,Worksheet!$A$211:$G$237,7,FALSE)))</f>
        <v>0</v>
      </c>
      <c r="CI17" s="59">
        <f t="shared" si="37"/>
        <v>0</v>
      </c>
      <c r="CJ17" s="69">
        <f t="shared" si="38"/>
        <v>0</v>
      </c>
      <c r="CK17" s="65">
        <f t="shared" si="39"/>
        <v>564.54</v>
      </c>
      <c r="CL17" s="65">
        <v>500</v>
      </c>
      <c r="CM17" s="65">
        <v>500</v>
      </c>
      <c r="CN17" s="66">
        <v>480</v>
      </c>
      <c r="CO17" s="66">
        <f t="shared" si="40"/>
        <v>2044.54</v>
      </c>
      <c r="CP17" s="70"/>
    </row>
    <row r="18" spans="1:94" ht="15.75" customHeight="1">
      <c r="A18" s="53" t="str">
        <f t="shared" si="0"/>
        <v>MaggieSutherland</v>
      </c>
      <c r="B18" s="46">
        <f t="shared" si="1"/>
        <v>11</v>
      </c>
      <c r="C18" s="71" t="s">
        <v>588</v>
      </c>
      <c r="D18" s="71" t="s">
        <v>589</v>
      </c>
      <c r="E18" s="55">
        <v>16</v>
      </c>
      <c r="F18" s="53" t="s">
        <v>81</v>
      </c>
      <c r="G18" s="84" t="s">
        <v>67</v>
      </c>
      <c r="H18" s="58">
        <f>IF(ISNA(VLOOKUP($A18,'TT 2024 SS BA'!$A$57:$N$71,2,FALSE)),0,(VLOOKUP($A18,'TT 2024 SS BA'!$A$57:$N$71,2,FALSE)))</f>
        <v>2</v>
      </c>
      <c r="I18" s="59">
        <f t="shared" si="2"/>
        <v>480</v>
      </c>
      <c r="J18" s="58">
        <f>IF(ISNA(VLOOKUP($A18,'TT 2024 SS BA'!$A$139:$C$150,2,FALSE)),0,(VLOOKUP($A18,'TT 2024 SS BA'!$A$139:$C$150,2,FALSE)))</f>
        <v>5</v>
      </c>
      <c r="K18" s="59">
        <f t="shared" si="3"/>
        <v>424.67327999999998</v>
      </c>
      <c r="L18" s="60">
        <f>IF(ISNA(VLOOKUP($A18,'TT 2024 SS BA'!$A$236:$H$254,2,FALSE)),0,(VLOOKUP($A18,'TT 2024 SS BA'!$A$236:$H$254,2,FALSE)))</f>
        <v>8</v>
      </c>
      <c r="M18" s="59">
        <f t="shared" si="4"/>
        <v>375.72373905407994</v>
      </c>
      <c r="N18" s="60">
        <f>IF(ISNA(VLOOKUP($A18,Worksheet!$A$310:$E$316,5,FALSE)),0,(VLOOKUP($A18,Worksheet!$A$310:$E$316,5,FALSE)))</f>
        <v>0</v>
      </c>
      <c r="O18" s="59">
        <f t="shared" si="5"/>
        <v>0</v>
      </c>
      <c r="P18" s="60">
        <f>IF(ISNA(VLOOKUP($A18,Worksheet!$A$33:$E$35,5,FALSE)),0,(VLOOKUP($A18,Worksheet!$A$33:$E$35,5,FALSE)))</f>
        <v>0</v>
      </c>
      <c r="Q18" s="59">
        <f t="shared" si="6"/>
        <v>0</v>
      </c>
      <c r="R18" s="60">
        <f>IF(ISNA(VLOOKUP($A18,Worksheet!$A$160:$F$179,5,FALSE)),0,(VLOOKUP($A18,Worksheet!$A$160:$F$179,5,FALSE)))</f>
        <v>0</v>
      </c>
      <c r="S18" s="59">
        <f t="shared" si="7"/>
        <v>0</v>
      </c>
      <c r="T18" s="60">
        <f>IF(ISNA(VLOOKUP($A18,Worksheet!$A$103:$L$126,5,FALSE)),0,(VLOOKUP($A18,Worksheet!$A$103:$L$126,5,FALSE)))</f>
        <v>0</v>
      </c>
      <c r="U18" s="59">
        <f t="shared" si="8"/>
        <v>0</v>
      </c>
      <c r="V18" s="60">
        <f>IF(ISNA(VLOOKUP($A18,Worksheet!$A$39:$E$45,5,FALSE)),0,(VLOOKUP($A18,Worksheet!$A$39:$E$45,5,FALSE)))</f>
        <v>0</v>
      </c>
      <c r="W18" s="59">
        <f t="shared" si="9"/>
        <v>0</v>
      </c>
      <c r="X18" s="60">
        <f>IF(ISNA(VLOOKUP($A18,Worksheet!$A$182:$E$188,5,FALSE)),0,(VLOOKUP($A18,Worksheet!$A$182:$E$188,5,FALSE)))</f>
        <v>0</v>
      </c>
      <c r="Y18" s="59">
        <f t="shared" si="10"/>
        <v>0</v>
      </c>
      <c r="Z18" s="60">
        <f>IF(ISNA(VLOOKUP($A18,Worksheet!$A$191:$F$202,5,FALSE)),0,(VLOOKUP($A18,Worksheet!$A$191:$F$202,5,FALSE)))</f>
        <v>0</v>
      </c>
      <c r="AA18" s="59">
        <f t="shared" si="11"/>
        <v>0</v>
      </c>
      <c r="AB18" s="60">
        <f>IF(ISNA(VLOOKUP($A18,Worksheet!$A$211:$G$237,5,FALSE)),0,(VLOOKUP($A18,Worksheet!$A$211:$G$237,5,FALSE)))</f>
        <v>16</v>
      </c>
      <c r="AC18" s="59">
        <f t="shared" si="12"/>
        <v>379.95071348207352</v>
      </c>
      <c r="AD18" s="59">
        <f>IF(ISNA(VLOOKUP($A18,Worksheet!$A$242:$G$274,5,FALSE)),0,(VLOOKUP($A18,Worksheet!$A$242:$G$274,5,FALSE)))</f>
        <v>0</v>
      </c>
      <c r="AE18" s="59">
        <f t="shared" si="13"/>
        <v>0</v>
      </c>
      <c r="AF18" s="60">
        <f>IF(ISNA(VLOOKUP($A18,Worksheet!$A$205:$F$208,5,FALSE)),0,(VLOOKUP($A18,Worksheet!$A$205:$F$208,5,FALSE)))</f>
        <v>0</v>
      </c>
      <c r="AG18" s="59">
        <f t="shared" si="14"/>
        <v>0</v>
      </c>
      <c r="AH18" s="61">
        <v>0</v>
      </c>
      <c r="AI18" s="62">
        <f t="shared" si="15"/>
        <v>0</v>
      </c>
      <c r="AJ18" s="63">
        <v>0</v>
      </c>
      <c r="AK18" s="62">
        <f t="shared" si="16"/>
        <v>0</v>
      </c>
      <c r="AL18" s="63">
        <v>0</v>
      </c>
      <c r="AM18" s="62">
        <f t="shared" si="17"/>
        <v>0</v>
      </c>
      <c r="AN18" s="63">
        <v>0</v>
      </c>
      <c r="AO18" s="62">
        <f t="shared" si="18"/>
        <v>0</v>
      </c>
      <c r="AP18" s="63">
        <v>0</v>
      </c>
      <c r="AQ18" s="62">
        <f t="shared" si="19"/>
        <v>0</v>
      </c>
      <c r="AR18" s="63">
        <v>0</v>
      </c>
      <c r="AS18" s="62">
        <f t="shared" si="20"/>
        <v>0</v>
      </c>
      <c r="AT18" s="64">
        <f t="shared" si="21"/>
        <v>480</v>
      </c>
      <c r="AU18" s="65">
        <v>424.67327999999998</v>
      </c>
      <c r="AV18" s="65">
        <v>379.95071350000001</v>
      </c>
      <c r="AW18" s="66">
        <v>375.72373909999999</v>
      </c>
      <c r="AX18" s="58">
        <f>IF(ISNA(VLOOKUP($A18,'TT 2024 SS BA'!$P$57:$Z$69,2,FALSE)),0,(VLOOKUP($A18,'TT 2024 SS BA'!$P$57:$Z$69,2,FALSE)))</f>
        <v>9</v>
      </c>
      <c r="AY18" s="59">
        <f t="shared" si="22"/>
        <v>360.69478949191682</v>
      </c>
      <c r="AZ18" s="58">
        <f>IF(ISNA(VLOOKUP($A18,'TT 2024 SS BA'!$P$139:$Q$149,2,FALSE)),0,(VLOOKUP($A18,'TT 2024 SS BA'!$P$139:$Q$149,2,FALSE)))</f>
        <v>2</v>
      </c>
      <c r="BA18" s="59">
        <f t="shared" si="23"/>
        <v>480</v>
      </c>
      <c r="BB18" s="60">
        <f>IF(ISNA(VLOOKUP($A18,'TT 2024 SS BA'!$A$341:$H$358,2,FALSE)),0,(VLOOKUP($A18,'TT 2024 SS BA'!$A$341:$H$358,2,FALSE)))</f>
        <v>9</v>
      </c>
      <c r="BC18" s="59">
        <f t="shared" si="24"/>
        <v>360.69478949191682</v>
      </c>
      <c r="BD18" s="60">
        <f>IF(ISNA(VLOOKUP($A18,Worksheet!$A$310:$F$316,6,FALSE)),0,(VLOOKUP($A18,Worksheet!$A$310:$F$316,6,FALSE)))</f>
        <v>0</v>
      </c>
      <c r="BE18" s="59">
        <f t="shared" si="25"/>
        <v>0</v>
      </c>
      <c r="BF18" s="60">
        <f>IF(ISNA(VLOOKUP($A18,Worksheet!$G$33:$K$36,5,FALSE)),0,(VLOOKUP($A18,Worksheet!$G$33:$K$36,5,FALSE)))</f>
        <v>0</v>
      </c>
      <c r="BG18" s="59">
        <f t="shared" si="26"/>
        <v>0</v>
      </c>
      <c r="BH18" s="60">
        <f>IF(ISNA(VLOOKUP($A18,Worksheet!$A$160:$F$179,6,FALSE)),0,(VLOOKUP($A18,Worksheet!$A$160:$F$179,6,FALSE)))</f>
        <v>0</v>
      </c>
      <c r="BI18" s="59">
        <f t="shared" si="27"/>
        <v>0</v>
      </c>
      <c r="BJ18" s="25"/>
      <c r="BK18" s="67"/>
      <c r="BL18" s="60">
        <f>IF(ISNA(VLOOKUP($A18,Worksheet!$A$191:$F$202,6,FALSE)),0,(VLOOKUP($A18,Worksheet!$A$191:$F$202,6,FALSE)))</f>
        <v>0</v>
      </c>
      <c r="BM18" s="59">
        <f t="shared" si="28"/>
        <v>0</v>
      </c>
      <c r="BN18" s="60">
        <f>IF(ISNA(VLOOKUP($A18,Worksheet!$A$211:$G$237,6,FALSE)),0,(VLOOKUP($A18,Worksheet!$A$211:$G$237,6,FALSE)))</f>
        <v>8</v>
      </c>
      <c r="BO18" s="59">
        <f t="shared" si="29"/>
        <v>484.78970686867797</v>
      </c>
      <c r="BP18" s="59">
        <f>IF(ISNA(VLOOKUP($A18,Worksheet!$A$242:$G$274,6,FALSE)),0,(VLOOKUP($A18,Worksheet!$A$242:$G$274,6,FALSE)))</f>
        <v>0</v>
      </c>
      <c r="BQ18" s="59">
        <f t="shared" si="30"/>
        <v>0</v>
      </c>
      <c r="BR18" s="60">
        <f>IF(ISNA(VLOOKUP($A18,Worksheet!$A$205:$F$208,6,FALSE)),0,(VLOOKUP($A18,Worksheet!$A$205:$F$208,6,FALSE)))</f>
        <v>0</v>
      </c>
      <c r="BS18" s="59">
        <f t="shared" si="31"/>
        <v>0</v>
      </c>
      <c r="BT18" s="61">
        <v>0</v>
      </c>
      <c r="BU18" s="62">
        <f t="shared" si="32"/>
        <v>0</v>
      </c>
      <c r="BV18" s="63">
        <v>0</v>
      </c>
      <c r="BW18" s="62">
        <f t="shared" si="33"/>
        <v>0</v>
      </c>
      <c r="BX18" s="63">
        <v>0</v>
      </c>
      <c r="BY18" s="62">
        <f t="shared" si="34"/>
        <v>0</v>
      </c>
      <c r="BZ18" s="63">
        <v>0</v>
      </c>
      <c r="CA18" s="62">
        <f t="shared" si="35"/>
        <v>0</v>
      </c>
      <c r="CB18" s="64">
        <f t="shared" si="36"/>
        <v>484.78970686867797</v>
      </c>
      <c r="CC18" s="66">
        <v>480</v>
      </c>
      <c r="CD18" s="25"/>
      <c r="CE18" s="67"/>
      <c r="CF18" s="25"/>
      <c r="CG18" s="67"/>
      <c r="CH18" s="60">
        <f>IF(ISNA(VLOOKUP($A18,Worksheet!$A$211:$G$237,7,FALSE)),0,(VLOOKUP($A18,Worksheet!$A$211:$G$237,7,FALSE)))</f>
        <v>4</v>
      </c>
      <c r="CI18" s="59">
        <f t="shared" si="37"/>
        <v>547.60379999999998</v>
      </c>
      <c r="CJ18" s="69">
        <f t="shared" si="38"/>
        <v>547.60379999999998</v>
      </c>
      <c r="CK18" s="65">
        <f t="shared" si="39"/>
        <v>547.60379999999998</v>
      </c>
      <c r="CL18" s="65">
        <v>484.7897069</v>
      </c>
      <c r="CM18" s="65">
        <v>480</v>
      </c>
      <c r="CN18" s="66">
        <v>480</v>
      </c>
      <c r="CO18" s="66">
        <f t="shared" si="40"/>
        <v>1992.3935068999999</v>
      </c>
      <c r="CP18" s="70"/>
    </row>
    <row r="19" spans="1:94" ht="15.75" customHeight="1">
      <c r="A19" s="53" t="str">
        <f t="shared" si="0"/>
        <v>OliviaHein</v>
      </c>
      <c r="B19" s="46">
        <f t="shared" si="1"/>
        <v>12</v>
      </c>
      <c r="C19" s="71" t="s">
        <v>590</v>
      </c>
      <c r="D19" s="71" t="s">
        <v>144</v>
      </c>
      <c r="E19" s="55">
        <v>14</v>
      </c>
      <c r="F19" s="53" t="s">
        <v>112</v>
      </c>
      <c r="G19" s="84" t="s">
        <v>70</v>
      </c>
      <c r="H19" s="58">
        <f>IF(ISNA(VLOOKUP($A19,'TT 2024 SS BA'!$A$57:$N$71,2,FALSE)),0,(VLOOKUP($A19,'TT 2024 SS BA'!$A$57:$N$71,2,FALSE)))</f>
        <v>8</v>
      </c>
      <c r="I19" s="59">
        <f t="shared" si="2"/>
        <v>375.72373905407994</v>
      </c>
      <c r="J19" s="58">
        <f>IF(ISNA(VLOOKUP($A19,'TT 2024 SS BA'!$A$139:$C$150,2,FALSE)),0,(VLOOKUP($A19,'TT 2024 SS BA'!$A$139:$C$150,2,FALSE)))</f>
        <v>4</v>
      </c>
      <c r="K19" s="59">
        <f t="shared" si="3"/>
        <v>442.36799999999999</v>
      </c>
      <c r="L19" s="60">
        <f>IF(ISNA(VLOOKUP($A19,'TT 2024 SS BA'!$A$236:$H$254,2,FALSE)),0,(VLOOKUP($A19,'TT 2024 SS BA'!$A$236:$H$254,2,FALSE)))</f>
        <v>4</v>
      </c>
      <c r="M19" s="59">
        <f t="shared" si="4"/>
        <v>442.36799999999999</v>
      </c>
      <c r="N19" s="60">
        <f>IF(ISNA(VLOOKUP($A19,Worksheet!$A$310:$E$316,5,FALSE)),0,(VLOOKUP($A19,Worksheet!$A$310:$E$316,5,FALSE)))</f>
        <v>0</v>
      </c>
      <c r="O19" s="59">
        <f t="shared" si="5"/>
        <v>0</v>
      </c>
      <c r="P19" s="60">
        <f>IF(ISNA(VLOOKUP($A19,Worksheet!$A$33:$E$35,5,FALSE)),0,(VLOOKUP($A19,Worksheet!$A$33:$E$35,5,FALSE)))</f>
        <v>0</v>
      </c>
      <c r="Q19" s="59">
        <f t="shared" si="6"/>
        <v>0</v>
      </c>
      <c r="R19" s="60">
        <f>IF(ISNA(VLOOKUP($A19,Worksheet!$A$160:$F$179,5,FALSE)),0,(VLOOKUP($A19,Worksheet!$A$160:$F$179,5,FALSE)))</f>
        <v>0</v>
      </c>
      <c r="S19" s="59">
        <f t="shared" si="7"/>
        <v>0</v>
      </c>
      <c r="T19" s="60">
        <f>IF(ISNA(VLOOKUP($A19,Worksheet!$A$103:$L$126,5,FALSE)),0,(VLOOKUP($A19,Worksheet!$A$103:$L$126,5,FALSE)))</f>
        <v>0</v>
      </c>
      <c r="U19" s="59">
        <f t="shared" si="8"/>
        <v>0</v>
      </c>
      <c r="V19" s="60">
        <f>IF(ISNA(VLOOKUP($A19,Worksheet!$A$39:$E$45,5,FALSE)),0,(VLOOKUP($A19,Worksheet!$A$39:$E$45,5,FALSE)))</f>
        <v>0</v>
      </c>
      <c r="W19" s="59">
        <f t="shared" si="9"/>
        <v>0</v>
      </c>
      <c r="X19" s="60">
        <f>IF(ISNA(VLOOKUP($A19,Worksheet!$A$182:$E$188,5,FALSE)),0,(VLOOKUP($A19,Worksheet!$A$182:$E$188,5,FALSE)))</f>
        <v>0</v>
      </c>
      <c r="Y19" s="59">
        <f t="shared" si="10"/>
        <v>0</v>
      </c>
      <c r="Z19" s="60">
        <f>IF(ISNA(VLOOKUP($A19,Worksheet!$A$191:$F$202,5,FALSE)),0,(VLOOKUP($A19,Worksheet!$A$191:$F$202,5,FALSE)))</f>
        <v>0</v>
      </c>
      <c r="AA19" s="59">
        <f t="shared" si="11"/>
        <v>0</v>
      </c>
      <c r="AB19" s="60">
        <f>IF(ISNA(VLOOKUP($A19,Worksheet!$A$211:$G$237,5,FALSE)),0,(VLOOKUP($A19,Worksheet!$A$211:$G$237,5,FALSE)))</f>
        <v>6</v>
      </c>
      <c r="AC19" s="59">
        <f t="shared" si="12"/>
        <v>515.24041541999998</v>
      </c>
      <c r="AD19" s="59">
        <f>IF(ISNA(VLOOKUP($A19,Worksheet!$A$242:$G$274,5,FALSE)),0,(VLOOKUP($A19,Worksheet!$A$242:$G$274,5,FALSE)))</f>
        <v>0</v>
      </c>
      <c r="AE19" s="59">
        <f t="shared" si="13"/>
        <v>0</v>
      </c>
      <c r="AF19" s="60">
        <f>IF(ISNA(VLOOKUP($A19,Worksheet!$A$205:$F$208,5,FALSE)),0,(VLOOKUP($A19,Worksheet!$A$205:$F$208,5,FALSE)))</f>
        <v>0</v>
      </c>
      <c r="AG19" s="59">
        <f t="shared" si="14"/>
        <v>0</v>
      </c>
      <c r="AH19" s="61">
        <v>0</v>
      </c>
      <c r="AI19" s="62">
        <f t="shared" si="15"/>
        <v>0</v>
      </c>
      <c r="AJ19" s="63">
        <v>0</v>
      </c>
      <c r="AK19" s="62">
        <f t="shared" si="16"/>
        <v>0</v>
      </c>
      <c r="AL19" s="63">
        <v>0</v>
      </c>
      <c r="AM19" s="62">
        <f t="shared" si="17"/>
        <v>0</v>
      </c>
      <c r="AN19" s="63">
        <v>0</v>
      </c>
      <c r="AO19" s="62">
        <f t="shared" si="18"/>
        <v>0</v>
      </c>
      <c r="AP19" s="63">
        <v>0</v>
      </c>
      <c r="AQ19" s="62">
        <f t="shared" si="19"/>
        <v>0</v>
      </c>
      <c r="AR19" s="63">
        <v>0</v>
      </c>
      <c r="AS19" s="62">
        <f t="shared" si="20"/>
        <v>0</v>
      </c>
      <c r="AT19" s="64">
        <f t="shared" si="21"/>
        <v>515.24041541999998</v>
      </c>
      <c r="AU19" s="65">
        <v>442.36799999999999</v>
      </c>
      <c r="AV19" s="65">
        <v>442.36799999999999</v>
      </c>
      <c r="AW19" s="66">
        <v>375.72373909999999</v>
      </c>
      <c r="AX19" s="58">
        <f>IF(ISNA(VLOOKUP($A19,'TT 2024 SS BA'!$P$57:$Z$69,2,FALSE)),0,(VLOOKUP($A19,'TT 2024 SS BA'!$P$57:$Z$69,2,FALSE)))</f>
        <v>3</v>
      </c>
      <c r="AY19" s="59">
        <f t="shared" si="22"/>
        <v>460.8</v>
      </c>
      <c r="AZ19" s="58">
        <f>IF(ISNA(VLOOKUP($A19,'TT 2024 SS BA'!$P$139:$Q$149,2,FALSE)),0,(VLOOKUP($A19,'TT 2024 SS BA'!$P$139:$Q$149,2,FALSE)))</f>
        <v>5</v>
      </c>
      <c r="BA19" s="59">
        <f t="shared" si="23"/>
        <v>424.67327999999998</v>
      </c>
      <c r="BB19" s="60">
        <f>IF(ISNA(VLOOKUP($A19,'TT 2024 SS BA'!$A$341:$H$358,2,FALSE)),0,(VLOOKUP($A19,'TT 2024 SS BA'!$A$341:$H$358,2,FALSE)))</f>
        <v>1</v>
      </c>
      <c r="BC19" s="59">
        <f t="shared" si="24"/>
        <v>500</v>
      </c>
      <c r="BD19" s="60">
        <f>IF(ISNA(VLOOKUP($A19,Worksheet!$A$310:$F$316,6,FALSE)),0,(VLOOKUP($A19,Worksheet!$A$310:$F$316,6,FALSE)))</f>
        <v>0</v>
      </c>
      <c r="BE19" s="59">
        <f t="shared" si="25"/>
        <v>0</v>
      </c>
      <c r="BF19" s="60">
        <f>IF(ISNA(VLOOKUP($A19,Worksheet!$G$33:$K$36,5,FALSE)),0,(VLOOKUP($A19,Worksheet!$G$33:$K$36,5,FALSE)))</f>
        <v>0</v>
      </c>
      <c r="BG19" s="59">
        <f t="shared" si="26"/>
        <v>0</v>
      </c>
      <c r="BH19" s="60">
        <f>IF(ISNA(VLOOKUP($A19,Worksheet!$A$160:$F$179,6,FALSE)),0,(VLOOKUP($A19,Worksheet!$A$160:$F$179,6,FALSE)))</f>
        <v>0</v>
      </c>
      <c r="BI19" s="59">
        <f t="shared" si="27"/>
        <v>0</v>
      </c>
      <c r="BJ19" s="25"/>
      <c r="BK19" s="67"/>
      <c r="BL19" s="60">
        <f>IF(ISNA(VLOOKUP($A19,Worksheet!$A$191:$F$202,6,FALSE)),0,(VLOOKUP($A19,Worksheet!$A$191:$F$202,6,FALSE)))</f>
        <v>0</v>
      </c>
      <c r="BM19" s="59">
        <f t="shared" si="28"/>
        <v>0</v>
      </c>
      <c r="BN19" s="60">
        <f>IF(ISNA(VLOOKUP($A19,Worksheet!$A$211:$G$237,6,FALSE)),0,(VLOOKUP($A19,Worksheet!$A$211:$G$237,6,FALSE)))</f>
        <v>14</v>
      </c>
      <c r="BO19" s="59">
        <f t="shared" si="29"/>
        <v>403.8162540993448</v>
      </c>
      <c r="BP19" s="59">
        <f>IF(ISNA(VLOOKUP($A19,Worksheet!$A$242:$G$274,6,FALSE)),0,(VLOOKUP($A19,Worksheet!$A$242:$G$274,6,FALSE)))</f>
        <v>0</v>
      </c>
      <c r="BQ19" s="59">
        <f t="shared" si="30"/>
        <v>0</v>
      </c>
      <c r="BR19" s="60">
        <f>IF(ISNA(VLOOKUP($A19,Worksheet!$A$205:$F$208,6,FALSE)),0,(VLOOKUP($A19,Worksheet!$A$205:$F$208,6,FALSE)))</f>
        <v>0</v>
      </c>
      <c r="BS19" s="59">
        <f t="shared" si="31"/>
        <v>0</v>
      </c>
      <c r="BT19" s="61">
        <v>0</v>
      </c>
      <c r="BU19" s="62">
        <f t="shared" si="32"/>
        <v>0</v>
      </c>
      <c r="BV19" s="63">
        <v>0</v>
      </c>
      <c r="BW19" s="62">
        <f t="shared" si="33"/>
        <v>0</v>
      </c>
      <c r="BX19" s="63">
        <v>0</v>
      </c>
      <c r="BY19" s="62">
        <f t="shared" si="34"/>
        <v>0</v>
      </c>
      <c r="BZ19" s="63">
        <v>0</v>
      </c>
      <c r="CA19" s="62">
        <f t="shared" si="35"/>
        <v>0</v>
      </c>
      <c r="CB19" s="64">
        <f t="shared" si="36"/>
        <v>500</v>
      </c>
      <c r="CC19" s="66">
        <v>460.8</v>
      </c>
      <c r="CD19" s="25"/>
      <c r="CE19" s="67"/>
      <c r="CF19" s="25"/>
      <c r="CG19" s="67"/>
      <c r="CH19" s="60">
        <f>IF(ISNA(VLOOKUP($A19,Worksheet!$A$211:$G$237,7,FALSE)),0,(VLOOKUP($A19,Worksheet!$A$211:$G$237,7,FALSE)))</f>
        <v>10</v>
      </c>
      <c r="CI19" s="59">
        <f t="shared" si="37"/>
        <v>456.13863519273906</v>
      </c>
      <c r="CJ19" s="69">
        <f t="shared" si="38"/>
        <v>456.13863519273906</v>
      </c>
      <c r="CK19" s="65">
        <f t="shared" si="39"/>
        <v>515.24041541999998</v>
      </c>
      <c r="CL19" s="65">
        <v>500</v>
      </c>
      <c r="CM19" s="65">
        <v>460.8</v>
      </c>
      <c r="CN19" s="66">
        <v>456.13863520000001</v>
      </c>
      <c r="CO19" s="66">
        <f t="shared" si="40"/>
        <v>1932.17905062</v>
      </c>
      <c r="CP19" s="70"/>
    </row>
    <row r="20" spans="1:94" ht="15.75" customHeight="1">
      <c r="A20" s="53" t="str">
        <f t="shared" si="0"/>
        <v>MaloryWagner</v>
      </c>
      <c r="B20" s="46">
        <f t="shared" si="1"/>
        <v>13</v>
      </c>
      <c r="C20" s="71" t="s">
        <v>591</v>
      </c>
      <c r="D20" s="71" t="s">
        <v>592</v>
      </c>
      <c r="E20" s="55">
        <v>16</v>
      </c>
      <c r="F20" s="53" t="s">
        <v>78</v>
      </c>
      <c r="G20" s="84" t="s">
        <v>67</v>
      </c>
      <c r="H20" s="58">
        <f>IF(ISNA(VLOOKUP($A20,'TT 2024 SS BA'!$A$57:$N$71,2,FALSE)),0,(VLOOKUP($A20,'TT 2024 SS BA'!$A$57:$N$71,2,FALSE)))</f>
        <v>5</v>
      </c>
      <c r="I20" s="59">
        <f t="shared" si="2"/>
        <v>424.67327999999998</v>
      </c>
      <c r="J20" s="58">
        <f>IF(ISNA(VLOOKUP($A20,'TT 2024 SS BA'!$A$139:$C$150,2,FALSE)),0,(VLOOKUP($A20,'TT 2024 SS BA'!$A$139:$C$150,2,FALSE)))</f>
        <v>1</v>
      </c>
      <c r="K20" s="59">
        <f t="shared" si="3"/>
        <v>500</v>
      </c>
      <c r="L20" s="60">
        <f>IF(ISNA(VLOOKUP($A20,'TT 2024 SS BA'!$A$236:$H$254,2,FALSE)),0,(VLOOKUP($A20,'TT 2024 SS BA'!$A$236:$H$254,2,FALSE)))</f>
        <v>0</v>
      </c>
      <c r="M20" s="59">
        <f t="shared" si="4"/>
        <v>0</v>
      </c>
      <c r="N20" s="60">
        <f>IF(ISNA(VLOOKUP($A20,Worksheet!$A$310:$E$316,5,FALSE)),0,(VLOOKUP($A20,Worksheet!$A$310:$E$316,5,FALSE)))</f>
        <v>0</v>
      </c>
      <c r="O20" s="59">
        <f t="shared" si="5"/>
        <v>0</v>
      </c>
      <c r="P20" s="60">
        <f>IF(ISNA(VLOOKUP($A20,Worksheet!$A$33:$E$35,5,FALSE)),0,(VLOOKUP($A20,Worksheet!$A$33:$E$35,5,FALSE)))</f>
        <v>0</v>
      </c>
      <c r="Q20" s="59">
        <f t="shared" si="6"/>
        <v>0</v>
      </c>
      <c r="R20" s="60">
        <f>IF(ISNA(VLOOKUP($A20,Worksheet!$A$160:$F$179,5,FALSE)),0,(VLOOKUP($A20,Worksheet!$A$160:$F$179,5,FALSE)))</f>
        <v>0</v>
      </c>
      <c r="S20" s="59">
        <f t="shared" si="7"/>
        <v>0</v>
      </c>
      <c r="T20" s="60">
        <f>IF(ISNA(VLOOKUP($A20,Worksheet!$A$103:$L$126,5,FALSE)),0,(VLOOKUP($A20,Worksheet!$A$103:$L$126,5,FALSE)))</f>
        <v>0</v>
      </c>
      <c r="U20" s="59">
        <f t="shared" si="8"/>
        <v>0</v>
      </c>
      <c r="V20" s="60">
        <f>IF(ISNA(VLOOKUP($A20,Worksheet!$A$39:$E$45,5,FALSE)),0,(VLOOKUP($A20,Worksheet!$A$39:$E$45,5,FALSE)))</f>
        <v>0</v>
      </c>
      <c r="W20" s="59">
        <f t="shared" si="9"/>
        <v>0</v>
      </c>
      <c r="X20" s="60">
        <f>IF(ISNA(VLOOKUP($A20,Worksheet!$A$182:$E$188,5,FALSE)),0,(VLOOKUP($A20,Worksheet!$A$182:$E$188,5,FALSE)))</f>
        <v>0</v>
      </c>
      <c r="Y20" s="59">
        <f t="shared" si="10"/>
        <v>0</v>
      </c>
      <c r="Z20" s="60">
        <f>IF(ISNA(VLOOKUP($A20,Worksheet!$A$191:$F$202,5,FALSE)),0,(VLOOKUP($A20,Worksheet!$A$191:$F$202,5,FALSE)))</f>
        <v>0</v>
      </c>
      <c r="AA20" s="59">
        <f t="shared" si="11"/>
        <v>0</v>
      </c>
      <c r="AB20" s="60">
        <f>IF(ISNA(VLOOKUP($A20,Worksheet!$A$211:$G$237,5,FALSE)),0,(VLOOKUP($A20,Worksheet!$A$211:$G$237,5,FALSE)))</f>
        <v>28</v>
      </c>
      <c r="AC20" s="59">
        <f t="shared" si="12"/>
        <v>263.62590010430307</v>
      </c>
      <c r="AD20" s="59">
        <f>IF(ISNA(VLOOKUP($A20,Worksheet!$A$242:$G$274,5,FALSE)),0,(VLOOKUP($A20,Worksheet!$A$242:$G$274,5,FALSE)))</f>
        <v>0</v>
      </c>
      <c r="AE20" s="59">
        <f t="shared" si="13"/>
        <v>0</v>
      </c>
      <c r="AF20" s="60">
        <f>IF(ISNA(VLOOKUP($A20,Worksheet!$A$205:$F$208,5,FALSE)),0,(VLOOKUP($A20,Worksheet!$A$205:$F$208,5,FALSE)))</f>
        <v>0</v>
      </c>
      <c r="AG20" s="59">
        <f t="shared" si="14"/>
        <v>0</v>
      </c>
      <c r="AH20" s="61">
        <v>0</v>
      </c>
      <c r="AI20" s="62">
        <f t="shared" si="15"/>
        <v>0</v>
      </c>
      <c r="AJ20" s="63">
        <v>0</v>
      </c>
      <c r="AK20" s="62">
        <f t="shared" si="16"/>
        <v>0</v>
      </c>
      <c r="AL20" s="63">
        <v>0</v>
      </c>
      <c r="AM20" s="62">
        <f t="shared" si="17"/>
        <v>0</v>
      </c>
      <c r="AN20" s="63">
        <v>0</v>
      </c>
      <c r="AO20" s="62">
        <f t="shared" si="18"/>
        <v>0</v>
      </c>
      <c r="AP20" s="63">
        <v>0</v>
      </c>
      <c r="AQ20" s="62">
        <f t="shared" si="19"/>
        <v>0</v>
      </c>
      <c r="AR20" s="63">
        <v>0</v>
      </c>
      <c r="AS20" s="62">
        <f t="shared" si="20"/>
        <v>0</v>
      </c>
      <c r="AT20" s="64">
        <f t="shared" si="21"/>
        <v>500</v>
      </c>
      <c r="AU20" s="65">
        <v>424.67327999999998</v>
      </c>
      <c r="AV20" s="65">
        <v>263.62590010000002</v>
      </c>
      <c r="AW20" s="66">
        <v>0</v>
      </c>
      <c r="AX20" s="58">
        <f>IF(ISNA(VLOOKUP($A20,'TT 2024 SS BA'!$P$57:$Z$69,2,FALSE)),0,(VLOOKUP($A20,'TT 2024 SS BA'!$P$57:$Z$69,2,FALSE)))</f>
        <v>4</v>
      </c>
      <c r="AY20" s="59">
        <f t="shared" si="22"/>
        <v>442.36799999999999</v>
      </c>
      <c r="AZ20" s="58">
        <f>IF(ISNA(VLOOKUP($A20,'TT 2024 SS BA'!$P$139:$Q$149,2,FALSE)),0,(VLOOKUP($A20,'TT 2024 SS BA'!$P$139:$Q$149,2,FALSE)))</f>
        <v>1</v>
      </c>
      <c r="BA20" s="59">
        <f t="shared" si="23"/>
        <v>500</v>
      </c>
      <c r="BB20" s="60">
        <f>IF(ISNA(VLOOKUP($A20,'TT 2024 SS BA'!$A$341:$H$358,2,FALSE)),0,(VLOOKUP($A20,'TT 2024 SS BA'!$A$341:$H$358,2,FALSE)))</f>
        <v>0</v>
      </c>
      <c r="BC20" s="59">
        <f t="shared" si="24"/>
        <v>0</v>
      </c>
      <c r="BD20" s="60">
        <f>IF(ISNA(VLOOKUP($A20,Worksheet!$A$310:$F$316,6,FALSE)),0,(VLOOKUP($A20,Worksheet!$A$310:$F$316,6,FALSE)))</f>
        <v>0</v>
      </c>
      <c r="BE20" s="59">
        <f t="shared" si="25"/>
        <v>0</v>
      </c>
      <c r="BF20" s="60">
        <f>IF(ISNA(VLOOKUP($A20,Worksheet!$G$33:$K$36,5,FALSE)),0,(VLOOKUP($A20,Worksheet!$G$33:$K$36,5,FALSE)))</f>
        <v>0</v>
      </c>
      <c r="BG20" s="59">
        <f t="shared" si="26"/>
        <v>0</v>
      </c>
      <c r="BH20" s="60">
        <f>IF(ISNA(VLOOKUP($A20,Worksheet!$A$160:$F$179,6,FALSE)),0,(VLOOKUP($A20,Worksheet!$A$160:$F$179,6,FALSE)))</f>
        <v>0</v>
      </c>
      <c r="BI20" s="59">
        <f t="shared" si="27"/>
        <v>0</v>
      </c>
      <c r="BJ20" s="25"/>
      <c r="BK20" s="67"/>
      <c r="BL20" s="60">
        <f>IF(ISNA(VLOOKUP($A20,Worksheet!$A$191:$F$202,6,FALSE)),0,(VLOOKUP($A20,Worksheet!$A$191:$F$202,6,FALSE)))</f>
        <v>0</v>
      </c>
      <c r="BM20" s="59">
        <f t="shared" si="28"/>
        <v>0</v>
      </c>
      <c r="BN20" s="60">
        <f>IF(ISNA(VLOOKUP($A20,Worksheet!$A$211:$G$237,6,FALSE)),0,(VLOOKUP($A20,Worksheet!$A$211:$G$237,6,FALSE)))</f>
        <v>27</v>
      </c>
      <c r="BO20" s="59">
        <f t="shared" si="29"/>
        <v>271.77927845804442</v>
      </c>
      <c r="BP20" s="59">
        <f>IF(ISNA(VLOOKUP($A20,Worksheet!$A$242:$G$274,6,FALSE)),0,(VLOOKUP($A20,Worksheet!$A$242:$G$274,6,FALSE)))</f>
        <v>0</v>
      </c>
      <c r="BQ20" s="59">
        <f t="shared" si="30"/>
        <v>0</v>
      </c>
      <c r="BR20" s="60">
        <f>IF(ISNA(VLOOKUP($A20,Worksheet!$A$205:$F$208,6,FALSE)),0,(VLOOKUP($A20,Worksheet!$A$205:$F$208,6,FALSE)))</f>
        <v>0</v>
      </c>
      <c r="BS20" s="59">
        <f t="shared" si="31"/>
        <v>0</v>
      </c>
      <c r="BT20" s="61">
        <v>0</v>
      </c>
      <c r="BU20" s="62">
        <f t="shared" si="32"/>
        <v>0</v>
      </c>
      <c r="BV20" s="63">
        <v>0</v>
      </c>
      <c r="BW20" s="62">
        <f t="shared" si="33"/>
        <v>0</v>
      </c>
      <c r="BX20" s="63">
        <v>0</v>
      </c>
      <c r="BY20" s="62">
        <f t="shared" si="34"/>
        <v>0</v>
      </c>
      <c r="BZ20" s="63">
        <v>0</v>
      </c>
      <c r="CA20" s="62">
        <f t="shared" si="35"/>
        <v>0</v>
      </c>
      <c r="CB20" s="64">
        <f t="shared" si="36"/>
        <v>500</v>
      </c>
      <c r="CC20" s="66">
        <v>442.36799999999999</v>
      </c>
      <c r="CD20" s="25"/>
      <c r="CE20" s="67"/>
      <c r="CF20" s="25"/>
      <c r="CG20" s="67"/>
      <c r="CH20" s="60">
        <f>IF(ISNA(VLOOKUP($A20,Worksheet!$A$211:$G$237,7,FALSE)),0,(VLOOKUP($A20,Worksheet!$A$211:$G$237,7,FALSE)))</f>
        <v>9</v>
      </c>
      <c r="CI20" s="59">
        <f t="shared" si="37"/>
        <v>470.24601566261759</v>
      </c>
      <c r="CJ20" s="69">
        <f t="shared" si="38"/>
        <v>470.24601566261759</v>
      </c>
      <c r="CK20" s="65">
        <f t="shared" si="39"/>
        <v>500</v>
      </c>
      <c r="CL20" s="65">
        <v>500</v>
      </c>
      <c r="CM20" s="65">
        <v>470.24601569999999</v>
      </c>
      <c r="CN20" s="66">
        <v>442.36799999999999</v>
      </c>
      <c r="CO20" s="66">
        <f t="shared" si="40"/>
        <v>1912.6140157</v>
      </c>
      <c r="CP20" s="70"/>
    </row>
    <row r="21" spans="1:94" ht="15.75" customHeight="1">
      <c r="A21" s="53" t="str">
        <f t="shared" si="0"/>
        <v>QuinnBasko</v>
      </c>
      <c r="B21" s="46">
        <f t="shared" si="1"/>
        <v>14</v>
      </c>
      <c r="C21" s="71" t="s">
        <v>593</v>
      </c>
      <c r="D21" s="71" t="s">
        <v>97</v>
      </c>
      <c r="E21" s="55">
        <v>13</v>
      </c>
      <c r="F21" s="53" t="s">
        <v>81</v>
      </c>
      <c r="G21" s="84" t="s">
        <v>130</v>
      </c>
      <c r="H21" s="58">
        <f>IF(ISNA(VLOOKUP($A21,'TT 2024 SS BA'!$A$57:$N$71,2,FALSE)),0,(VLOOKUP($A21,'TT 2024 SS BA'!$A$57:$N$71,2,FALSE)))</f>
        <v>4</v>
      </c>
      <c r="I21" s="59">
        <f t="shared" si="2"/>
        <v>442.36799999999999</v>
      </c>
      <c r="J21" s="58">
        <f>IF(ISNA(VLOOKUP($A21,'TT 2024 SS BA'!$A$139:$C$150,2,FALSE)),0,(VLOOKUP($A21,'TT 2024 SS BA'!$A$139:$C$150,2,FALSE)))</f>
        <v>6</v>
      </c>
      <c r="K21" s="59">
        <f t="shared" si="3"/>
        <v>407.68634879999996</v>
      </c>
      <c r="L21" s="60">
        <f>IF(ISNA(VLOOKUP($A21,'TT 2024 SS BA'!$A$236:$H$254,2,FALSE)),0,(VLOOKUP($A21,'TT 2024 SS BA'!$A$236:$H$254,2,FALSE)))</f>
        <v>9</v>
      </c>
      <c r="M21" s="59">
        <f t="shared" si="4"/>
        <v>360.69478949191682</v>
      </c>
      <c r="N21" s="60">
        <f>IF(ISNA(VLOOKUP($A21,Worksheet!$A$310:$E$316,5,FALSE)),0,(VLOOKUP($A21,Worksheet!$A$310:$E$316,5,FALSE)))</f>
        <v>0</v>
      </c>
      <c r="O21" s="59">
        <f t="shared" si="5"/>
        <v>0</v>
      </c>
      <c r="P21" s="60">
        <f>IF(ISNA(VLOOKUP($A21,Worksheet!$A$33:$E$35,5,FALSE)),0,(VLOOKUP($A21,Worksheet!$A$33:$E$35,5,FALSE)))</f>
        <v>0</v>
      </c>
      <c r="Q21" s="59">
        <f t="shared" si="6"/>
        <v>0</v>
      </c>
      <c r="R21" s="60">
        <f>IF(ISNA(VLOOKUP($A21,Worksheet!$A$160:$F$179,5,FALSE)),0,(VLOOKUP($A21,Worksheet!$A$160:$F$179,5,FALSE)))</f>
        <v>0</v>
      </c>
      <c r="S21" s="59">
        <f t="shared" si="7"/>
        <v>0</v>
      </c>
      <c r="T21" s="60">
        <f>IF(ISNA(VLOOKUP($A21,Worksheet!$A$103:$L$126,5,FALSE)),0,(VLOOKUP($A21,Worksheet!$A$103:$L$126,5,FALSE)))</f>
        <v>0</v>
      </c>
      <c r="U21" s="59">
        <f t="shared" si="8"/>
        <v>0</v>
      </c>
      <c r="V21" s="60">
        <f>IF(ISNA(VLOOKUP($A21,Worksheet!$A$39:$E$45,5,FALSE)),0,(VLOOKUP($A21,Worksheet!$A$39:$E$45,5,FALSE)))</f>
        <v>0</v>
      </c>
      <c r="W21" s="59">
        <f t="shared" si="9"/>
        <v>0</v>
      </c>
      <c r="X21" s="60">
        <f>IF(ISNA(VLOOKUP($A21,Worksheet!$A$182:$E$188,5,FALSE)),0,(VLOOKUP($A21,Worksheet!$A$182:$E$188,5,FALSE)))</f>
        <v>0</v>
      </c>
      <c r="Y21" s="59">
        <f t="shared" si="10"/>
        <v>0</v>
      </c>
      <c r="Z21" s="60">
        <f>IF(ISNA(VLOOKUP($A21,Worksheet!$A$191:$F$202,5,FALSE)),0,(VLOOKUP($A21,Worksheet!$A$191:$F$202,5,FALSE)))</f>
        <v>0</v>
      </c>
      <c r="AA21" s="59">
        <f t="shared" si="11"/>
        <v>0</v>
      </c>
      <c r="AB21" s="60">
        <f>IF(ISNA(VLOOKUP($A21,Worksheet!$A$211:$G$237,5,FALSE)),0,(VLOOKUP($A21,Worksheet!$A$211:$G$237,5,FALSE)))</f>
        <v>12</v>
      </c>
      <c r="AC21" s="59">
        <f t="shared" si="12"/>
        <v>429.18084185284818</v>
      </c>
      <c r="AD21" s="59">
        <f>IF(ISNA(VLOOKUP($A21,Worksheet!$A$242:$G$274,5,FALSE)),0,(VLOOKUP($A21,Worksheet!$A$242:$G$274,5,FALSE)))</f>
        <v>0</v>
      </c>
      <c r="AE21" s="59">
        <f t="shared" si="13"/>
        <v>0</v>
      </c>
      <c r="AF21" s="60">
        <f>IF(ISNA(VLOOKUP($A21,Worksheet!$A$205:$F$208,5,FALSE)),0,(VLOOKUP($A21,Worksheet!$A$205:$F$208,5,FALSE)))</f>
        <v>0</v>
      </c>
      <c r="AG21" s="59">
        <f t="shared" si="14"/>
        <v>0</v>
      </c>
      <c r="AH21" s="61">
        <v>0</v>
      </c>
      <c r="AI21" s="62">
        <f t="shared" si="15"/>
        <v>0</v>
      </c>
      <c r="AJ21" s="63">
        <v>0</v>
      </c>
      <c r="AK21" s="62">
        <f t="shared" si="16"/>
        <v>0</v>
      </c>
      <c r="AL21" s="63">
        <v>0</v>
      </c>
      <c r="AM21" s="62">
        <f t="shared" si="17"/>
        <v>0</v>
      </c>
      <c r="AN21" s="63">
        <v>0</v>
      </c>
      <c r="AO21" s="62">
        <f t="shared" si="18"/>
        <v>0</v>
      </c>
      <c r="AP21" s="63">
        <v>0</v>
      </c>
      <c r="AQ21" s="62">
        <f t="shared" si="19"/>
        <v>0</v>
      </c>
      <c r="AR21" s="63">
        <v>0</v>
      </c>
      <c r="AS21" s="62">
        <f t="shared" si="20"/>
        <v>0</v>
      </c>
      <c r="AT21" s="64">
        <f t="shared" si="21"/>
        <v>442.36799999999999</v>
      </c>
      <c r="AU21" s="65">
        <v>429.18084190000002</v>
      </c>
      <c r="AV21" s="65">
        <v>407.68634880000002</v>
      </c>
      <c r="AW21" s="66">
        <v>360.69478950000001</v>
      </c>
      <c r="AX21" s="58">
        <f>IF(ISNA(VLOOKUP($A21,'TT 2024 SS BA'!$P$57:$Z$69,2,FALSE)),0,(VLOOKUP($A21,'TT 2024 SS BA'!$P$57:$Z$69,2,FALSE)))</f>
        <v>2</v>
      </c>
      <c r="AY21" s="59">
        <f t="shared" si="22"/>
        <v>480</v>
      </c>
      <c r="AZ21" s="58">
        <f>IF(ISNA(VLOOKUP($A21,'TT 2024 SS BA'!$P$139:$Q$149,2,FALSE)),0,(VLOOKUP($A21,'TT 2024 SS BA'!$P$139:$Q$149,2,FALSE)))</f>
        <v>0</v>
      </c>
      <c r="BA21" s="59">
        <f t="shared" si="23"/>
        <v>0</v>
      </c>
      <c r="BB21" s="60">
        <f>IF(ISNA(VLOOKUP($A21,'TT 2024 SS BA'!$A$341:$H$358,2,FALSE)),0,(VLOOKUP($A21,'TT 2024 SS BA'!$A$341:$H$358,2,FALSE)))</f>
        <v>5</v>
      </c>
      <c r="BC21" s="59">
        <f t="shared" si="24"/>
        <v>424.67327999999998</v>
      </c>
      <c r="BD21" s="60">
        <f>IF(ISNA(VLOOKUP($A21,Worksheet!$A$310:$F$316,6,FALSE)),0,(VLOOKUP($A21,Worksheet!$A$310:$F$316,6,FALSE)))</f>
        <v>0</v>
      </c>
      <c r="BE21" s="59">
        <f t="shared" si="25"/>
        <v>0</v>
      </c>
      <c r="BF21" s="60">
        <f>IF(ISNA(VLOOKUP($A21,Worksheet!$G$33:$K$36,5,FALSE)),0,(VLOOKUP($A21,Worksheet!$G$33:$K$36,5,FALSE)))</f>
        <v>0</v>
      </c>
      <c r="BG21" s="59">
        <f t="shared" si="26"/>
        <v>0</v>
      </c>
      <c r="BH21" s="60">
        <f>IF(ISNA(VLOOKUP($A21,Worksheet!$A$160:$F$179,6,FALSE)),0,(VLOOKUP($A21,Worksheet!$A$160:$F$179,6,FALSE)))</f>
        <v>0</v>
      </c>
      <c r="BI21" s="59">
        <f t="shared" si="27"/>
        <v>0</v>
      </c>
      <c r="BJ21" s="25"/>
      <c r="BK21" s="67"/>
      <c r="BL21" s="60">
        <f>IF(ISNA(VLOOKUP($A21,Worksheet!$A$191:$F$202,6,FALSE)),0,(VLOOKUP($A21,Worksheet!$A$191:$F$202,6,FALSE)))</f>
        <v>0</v>
      </c>
      <c r="BM21" s="59">
        <f t="shared" si="28"/>
        <v>0</v>
      </c>
      <c r="BN21" s="60">
        <f>IF(ISNA(VLOOKUP($A21,Worksheet!$A$211:$G$237,6,FALSE)),0,(VLOOKUP($A21,Worksheet!$A$211:$G$237,6,FALSE)))</f>
        <v>17</v>
      </c>
      <c r="BO21" s="59">
        <f t="shared" si="29"/>
        <v>368.55219207761132</v>
      </c>
      <c r="BP21" s="59">
        <f>IF(ISNA(VLOOKUP($A21,Worksheet!$A$242:$G$274,6,FALSE)),0,(VLOOKUP($A21,Worksheet!$A$242:$G$274,6,FALSE)))</f>
        <v>0</v>
      </c>
      <c r="BQ21" s="59">
        <f t="shared" si="30"/>
        <v>0</v>
      </c>
      <c r="BR21" s="60">
        <f>IF(ISNA(VLOOKUP($A21,Worksheet!$A$205:$F$208,6,FALSE)),0,(VLOOKUP($A21,Worksheet!$A$205:$F$208,6,FALSE)))</f>
        <v>0</v>
      </c>
      <c r="BS21" s="59">
        <f t="shared" si="31"/>
        <v>0</v>
      </c>
      <c r="BT21" s="61">
        <v>0</v>
      </c>
      <c r="BU21" s="62">
        <f t="shared" si="32"/>
        <v>0</v>
      </c>
      <c r="BV21" s="63">
        <v>0</v>
      </c>
      <c r="BW21" s="62">
        <f t="shared" si="33"/>
        <v>0</v>
      </c>
      <c r="BX21" s="63">
        <v>0</v>
      </c>
      <c r="BY21" s="62">
        <f t="shared" si="34"/>
        <v>0</v>
      </c>
      <c r="BZ21" s="63">
        <v>0</v>
      </c>
      <c r="CA21" s="62">
        <f t="shared" si="35"/>
        <v>0</v>
      </c>
      <c r="CB21" s="64">
        <f t="shared" si="36"/>
        <v>480</v>
      </c>
      <c r="CC21" s="66">
        <v>424.67327999999998</v>
      </c>
      <c r="CD21" s="25"/>
      <c r="CE21" s="67"/>
      <c r="CF21" s="25"/>
      <c r="CG21" s="67"/>
      <c r="CH21" s="60">
        <f>IF(ISNA(VLOOKUP($A21,Worksheet!$A$211:$G$237,7,FALSE)),0,(VLOOKUP($A21,Worksheet!$A$211:$G$237,7,FALSE)))</f>
        <v>0</v>
      </c>
      <c r="CI21" s="59">
        <f t="shared" si="37"/>
        <v>0</v>
      </c>
      <c r="CJ21" s="69">
        <f t="shared" si="38"/>
        <v>0</v>
      </c>
      <c r="CK21" s="65">
        <f t="shared" si="39"/>
        <v>480</v>
      </c>
      <c r="CL21" s="65">
        <v>442.36799999999999</v>
      </c>
      <c r="CM21" s="65">
        <v>429.18084190000002</v>
      </c>
      <c r="CN21" s="66">
        <v>424.67327999999998</v>
      </c>
      <c r="CO21" s="66">
        <f t="shared" si="40"/>
        <v>1776.2221218999998</v>
      </c>
      <c r="CP21" s="70"/>
    </row>
    <row r="22" spans="1:94" ht="15.75" customHeight="1">
      <c r="A22" s="53" t="str">
        <f t="shared" si="0"/>
        <v>MeghanCALDER</v>
      </c>
      <c r="B22" s="46">
        <f t="shared" si="1"/>
        <v>15</v>
      </c>
      <c r="C22" s="54" t="s">
        <v>594</v>
      </c>
      <c r="D22" s="54" t="s">
        <v>595</v>
      </c>
      <c r="E22" s="55">
        <v>15</v>
      </c>
      <c r="F22" s="53" t="s">
        <v>75</v>
      </c>
      <c r="G22" s="84" t="s">
        <v>70</v>
      </c>
      <c r="H22" s="58">
        <f>IF(ISNA(VLOOKUP($A22,'TT 2024 SS BA'!$A$57:$N$71,2,FALSE)),0,(VLOOKUP($A22,'TT 2024 SS BA'!$A$57:$N$71,2,FALSE)))</f>
        <v>7</v>
      </c>
      <c r="I22" s="59">
        <f t="shared" si="2"/>
        <v>391.37889484799996</v>
      </c>
      <c r="J22" s="58">
        <f>IF(ISNA(VLOOKUP($A22,'TT 2024 SS BA'!$A$139:$C$150,2,FALSE)),0,(VLOOKUP($A22,'TT 2024 SS BA'!$A$139:$C$150,2,FALSE)))</f>
        <v>9</v>
      </c>
      <c r="K22" s="59">
        <f t="shared" si="3"/>
        <v>360.69478949191682</v>
      </c>
      <c r="L22" s="60">
        <f>IF(ISNA(VLOOKUP($A22,'TT 2024 SS BA'!$A$236:$H$254,2,FALSE)),0,(VLOOKUP($A22,'TT 2024 SS BA'!$A$236:$H$254,2,FALSE)))</f>
        <v>17</v>
      </c>
      <c r="M22" s="59">
        <f t="shared" si="4"/>
        <v>260.20146233323635</v>
      </c>
      <c r="N22" s="60">
        <f>IF(ISNA(VLOOKUP($A22,Worksheet!$A$310:$E$316,5,FALSE)),0,(VLOOKUP($A22,Worksheet!$A$310:$E$316,5,FALSE)))</f>
        <v>0</v>
      </c>
      <c r="O22" s="59">
        <f t="shared" si="5"/>
        <v>0</v>
      </c>
      <c r="P22" s="60">
        <f>IF(ISNA(VLOOKUP($A22,Worksheet!$A$33:$E$35,5,FALSE)),0,(VLOOKUP($A22,Worksheet!$A$33:$E$35,5,FALSE)))</f>
        <v>0</v>
      </c>
      <c r="Q22" s="59">
        <f t="shared" si="6"/>
        <v>0</v>
      </c>
      <c r="R22" s="60">
        <f>IF(ISNA(VLOOKUP($A22,Worksheet!$A$160:$F$179,5,FALSE)),0,(VLOOKUP($A22,Worksheet!$A$160:$F$179,5,FALSE)))</f>
        <v>0</v>
      </c>
      <c r="S22" s="59">
        <f t="shared" si="7"/>
        <v>0</v>
      </c>
      <c r="T22" s="60">
        <f>IF(ISNA(VLOOKUP($A22,Worksheet!$A$103:$L$126,5,FALSE)),0,(VLOOKUP($A22,Worksheet!$A$103:$L$126,5,FALSE)))</f>
        <v>0</v>
      </c>
      <c r="U22" s="59">
        <f t="shared" si="8"/>
        <v>0</v>
      </c>
      <c r="V22" s="60">
        <f>IF(ISNA(VLOOKUP($A22,Worksheet!$A$39:$E$45,5,FALSE)),0,(VLOOKUP($A22,Worksheet!$A$39:$E$45,5,FALSE)))</f>
        <v>0</v>
      </c>
      <c r="W22" s="59">
        <f t="shared" si="9"/>
        <v>0</v>
      </c>
      <c r="X22" s="60">
        <f>IF(ISNA(VLOOKUP($A22,Worksheet!$A$182:$E$188,5,FALSE)),0,(VLOOKUP($A22,Worksheet!$A$182:$E$188,5,FALSE)))</f>
        <v>0</v>
      </c>
      <c r="Y22" s="59">
        <f t="shared" si="10"/>
        <v>0</v>
      </c>
      <c r="Z22" s="60">
        <f>IF(ISNA(VLOOKUP($A22,Worksheet!$A$191:$F$202,5,FALSE)),0,(VLOOKUP($A22,Worksheet!$A$191:$F$202,5,FALSE)))</f>
        <v>0</v>
      </c>
      <c r="AA22" s="59">
        <f t="shared" si="11"/>
        <v>0</v>
      </c>
      <c r="AB22" s="60">
        <f>IF(ISNA(VLOOKUP($A22,Worksheet!$A$211:$G$237,5,FALSE)),0,(VLOOKUP($A22,Worksheet!$A$211:$G$237,5,FALSE)))</f>
        <v>21</v>
      </c>
      <c r="AC22" s="59">
        <f t="shared" si="12"/>
        <v>326.27660575604824</v>
      </c>
      <c r="AD22" s="59">
        <f>IF(ISNA(VLOOKUP($A22,Worksheet!$A$242:$G$274,5,FALSE)),0,(VLOOKUP($A22,Worksheet!$A$242:$G$274,5,FALSE)))</f>
        <v>0</v>
      </c>
      <c r="AE22" s="59">
        <f t="shared" si="13"/>
        <v>0</v>
      </c>
      <c r="AF22" s="60">
        <f>IF(ISNA(VLOOKUP($A22,Worksheet!$A$205:$F$208,5,FALSE)),0,(VLOOKUP($A22,Worksheet!$A$205:$F$208,5,FALSE)))</f>
        <v>0</v>
      </c>
      <c r="AG22" s="59">
        <f t="shared" si="14"/>
        <v>0</v>
      </c>
      <c r="AH22" s="61">
        <v>0</v>
      </c>
      <c r="AI22" s="62">
        <f t="shared" si="15"/>
        <v>0</v>
      </c>
      <c r="AJ22" s="63">
        <v>0</v>
      </c>
      <c r="AK22" s="62">
        <f t="shared" si="16"/>
        <v>0</v>
      </c>
      <c r="AL22" s="63">
        <v>0</v>
      </c>
      <c r="AM22" s="62">
        <f t="shared" si="17"/>
        <v>0</v>
      </c>
      <c r="AN22" s="63">
        <v>0</v>
      </c>
      <c r="AO22" s="62">
        <f t="shared" si="18"/>
        <v>0</v>
      </c>
      <c r="AP22" s="63">
        <v>0</v>
      </c>
      <c r="AQ22" s="62">
        <f t="shared" si="19"/>
        <v>0</v>
      </c>
      <c r="AR22" s="63">
        <v>0</v>
      </c>
      <c r="AS22" s="62">
        <f t="shared" si="20"/>
        <v>0</v>
      </c>
      <c r="AT22" s="64">
        <f t="shared" si="21"/>
        <v>391.37889484799996</v>
      </c>
      <c r="AU22" s="65">
        <v>360.69478950000001</v>
      </c>
      <c r="AV22" s="65">
        <v>326.27660580000003</v>
      </c>
      <c r="AW22" s="66">
        <v>260.2014623</v>
      </c>
      <c r="AX22" s="58">
        <f>IF(ISNA(VLOOKUP($A22,'TT 2024 SS BA'!$P$57:$Z$69,2,FALSE)),0,(VLOOKUP($A22,'TT 2024 SS BA'!$P$57:$Z$69,2,FALSE)))</f>
        <v>8</v>
      </c>
      <c r="AY22" s="59">
        <f t="shared" si="22"/>
        <v>375.72373905407994</v>
      </c>
      <c r="AZ22" s="58">
        <f>IF(ISNA(VLOOKUP($A22,'TT 2024 SS BA'!$P$139:$Q$149,2,FALSE)),0,(VLOOKUP($A22,'TT 2024 SS BA'!$P$139:$Q$149,2,FALSE)))</f>
        <v>6</v>
      </c>
      <c r="BA22" s="59">
        <f t="shared" si="23"/>
        <v>407.68634879999996</v>
      </c>
      <c r="BB22" s="60">
        <f>IF(ISNA(VLOOKUP($A22,'TT 2024 SS BA'!$A$341:$H$358,2,FALSE)),0,(VLOOKUP($A22,'TT 2024 SS BA'!$A$341:$H$358,2,FALSE)))</f>
        <v>6</v>
      </c>
      <c r="BC22" s="59">
        <f t="shared" si="24"/>
        <v>407.68634879999996</v>
      </c>
      <c r="BD22" s="60">
        <f>IF(ISNA(VLOOKUP($A22,Worksheet!$A$310:$F$316,6,FALSE)),0,(VLOOKUP($A22,Worksheet!$A$310:$F$316,6,FALSE)))</f>
        <v>0</v>
      </c>
      <c r="BE22" s="59">
        <f t="shared" si="25"/>
        <v>0</v>
      </c>
      <c r="BF22" s="60">
        <f>IF(ISNA(VLOOKUP($A22,Worksheet!$G$33:$K$36,5,FALSE)),0,(VLOOKUP($A22,Worksheet!$G$33:$K$36,5,FALSE)))</f>
        <v>0</v>
      </c>
      <c r="BG22" s="59">
        <f t="shared" si="26"/>
        <v>0</v>
      </c>
      <c r="BH22" s="60">
        <f>IF(ISNA(VLOOKUP($A22,Worksheet!$A$160:$F$179,6,FALSE)),0,(VLOOKUP($A22,Worksheet!$A$160:$F$179,6,FALSE)))</f>
        <v>0</v>
      </c>
      <c r="BI22" s="59">
        <f t="shared" si="27"/>
        <v>0</v>
      </c>
      <c r="BJ22" s="25"/>
      <c r="BK22" s="67"/>
      <c r="BL22" s="60">
        <f>IF(ISNA(VLOOKUP($A22,Worksheet!$A$191:$F$202,6,FALSE)),0,(VLOOKUP($A22,Worksheet!$A$191:$F$202,6,FALSE)))</f>
        <v>0</v>
      </c>
      <c r="BM22" s="59">
        <f t="shared" si="28"/>
        <v>0</v>
      </c>
      <c r="BN22" s="60">
        <f>IF(ISNA(VLOOKUP($A22,Worksheet!$A$211:$G$237,6,FALSE)),0,(VLOOKUP($A22,Worksheet!$A$211:$G$237,6,FALSE)))</f>
        <v>6</v>
      </c>
      <c r="BO22" s="59">
        <f t="shared" si="29"/>
        <v>515.24041541999998</v>
      </c>
      <c r="BP22" s="59">
        <f>IF(ISNA(VLOOKUP($A22,Worksheet!$A$242:$G$274,6,FALSE)),0,(VLOOKUP($A22,Worksheet!$A$242:$G$274,6,FALSE)))</f>
        <v>0</v>
      </c>
      <c r="BQ22" s="59">
        <f t="shared" si="30"/>
        <v>0</v>
      </c>
      <c r="BR22" s="60">
        <f>IF(ISNA(VLOOKUP($A22,Worksheet!$A$205:$F$208,6,FALSE)),0,(VLOOKUP($A22,Worksheet!$A$205:$F$208,6,FALSE)))</f>
        <v>0</v>
      </c>
      <c r="BS22" s="59">
        <f t="shared" si="31"/>
        <v>0</v>
      </c>
      <c r="BT22" s="61">
        <v>0</v>
      </c>
      <c r="BU22" s="62">
        <f t="shared" si="32"/>
        <v>0</v>
      </c>
      <c r="BV22" s="63">
        <v>0</v>
      </c>
      <c r="BW22" s="62">
        <f t="shared" si="33"/>
        <v>0</v>
      </c>
      <c r="BX22" s="63">
        <v>0</v>
      </c>
      <c r="BY22" s="62">
        <f t="shared" si="34"/>
        <v>0</v>
      </c>
      <c r="BZ22" s="63">
        <v>0</v>
      </c>
      <c r="CA22" s="62">
        <f t="shared" si="35"/>
        <v>0</v>
      </c>
      <c r="CB22" s="64">
        <f t="shared" si="36"/>
        <v>515.24041541999998</v>
      </c>
      <c r="CC22" s="66">
        <v>407.68634880000002</v>
      </c>
      <c r="CD22" s="25"/>
      <c r="CE22" s="67"/>
      <c r="CF22" s="25"/>
      <c r="CG22" s="67"/>
      <c r="CH22" s="60">
        <f>IF(ISNA(VLOOKUP($A22,Worksheet!$A$211:$G$237,7,FALSE)),0,(VLOOKUP($A22,Worksheet!$A$211:$G$237,7,FALSE)))</f>
        <v>13</v>
      </c>
      <c r="CI22" s="59">
        <f t="shared" si="37"/>
        <v>416.30541659726271</v>
      </c>
      <c r="CJ22" s="69">
        <f t="shared" si="38"/>
        <v>416.30541659726271</v>
      </c>
      <c r="CK22" s="65">
        <f t="shared" si="39"/>
        <v>515.24041541999998</v>
      </c>
      <c r="CL22" s="65">
        <v>416.3054166</v>
      </c>
      <c r="CM22" s="65">
        <v>407.68634880000002</v>
      </c>
      <c r="CN22" s="66">
        <v>391.37889480000001</v>
      </c>
      <c r="CO22" s="66">
        <f t="shared" si="40"/>
        <v>1730.6110756200001</v>
      </c>
      <c r="CP22" s="70"/>
    </row>
    <row r="23" spans="1:94" ht="15.75" customHeight="1">
      <c r="A23" s="53" t="str">
        <f t="shared" si="0"/>
        <v>MarigoldCampbell</v>
      </c>
      <c r="B23" s="46">
        <f t="shared" si="1"/>
        <v>16</v>
      </c>
      <c r="C23" s="71" t="s">
        <v>596</v>
      </c>
      <c r="D23" s="71" t="s">
        <v>198</v>
      </c>
      <c r="E23" s="55">
        <v>15</v>
      </c>
      <c r="F23" s="53" t="s">
        <v>81</v>
      </c>
      <c r="G23" s="84" t="s">
        <v>70</v>
      </c>
      <c r="H23" s="58">
        <f>IF(ISNA(VLOOKUP($A23,'TT 2024 SS BA'!$A$57:$N$71,2,FALSE)),0,(VLOOKUP($A23,'TT 2024 SS BA'!$A$57:$N$71,2,FALSE)))</f>
        <v>6</v>
      </c>
      <c r="I23" s="59">
        <f t="shared" si="2"/>
        <v>407.68634879999996</v>
      </c>
      <c r="J23" s="58">
        <f>IF(ISNA(VLOOKUP($A23,'TT 2024 SS BA'!$A$139:$C$150,2,FALSE)),0,(VLOOKUP($A23,'TT 2024 SS BA'!$A$139:$C$150,2,FALSE)))</f>
        <v>11</v>
      </c>
      <c r="K23" s="59">
        <f t="shared" si="3"/>
        <v>332.41631799575049</v>
      </c>
      <c r="L23" s="60">
        <f>IF(ISNA(VLOOKUP($A23,'TT 2024 SS BA'!$A$236:$H$254,2,FALSE)),0,(VLOOKUP($A23,'TT 2024 SS BA'!$A$236:$H$254,2,FALSE)))</f>
        <v>0</v>
      </c>
      <c r="M23" s="59">
        <f t="shared" si="4"/>
        <v>0</v>
      </c>
      <c r="N23" s="60">
        <f>IF(ISNA(VLOOKUP($A23,Worksheet!$A$310:$E$316,5,FALSE)),0,(VLOOKUP($A23,Worksheet!$A$310:$E$316,5,FALSE)))</f>
        <v>0</v>
      </c>
      <c r="O23" s="59">
        <f t="shared" si="5"/>
        <v>0</v>
      </c>
      <c r="P23" s="60">
        <f>IF(ISNA(VLOOKUP($A23,Worksheet!$A$33:$E$35,5,FALSE)),0,(VLOOKUP($A23,Worksheet!$A$33:$E$35,5,FALSE)))</f>
        <v>0</v>
      </c>
      <c r="Q23" s="59">
        <f t="shared" si="6"/>
        <v>0</v>
      </c>
      <c r="R23" s="60">
        <f>IF(ISNA(VLOOKUP($A23,Worksheet!$A$160:$F$179,5,FALSE)),0,(VLOOKUP($A23,Worksheet!$A$160:$F$179,5,FALSE)))</f>
        <v>0</v>
      </c>
      <c r="S23" s="59">
        <f t="shared" si="7"/>
        <v>0</v>
      </c>
      <c r="T23" s="60">
        <f>IF(ISNA(VLOOKUP($A23,Worksheet!$A$103:$L$126,5,FALSE)),0,(VLOOKUP($A23,Worksheet!$A$103:$L$126,5,FALSE)))</f>
        <v>0</v>
      </c>
      <c r="U23" s="59">
        <f t="shared" si="8"/>
        <v>0</v>
      </c>
      <c r="V23" s="60">
        <f>IF(ISNA(VLOOKUP($A23,Worksheet!$A$39:$E$45,5,FALSE)),0,(VLOOKUP($A23,Worksheet!$A$39:$E$45,5,FALSE)))</f>
        <v>0</v>
      </c>
      <c r="W23" s="59">
        <f t="shared" si="9"/>
        <v>0</v>
      </c>
      <c r="X23" s="60">
        <f>IF(ISNA(VLOOKUP($A23,Worksheet!$A$182:$E$188,5,FALSE)),0,(VLOOKUP($A23,Worksheet!$A$182:$E$188,5,FALSE)))</f>
        <v>0</v>
      </c>
      <c r="Y23" s="59">
        <f t="shared" si="10"/>
        <v>0</v>
      </c>
      <c r="Z23" s="60">
        <f>IF(ISNA(VLOOKUP($A23,Worksheet!$A$191:$F$202,5,FALSE)),0,(VLOOKUP($A23,Worksheet!$A$191:$F$202,5,FALSE)))</f>
        <v>0</v>
      </c>
      <c r="AA23" s="59">
        <f t="shared" si="11"/>
        <v>0</v>
      </c>
      <c r="AB23" s="60">
        <f>IF(ISNA(VLOOKUP($A23,Worksheet!$A$211:$G$237,5,FALSE)),0,(VLOOKUP($A23,Worksheet!$A$211:$G$237,5,FALSE)))</f>
        <v>20</v>
      </c>
      <c r="AC23" s="59">
        <f t="shared" si="12"/>
        <v>336.36763480004976</v>
      </c>
      <c r="AD23" s="59">
        <f>IF(ISNA(VLOOKUP($A23,Worksheet!$A$242:$G$274,5,FALSE)),0,(VLOOKUP($A23,Worksheet!$A$242:$G$274,5,FALSE)))</f>
        <v>0</v>
      </c>
      <c r="AE23" s="59">
        <f t="shared" si="13"/>
        <v>0</v>
      </c>
      <c r="AF23" s="60">
        <f>IF(ISNA(VLOOKUP($A23,Worksheet!$A$205:$F$208,5,FALSE)),0,(VLOOKUP($A23,Worksheet!$A$205:$F$208,5,FALSE)))</f>
        <v>0</v>
      </c>
      <c r="AG23" s="59">
        <f t="shared" si="14"/>
        <v>0</v>
      </c>
      <c r="AH23" s="61">
        <v>0</v>
      </c>
      <c r="AI23" s="62">
        <f t="shared" si="15"/>
        <v>0</v>
      </c>
      <c r="AJ23" s="63">
        <v>0</v>
      </c>
      <c r="AK23" s="62">
        <f t="shared" si="16"/>
        <v>0</v>
      </c>
      <c r="AL23" s="63">
        <v>0</v>
      </c>
      <c r="AM23" s="62">
        <f t="shared" si="17"/>
        <v>0</v>
      </c>
      <c r="AN23" s="63">
        <v>0</v>
      </c>
      <c r="AO23" s="62">
        <f t="shared" si="18"/>
        <v>0</v>
      </c>
      <c r="AP23" s="63">
        <v>0</v>
      </c>
      <c r="AQ23" s="62">
        <f t="shared" si="19"/>
        <v>0</v>
      </c>
      <c r="AR23" s="63">
        <v>0</v>
      </c>
      <c r="AS23" s="62">
        <f t="shared" si="20"/>
        <v>0</v>
      </c>
      <c r="AT23" s="64">
        <f t="shared" si="21"/>
        <v>407.68634879999996</v>
      </c>
      <c r="AU23" s="65">
        <v>336.36763480000002</v>
      </c>
      <c r="AV23" s="65">
        <v>332.41631799999999</v>
      </c>
      <c r="AW23" s="66">
        <v>0</v>
      </c>
      <c r="AX23" s="58">
        <f>IF(ISNA(VLOOKUP($A23,'TT 2024 SS BA'!$P$57:$Z$69,2,FALSE)),0,(VLOOKUP($A23,'TT 2024 SS BA'!$P$57:$Z$69,2,FALSE)))</f>
        <v>5</v>
      </c>
      <c r="AY23" s="59">
        <f t="shared" si="22"/>
        <v>424.67327999999998</v>
      </c>
      <c r="AZ23" s="58">
        <f>IF(ISNA(VLOOKUP($A23,'TT 2024 SS BA'!$P$139:$Q$149,2,FALSE)),0,(VLOOKUP($A23,'TT 2024 SS BA'!$P$139:$Q$149,2,FALSE)))</f>
        <v>9</v>
      </c>
      <c r="BA23" s="59">
        <f t="shared" si="23"/>
        <v>360.69478949191682</v>
      </c>
      <c r="BB23" s="60">
        <f>IF(ISNA(VLOOKUP($A23,'TT 2024 SS BA'!$A$341:$H$358,2,FALSE)),0,(VLOOKUP($A23,'TT 2024 SS BA'!$A$341:$H$358,2,FALSE)))</f>
        <v>0</v>
      </c>
      <c r="BC23" s="59">
        <f t="shared" si="24"/>
        <v>0</v>
      </c>
      <c r="BD23" s="60">
        <f>IF(ISNA(VLOOKUP($A23,Worksheet!$A$310:$F$316,6,FALSE)),0,(VLOOKUP($A23,Worksheet!$A$310:$F$316,6,FALSE)))</f>
        <v>0</v>
      </c>
      <c r="BE23" s="59">
        <f t="shared" si="25"/>
        <v>0</v>
      </c>
      <c r="BF23" s="60">
        <f>IF(ISNA(VLOOKUP($A23,Worksheet!$G$33:$K$36,5,FALSE)),0,(VLOOKUP($A23,Worksheet!$G$33:$K$36,5,FALSE)))</f>
        <v>0</v>
      </c>
      <c r="BG23" s="59">
        <f t="shared" si="26"/>
        <v>0</v>
      </c>
      <c r="BH23" s="60">
        <f>IF(ISNA(VLOOKUP($A23,Worksheet!$A$160:$F$179,6,FALSE)),0,(VLOOKUP($A23,Worksheet!$A$160:$F$179,6,FALSE)))</f>
        <v>0</v>
      </c>
      <c r="BI23" s="59">
        <f t="shared" si="27"/>
        <v>0</v>
      </c>
      <c r="BJ23" s="25"/>
      <c r="BK23" s="67"/>
      <c r="BL23" s="60">
        <f>IF(ISNA(VLOOKUP($A23,Worksheet!$A$191:$F$202,6,FALSE)),0,(VLOOKUP($A23,Worksheet!$A$191:$F$202,6,FALSE)))</f>
        <v>0</v>
      </c>
      <c r="BM23" s="59">
        <f t="shared" si="28"/>
        <v>0</v>
      </c>
      <c r="BN23" s="60">
        <f>IF(ISNA(VLOOKUP($A23,Worksheet!$A$211:$G$237,6,FALSE)),0,(VLOOKUP($A23,Worksheet!$A$211:$G$237,6,FALSE)))</f>
        <v>5</v>
      </c>
      <c r="BO23" s="59">
        <f t="shared" si="29"/>
        <v>531.17568599999993</v>
      </c>
      <c r="BP23" s="59">
        <f>IF(ISNA(VLOOKUP($A23,Worksheet!$A$242:$G$274,6,FALSE)),0,(VLOOKUP($A23,Worksheet!$A$242:$G$274,6,FALSE)))</f>
        <v>0</v>
      </c>
      <c r="BQ23" s="59">
        <f t="shared" si="30"/>
        <v>0</v>
      </c>
      <c r="BR23" s="60">
        <f>IF(ISNA(VLOOKUP($A23,Worksheet!$A$205:$F$208,6,FALSE)),0,(VLOOKUP($A23,Worksheet!$A$205:$F$208,6,FALSE)))</f>
        <v>0</v>
      </c>
      <c r="BS23" s="59">
        <f t="shared" si="31"/>
        <v>0</v>
      </c>
      <c r="BT23" s="61">
        <v>0</v>
      </c>
      <c r="BU23" s="62">
        <f t="shared" si="32"/>
        <v>0</v>
      </c>
      <c r="BV23" s="63">
        <v>0</v>
      </c>
      <c r="BW23" s="62">
        <f t="shared" si="33"/>
        <v>0</v>
      </c>
      <c r="BX23" s="63">
        <v>0</v>
      </c>
      <c r="BY23" s="62">
        <f t="shared" si="34"/>
        <v>0</v>
      </c>
      <c r="BZ23" s="63">
        <v>0</v>
      </c>
      <c r="CA23" s="62">
        <f t="shared" si="35"/>
        <v>0</v>
      </c>
      <c r="CB23" s="64">
        <f t="shared" si="36"/>
        <v>531.17568599999993</v>
      </c>
      <c r="CC23" s="66">
        <v>424.67327999999998</v>
      </c>
      <c r="CD23" s="25"/>
      <c r="CE23" s="67"/>
      <c r="CF23" s="25"/>
      <c r="CG23" s="67"/>
      <c r="CH23" s="60">
        <f>IF(ISNA(VLOOKUP($A23,Worksheet!$A$211:$G$237,7,FALSE)),0,(VLOOKUP($A23,Worksheet!$A$211:$G$237,7,FALSE)))</f>
        <v>20</v>
      </c>
      <c r="CI23" s="59">
        <f t="shared" si="37"/>
        <v>336.36763480004976</v>
      </c>
      <c r="CJ23" s="69">
        <f t="shared" si="38"/>
        <v>336.36763480004976</v>
      </c>
      <c r="CK23" s="65">
        <f t="shared" si="39"/>
        <v>531.17568599999993</v>
      </c>
      <c r="CL23" s="65">
        <v>424.67327999999998</v>
      </c>
      <c r="CM23" s="65">
        <v>407.68634880000002</v>
      </c>
      <c r="CN23" s="66">
        <v>336.36763480000002</v>
      </c>
      <c r="CO23" s="66">
        <f t="shared" si="40"/>
        <v>1699.9029495999998</v>
      </c>
      <c r="CP23" s="70"/>
    </row>
    <row r="24" spans="1:94" ht="15.75" customHeight="1">
      <c r="A24" s="53" t="str">
        <f t="shared" si="0"/>
        <v>AgnessFRIESEN</v>
      </c>
      <c r="B24" s="46">
        <f t="shared" si="1"/>
        <v>17</v>
      </c>
      <c r="C24" s="71" t="s">
        <v>597</v>
      </c>
      <c r="D24" s="71" t="s">
        <v>151</v>
      </c>
      <c r="E24" s="55">
        <v>13</v>
      </c>
      <c r="F24" s="53" t="s">
        <v>75</v>
      </c>
      <c r="G24" s="84" t="s">
        <v>130</v>
      </c>
      <c r="H24" s="58">
        <f>IF(ISNA(VLOOKUP($A24,'TT 2024 SS BA'!$A$57:$N$71,2,FALSE)),0,(VLOOKUP($A24,'TT 2024 SS BA'!$A$57:$N$71,2,FALSE)))</f>
        <v>0</v>
      </c>
      <c r="I24" s="59">
        <f t="shared" si="2"/>
        <v>0</v>
      </c>
      <c r="J24" s="58">
        <f>IF(ISNA(VLOOKUP($A24,'TT 2024 SS BA'!$A$139:$C$150,2,FALSE)),0,(VLOOKUP($A24,'TT 2024 SS BA'!$A$139:$C$150,2,FALSE)))</f>
        <v>3</v>
      </c>
      <c r="K24" s="59">
        <f t="shared" si="3"/>
        <v>460.8</v>
      </c>
      <c r="L24" s="60">
        <f>IF(ISNA(VLOOKUP($A24,'TT 2024 SS BA'!$A$236:$H$254,2,FALSE)),0,(VLOOKUP($A24,'TT 2024 SS BA'!$A$236:$H$254,2,FALSE)))</f>
        <v>11</v>
      </c>
      <c r="M24" s="59">
        <f t="shared" si="4"/>
        <v>332.41631799575049</v>
      </c>
      <c r="N24" s="60">
        <f>IF(ISNA(VLOOKUP($A24,Worksheet!$A$310:$E$316,5,FALSE)),0,(VLOOKUP($A24,Worksheet!$A$310:$E$316,5,FALSE)))</f>
        <v>0</v>
      </c>
      <c r="O24" s="59">
        <f t="shared" si="5"/>
        <v>0</v>
      </c>
      <c r="P24" s="60">
        <f>IF(ISNA(VLOOKUP($A24,Worksheet!$A$33:$E$35,5,FALSE)),0,(VLOOKUP($A24,Worksheet!$A$33:$E$35,5,FALSE)))</f>
        <v>0</v>
      </c>
      <c r="Q24" s="59">
        <f t="shared" si="6"/>
        <v>0</v>
      </c>
      <c r="R24" s="60">
        <f>IF(ISNA(VLOOKUP($A24,Worksheet!$A$160:$F$179,5,FALSE)),0,(VLOOKUP($A24,Worksheet!$A$160:$F$179,5,FALSE)))</f>
        <v>0</v>
      </c>
      <c r="S24" s="59">
        <f t="shared" si="7"/>
        <v>0</v>
      </c>
      <c r="T24" s="60">
        <f>IF(ISNA(VLOOKUP($A24,Worksheet!$A$103:$L$126,5,FALSE)),0,(VLOOKUP($A24,Worksheet!$A$103:$L$126,5,FALSE)))</f>
        <v>0</v>
      </c>
      <c r="U24" s="59">
        <f t="shared" si="8"/>
        <v>0</v>
      </c>
      <c r="V24" s="60">
        <f>IF(ISNA(VLOOKUP($A24,Worksheet!$A$39:$E$45,5,FALSE)),0,(VLOOKUP($A24,Worksheet!$A$39:$E$45,5,FALSE)))</f>
        <v>0</v>
      </c>
      <c r="W24" s="59">
        <f t="shared" si="9"/>
        <v>0</v>
      </c>
      <c r="X24" s="60">
        <f>IF(ISNA(VLOOKUP($A24,Worksheet!$A$182:$E$188,5,FALSE)),0,(VLOOKUP($A24,Worksheet!$A$182:$E$188,5,FALSE)))</f>
        <v>0</v>
      </c>
      <c r="Y24" s="59">
        <f t="shared" si="10"/>
        <v>0</v>
      </c>
      <c r="Z24" s="60">
        <f>IF(ISNA(VLOOKUP($A24,Worksheet!$A$191:$F$202,5,FALSE)),0,(VLOOKUP($A24,Worksheet!$A$191:$F$202,5,FALSE)))</f>
        <v>0</v>
      </c>
      <c r="AA24" s="59">
        <f t="shared" si="11"/>
        <v>0</v>
      </c>
      <c r="AB24" s="60">
        <f>IF(ISNA(VLOOKUP($A24,Worksheet!$A$211:$G$237,5,FALSE)),0,(VLOOKUP($A24,Worksheet!$A$211:$G$237,5,FALSE)))</f>
        <v>0</v>
      </c>
      <c r="AC24" s="59">
        <f t="shared" si="12"/>
        <v>0</v>
      </c>
      <c r="AD24" s="59">
        <f>IF(ISNA(VLOOKUP($A24,Worksheet!$A$242:$G$274,5,FALSE)),0,(VLOOKUP($A24,Worksheet!$A$242:$G$274,5,FALSE)))</f>
        <v>0</v>
      </c>
      <c r="AE24" s="59">
        <f t="shared" si="13"/>
        <v>0</v>
      </c>
      <c r="AF24" s="60">
        <f>IF(ISNA(VLOOKUP($A24,Worksheet!$A$205:$F$208,5,FALSE)),0,(VLOOKUP($A24,Worksheet!$A$205:$F$208,5,FALSE)))</f>
        <v>0</v>
      </c>
      <c r="AG24" s="59">
        <f t="shared" si="14"/>
        <v>0</v>
      </c>
      <c r="AH24" s="61">
        <v>0</v>
      </c>
      <c r="AI24" s="62">
        <f t="shared" si="15"/>
        <v>0</v>
      </c>
      <c r="AJ24" s="63">
        <v>0</v>
      </c>
      <c r="AK24" s="62">
        <f t="shared" si="16"/>
        <v>0</v>
      </c>
      <c r="AL24" s="63">
        <v>0</v>
      </c>
      <c r="AM24" s="62">
        <f t="shared" si="17"/>
        <v>0</v>
      </c>
      <c r="AN24" s="63">
        <v>0</v>
      </c>
      <c r="AO24" s="62">
        <f t="shared" si="18"/>
        <v>0</v>
      </c>
      <c r="AP24" s="63">
        <v>0</v>
      </c>
      <c r="AQ24" s="62">
        <f t="shared" si="19"/>
        <v>0</v>
      </c>
      <c r="AR24" s="63">
        <v>0</v>
      </c>
      <c r="AS24" s="62">
        <f t="shared" si="20"/>
        <v>0</v>
      </c>
      <c r="AT24" s="64">
        <f t="shared" si="21"/>
        <v>460.8</v>
      </c>
      <c r="AU24" s="65">
        <v>332.41631799999999</v>
      </c>
      <c r="AV24" s="65">
        <v>0</v>
      </c>
      <c r="AW24" s="66">
        <v>0</v>
      </c>
      <c r="AX24" s="58">
        <f>IF(ISNA(VLOOKUP($A24,'TT 2024 SS BA'!$P$57:$Z$69,2,FALSE)),0,(VLOOKUP($A24,'TT 2024 SS BA'!$P$57:$Z$69,2,FALSE)))</f>
        <v>0</v>
      </c>
      <c r="AY24" s="59">
        <f t="shared" si="22"/>
        <v>0</v>
      </c>
      <c r="AZ24" s="58">
        <f>IF(ISNA(VLOOKUP($A24,'TT 2024 SS BA'!$P$139:$Q$149,2,FALSE)),0,(VLOOKUP($A24,'TT 2024 SS BA'!$P$139:$Q$149,2,FALSE)))</f>
        <v>3</v>
      </c>
      <c r="BA24" s="59">
        <f t="shared" si="23"/>
        <v>460.8</v>
      </c>
      <c r="BB24" s="60">
        <f>IF(ISNA(VLOOKUP($A24,'TT 2024 SS BA'!$A$341:$H$358,2,FALSE)),0,(VLOOKUP($A24,'TT 2024 SS BA'!$A$341:$H$358,2,FALSE)))</f>
        <v>8</v>
      </c>
      <c r="BC24" s="59">
        <f t="shared" si="24"/>
        <v>375.72373905407994</v>
      </c>
      <c r="BD24" s="60">
        <f>IF(ISNA(VLOOKUP($A24,Worksheet!$A$310:$F$316,6,FALSE)),0,(VLOOKUP($A24,Worksheet!$A$310:$F$316,6,FALSE)))</f>
        <v>0</v>
      </c>
      <c r="BE24" s="59">
        <f t="shared" si="25"/>
        <v>0</v>
      </c>
      <c r="BF24" s="60">
        <f>IF(ISNA(VLOOKUP($A24,Worksheet!$G$33:$K$36,5,FALSE)),0,(VLOOKUP($A24,Worksheet!$G$33:$K$36,5,FALSE)))</f>
        <v>0</v>
      </c>
      <c r="BG24" s="59">
        <f t="shared" si="26"/>
        <v>0</v>
      </c>
      <c r="BH24" s="60">
        <f>IF(ISNA(VLOOKUP($A24,Worksheet!$A$160:$F$179,6,FALSE)),0,(VLOOKUP($A24,Worksheet!$A$160:$F$179,6,FALSE)))</f>
        <v>0</v>
      </c>
      <c r="BI24" s="59">
        <f t="shared" si="27"/>
        <v>0</v>
      </c>
      <c r="BJ24" s="25"/>
      <c r="BK24" s="67"/>
      <c r="BL24" s="60">
        <f>IF(ISNA(VLOOKUP($A24,Worksheet!$A$191:$F$202,6,FALSE)),0,(VLOOKUP($A24,Worksheet!$A$191:$F$202,6,FALSE)))</f>
        <v>0</v>
      </c>
      <c r="BM24" s="59">
        <f t="shared" si="28"/>
        <v>0</v>
      </c>
      <c r="BN24" s="60">
        <f>IF(ISNA(VLOOKUP($A24,Worksheet!$A$211:$G$237,6,FALSE)),0,(VLOOKUP($A24,Worksheet!$A$211:$G$237,6,FALSE)))</f>
        <v>0</v>
      </c>
      <c r="BO24" s="59">
        <f t="shared" si="29"/>
        <v>0</v>
      </c>
      <c r="BP24" s="59">
        <f>IF(ISNA(VLOOKUP($A24,Worksheet!$A$242:$G$274,6,FALSE)),0,(VLOOKUP($A24,Worksheet!$A$242:$G$274,6,FALSE)))</f>
        <v>0</v>
      </c>
      <c r="BQ24" s="59">
        <f t="shared" si="30"/>
        <v>0</v>
      </c>
      <c r="BR24" s="60">
        <f>IF(ISNA(VLOOKUP($A24,Worksheet!$A$205:$F$208,6,FALSE)),0,(VLOOKUP($A24,Worksheet!$A$205:$F$208,6,FALSE)))</f>
        <v>0</v>
      </c>
      <c r="BS24" s="59">
        <f t="shared" si="31"/>
        <v>0</v>
      </c>
      <c r="BT24" s="61">
        <v>0</v>
      </c>
      <c r="BU24" s="62">
        <f t="shared" si="32"/>
        <v>0</v>
      </c>
      <c r="BV24" s="63">
        <v>0</v>
      </c>
      <c r="BW24" s="62">
        <f t="shared" si="33"/>
        <v>0</v>
      </c>
      <c r="BX24" s="63">
        <v>0</v>
      </c>
      <c r="BY24" s="62">
        <f t="shared" si="34"/>
        <v>0</v>
      </c>
      <c r="BZ24" s="63">
        <v>0</v>
      </c>
      <c r="CA24" s="62">
        <f t="shared" si="35"/>
        <v>0</v>
      </c>
      <c r="CB24" s="64">
        <f t="shared" si="36"/>
        <v>460.8</v>
      </c>
      <c r="CC24" s="66">
        <v>375.72373909999999</v>
      </c>
      <c r="CD24" s="25"/>
      <c r="CE24" s="67"/>
      <c r="CF24" s="25"/>
      <c r="CG24" s="67"/>
      <c r="CH24" s="60">
        <f>IF(ISNA(VLOOKUP($A24,Worksheet!$A$211:$G$237,7,FALSE)),0,(VLOOKUP($A24,Worksheet!$A$211:$G$237,7,FALSE)))</f>
        <v>0</v>
      </c>
      <c r="CI24" s="59">
        <f t="shared" si="37"/>
        <v>0</v>
      </c>
      <c r="CJ24" s="69">
        <f t="shared" si="38"/>
        <v>0</v>
      </c>
      <c r="CK24" s="65">
        <f t="shared" si="39"/>
        <v>460.8</v>
      </c>
      <c r="CL24" s="65">
        <v>460.8</v>
      </c>
      <c r="CM24" s="65">
        <v>375.72373909999999</v>
      </c>
      <c r="CN24" s="66">
        <v>332.41631799999999</v>
      </c>
      <c r="CO24" s="66">
        <f t="shared" si="40"/>
        <v>1629.7400571000001</v>
      </c>
      <c r="CP24" s="70"/>
    </row>
    <row r="25" spans="1:94" ht="15.75" customHeight="1">
      <c r="A25" s="53" t="str">
        <f t="shared" si="0"/>
        <v>ZoeHenderson</v>
      </c>
      <c r="B25" s="46">
        <f t="shared" si="1"/>
        <v>18</v>
      </c>
      <c r="C25" s="71" t="s">
        <v>570</v>
      </c>
      <c r="D25" s="71" t="s">
        <v>107</v>
      </c>
      <c r="E25" s="55">
        <v>15</v>
      </c>
      <c r="F25" s="53" t="s">
        <v>75</v>
      </c>
      <c r="G25" s="84" t="s">
        <v>70</v>
      </c>
      <c r="H25" s="58">
        <f>IF(ISNA(VLOOKUP($A25,'TT 2024 SS BA'!$A$57:$N$71,2,FALSE)),0,(VLOOKUP($A25,'TT 2024 SS BA'!$A$57:$N$71,2,FALSE)))</f>
        <v>14</v>
      </c>
      <c r="I25" s="59">
        <f t="shared" si="2"/>
        <v>294.10068351828835</v>
      </c>
      <c r="J25" s="58">
        <f>IF(ISNA(VLOOKUP($A25,'TT 2024 SS BA'!$A$139:$C$150,2,FALSE)),0,(VLOOKUP($A25,'TT 2024 SS BA'!$A$139:$C$150,2,FALSE)))</f>
        <v>0</v>
      </c>
      <c r="K25" s="59">
        <f t="shared" si="3"/>
        <v>0</v>
      </c>
      <c r="L25" s="60">
        <f>IF(ISNA(VLOOKUP($A25,'TT 2024 SS BA'!$A$236:$H$254,2,FALSE)),0,(VLOOKUP($A25,'TT 2024 SS BA'!$A$236:$H$254,2,FALSE)))</f>
        <v>6</v>
      </c>
      <c r="M25" s="59">
        <f t="shared" si="4"/>
        <v>407.68634879999996</v>
      </c>
      <c r="N25" s="60">
        <f>IF(ISNA(VLOOKUP($A25,Worksheet!$A$310:$E$316,5,FALSE)),0,(VLOOKUP($A25,Worksheet!$A$310:$E$316,5,FALSE)))</f>
        <v>0</v>
      </c>
      <c r="O25" s="59">
        <f t="shared" si="5"/>
        <v>0</v>
      </c>
      <c r="P25" s="60">
        <f>IF(ISNA(VLOOKUP($A25,Worksheet!$A$33:$E$35,5,FALSE)),0,(VLOOKUP($A25,Worksheet!$A$33:$E$35,5,FALSE)))</f>
        <v>0</v>
      </c>
      <c r="Q25" s="59">
        <f t="shared" si="6"/>
        <v>0</v>
      </c>
      <c r="R25" s="60">
        <f>IF(ISNA(VLOOKUP($A25,Worksheet!$A$160:$F$179,5,FALSE)),0,(VLOOKUP($A25,Worksheet!$A$160:$F$179,5,FALSE)))</f>
        <v>0</v>
      </c>
      <c r="S25" s="59">
        <f t="shared" si="7"/>
        <v>0</v>
      </c>
      <c r="T25" s="60">
        <f>IF(ISNA(VLOOKUP($A25,Worksheet!$A$103:$L$126,5,FALSE)),0,(VLOOKUP($A25,Worksheet!$A$103:$L$126,5,FALSE)))</f>
        <v>0</v>
      </c>
      <c r="U25" s="59">
        <f t="shared" si="8"/>
        <v>0</v>
      </c>
      <c r="V25" s="60">
        <f>IF(ISNA(VLOOKUP($A25,Worksheet!$A$39:$E$45,5,FALSE)),0,(VLOOKUP($A25,Worksheet!$A$39:$E$45,5,FALSE)))</f>
        <v>0</v>
      </c>
      <c r="W25" s="59">
        <f t="shared" si="9"/>
        <v>0</v>
      </c>
      <c r="X25" s="60">
        <f>IF(ISNA(VLOOKUP($A25,Worksheet!$A$182:$E$188,5,FALSE)),0,(VLOOKUP($A25,Worksheet!$A$182:$E$188,5,FALSE)))</f>
        <v>0</v>
      </c>
      <c r="Y25" s="59">
        <f t="shared" si="10"/>
        <v>0</v>
      </c>
      <c r="Z25" s="60">
        <f>IF(ISNA(VLOOKUP($A25,Worksheet!$A$191:$F$202,5,FALSE)),0,(VLOOKUP($A25,Worksheet!$A$191:$F$202,5,FALSE)))</f>
        <v>0</v>
      </c>
      <c r="AA25" s="59">
        <f t="shared" si="11"/>
        <v>0</v>
      </c>
      <c r="AB25" s="60">
        <f>IF(ISNA(VLOOKUP($A25,Worksheet!$A$211:$G$237,5,FALSE)),0,(VLOOKUP($A25,Worksheet!$A$211:$G$237,5,FALSE)))</f>
        <v>0</v>
      </c>
      <c r="AC25" s="59">
        <f t="shared" si="12"/>
        <v>0</v>
      </c>
      <c r="AD25" s="59">
        <f>IF(ISNA(VLOOKUP($A25,Worksheet!$A$242:$G$274,5,FALSE)),0,(VLOOKUP($A25,Worksheet!$A$242:$G$274,5,FALSE)))</f>
        <v>0</v>
      </c>
      <c r="AE25" s="59">
        <f t="shared" si="13"/>
        <v>0</v>
      </c>
      <c r="AF25" s="60">
        <f>IF(ISNA(VLOOKUP($A25,Worksheet!$A$205:$F$208,5,FALSE)),0,(VLOOKUP($A25,Worksheet!$A$205:$F$208,5,FALSE)))</f>
        <v>0</v>
      </c>
      <c r="AG25" s="59">
        <f t="shared" si="14"/>
        <v>0</v>
      </c>
      <c r="AH25" s="61">
        <v>0</v>
      </c>
      <c r="AI25" s="62">
        <f t="shared" si="15"/>
        <v>0</v>
      </c>
      <c r="AJ25" s="63">
        <v>0</v>
      </c>
      <c r="AK25" s="62">
        <f t="shared" si="16"/>
        <v>0</v>
      </c>
      <c r="AL25" s="63">
        <v>0</v>
      </c>
      <c r="AM25" s="62">
        <f t="shared" si="17"/>
        <v>0</v>
      </c>
      <c r="AN25" s="63">
        <v>0</v>
      </c>
      <c r="AO25" s="62">
        <f t="shared" si="18"/>
        <v>0</v>
      </c>
      <c r="AP25" s="63">
        <v>0</v>
      </c>
      <c r="AQ25" s="62">
        <f t="shared" si="19"/>
        <v>0</v>
      </c>
      <c r="AR25" s="63">
        <v>0</v>
      </c>
      <c r="AS25" s="62">
        <f t="shared" si="20"/>
        <v>0</v>
      </c>
      <c r="AT25" s="64">
        <f t="shared" si="21"/>
        <v>407.68634879999996</v>
      </c>
      <c r="AU25" s="65">
        <v>294.1006835</v>
      </c>
      <c r="AV25" s="65">
        <v>0</v>
      </c>
      <c r="AW25" s="66">
        <v>0</v>
      </c>
      <c r="AX25" s="58">
        <f>IF(ISNA(VLOOKUP($A25,'TT 2024 SS BA'!$P$57:$Z$69,2,FALSE)),0,(VLOOKUP($A25,'TT 2024 SS BA'!$P$57:$Z$69,2,FALSE)))</f>
        <v>7</v>
      </c>
      <c r="AY25" s="59">
        <f t="shared" si="22"/>
        <v>391.37889484799996</v>
      </c>
      <c r="AZ25" s="58">
        <f>IF(ISNA(VLOOKUP($A25,'TT 2024 SS BA'!$P$139:$Q$149,2,FALSE)),0,(VLOOKUP($A25,'TT 2024 SS BA'!$P$139:$Q$149,2,FALSE)))</f>
        <v>0</v>
      </c>
      <c r="BA25" s="59">
        <f t="shared" si="23"/>
        <v>0</v>
      </c>
      <c r="BB25" s="60">
        <f>IF(ISNA(VLOOKUP($A25,'TT 2024 SS BA'!$A$341:$H$358,2,FALSE)),0,(VLOOKUP($A25,'TT 2024 SS BA'!$A$341:$H$358,2,FALSE)))</f>
        <v>4</v>
      </c>
      <c r="BC25" s="59">
        <f t="shared" si="24"/>
        <v>442.36799999999999</v>
      </c>
      <c r="BD25" s="60">
        <f>IF(ISNA(VLOOKUP($A25,Worksheet!$A$310:$F$316,6,FALSE)),0,(VLOOKUP($A25,Worksheet!$A$310:$F$316,6,FALSE)))</f>
        <v>0</v>
      </c>
      <c r="BE25" s="59">
        <f t="shared" si="25"/>
        <v>0</v>
      </c>
      <c r="BF25" s="60">
        <f>IF(ISNA(VLOOKUP($A25,Worksheet!$G$33:$K$36,5,FALSE)),0,(VLOOKUP($A25,Worksheet!$G$33:$K$36,5,FALSE)))</f>
        <v>0</v>
      </c>
      <c r="BG25" s="59">
        <f t="shared" si="26"/>
        <v>0</v>
      </c>
      <c r="BH25" s="60">
        <f>IF(ISNA(VLOOKUP($A25,Worksheet!$A$160:$F$179,6,FALSE)),0,(VLOOKUP($A25,Worksheet!$A$160:$F$179,6,FALSE)))</f>
        <v>0</v>
      </c>
      <c r="BI25" s="59">
        <f t="shared" si="27"/>
        <v>0</v>
      </c>
      <c r="BJ25" s="25"/>
      <c r="BK25" s="67"/>
      <c r="BL25" s="60">
        <f>IF(ISNA(VLOOKUP($A25,Worksheet!$A$191:$F$202,6,FALSE)),0,(VLOOKUP($A25,Worksheet!$A$191:$F$202,6,FALSE)))</f>
        <v>0</v>
      </c>
      <c r="BM25" s="59">
        <f t="shared" si="28"/>
        <v>0</v>
      </c>
      <c r="BN25" s="60">
        <f>IF(ISNA(VLOOKUP($A25,Worksheet!$A$211:$G$237,6,FALSE)),0,(VLOOKUP($A25,Worksheet!$A$211:$G$237,6,FALSE)))</f>
        <v>0</v>
      </c>
      <c r="BO25" s="59">
        <f t="shared" si="29"/>
        <v>0</v>
      </c>
      <c r="BP25" s="59">
        <f>IF(ISNA(VLOOKUP($A25,Worksheet!$A$242:$G$274,6,FALSE)),0,(VLOOKUP($A25,Worksheet!$A$242:$G$274,6,FALSE)))</f>
        <v>0</v>
      </c>
      <c r="BQ25" s="59">
        <f t="shared" si="30"/>
        <v>0</v>
      </c>
      <c r="BR25" s="60">
        <f>IF(ISNA(VLOOKUP($A25,Worksheet!$A$205:$F$208,6,FALSE)),0,(VLOOKUP($A25,Worksheet!$A$205:$F$208,6,FALSE)))</f>
        <v>0</v>
      </c>
      <c r="BS25" s="59">
        <f t="shared" si="31"/>
        <v>0</v>
      </c>
      <c r="BT25" s="61">
        <v>0</v>
      </c>
      <c r="BU25" s="62">
        <f t="shared" si="32"/>
        <v>0</v>
      </c>
      <c r="BV25" s="63">
        <v>0</v>
      </c>
      <c r="BW25" s="62">
        <f t="shared" si="33"/>
        <v>0</v>
      </c>
      <c r="BX25" s="63">
        <v>0</v>
      </c>
      <c r="BY25" s="62">
        <f t="shared" si="34"/>
        <v>0</v>
      </c>
      <c r="BZ25" s="63">
        <v>0</v>
      </c>
      <c r="CA25" s="62">
        <f t="shared" si="35"/>
        <v>0</v>
      </c>
      <c r="CB25" s="64">
        <f t="shared" si="36"/>
        <v>442.36799999999999</v>
      </c>
      <c r="CC25" s="66">
        <v>391.37889480000001</v>
      </c>
      <c r="CD25" s="25"/>
      <c r="CE25" s="67"/>
      <c r="CF25" s="25"/>
      <c r="CG25" s="67"/>
      <c r="CH25" s="60">
        <f>IF(ISNA(VLOOKUP($A25,Worksheet!$A$211:$G$237,7,FALSE)),0,(VLOOKUP($A25,Worksheet!$A$211:$G$237,7,FALSE)))</f>
        <v>0</v>
      </c>
      <c r="CI25" s="59">
        <f t="shared" si="37"/>
        <v>0</v>
      </c>
      <c r="CJ25" s="69">
        <f t="shared" si="38"/>
        <v>0</v>
      </c>
      <c r="CK25" s="65">
        <f t="shared" si="39"/>
        <v>442.36799999999999</v>
      </c>
      <c r="CL25" s="65">
        <v>407.68634880000002</v>
      </c>
      <c r="CM25" s="65">
        <v>391.37889480000001</v>
      </c>
      <c r="CN25" s="66">
        <v>294.1006835</v>
      </c>
      <c r="CO25" s="66">
        <f t="shared" si="40"/>
        <v>1535.5339271</v>
      </c>
      <c r="CP25" s="70"/>
    </row>
    <row r="26" spans="1:94" ht="15.75" customHeight="1">
      <c r="A26" s="53" t="str">
        <f t="shared" si="0"/>
        <v>FrancescaFarcau</v>
      </c>
      <c r="B26" s="46">
        <f t="shared" si="1"/>
        <v>19</v>
      </c>
      <c r="C26" s="71" t="s">
        <v>598</v>
      </c>
      <c r="D26" s="71" t="s">
        <v>599</v>
      </c>
      <c r="E26" s="55">
        <v>13</v>
      </c>
      <c r="F26" s="53" t="s">
        <v>247</v>
      </c>
      <c r="G26" s="84" t="s">
        <v>130</v>
      </c>
      <c r="H26" s="58">
        <f>IF(ISNA(VLOOKUP($A26,'TT 2024 SS BA'!$A$57:$N$71,2,FALSE)),0,(VLOOKUP($A26,'TT 2024 SS BA'!$A$57:$N$71,2,FALSE)))</f>
        <v>10</v>
      </c>
      <c r="I26" s="59">
        <f t="shared" si="2"/>
        <v>346.26699791224013</v>
      </c>
      <c r="J26" s="58">
        <f>IF(ISNA(VLOOKUP($A26,'TT 2024 SS BA'!$A$139:$C$150,2,FALSE)),0,(VLOOKUP($A26,'TT 2024 SS BA'!$A$139:$C$150,2,FALSE)))</f>
        <v>0</v>
      </c>
      <c r="K26" s="59">
        <f t="shared" si="3"/>
        <v>0</v>
      </c>
      <c r="L26" s="60">
        <f>IF(ISNA(VLOOKUP($A26,'TT 2024 SS BA'!$A$236:$H$254,2,FALSE)),0,(VLOOKUP($A26,'TT 2024 SS BA'!$A$236:$H$254,2,FALSE)))</f>
        <v>13</v>
      </c>
      <c r="M26" s="59">
        <f t="shared" si="4"/>
        <v>306.35487866488364</v>
      </c>
      <c r="N26" s="60">
        <f>IF(ISNA(VLOOKUP($A26,Worksheet!$A$310:$E$316,5,FALSE)),0,(VLOOKUP($A26,Worksheet!$A$310:$E$316,5,FALSE)))</f>
        <v>0</v>
      </c>
      <c r="O26" s="59">
        <f t="shared" si="5"/>
        <v>0</v>
      </c>
      <c r="P26" s="60">
        <f>IF(ISNA(VLOOKUP($A26,Worksheet!$A$33:$E$35,5,FALSE)),0,(VLOOKUP($A26,Worksheet!$A$33:$E$35,5,FALSE)))</f>
        <v>0</v>
      </c>
      <c r="Q26" s="59">
        <f t="shared" si="6"/>
        <v>0</v>
      </c>
      <c r="R26" s="60">
        <f>IF(ISNA(VLOOKUP($A26,Worksheet!$A$160:$F$179,5,FALSE)),0,(VLOOKUP($A26,Worksheet!$A$160:$F$179,5,FALSE)))</f>
        <v>0</v>
      </c>
      <c r="S26" s="59">
        <f t="shared" si="7"/>
        <v>0</v>
      </c>
      <c r="T26" s="60">
        <f>IF(ISNA(VLOOKUP($A26,Worksheet!$A$103:$L$126,5,FALSE)),0,(VLOOKUP($A26,Worksheet!$A$103:$L$126,5,FALSE)))</f>
        <v>0</v>
      </c>
      <c r="U26" s="59">
        <f t="shared" si="8"/>
        <v>0</v>
      </c>
      <c r="V26" s="60">
        <f>IF(ISNA(VLOOKUP($A26,Worksheet!$A$39:$E$45,5,FALSE)),0,(VLOOKUP($A26,Worksheet!$A$39:$E$45,5,FALSE)))</f>
        <v>0</v>
      </c>
      <c r="W26" s="59">
        <f t="shared" si="9"/>
        <v>0</v>
      </c>
      <c r="X26" s="60">
        <f>IF(ISNA(VLOOKUP($A26,Worksheet!$A$182:$E$188,5,FALSE)),0,(VLOOKUP($A26,Worksheet!$A$182:$E$188,5,FALSE)))</f>
        <v>0</v>
      </c>
      <c r="Y26" s="59">
        <f t="shared" si="10"/>
        <v>0</v>
      </c>
      <c r="Z26" s="60">
        <f>IF(ISNA(VLOOKUP($A26,Worksheet!$A$191:$F$202,5,FALSE)),0,(VLOOKUP($A26,Worksheet!$A$191:$F$202,5,FALSE)))</f>
        <v>0</v>
      </c>
      <c r="AA26" s="59">
        <f t="shared" si="11"/>
        <v>0</v>
      </c>
      <c r="AB26" s="60">
        <f>IF(ISNA(VLOOKUP($A26,Worksheet!$A$211:$G$237,5,FALSE)),0,(VLOOKUP($A26,Worksheet!$A$211:$G$237,5,FALSE)))</f>
        <v>0</v>
      </c>
      <c r="AC26" s="59">
        <f t="shared" si="12"/>
        <v>0</v>
      </c>
      <c r="AD26" s="59">
        <f>IF(ISNA(VLOOKUP($A26,Worksheet!$A$242:$G$274,5,FALSE)),0,(VLOOKUP($A26,Worksheet!$A$242:$G$274,5,FALSE)))</f>
        <v>0</v>
      </c>
      <c r="AE26" s="59">
        <f t="shared" si="13"/>
        <v>0</v>
      </c>
      <c r="AF26" s="60">
        <f>IF(ISNA(VLOOKUP($A26,Worksheet!$A$205:$F$208,5,FALSE)),0,(VLOOKUP($A26,Worksheet!$A$205:$F$208,5,FALSE)))</f>
        <v>0</v>
      </c>
      <c r="AG26" s="59">
        <f t="shared" si="14"/>
        <v>0</v>
      </c>
      <c r="AH26" s="61">
        <v>0</v>
      </c>
      <c r="AI26" s="62">
        <f t="shared" si="15"/>
        <v>0</v>
      </c>
      <c r="AJ26" s="63">
        <v>0</v>
      </c>
      <c r="AK26" s="62">
        <f t="shared" si="16"/>
        <v>0</v>
      </c>
      <c r="AL26" s="63">
        <v>0</v>
      </c>
      <c r="AM26" s="62">
        <f t="shared" si="17"/>
        <v>0</v>
      </c>
      <c r="AN26" s="63">
        <v>0</v>
      </c>
      <c r="AO26" s="62">
        <f t="shared" si="18"/>
        <v>0</v>
      </c>
      <c r="AP26" s="63">
        <v>0</v>
      </c>
      <c r="AQ26" s="62">
        <f t="shared" si="19"/>
        <v>0</v>
      </c>
      <c r="AR26" s="63">
        <v>0</v>
      </c>
      <c r="AS26" s="62">
        <f t="shared" si="20"/>
        <v>0</v>
      </c>
      <c r="AT26" s="64">
        <f t="shared" si="21"/>
        <v>346.26699791224013</v>
      </c>
      <c r="AU26" s="65">
        <v>306.35487869999997</v>
      </c>
      <c r="AV26" s="65">
        <v>0</v>
      </c>
      <c r="AW26" s="66">
        <v>0</v>
      </c>
      <c r="AX26" s="58">
        <f>IF(ISNA(VLOOKUP($A26,'TT 2024 SS BA'!$P$57:$Z$69,2,FALSE)),0,(VLOOKUP($A26,'TT 2024 SS BA'!$P$57:$Z$69,2,FALSE)))</f>
        <v>6</v>
      </c>
      <c r="AY26" s="59">
        <f t="shared" si="22"/>
        <v>407.68634879999996</v>
      </c>
      <c r="AZ26" s="58">
        <f>IF(ISNA(VLOOKUP($A26,'TT 2024 SS BA'!$P$139:$Q$149,2,FALSE)),0,(VLOOKUP($A26,'TT 2024 SS BA'!$P$139:$Q$149,2,FALSE)))</f>
        <v>0</v>
      </c>
      <c r="BA26" s="59">
        <f t="shared" si="23"/>
        <v>0</v>
      </c>
      <c r="BB26" s="60">
        <f>IF(ISNA(VLOOKUP($A26,'TT 2024 SS BA'!$A$341:$H$358,2,FALSE)),0,(VLOOKUP($A26,'TT 2024 SS BA'!$A$341:$H$358,2,FALSE)))</f>
        <v>3</v>
      </c>
      <c r="BC26" s="59">
        <f t="shared" si="24"/>
        <v>460.8</v>
      </c>
      <c r="BD26" s="60">
        <f>IF(ISNA(VLOOKUP($A26,Worksheet!$A$310:$F$316,6,FALSE)),0,(VLOOKUP($A26,Worksheet!$A$310:$F$316,6,FALSE)))</f>
        <v>0</v>
      </c>
      <c r="BE26" s="59">
        <f t="shared" si="25"/>
        <v>0</v>
      </c>
      <c r="BF26" s="60">
        <f>IF(ISNA(VLOOKUP($A26,Worksheet!$G$33:$K$36,5,FALSE)),0,(VLOOKUP($A26,Worksheet!$G$33:$K$36,5,FALSE)))</f>
        <v>0</v>
      </c>
      <c r="BG26" s="59">
        <f t="shared" si="26"/>
        <v>0</v>
      </c>
      <c r="BH26" s="60">
        <f>IF(ISNA(VLOOKUP($A26,Worksheet!$A$160:$F$179,6,FALSE)),0,(VLOOKUP($A26,Worksheet!$A$160:$F$179,6,FALSE)))</f>
        <v>0</v>
      </c>
      <c r="BI26" s="59">
        <f t="shared" si="27"/>
        <v>0</v>
      </c>
      <c r="BJ26" s="25"/>
      <c r="BK26" s="67"/>
      <c r="BL26" s="60">
        <f>IF(ISNA(VLOOKUP($A26,Worksheet!$A$191:$F$202,6,FALSE)),0,(VLOOKUP($A26,Worksheet!$A$191:$F$202,6,FALSE)))</f>
        <v>0</v>
      </c>
      <c r="BM26" s="59">
        <f t="shared" si="28"/>
        <v>0</v>
      </c>
      <c r="BN26" s="60">
        <f>IF(ISNA(VLOOKUP($A26,Worksheet!$A$211:$G$237,6,FALSE)),0,(VLOOKUP($A26,Worksheet!$A$211:$G$237,6,FALSE)))</f>
        <v>0</v>
      </c>
      <c r="BO26" s="59">
        <f t="shared" si="29"/>
        <v>0</v>
      </c>
      <c r="BP26" s="59">
        <f>IF(ISNA(VLOOKUP($A26,Worksheet!$A$242:$G$274,6,FALSE)),0,(VLOOKUP($A26,Worksheet!$A$242:$G$274,6,FALSE)))</f>
        <v>0</v>
      </c>
      <c r="BQ26" s="59">
        <f t="shared" si="30"/>
        <v>0</v>
      </c>
      <c r="BR26" s="60">
        <f>IF(ISNA(VLOOKUP($A26,Worksheet!$A$205:$F$208,6,FALSE)),0,(VLOOKUP($A26,Worksheet!$A$205:$F$208,6,FALSE)))</f>
        <v>0</v>
      </c>
      <c r="BS26" s="59">
        <f t="shared" si="31"/>
        <v>0</v>
      </c>
      <c r="BT26" s="61">
        <v>0</v>
      </c>
      <c r="BU26" s="62">
        <f t="shared" si="32"/>
        <v>0</v>
      </c>
      <c r="BV26" s="63">
        <v>0</v>
      </c>
      <c r="BW26" s="62">
        <f t="shared" si="33"/>
        <v>0</v>
      </c>
      <c r="BX26" s="63">
        <v>0</v>
      </c>
      <c r="BY26" s="62">
        <f t="shared" si="34"/>
        <v>0</v>
      </c>
      <c r="BZ26" s="63">
        <v>0</v>
      </c>
      <c r="CA26" s="62">
        <f t="shared" si="35"/>
        <v>0</v>
      </c>
      <c r="CB26" s="64">
        <f t="shared" si="36"/>
        <v>460.8</v>
      </c>
      <c r="CC26" s="66">
        <v>407.68634880000002</v>
      </c>
      <c r="CD26" s="25"/>
      <c r="CE26" s="67"/>
      <c r="CF26" s="25"/>
      <c r="CG26" s="67"/>
      <c r="CH26" s="60">
        <f>IF(ISNA(VLOOKUP($A26,Worksheet!$A$211:$G$237,7,FALSE)),0,(VLOOKUP($A26,Worksheet!$A$211:$G$237,7,FALSE)))</f>
        <v>0</v>
      </c>
      <c r="CI26" s="59">
        <f t="shared" si="37"/>
        <v>0</v>
      </c>
      <c r="CJ26" s="69">
        <f t="shared" si="38"/>
        <v>0</v>
      </c>
      <c r="CK26" s="65">
        <f t="shared" si="39"/>
        <v>460.8</v>
      </c>
      <c r="CL26" s="65">
        <v>407.68634880000002</v>
      </c>
      <c r="CM26" s="65">
        <v>346.26699789999998</v>
      </c>
      <c r="CN26" s="66">
        <v>306.35487869999997</v>
      </c>
      <c r="CO26" s="66">
        <f t="shared" si="40"/>
        <v>1521.1082254</v>
      </c>
      <c r="CP26" s="70"/>
    </row>
    <row r="27" spans="1:94" ht="15.75" customHeight="1">
      <c r="A27" s="53" t="str">
        <f t="shared" si="0"/>
        <v>MikkaSimonsen</v>
      </c>
      <c r="B27" s="46">
        <f t="shared" si="1"/>
        <v>20</v>
      </c>
      <c r="C27" s="71" t="s">
        <v>600</v>
      </c>
      <c r="D27" s="71" t="s">
        <v>601</v>
      </c>
      <c r="E27" s="55">
        <v>17</v>
      </c>
      <c r="F27" s="53" t="s">
        <v>75</v>
      </c>
      <c r="G27" s="84" t="s">
        <v>67</v>
      </c>
      <c r="H27" s="58">
        <f>IF(ISNA(VLOOKUP($A27,'TT 2024 SS BA'!$A$57:$N$71,2,FALSE)),0,(VLOOKUP($A27,'TT 2024 SS BA'!$A$57:$N$71,2,FALSE)))</f>
        <v>11</v>
      </c>
      <c r="I27" s="59">
        <f t="shared" si="2"/>
        <v>332.41631799575049</v>
      </c>
      <c r="J27" s="58">
        <f>IF(ISNA(VLOOKUP($A27,'TT 2024 SS BA'!$A$139:$C$150,2,FALSE)),0,(VLOOKUP($A27,'TT 2024 SS BA'!$A$139:$C$150,2,FALSE)))</f>
        <v>10</v>
      </c>
      <c r="K27" s="59">
        <f t="shared" si="3"/>
        <v>346.26699791224013</v>
      </c>
      <c r="L27" s="60">
        <f>IF(ISNA(VLOOKUP($A27,'TT 2024 SS BA'!$A$236:$H$254,2,FALSE)),0,(VLOOKUP($A27,'TT 2024 SS BA'!$A$236:$H$254,2,FALSE)))</f>
        <v>16</v>
      </c>
      <c r="M27" s="59">
        <f t="shared" si="4"/>
        <v>271.0431899304545</v>
      </c>
      <c r="N27" s="60">
        <f>IF(ISNA(VLOOKUP($A27,Worksheet!$A$310:$E$316,5,FALSE)),0,(VLOOKUP($A27,Worksheet!$A$310:$E$316,5,FALSE)))</f>
        <v>0</v>
      </c>
      <c r="O27" s="59">
        <f t="shared" si="5"/>
        <v>0</v>
      </c>
      <c r="P27" s="60">
        <f>IF(ISNA(VLOOKUP($A27,Worksheet!$A$33:$E$35,5,FALSE)),0,(VLOOKUP($A27,Worksheet!$A$33:$E$35,5,FALSE)))</f>
        <v>0</v>
      </c>
      <c r="Q27" s="59">
        <f t="shared" si="6"/>
        <v>0</v>
      </c>
      <c r="R27" s="60">
        <f>IF(ISNA(VLOOKUP($A27,Worksheet!$A$160:$F$179,5,FALSE)),0,(VLOOKUP($A27,Worksheet!$A$160:$F$179,5,FALSE)))</f>
        <v>0</v>
      </c>
      <c r="S27" s="59">
        <f t="shared" si="7"/>
        <v>0</v>
      </c>
      <c r="T27" s="60">
        <f>IF(ISNA(VLOOKUP($A27,Worksheet!$A$103:$L$126,5,FALSE)),0,(VLOOKUP($A27,Worksheet!$A$103:$L$126,5,FALSE)))</f>
        <v>0</v>
      </c>
      <c r="U27" s="59">
        <f t="shared" si="8"/>
        <v>0</v>
      </c>
      <c r="V27" s="60">
        <f>IF(ISNA(VLOOKUP($A27,Worksheet!$A$39:$E$45,5,FALSE)),0,(VLOOKUP($A27,Worksheet!$A$39:$E$45,5,FALSE)))</f>
        <v>0</v>
      </c>
      <c r="W27" s="59">
        <f t="shared" si="9"/>
        <v>0</v>
      </c>
      <c r="X27" s="60">
        <f>IF(ISNA(VLOOKUP($A27,Worksheet!$A$182:$E$188,5,FALSE)),0,(VLOOKUP($A27,Worksheet!$A$182:$E$188,5,FALSE)))</f>
        <v>0</v>
      </c>
      <c r="Y27" s="59">
        <f t="shared" si="10"/>
        <v>0</v>
      </c>
      <c r="Z27" s="60">
        <f>IF(ISNA(VLOOKUP($A27,Worksheet!$A$191:$F$202,5,FALSE)),0,(VLOOKUP($A27,Worksheet!$A$191:$F$202,5,FALSE)))</f>
        <v>0</v>
      </c>
      <c r="AA27" s="59">
        <f t="shared" si="11"/>
        <v>0</v>
      </c>
      <c r="AB27" s="60">
        <f>IF(ISNA(VLOOKUP($A27,Worksheet!$A$211:$G$237,5,FALSE)),0,(VLOOKUP($A27,Worksheet!$A$211:$G$237,5,FALSE)))</f>
        <v>0</v>
      </c>
      <c r="AC27" s="59">
        <f t="shared" si="12"/>
        <v>0</v>
      </c>
      <c r="AD27" s="59">
        <f>IF(ISNA(VLOOKUP($A27,Worksheet!$A$242:$G$274,5,FALSE)),0,(VLOOKUP($A27,Worksheet!$A$242:$G$274,5,FALSE)))</f>
        <v>0</v>
      </c>
      <c r="AE27" s="59">
        <f t="shared" si="13"/>
        <v>0</v>
      </c>
      <c r="AF27" s="60">
        <f>IF(ISNA(VLOOKUP($A27,Worksheet!$A$205:$F$208,5,FALSE)),0,(VLOOKUP($A27,Worksheet!$A$205:$F$208,5,FALSE)))</f>
        <v>0</v>
      </c>
      <c r="AG27" s="59">
        <f t="shared" si="14"/>
        <v>0</v>
      </c>
      <c r="AH27" s="61">
        <v>0</v>
      </c>
      <c r="AI27" s="62">
        <f t="shared" si="15"/>
        <v>0</v>
      </c>
      <c r="AJ27" s="63">
        <v>0</v>
      </c>
      <c r="AK27" s="62">
        <f t="shared" si="16"/>
        <v>0</v>
      </c>
      <c r="AL27" s="63">
        <v>0</v>
      </c>
      <c r="AM27" s="62">
        <f t="shared" si="17"/>
        <v>0</v>
      </c>
      <c r="AN27" s="63">
        <v>0</v>
      </c>
      <c r="AO27" s="62">
        <f t="shared" si="18"/>
        <v>0</v>
      </c>
      <c r="AP27" s="63">
        <v>0</v>
      </c>
      <c r="AQ27" s="62">
        <f t="shared" si="19"/>
        <v>0</v>
      </c>
      <c r="AR27" s="63">
        <v>0</v>
      </c>
      <c r="AS27" s="62">
        <f t="shared" si="20"/>
        <v>0</v>
      </c>
      <c r="AT27" s="64">
        <f t="shared" si="21"/>
        <v>346.26699791224013</v>
      </c>
      <c r="AU27" s="65">
        <v>332.41631799999999</v>
      </c>
      <c r="AV27" s="65">
        <v>271.04318990000002</v>
      </c>
      <c r="AW27" s="66">
        <v>0</v>
      </c>
      <c r="AX27" s="58">
        <f>IF(ISNA(VLOOKUP($A27,'TT 2024 SS BA'!$P$57:$Z$69,2,FALSE)),0,(VLOOKUP($A27,'TT 2024 SS BA'!$P$57:$Z$69,2,FALSE)))</f>
        <v>13</v>
      </c>
      <c r="AY27" s="59">
        <f t="shared" si="22"/>
        <v>306.35487866488364</v>
      </c>
      <c r="AZ27" s="58">
        <f>IF(ISNA(VLOOKUP($A27,'TT 2024 SS BA'!$P$139:$Q$149,2,FALSE)),0,(VLOOKUP($A27,'TT 2024 SS BA'!$P$139:$Q$149,2,FALSE)))</f>
        <v>10</v>
      </c>
      <c r="BA27" s="59">
        <f t="shared" si="23"/>
        <v>346.26699791224013</v>
      </c>
      <c r="BB27" s="60">
        <f>IF(ISNA(VLOOKUP($A27,'TT 2024 SS BA'!$A$341:$H$358,2,FALSE)),0,(VLOOKUP($A27,'TT 2024 SS BA'!$A$341:$H$358,2,FALSE)))</f>
        <v>10</v>
      </c>
      <c r="BC27" s="59">
        <f t="shared" si="24"/>
        <v>346.26699791224013</v>
      </c>
      <c r="BD27" s="60">
        <f>IF(ISNA(VLOOKUP($A27,Worksheet!$A$310:$F$316,6,FALSE)),0,(VLOOKUP($A27,Worksheet!$A$310:$F$316,6,FALSE)))</f>
        <v>0</v>
      </c>
      <c r="BE27" s="59">
        <f t="shared" si="25"/>
        <v>0</v>
      </c>
      <c r="BF27" s="60">
        <f>IF(ISNA(VLOOKUP($A27,Worksheet!$G$33:$K$36,5,FALSE)),0,(VLOOKUP($A27,Worksheet!$G$33:$K$36,5,FALSE)))</f>
        <v>0</v>
      </c>
      <c r="BG27" s="59">
        <f t="shared" si="26"/>
        <v>0</v>
      </c>
      <c r="BH27" s="60">
        <f>IF(ISNA(VLOOKUP($A27,Worksheet!$A$160:$F$179,6,FALSE)),0,(VLOOKUP($A27,Worksheet!$A$160:$F$179,6,FALSE)))</f>
        <v>0</v>
      </c>
      <c r="BI27" s="59">
        <f t="shared" si="27"/>
        <v>0</v>
      </c>
      <c r="BJ27" s="25"/>
      <c r="BK27" s="67"/>
      <c r="BL27" s="60">
        <f>IF(ISNA(VLOOKUP($A27,Worksheet!$A$191:$F$202,6,FALSE)),0,(VLOOKUP($A27,Worksheet!$A$191:$F$202,6,FALSE)))</f>
        <v>0</v>
      </c>
      <c r="BM27" s="59">
        <f t="shared" si="28"/>
        <v>0</v>
      </c>
      <c r="BN27" s="60">
        <f>IF(ISNA(VLOOKUP($A27,Worksheet!$A$211:$G$237,6,FALSE)),0,(VLOOKUP($A27,Worksheet!$A$211:$G$237,6,FALSE)))</f>
        <v>0</v>
      </c>
      <c r="BO27" s="59">
        <f t="shared" si="29"/>
        <v>0</v>
      </c>
      <c r="BP27" s="59">
        <f>IF(ISNA(VLOOKUP($A27,Worksheet!$A$242:$G$274,6,FALSE)),0,(VLOOKUP($A27,Worksheet!$A$242:$G$274,6,FALSE)))</f>
        <v>0</v>
      </c>
      <c r="BQ27" s="59">
        <f t="shared" si="30"/>
        <v>0</v>
      </c>
      <c r="BR27" s="60">
        <f>IF(ISNA(VLOOKUP($A27,Worksheet!$A$205:$F$208,6,FALSE)),0,(VLOOKUP($A27,Worksheet!$A$205:$F$208,6,FALSE)))</f>
        <v>0</v>
      </c>
      <c r="BS27" s="59">
        <f t="shared" si="31"/>
        <v>0</v>
      </c>
      <c r="BT27" s="61">
        <v>0</v>
      </c>
      <c r="BU27" s="62">
        <f t="shared" si="32"/>
        <v>0</v>
      </c>
      <c r="BV27" s="63">
        <v>0</v>
      </c>
      <c r="BW27" s="62">
        <f t="shared" si="33"/>
        <v>0</v>
      </c>
      <c r="BX27" s="63">
        <v>0</v>
      </c>
      <c r="BY27" s="62">
        <f t="shared" si="34"/>
        <v>0</v>
      </c>
      <c r="BZ27" s="63">
        <v>0</v>
      </c>
      <c r="CA27" s="62">
        <f t="shared" si="35"/>
        <v>0</v>
      </c>
      <c r="CB27" s="64">
        <f t="shared" si="36"/>
        <v>346.26699791224013</v>
      </c>
      <c r="CC27" s="66">
        <v>346.26699789999998</v>
      </c>
      <c r="CD27" s="25"/>
      <c r="CE27" s="67"/>
      <c r="CF27" s="25"/>
      <c r="CG27" s="67"/>
      <c r="CH27" s="60">
        <f>IF(ISNA(VLOOKUP($A27,Worksheet!$A$211:$G$237,7,FALSE)),0,(VLOOKUP($A27,Worksheet!$A$211:$G$237,7,FALSE)))</f>
        <v>0</v>
      </c>
      <c r="CI27" s="59">
        <f t="shared" si="37"/>
        <v>0</v>
      </c>
      <c r="CJ27" s="69">
        <f t="shared" si="38"/>
        <v>0</v>
      </c>
      <c r="CK27" s="65">
        <f t="shared" si="39"/>
        <v>346.26699791224013</v>
      </c>
      <c r="CL27" s="65">
        <v>346.26699789999998</v>
      </c>
      <c r="CM27" s="65">
        <v>346.26699789999998</v>
      </c>
      <c r="CN27" s="66">
        <v>332.41631799999999</v>
      </c>
      <c r="CO27" s="66">
        <f t="shared" si="40"/>
        <v>1371.2173117122402</v>
      </c>
      <c r="CP27" s="70"/>
    </row>
    <row r="28" spans="1:94" ht="15.75" customHeight="1">
      <c r="A28" s="53" t="str">
        <f t="shared" si="0"/>
        <v>KaiyaRobin</v>
      </c>
      <c r="B28" s="46">
        <f t="shared" si="1"/>
        <v>21</v>
      </c>
      <c r="C28" s="71" t="s">
        <v>602</v>
      </c>
      <c r="D28" s="71" t="s">
        <v>603</v>
      </c>
      <c r="E28" s="55">
        <v>16</v>
      </c>
      <c r="F28" s="53" t="s">
        <v>512</v>
      </c>
      <c r="G28" s="84" t="s">
        <v>67</v>
      </c>
      <c r="H28" s="58">
        <f>IF(ISNA(VLOOKUP($A28,'TT 2024 SS BA'!$A$57:$N$71,2,FALSE)),0,(VLOOKUP($A28,'TT 2024 SS BA'!$A$57:$N$71,2,FALSE)))</f>
        <v>12</v>
      </c>
      <c r="I28" s="59">
        <f t="shared" si="2"/>
        <v>319.11966527592051</v>
      </c>
      <c r="J28" s="58">
        <f>IF(ISNA(VLOOKUP($A28,'TT 2024 SS BA'!$A$139:$C$150,2,FALSE)),0,(VLOOKUP($A28,'TT 2024 SS BA'!$A$139:$C$150,2,FALSE)))</f>
        <v>0</v>
      </c>
      <c r="K28" s="59">
        <f t="shared" si="3"/>
        <v>0</v>
      </c>
      <c r="L28" s="60">
        <f>IF(ISNA(VLOOKUP($A28,'TT 2024 SS BA'!$A$236:$H$254,2,FALSE)),0,(VLOOKUP($A28,'TT 2024 SS BA'!$A$236:$H$254,2,FALSE)))</f>
        <v>10</v>
      </c>
      <c r="M28" s="59">
        <f t="shared" si="4"/>
        <v>346.26699791224013</v>
      </c>
      <c r="N28" s="60">
        <f>IF(ISNA(VLOOKUP($A28,Worksheet!$A$310:$E$316,5,FALSE)),0,(VLOOKUP($A28,Worksheet!$A$310:$E$316,5,FALSE)))</f>
        <v>0</v>
      </c>
      <c r="O28" s="59">
        <f t="shared" si="5"/>
        <v>0</v>
      </c>
      <c r="P28" s="60">
        <f>IF(ISNA(VLOOKUP($A28,Worksheet!$A$33:$E$35,5,FALSE)),0,(VLOOKUP($A28,Worksheet!$A$33:$E$35,5,FALSE)))</f>
        <v>0</v>
      </c>
      <c r="Q28" s="59">
        <f t="shared" si="6"/>
        <v>0</v>
      </c>
      <c r="R28" s="60">
        <f>IF(ISNA(VLOOKUP($A28,Worksheet!$A$160:$F$179,5,FALSE)),0,(VLOOKUP($A28,Worksheet!$A$160:$F$179,5,FALSE)))</f>
        <v>0</v>
      </c>
      <c r="S28" s="59">
        <f t="shared" si="7"/>
        <v>0</v>
      </c>
      <c r="T28" s="60">
        <f>IF(ISNA(VLOOKUP($A28,Worksheet!$A$103:$L$126,5,FALSE)),0,(VLOOKUP($A28,Worksheet!$A$103:$L$126,5,FALSE)))</f>
        <v>0</v>
      </c>
      <c r="U28" s="59">
        <f t="shared" si="8"/>
        <v>0</v>
      </c>
      <c r="V28" s="60">
        <f>IF(ISNA(VLOOKUP($A28,Worksheet!$A$39:$E$45,5,FALSE)),0,(VLOOKUP($A28,Worksheet!$A$39:$E$45,5,FALSE)))</f>
        <v>0</v>
      </c>
      <c r="W28" s="59">
        <f t="shared" si="9"/>
        <v>0</v>
      </c>
      <c r="X28" s="60">
        <f>IF(ISNA(VLOOKUP($A28,Worksheet!$A$182:$E$188,5,FALSE)),0,(VLOOKUP($A28,Worksheet!$A$182:$E$188,5,FALSE)))</f>
        <v>0</v>
      </c>
      <c r="Y28" s="59">
        <f t="shared" si="10"/>
        <v>0</v>
      </c>
      <c r="Z28" s="60">
        <f>IF(ISNA(VLOOKUP($A28,Worksheet!$A$191:$F$202,5,FALSE)),0,(VLOOKUP($A28,Worksheet!$A$191:$F$202,5,FALSE)))</f>
        <v>0</v>
      </c>
      <c r="AA28" s="59">
        <f t="shared" si="11"/>
        <v>0</v>
      </c>
      <c r="AB28" s="60">
        <f>IF(ISNA(VLOOKUP($A28,Worksheet!$A$211:$G$237,5,FALSE)),0,(VLOOKUP($A28,Worksheet!$A$211:$G$237,5,FALSE)))</f>
        <v>0</v>
      </c>
      <c r="AC28" s="59">
        <f t="shared" si="12"/>
        <v>0</v>
      </c>
      <c r="AD28" s="59">
        <f>IF(ISNA(VLOOKUP($A28,Worksheet!$A$242:$G$274,5,FALSE)),0,(VLOOKUP($A28,Worksheet!$A$242:$G$274,5,FALSE)))</f>
        <v>0</v>
      </c>
      <c r="AE28" s="59">
        <f t="shared" si="13"/>
        <v>0</v>
      </c>
      <c r="AF28" s="60">
        <f>IF(ISNA(VLOOKUP($A28,Worksheet!$A$205:$F$208,5,FALSE)),0,(VLOOKUP($A28,Worksheet!$A$205:$F$208,5,FALSE)))</f>
        <v>0</v>
      </c>
      <c r="AG28" s="59">
        <f t="shared" si="14"/>
        <v>0</v>
      </c>
      <c r="AH28" s="61">
        <v>0</v>
      </c>
      <c r="AI28" s="62">
        <f t="shared" si="15"/>
        <v>0</v>
      </c>
      <c r="AJ28" s="63">
        <v>0</v>
      </c>
      <c r="AK28" s="62">
        <f t="shared" si="16"/>
        <v>0</v>
      </c>
      <c r="AL28" s="63">
        <v>0</v>
      </c>
      <c r="AM28" s="62">
        <f t="shared" si="17"/>
        <v>0</v>
      </c>
      <c r="AN28" s="63">
        <v>0</v>
      </c>
      <c r="AO28" s="62">
        <f t="shared" si="18"/>
        <v>0</v>
      </c>
      <c r="AP28" s="63">
        <v>0</v>
      </c>
      <c r="AQ28" s="62">
        <f t="shared" si="19"/>
        <v>0</v>
      </c>
      <c r="AR28" s="63">
        <v>0</v>
      </c>
      <c r="AS28" s="62">
        <f t="shared" si="20"/>
        <v>0</v>
      </c>
      <c r="AT28" s="64">
        <f t="shared" si="21"/>
        <v>346.26699791224013</v>
      </c>
      <c r="AU28" s="65">
        <v>319.11966530000001</v>
      </c>
      <c r="AV28" s="65">
        <v>0</v>
      </c>
      <c r="AW28" s="66">
        <v>0</v>
      </c>
      <c r="AX28" s="58">
        <f>IF(ISNA(VLOOKUP($A28,'TT 2024 SS BA'!$P$57:$Z$69,2,FALSE)),0,(VLOOKUP($A28,'TT 2024 SS BA'!$P$57:$Z$69,2,FALSE)))</f>
        <v>11</v>
      </c>
      <c r="AY28" s="59">
        <f t="shared" si="22"/>
        <v>332.41631799575049</v>
      </c>
      <c r="AZ28" s="58">
        <f>IF(ISNA(VLOOKUP($A28,'TT 2024 SS BA'!$P$139:$Q$149,2,FALSE)),0,(VLOOKUP($A28,'TT 2024 SS BA'!$P$139:$Q$149,2,FALSE)))</f>
        <v>0</v>
      </c>
      <c r="BA28" s="59">
        <f t="shared" si="23"/>
        <v>0</v>
      </c>
      <c r="BB28" s="60">
        <f>IF(ISNA(VLOOKUP($A28,'TT 2024 SS BA'!$A$341:$H$358,2,FALSE)),0,(VLOOKUP($A28,'TT 2024 SS BA'!$A$341:$H$358,2,FALSE)))</f>
        <v>11</v>
      </c>
      <c r="BC28" s="59">
        <f t="shared" si="24"/>
        <v>332.41631799575049</v>
      </c>
      <c r="BD28" s="60">
        <f>IF(ISNA(VLOOKUP($A28,Worksheet!$A$310:$F$316,6,FALSE)),0,(VLOOKUP($A28,Worksheet!$A$310:$F$316,6,FALSE)))</f>
        <v>0</v>
      </c>
      <c r="BE28" s="59">
        <f t="shared" si="25"/>
        <v>0</v>
      </c>
      <c r="BF28" s="60">
        <f>IF(ISNA(VLOOKUP($A28,Worksheet!$G$33:$K$36,5,FALSE)),0,(VLOOKUP($A28,Worksheet!$G$33:$K$36,5,FALSE)))</f>
        <v>0</v>
      </c>
      <c r="BG28" s="59">
        <f t="shared" si="26"/>
        <v>0</v>
      </c>
      <c r="BH28" s="60">
        <f>IF(ISNA(VLOOKUP($A28,Worksheet!$A$160:$F$179,6,FALSE)),0,(VLOOKUP($A28,Worksheet!$A$160:$F$179,6,FALSE)))</f>
        <v>0</v>
      </c>
      <c r="BI28" s="59">
        <f t="shared" si="27"/>
        <v>0</v>
      </c>
      <c r="BJ28" s="25"/>
      <c r="BK28" s="67"/>
      <c r="BL28" s="60">
        <f>IF(ISNA(VLOOKUP($A28,Worksheet!$A$191:$F$202,6,FALSE)),0,(VLOOKUP($A28,Worksheet!$A$191:$F$202,6,FALSE)))</f>
        <v>0</v>
      </c>
      <c r="BM28" s="59">
        <f t="shared" si="28"/>
        <v>0</v>
      </c>
      <c r="BN28" s="60">
        <f>IF(ISNA(VLOOKUP($A28,Worksheet!$A$211:$G$237,6,FALSE)),0,(VLOOKUP($A28,Worksheet!$A$211:$G$237,6,FALSE)))</f>
        <v>0</v>
      </c>
      <c r="BO28" s="59">
        <f t="shared" si="29"/>
        <v>0</v>
      </c>
      <c r="BP28" s="59">
        <f>IF(ISNA(VLOOKUP($A28,Worksheet!$A$242:$G$274,6,FALSE)),0,(VLOOKUP($A28,Worksheet!$A$242:$G$274,6,FALSE)))</f>
        <v>0</v>
      </c>
      <c r="BQ28" s="59">
        <f t="shared" si="30"/>
        <v>0</v>
      </c>
      <c r="BR28" s="60">
        <f>IF(ISNA(VLOOKUP($A28,Worksheet!$A$205:$F$208,6,FALSE)),0,(VLOOKUP($A28,Worksheet!$A$205:$F$208,6,FALSE)))</f>
        <v>0</v>
      </c>
      <c r="BS28" s="59">
        <f t="shared" si="31"/>
        <v>0</v>
      </c>
      <c r="BT28" s="61">
        <v>0</v>
      </c>
      <c r="BU28" s="62">
        <f t="shared" si="32"/>
        <v>0</v>
      </c>
      <c r="BV28" s="63">
        <v>0</v>
      </c>
      <c r="BW28" s="62">
        <f t="shared" si="33"/>
        <v>0</v>
      </c>
      <c r="BX28" s="63">
        <v>0</v>
      </c>
      <c r="BY28" s="62">
        <f t="shared" si="34"/>
        <v>0</v>
      </c>
      <c r="BZ28" s="63">
        <v>0</v>
      </c>
      <c r="CA28" s="62">
        <f t="shared" si="35"/>
        <v>0</v>
      </c>
      <c r="CB28" s="64">
        <f t="shared" si="36"/>
        <v>332.41631799575049</v>
      </c>
      <c r="CC28" s="66">
        <v>332.41631799999999</v>
      </c>
      <c r="CD28" s="25"/>
      <c r="CE28" s="67"/>
      <c r="CF28" s="25"/>
      <c r="CG28" s="67"/>
      <c r="CH28" s="60">
        <f>IF(ISNA(VLOOKUP($A28,Worksheet!$A$211:$G$237,7,FALSE)),0,(VLOOKUP($A28,Worksheet!$A$211:$G$237,7,FALSE)))</f>
        <v>0</v>
      </c>
      <c r="CI28" s="59">
        <f t="shared" si="37"/>
        <v>0</v>
      </c>
      <c r="CJ28" s="69">
        <f t="shared" si="38"/>
        <v>0</v>
      </c>
      <c r="CK28" s="65">
        <f t="shared" si="39"/>
        <v>346.26699791224013</v>
      </c>
      <c r="CL28" s="65">
        <v>332.41631799999999</v>
      </c>
      <c r="CM28" s="65">
        <v>332.41631799999999</v>
      </c>
      <c r="CN28" s="66">
        <v>319.11966530000001</v>
      </c>
      <c r="CO28" s="66">
        <f t="shared" si="40"/>
        <v>1330.21929921224</v>
      </c>
      <c r="CP28" s="70"/>
    </row>
    <row r="29" spans="1:94" ht="15.75" customHeight="1">
      <c r="A29" s="53" t="str">
        <f t="shared" si="0"/>
        <v>ZyahHealey</v>
      </c>
      <c r="B29" s="46">
        <f t="shared" si="1"/>
        <v>22</v>
      </c>
      <c r="C29" s="71" t="s">
        <v>604</v>
      </c>
      <c r="D29" s="71" t="s">
        <v>605</v>
      </c>
      <c r="E29" s="55">
        <v>15</v>
      </c>
      <c r="F29" s="53" t="s">
        <v>512</v>
      </c>
      <c r="G29" s="84" t="s">
        <v>70</v>
      </c>
      <c r="H29" s="58">
        <f>IF(ISNA(VLOOKUP($A29,'TT 2024 SS BA'!$A$57:$N$71,2,FALSE)),0,(VLOOKUP($A29,'TT 2024 SS BA'!$A$57:$N$71,2,FALSE)))</f>
        <v>13</v>
      </c>
      <c r="I29" s="59">
        <f t="shared" si="2"/>
        <v>306.35487866488364</v>
      </c>
      <c r="J29" s="58">
        <f>IF(ISNA(VLOOKUP($A29,'TT 2024 SS BA'!$A$139:$C$150,2,FALSE)),0,(VLOOKUP($A29,'TT 2024 SS BA'!$A$139:$C$150,2,FALSE)))</f>
        <v>0</v>
      </c>
      <c r="K29" s="59">
        <f t="shared" si="3"/>
        <v>0</v>
      </c>
      <c r="L29" s="60">
        <f>IF(ISNA(VLOOKUP($A29,'TT 2024 SS BA'!$A$236:$H$254,2,FALSE)),0,(VLOOKUP($A29,'TT 2024 SS BA'!$A$236:$H$254,2,FALSE)))</f>
        <v>12</v>
      </c>
      <c r="M29" s="59">
        <f t="shared" si="4"/>
        <v>319.11966527592051</v>
      </c>
      <c r="N29" s="60">
        <f>IF(ISNA(VLOOKUP($A29,Worksheet!$A$310:$E$316,5,FALSE)),0,(VLOOKUP($A29,Worksheet!$A$310:$E$316,5,FALSE)))</f>
        <v>0</v>
      </c>
      <c r="O29" s="59">
        <f t="shared" si="5"/>
        <v>0</v>
      </c>
      <c r="P29" s="60">
        <f>IF(ISNA(VLOOKUP($A29,Worksheet!$A$33:$E$35,5,FALSE)),0,(VLOOKUP($A29,Worksheet!$A$33:$E$35,5,FALSE)))</f>
        <v>0</v>
      </c>
      <c r="Q29" s="59">
        <f t="shared" si="6"/>
        <v>0</v>
      </c>
      <c r="R29" s="60">
        <f>IF(ISNA(VLOOKUP($A29,Worksheet!$A$160:$F$179,5,FALSE)),0,(VLOOKUP($A29,Worksheet!$A$160:$F$179,5,FALSE)))</f>
        <v>0</v>
      </c>
      <c r="S29" s="59">
        <f t="shared" si="7"/>
        <v>0</v>
      </c>
      <c r="T29" s="60">
        <f>IF(ISNA(VLOOKUP($A29,Worksheet!$A$103:$L$126,5,FALSE)),0,(VLOOKUP($A29,Worksheet!$A$103:$L$126,5,FALSE)))</f>
        <v>0</v>
      </c>
      <c r="U29" s="59">
        <f t="shared" si="8"/>
        <v>0</v>
      </c>
      <c r="V29" s="60">
        <f>IF(ISNA(VLOOKUP($A29,Worksheet!$A$39:$E$45,5,FALSE)),0,(VLOOKUP($A29,Worksheet!$A$39:$E$45,5,FALSE)))</f>
        <v>0</v>
      </c>
      <c r="W29" s="59">
        <f t="shared" si="9"/>
        <v>0</v>
      </c>
      <c r="X29" s="60">
        <f>IF(ISNA(VLOOKUP($A29,Worksheet!$A$182:$E$188,5,FALSE)),0,(VLOOKUP($A29,Worksheet!$A$182:$E$188,5,FALSE)))</f>
        <v>0</v>
      </c>
      <c r="Y29" s="59">
        <f t="shared" si="10"/>
        <v>0</v>
      </c>
      <c r="Z29" s="60">
        <f>IF(ISNA(VLOOKUP($A29,Worksheet!$A$191:$F$202,5,FALSE)),0,(VLOOKUP($A29,Worksheet!$A$191:$F$202,5,FALSE)))</f>
        <v>0</v>
      </c>
      <c r="AA29" s="59">
        <f t="shared" si="11"/>
        <v>0</v>
      </c>
      <c r="AB29" s="60">
        <f>IF(ISNA(VLOOKUP($A29,Worksheet!$A$211:$G$237,5,FALSE)),0,(VLOOKUP($A29,Worksheet!$A$211:$G$237,5,FALSE)))</f>
        <v>0</v>
      </c>
      <c r="AC29" s="59">
        <f t="shared" si="12"/>
        <v>0</v>
      </c>
      <c r="AD29" s="59">
        <f>IF(ISNA(VLOOKUP($A29,Worksheet!$A$242:$G$274,5,FALSE)),0,(VLOOKUP($A29,Worksheet!$A$242:$G$274,5,FALSE)))</f>
        <v>0</v>
      </c>
      <c r="AE29" s="59">
        <f t="shared" si="13"/>
        <v>0</v>
      </c>
      <c r="AF29" s="60">
        <f>IF(ISNA(VLOOKUP($A29,Worksheet!$A$205:$F$208,5,FALSE)),0,(VLOOKUP($A29,Worksheet!$A$205:$F$208,5,FALSE)))</f>
        <v>0</v>
      </c>
      <c r="AG29" s="59">
        <f t="shared" si="14"/>
        <v>0</v>
      </c>
      <c r="AH29" s="61">
        <v>0</v>
      </c>
      <c r="AI29" s="62">
        <f t="shared" si="15"/>
        <v>0</v>
      </c>
      <c r="AJ29" s="63">
        <v>0</v>
      </c>
      <c r="AK29" s="62">
        <f t="shared" si="16"/>
        <v>0</v>
      </c>
      <c r="AL29" s="63">
        <v>0</v>
      </c>
      <c r="AM29" s="62">
        <f t="shared" si="17"/>
        <v>0</v>
      </c>
      <c r="AN29" s="63">
        <v>0</v>
      </c>
      <c r="AO29" s="62">
        <f t="shared" si="18"/>
        <v>0</v>
      </c>
      <c r="AP29" s="63">
        <v>0</v>
      </c>
      <c r="AQ29" s="62">
        <f t="shared" si="19"/>
        <v>0</v>
      </c>
      <c r="AR29" s="63">
        <v>0</v>
      </c>
      <c r="AS29" s="62">
        <f t="shared" si="20"/>
        <v>0</v>
      </c>
      <c r="AT29" s="64">
        <f t="shared" si="21"/>
        <v>319.11966527592051</v>
      </c>
      <c r="AU29" s="65">
        <v>306.35487869999997</v>
      </c>
      <c r="AV29" s="65">
        <v>0</v>
      </c>
      <c r="AW29" s="66">
        <v>0</v>
      </c>
      <c r="AX29" s="58">
        <f>IF(ISNA(VLOOKUP($A29,'TT 2024 SS BA'!$P$57:$Z$69,2,FALSE)),0,(VLOOKUP($A29,'TT 2024 SS BA'!$P$57:$Z$69,2,FALSE)))</f>
        <v>12</v>
      </c>
      <c r="AY29" s="59">
        <f t="shared" si="22"/>
        <v>319.11966527592051</v>
      </c>
      <c r="AZ29" s="58">
        <f>IF(ISNA(VLOOKUP($A29,'TT 2024 SS BA'!$P$139:$Q$149,2,FALSE)),0,(VLOOKUP($A29,'TT 2024 SS BA'!$P$139:$Q$149,2,FALSE)))</f>
        <v>0</v>
      </c>
      <c r="BA29" s="59">
        <f t="shared" si="23"/>
        <v>0</v>
      </c>
      <c r="BB29" s="60">
        <f>IF(ISNA(VLOOKUP($A29,'TT 2024 SS BA'!$A$341:$H$358,2,FALSE)),0,(VLOOKUP($A29,'TT 2024 SS BA'!$A$341:$H$358,2,FALSE)))</f>
        <v>15</v>
      </c>
      <c r="BC29" s="59">
        <f t="shared" si="24"/>
        <v>282.33665617755679</v>
      </c>
      <c r="BD29" s="60">
        <f>IF(ISNA(VLOOKUP($A29,Worksheet!$A$310:$F$316,6,FALSE)),0,(VLOOKUP($A29,Worksheet!$A$310:$F$316,6,FALSE)))</f>
        <v>0</v>
      </c>
      <c r="BE29" s="59">
        <f t="shared" si="25"/>
        <v>0</v>
      </c>
      <c r="BF29" s="60">
        <f>IF(ISNA(VLOOKUP($A29,Worksheet!$G$33:$K$36,5,FALSE)),0,(VLOOKUP($A29,Worksheet!$G$33:$K$36,5,FALSE)))</f>
        <v>0</v>
      </c>
      <c r="BG29" s="59">
        <f t="shared" si="26"/>
        <v>0</v>
      </c>
      <c r="BH29" s="60">
        <f>IF(ISNA(VLOOKUP($A29,Worksheet!$A$160:$F$179,6,FALSE)),0,(VLOOKUP($A29,Worksheet!$A$160:$F$179,6,FALSE)))</f>
        <v>0</v>
      </c>
      <c r="BI29" s="59">
        <f t="shared" si="27"/>
        <v>0</v>
      </c>
      <c r="BJ29" s="25"/>
      <c r="BK29" s="67"/>
      <c r="BL29" s="60">
        <f>IF(ISNA(VLOOKUP($A29,Worksheet!$A$191:$F$202,6,FALSE)),0,(VLOOKUP($A29,Worksheet!$A$191:$F$202,6,FALSE)))</f>
        <v>0</v>
      </c>
      <c r="BM29" s="59">
        <f t="shared" si="28"/>
        <v>0</v>
      </c>
      <c r="BN29" s="60">
        <f>IF(ISNA(VLOOKUP($A29,Worksheet!$A$211:$G$237,6,FALSE)),0,(VLOOKUP($A29,Worksheet!$A$211:$G$237,6,FALSE)))</f>
        <v>0</v>
      </c>
      <c r="BO29" s="59">
        <f t="shared" si="29"/>
        <v>0</v>
      </c>
      <c r="BP29" s="59">
        <f>IF(ISNA(VLOOKUP($A29,Worksheet!$A$242:$G$274,6,FALSE)),0,(VLOOKUP($A29,Worksheet!$A$242:$G$274,6,FALSE)))</f>
        <v>0</v>
      </c>
      <c r="BQ29" s="59">
        <f t="shared" si="30"/>
        <v>0</v>
      </c>
      <c r="BR29" s="60">
        <f>IF(ISNA(VLOOKUP($A29,Worksheet!$A$205:$F$208,6,FALSE)),0,(VLOOKUP($A29,Worksheet!$A$205:$F$208,6,FALSE)))</f>
        <v>0</v>
      </c>
      <c r="BS29" s="59">
        <f t="shared" si="31"/>
        <v>0</v>
      </c>
      <c r="BT29" s="61">
        <v>0</v>
      </c>
      <c r="BU29" s="62">
        <f t="shared" si="32"/>
        <v>0</v>
      </c>
      <c r="BV29" s="63">
        <v>0</v>
      </c>
      <c r="BW29" s="62">
        <f t="shared" si="33"/>
        <v>0</v>
      </c>
      <c r="BX29" s="63">
        <v>0</v>
      </c>
      <c r="BY29" s="62">
        <f t="shared" si="34"/>
        <v>0</v>
      </c>
      <c r="BZ29" s="63">
        <v>0</v>
      </c>
      <c r="CA29" s="62">
        <f t="shared" si="35"/>
        <v>0</v>
      </c>
      <c r="CB29" s="64">
        <f t="shared" si="36"/>
        <v>319.11966527592051</v>
      </c>
      <c r="CC29" s="66">
        <v>282.33665619999999</v>
      </c>
      <c r="CD29" s="25"/>
      <c r="CE29" s="67"/>
      <c r="CF29" s="25"/>
      <c r="CG29" s="67"/>
      <c r="CH29" s="60">
        <f>IF(ISNA(VLOOKUP($A29,Worksheet!$A$211:$G$237,7,FALSE)),0,(VLOOKUP($A29,Worksheet!$A$211:$G$237,7,FALSE)))</f>
        <v>0</v>
      </c>
      <c r="CI29" s="59">
        <f t="shared" si="37"/>
        <v>0</v>
      </c>
      <c r="CJ29" s="69">
        <f t="shared" si="38"/>
        <v>0</v>
      </c>
      <c r="CK29" s="65">
        <f t="shared" si="39"/>
        <v>319.11966527592051</v>
      </c>
      <c r="CL29" s="65">
        <v>319.11966530000001</v>
      </c>
      <c r="CM29" s="65">
        <v>306.35487869999997</v>
      </c>
      <c r="CN29" s="66">
        <v>282.33665619999999</v>
      </c>
      <c r="CO29" s="66">
        <f t="shared" si="40"/>
        <v>1226.9308654759207</v>
      </c>
      <c r="CP29" s="70"/>
    </row>
    <row r="30" spans="1:94" ht="15.75" customHeight="1">
      <c r="A30" s="53" t="str">
        <f t="shared" si="0"/>
        <v>SylvienneLawrie-Lie</v>
      </c>
      <c r="B30" s="46">
        <f t="shared" si="1"/>
        <v>23</v>
      </c>
      <c r="C30" s="71" t="s">
        <v>606</v>
      </c>
      <c r="D30" s="71" t="s">
        <v>607</v>
      </c>
      <c r="E30" s="55">
        <v>125</v>
      </c>
      <c r="F30" s="53">
        <v>0</v>
      </c>
      <c r="G30" s="84" t="s">
        <v>152</v>
      </c>
      <c r="H30" s="58">
        <f>IF(ISNA(VLOOKUP($A30,'TT 2024 SS BA'!$A$57:$N$71,2,FALSE)),0,(VLOOKUP($A30,'TT 2024 SS BA'!$A$57:$N$71,2,FALSE)))</f>
        <v>0</v>
      </c>
      <c r="I30" s="59">
        <f t="shared" si="2"/>
        <v>0</v>
      </c>
      <c r="J30" s="58">
        <f>IF(ISNA(VLOOKUP($A30,'TT 2024 SS BA'!$A$139:$C$150,2,FALSE)),0,(VLOOKUP($A30,'TT 2024 SS BA'!$A$139:$C$150,2,FALSE)))</f>
        <v>0</v>
      </c>
      <c r="K30" s="59">
        <f t="shared" si="3"/>
        <v>0</v>
      </c>
      <c r="L30" s="60">
        <f>IF(ISNA(VLOOKUP($A30,'TT 2024 SS BA'!$A$236:$H$254,2,FALSE)),0,(VLOOKUP($A30,'TT 2024 SS BA'!$A$236:$H$254,2,FALSE)))</f>
        <v>0</v>
      </c>
      <c r="M30" s="59">
        <f t="shared" si="4"/>
        <v>0</v>
      </c>
      <c r="N30" s="60">
        <f>IF(ISNA(VLOOKUP($A30,Worksheet!$A$310:$E$316,5,FALSE)),0,(VLOOKUP($A30,Worksheet!$A$310:$E$316,5,FALSE)))</f>
        <v>0</v>
      </c>
      <c r="O30" s="59">
        <f t="shared" si="5"/>
        <v>0</v>
      </c>
      <c r="P30" s="60">
        <f>IF(ISNA(VLOOKUP($A30,Worksheet!$A$33:$E$35,5,FALSE)),0,(VLOOKUP($A30,Worksheet!$A$33:$E$35,5,FALSE)))</f>
        <v>0</v>
      </c>
      <c r="Q30" s="59">
        <f t="shared" si="6"/>
        <v>0</v>
      </c>
      <c r="R30" s="60">
        <f>IF(ISNA(VLOOKUP($A30,Worksheet!$A$160:$F$179,5,FALSE)),0,(VLOOKUP($A30,Worksheet!$A$160:$F$179,5,FALSE)))</f>
        <v>0</v>
      </c>
      <c r="S30" s="59">
        <f t="shared" si="7"/>
        <v>0</v>
      </c>
      <c r="T30" s="60">
        <f>IF(ISNA(VLOOKUP($A30,Worksheet!$A$103:$L$126,5,FALSE)),0,(VLOOKUP($A30,Worksheet!$A$103:$L$126,5,FALSE)))</f>
        <v>0</v>
      </c>
      <c r="U30" s="59">
        <f t="shared" si="8"/>
        <v>0</v>
      </c>
      <c r="V30" s="60">
        <f>IF(ISNA(VLOOKUP($A30,Worksheet!$A$39:$E$45,5,FALSE)),0,(VLOOKUP($A30,Worksheet!$A$39:$E$45,5,FALSE)))</f>
        <v>0</v>
      </c>
      <c r="W30" s="59">
        <f t="shared" si="9"/>
        <v>0</v>
      </c>
      <c r="X30" s="60">
        <f>IF(ISNA(VLOOKUP($A30,Worksheet!$A$182:$E$188,5,FALSE)),0,(VLOOKUP($A30,Worksheet!$A$182:$E$188,5,FALSE)))</f>
        <v>0</v>
      </c>
      <c r="Y30" s="59">
        <f t="shared" si="10"/>
        <v>0</v>
      </c>
      <c r="Z30" s="60">
        <f>IF(ISNA(VLOOKUP($A30,Worksheet!$A$191:$F$202,5,FALSE)),0,(VLOOKUP($A30,Worksheet!$A$191:$F$202,5,FALSE)))</f>
        <v>0</v>
      </c>
      <c r="AA30" s="59">
        <f t="shared" si="11"/>
        <v>0</v>
      </c>
      <c r="AB30" s="60">
        <f>IF(ISNA(VLOOKUP($A30,Worksheet!$A$211:$G$237,5,FALSE)),0,(VLOOKUP($A30,Worksheet!$A$211:$G$237,5,FALSE)))</f>
        <v>0</v>
      </c>
      <c r="AC30" s="59">
        <f t="shared" si="12"/>
        <v>0</v>
      </c>
      <c r="AD30" s="59">
        <f>IF(ISNA(VLOOKUP($A30,Worksheet!$A$242:$G$274,5,FALSE)),0,(VLOOKUP($A30,Worksheet!$A$242:$G$274,5,FALSE)))</f>
        <v>0</v>
      </c>
      <c r="AE30" s="59">
        <f t="shared" si="13"/>
        <v>0</v>
      </c>
      <c r="AF30" s="60">
        <f>IF(ISNA(VLOOKUP($A30,Worksheet!$A$205:$F$208,5,FALSE)),0,(VLOOKUP($A30,Worksheet!$A$205:$F$208,5,FALSE)))</f>
        <v>0</v>
      </c>
      <c r="AG30" s="59">
        <f t="shared" si="14"/>
        <v>0</v>
      </c>
      <c r="AH30" s="61">
        <v>0</v>
      </c>
      <c r="AI30" s="62">
        <f t="shared" si="15"/>
        <v>0</v>
      </c>
      <c r="AJ30" s="63">
        <v>0</v>
      </c>
      <c r="AK30" s="62">
        <f t="shared" si="16"/>
        <v>0</v>
      </c>
      <c r="AL30" s="63">
        <v>28</v>
      </c>
      <c r="AM30" s="62">
        <f t="shared" si="17"/>
        <v>166.07080712817481</v>
      </c>
      <c r="AN30" s="63">
        <v>0</v>
      </c>
      <c r="AO30" s="62">
        <f t="shared" si="18"/>
        <v>0</v>
      </c>
      <c r="AP30" s="63">
        <v>0</v>
      </c>
      <c r="AQ30" s="62">
        <f t="shared" si="19"/>
        <v>0</v>
      </c>
      <c r="AR30" s="63">
        <v>0</v>
      </c>
      <c r="AS30" s="62">
        <f t="shared" si="20"/>
        <v>0</v>
      </c>
      <c r="AT30" s="64">
        <f t="shared" si="21"/>
        <v>166.07080712817481</v>
      </c>
      <c r="AU30" s="65">
        <v>0</v>
      </c>
      <c r="AV30" s="65">
        <v>0</v>
      </c>
      <c r="AW30" s="66">
        <v>0</v>
      </c>
      <c r="AX30" s="58">
        <f>IF(ISNA(VLOOKUP($A30,'TT 2024 SS BA'!$P$57:$Z$69,2,FALSE)),0,(VLOOKUP($A30,'TT 2024 SS BA'!$P$57:$Z$69,2,FALSE)))</f>
        <v>0</v>
      </c>
      <c r="AY30" s="59">
        <f t="shared" si="22"/>
        <v>0</v>
      </c>
      <c r="AZ30" s="58">
        <f>IF(ISNA(VLOOKUP($A30,'TT 2024 SS BA'!$P$139:$Q$149,2,FALSE)),0,(VLOOKUP($A30,'TT 2024 SS BA'!$P$139:$Q$149,2,FALSE)))</f>
        <v>0</v>
      </c>
      <c r="BA30" s="59">
        <f t="shared" si="23"/>
        <v>0</v>
      </c>
      <c r="BB30" s="60">
        <f>IF(ISNA(VLOOKUP($A30,'TT 2024 SS BA'!$A$341:$H$358,2,FALSE)),0,(VLOOKUP($A30,'TT 2024 SS BA'!$A$341:$H$358,2,FALSE)))</f>
        <v>0</v>
      </c>
      <c r="BC30" s="59">
        <f t="shared" si="24"/>
        <v>0</v>
      </c>
      <c r="BD30" s="60">
        <f>IF(ISNA(VLOOKUP($A30,Worksheet!$A$310:$F$316,6,FALSE)),0,(VLOOKUP($A30,Worksheet!$A$310:$F$316,6,FALSE)))</f>
        <v>0</v>
      </c>
      <c r="BE30" s="59">
        <f t="shared" si="25"/>
        <v>0</v>
      </c>
      <c r="BF30" s="60">
        <f>IF(ISNA(VLOOKUP($A30,Worksheet!$G$33:$K$36,5,FALSE)),0,(VLOOKUP($A30,Worksheet!$G$33:$K$36,5,FALSE)))</f>
        <v>0</v>
      </c>
      <c r="BG30" s="59">
        <f t="shared" si="26"/>
        <v>0</v>
      </c>
      <c r="BH30" s="60">
        <f>IF(ISNA(VLOOKUP($A30,Worksheet!$A$160:$F$179,6,FALSE)),0,(VLOOKUP($A30,Worksheet!$A$160:$F$179,6,FALSE)))</f>
        <v>0</v>
      </c>
      <c r="BI30" s="59">
        <f t="shared" si="27"/>
        <v>0</v>
      </c>
      <c r="BJ30" s="25"/>
      <c r="BK30" s="67"/>
      <c r="BL30" s="60">
        <f>IF(ISNA(VLOOKUP($A30,Worksheet!$A$191:$F$202,6,FALSE)),0,(VLOOKUP($A30,Worksheet!$A$191:$F$202,6,FALSE)))</f>
        <v>0</v>
      </c>
      <c r="BM30" s="59">
        <f t="shared" si="28"/>
        <v>0</v>
      </c>
      <c r="BN30" s="60">
        <f>IF(ISNA(VLOOKUP($A30,Worksheet!$A$211:$G$237,6,FALSE)),0,(VLOOKUP($A30,Worksheet!$A$211:$G$237,6,FALSE)))</f>
        <v>0</v>
      </c>
      <c r="BO30" s="59">
        <f t="shared" si="29"/>
        <v>0</v>
      </c>
      <c r="BP30" s="59">
        <f>IF(ISNA(VLOOKUP($A30,Worksheet!$A$242:$G$274,6,FALSE)),0,(VLOOKUP($A30,Worksheet!$A$242:$G$274,6,FALSE)))</f>
        <v>0</v>
      </c>
      <c r="BQ30" s="59">
        <f t="shared" si="30"/>
        <v>0</v>
      </c>
      <c r="BR30" s="60">
        <f>IF(ISNA(VLOOKUP($A30,Worksheet!$A$205:$F$208,6,FALSE)),0,(VLOOKUP($A30,Worksheet!$A$205:$F$208,6,FALSE)))</f>
        <v>0</v>
      </c>
      <c r="BS30" s="59">
        <f t="shared" si="31"/>
        <v>0</v>
      </c>
      <c r="BT30" s="61">
        <v>0</v>
      </c>
      <c r="BU30" s="62">
        <f t="shared" si="32"/>
        <v>0</v>
      </c>
      <c r="BV30" s="63">
        <v>13</v>
      </c>
      <c r="BW30" s="62">
        <f t="shared" si="33"/>
        <v>306.35487866488364</v>
      </c>
      <c r="BX30" s="63">
        <v>13</v>
      </c>
      <c r="BY30" s="62">
        <f t="shared" si="34"/>
        <v>485.68965269680649</v>
      </c>
      <c r="BZ30" s="63">
        <v>0</v>
      </c>
      <c r="CA30" s="62">
        <f t="shared" si="35"/>
        <v>0</v>
      </c>
      <c r="CB30" s="64">
        <f t="shared" si="36"/>
        <v>485.68965269680649</v>
      </c>
      <c r="CC30" s="66">
        <v>306.35487869999997</v>
      </c>
      <c r="CD30" s="25"/>
      <c r="CE30" s="67"/>
      <c r="CF30" s="25"/>
      <c r="CG30" s="67"/>
      <c r="CH30" s="60">
        <f>IF(ISNA(VLOOKUP($A30,Worksheet!$A$211:$G$237,7,FALSE)),0,(VLOOKUP($A30,Worksheet!$A$211:$G$237,7,FALSE)))</f>
        <v>0</v>
      </c>
      <c r="CI30" s="59">
        <f t="shared" si="37"/>
        <v>0</v>
      </c>
      <c r="CJ30" s="69">
        <f t="shared" si="38"/>
        <v>0</v>
      </c>
      <c r="CK30" s="65">
        <f t="shared" si="39"/>
        <v>485.68965269680649</v>
      </c>
      <c r="CL30" s="65">
        <v>306.35487869999997</v>
      </c>
      <c r="CM30" s="65">
        <v>166.0708071</v>
      </c>
      <c r="CN30" s="66">
        <v>0</v>
      </c>
      <c r="CO30" s="66">
        <f t="shared" si="40"/>
        <v>958.11533849680643</v>
      </c>
      <c r="CP30" s="70"/>
    </row>
    <row r="31" spans="1:94" ht="15.75" customHeight="1">
      <c r="A31" s="53" t="str">
        <f t="shared" si="0"/>
        <v>PoppyClemenson</v>
      </c>
      <c r="B31" s="46">
        <f t="shared" si="1"/>
        <v>24</v>
      </c>
      <c r="C31" s="71" t="s">
        <v>608</v>
      </c>
      <c r="D31" s="71" t="s">
        <v>83</v>
      </c>
      <c r="E31" s="55">
        <v>15</v>
      </c>
      <c r="F31" s="53">
        <v>0</v>
      </c>
      <c r="G31" s="84" t="s">
        <v>70</v>
      </c>
      <c r="H31" s="58">
        <f>IF(ISNA(VLOOKUP($A31,'TT 2024 SS BA'!$A$57:$N$71,2,FALSE)),0,(VLOOKUP($A31,'TT 2024 SS BA'!$A$57:$N$71,2,FALSE)))</f>
        <v>0</v>
      </c>
      <c r="I31" s="59">
        <f t="shared" si="2"/>
        <v>0</v>
      </c>
      <c r="J31" s="58">
        <f>IF(ISNA(VLOOKUP($A31,'TT 2024 SS BA'!$A$139:$C$150,2,FALSE)),0,(VLOOKUP($A31,'TT 2024 SS BA'!$A$139:$C$150,2,FALSE)))</f>
        <v>0</v>
      </c>
      <c r="K31" s="59">
        <f t="shared" si="3"/>
        <v>0</v>
      </c>
      <c r="L31" s="60">
        <f>IF(ISNA(VLOOKUP($A31,'TT 2024 SS BA'!$A$236:$H$254,2,FALSE)),0,(VLOOKUP($A31,'TT 2024 SS BA'!$A$236:$H$254,2,FALSE)))</f>
        <v>7</v>
      </c>
      <c r="M31" s="59">
        <f t="shared" si="4"/>
        <v>391.37889484799996</v>
      </c>
      <c r="N31" s="60">
        <f>IF(ISNA(VLOOKUP($A31,Worksheet!$A$310:$E$316,5,FALSE)),0,(VLOOKUP($A31,Worksheet!$A$310:$E$316,5,FALSE)))</f>
        <v>0</v>
      </c>
      <c r="O31" s="59">
        <f t="shared" si="5"/>
        <v>0</v>
      </c>
      <c r="P31" s="60">
        <f>IF(ISNA(VLOOKUP($A31,Worksheet!$A$33:$E$35,5,FALSE)),0,(VLOOKUP($A31,Worksheet!$A$33:$E$35,5,FALSE)))</f>
        <v>0</v>
      </c>
      <c r="Q31" s="59">
        <f t="shared" si="6"/>
        <v>0</v>
      </c>
      <c r="R31" s="60">
        <f>IF(ISNA(VLOOKUP($A31,Worksheet!$A$160:$F$179,5,FALSE)),0,(VLOOKUP($A31,Worksheet!$A$160:$F$179,5,FALSE)))</f>
        <v>0</v>
      </c>
      <c r="S31" s="59">
        <f t="shared" si="7"/>
        <v>0</v>
      </c>
      <c r="T31" s="60">
        <f>IF(ISNA(VLOOKUP($A31,Worksheet!$A$103:$L$126,5,FALSE)),0,(VLOOKUP($A31,Worksheet!$A$103:$L$126,5,FALSE)))</f>
        <v>0</v>
      </c>
      <c r="U31" s="59">
        <f t="shared" si="8"/>
        <v>0</v>
      </c>
      <c r="V31" s="60">
        <f>IF(ISNA(VLOOKUP($A31,Worksheet!$A$39:$E$45,5,FALSE)),0,(VLOOKUP($A31,Worksheet!$A$39:$E$45,5,FALSE)))</f>
        <v>0</v>
      </c>
      <c r="W31" s="59">
        <f t="shared" si="9"/>
        <v>0</v>
      </c>
      <c r="X31" s="60">
        <f>IF(ISNA(VLOOKUP($A31,Worksheet!$A$182:$E$188,5,FALSE)),0,(VLOOKUP($A31,Worksheet!$A$182:$E$188,5,FALSE)))</f>
        <v>0</v>
      </c>
      <c r="Y31" s="59">
        <f t="shared" si="10"/>
        <v>0</v>
      </c>
      <c r="Z31" s="60">
        <f>IF(ISNA(VLOOKUP($A31,Worksheet!$A$191:$F$202,5,FALSE)),0,(VLOOKUP($A31,Worksheet!$A$191:$F$202,5,FALSE)))</f>
        <v>0</v>
      </c>
      <c r="AA31" s="59">
        <f t="shared" si="11"/>
        <v>0</v>
      </c>
      <c r="AB31" s="60">
        <f>IF(ISNA(VLOOKUP($A31,Worksheet!$A$211:$G$237,5,FALSE)),0,(VLOOKUP($A31,Worksheet!$A$211:$G$237,5,FALSE)))</f>
        <v>0</v>
      </c>
      <c r="AC31" s="59">
        <f t="shared" si="12"/>
        <v>0</v>
      </c>
      <c r="AD31" s="59">
        <f>IF(ISNA(VLOOKUP($A31,Worksheet!$A$242:$G$274,5,FALSE)),0,(VLOOKUP($A31,Worksheet!$A$242:$G$274,5,FALSE)))</f>
        <v>0</v>
      </c>
      <c r="AE31" s="59">
        <f t="shared" si="13"/>
        <v>0</v>
      </c>
      <c r="AF31" s="60">
        <f>IF(ISNA(VLOOKUP($A31,Worksheet!$A$205:$F$208,5,FALSE)),0,(VLOOKUP($A31,Worksheet!$A$205:$F$208,5,FALSE)))</f>
        <v>0</v>
      </c>
      <c r="AG31" s="59">
        <f t="shared" si="14"/>
        <v>0</v>
      </c>
      <c r="AH31" s="61">
        <v>0</v>
      </c>
      <c r="AI31" s="62">
        <f t="shared" si="15"/>
        <v>0</v>
      </c>
      <c r="AJ31" s="63">
        <v>0</v>
      </c>
      <c r="AK31" s="62">
        <f t="shared" si="16"/>
        <v>0</v>
      </c>
      <c r="AL31" s="63">
        <v>0</v>
      </c>
      <c r="AM31" s="62">
        <f t="shared" si="17"/>
        <v>0</v>
      </c>
      <c r="AN31" s="63">
        <v>0</v>
      </c>
      <c r="AO31" s="62">
        <f t="shared" si="18"/>
        <v>0</v>
      </c>
      <c r="AP31" s="63">
        <v>0</v>
      </c>
      <c r="AQ31" s="62">
        <f t="shared" si="19"/>
        <v>0</v>
      </c>
      <c r="AR31" s="63">
        <v>0</v>
      </c>
      <c r="AS31" s="62">
        <f t="shared" si="20"/>
        <v>0</v>
      </c>
      <c r="AT31" s="64">
        <f t="shared" si="21"/>
        <v>391.37889484799996</v>
      </c>
      <c r="AU31" s="65">
        <v>0</v>
      </c>
      <c r="AV31" s="65">
        <v>0</v>
      </c>
      <c r="AW31" s="66">
        <v>0</v>
      </c>
      <c r="AX31" s="58">
        <f>IF(ISNA(VLOOKUP($A31,'TT 2024 SS BA'!$P$57:$Z$69,2,FALSE)),0,(VLOOKUP($A31,'TT 2024 SS BA'!$P$57:$Z$69,2,FALSE)))</f>
        <v>0</v>
      </c>
      <c r="AY31" s="59">
        <f t="shared" si="22"/>
        <v>0</v>
      </c>
      <c r="AZ31" s="58">
        <f>IF(ISNA(VLOOKUP($A31,'TT 2024 SS BA'!$P$139:$Q$149,2,FALSE)),0,(VLOOKUP($A31,'TT 2024 SS BA'!$P$139:$Q$149,2,FALSE)))</f>
        <v>0</v>
      </c>
      <c r="BA31" s="59">
        <f t="shared" si="23"/>
        <v>0</v>
      </c>
      <c r="BB31" s="60">
        <f>IF(ISNA(VLOOKUP($A31,'TT 2024 SS BA'!$A$341:$H$358,2,FALSE)),0,(VLOOKUP($A31,'TT 2024 SS BA'!$A$341:$H$358,2,FALSE)))</f>
        <v>7</v>
      </c>
      <c r="BC31" s="59">
        <f t="shared" si="24"/>
        <v>391.37889484799996</v>
      </c>
      <c r="BD31" s="60">
        <f>IF(ISNA(VLOOKUP($A31,Worksheet!$A$310:$F$316,6,FALSE)),0,(VLOOKUP($A31,Worksheet!$A$310:$F$316,6,FALSE)))</f>
        <v>0</v>
      </c>
      <c r="BE31" s="59">
        <f t="shared" si="25"/>
        <v>0</v>
      </c>
      <c r="BF31" s="60">
        <f>IF(ISNA(VLOOKUP($A31,Worksheet!$G$33:$K$36,5,FALSE)),0,(VLOOKUP($A31,Worksheet!$G$33:$K$36,5,FALSE)))</f>
        <v>0</v>
      </c>
      <c r="BG31" s="59">
        <f t="shared" si="26"/>
        <v>0</v>
      </c>
      <c r="BH31" s="60">
        <f>IF(ISNA(VLOOKUP($A31,Worksheet!$A$160:$F$179,6,FALSE)),0,(VLOOKUP($A31,Worksheet!$A$160:$F$179,6,FALSE)))</f>
        <v>0</v>
      </c>
      <c r="BI31" s="59">
        <f t="shared" si="27"/>
        <v>0</v>
      </c>
      <c r="BJ31" s="25"/>
      <c r="BK31" s="67"/>
      <c r="BL31" s="60">
        <f>IF(ISNA(VLOOKUP($A31,Worksheet!$A$191:$F$202,6,FALSE)),0,(VLOOKUP($A31,Worksheet!$A$191:$F$202,6,FALSE)))</f>
        <v>0</v>
      </c>
      <c r="BM31" s="59">
        <f t="shared" si="28"/>
        <v>0</v>
      </c>
      <c r="BN31" s="60">
        <f>IF(ISNA(VLOOKUP($A31,Worksheet!$A$211:$G$237,6,FALSE)),0,(VLOOKUP($A31,Worksheet!$A$211:$G$237,6,FALSE)))</f>
        <v>0</v>
      </c>
      <c r="BO31" s="59">
        <f t="shared" si="29"/>
        <v>0</v>
      </c>
      <c r="BP31" s="59">
        <f>IF(ISNA(VLOOKUP($A31,Worksheet!$A$242:$G$274,6,FALSE)),0,(VLOOKUP($A31,Worksheet!$A$242:$G$274,6,FALSE)))</f>
        <v>0</v>
      </c>
      <c r="BQ31" s="59">
        <f t="shared" si="30"/>
        <v>0</v>
      </c>
      <c r="BR31" s="60">
        <f>IF(ISNA(VLOOKUP($A31,Worksheet!$A$205:$F$208,6,FALSE)),0,(VLOOKUP($A31,Worksheet!$A$205:$F$208,6,FALSE)))</f>
        <v>0</v>
      </c>
      <c r="BS31" s="59">
        <f t="shared" si="31"/>
        <v>0</v>
      </c>
      <c r="BT31" s="61">
        <v>0</v>
      </c>
      <c r="BU31" s="62">
        <f t="shared" si="32"/>
        <v>0</v>
      </c>
      <c r="BV31" s="63">
        <v>0</v>
      </c>
      <c r="BW31" s="62">
        <f t="shared" si="33"/>
        <v>0</v>
      </c>
      <c r="BX31" s="63">
        <v>0</v>
      </c>
      <c r="BY31" s="62">
        <f t="shared" si="34"/>
        <v>0</v>
      </c>
      <c r="BZ31" s="63">
        <v>0</v>
      </c>
      <c r="CA31" s="62">
        <f t="shared" si="35"/>
        <v>0</v>
      </c>
      <c r="CB31" s="64">
        <f t="shared" si="36"/>
        <v>391.37889484799996</v>
      </c>
      <c r="CC31" s="66">
        <v>0</v>
      </c>
      <c r="CD31" s="25"/>
      <c r="CE31" s="67"/>
      <c r="CF31" s="25"/>
      <c r="CG31" s="67"/>
      <c r="CH31" s="60">
        <f>IF(ISNA(VLOOKUP($A31,Worksheet!$A$211:$G$237,7,FALSE)),0,(VLOOKUP($A31,Worksheet!$A$211:$G$237,7,FALSE)))</f>
        <v>0</v>
      </c>
      <c r="CI31" s="59">
        <f t="shared" si="37"/>
        <v>0</v>
      </c>
      <c r="CJ31" s="69">
        <f t="shared" si="38"/>
        <v>0</v>
      </c>
      <c r="CK31" s="65">
        <f t="shared" si="39"/>
        <v>391.37889484799996</v>
      </c>
      <c r="CL31" s="65">
        <v>391.37889480000001</v>
      </c>
      <c r="CM31" s="65">
        <v>0</v>
      </c>
      <c r="CN31" s="66">
        <v>0</v>
      </c>
      <c r="CO31" s="66">
        <f t="shared" si="40"/>
        <v>782.75778964799997</v>
      </c>
      <c r="CP31" s="70"/>
    </row>
    <row r="32" spans="1:94" ht="15.75" customHeight="1">
      <c r="A32" s="53" t="str">
        <f t="shared" si="0"/>
        <v>SonevaLOTT</v>
      </c>
      <c r="B32" s="46">
        <f t="shared" si="1"/>
        <v>25</v>
      </c>
      <c r="C32" s="71" t="s">
        <v>609</v>
      </c>
      <c r="D32" s="71" t="s">
        <v>610</v>
      </c>
      <c r="E32" s="55">
        <v>13</v>
      </c>
      <c r="F32" s="53" t="s">
        <v>75</v>
      </c>
      <c r="G32" s="84" t="s">
        <v>130</v>
      </c>
      <c r="H32" s="58">
        <f>IF(ISNA(VLOOKUP($A32,'TT 2024 SS BA'!$A$57:$N$71,2,FALSE)),0,(VLOOKUP($A32,'TT 2024 SS BA'!$A$57:$N$71,2,FALSE)))</f>
        <v>0</v>
      </c>
      <c r="I32" s="59">
        <f t="shared" si="2"/>
        <v>0</v>
      </c>
      <c r="J32" s="58">
        <f>IF(ISNA(VLOOKUP($A32,'TT 2024 SS BA'!$A$139:$C$150,2,FALSE)),0,(VLOOKUP($A32,'TT 2024 SS BA'!$A$139:$C$150,2,FALSE)))</f>
        <v>7</v>
      </c>
      <c r="K32" s="59">
        <f t="shared" si="3"/>
        <v>391.37889484799996</v>
      </c>
      <c r="L32" s="60">
        <f>IF(ISNA(VLOOKUP($A32,'TT 2024 SS BA'!$A$236:$H$254,2,FALSE)),0,(VLOOKUP($A32,'TT 2024 SS BA'!$A$236:$H$254,2,FALSE)))</f>
        <v>0</v>
      </c>
      <c r="M32" s="59">
        <f t="shared" si="4"/>
        <v>0</v>
      </c>
      <c r="N32" s="60">
        <f>IF(ISNA(VLOOKUP($A32,Worksheet!$A$310:$E$316,5,FALSE)),0,(VLOOKUP($A32,Worksheet!$A$310:$E$316,5,FALSE)))</f>
        <v>0</v>
      </c>
      <c r="O32" s="59">
        <f t="shared" si="5"/>
        <v>0</v>
      </c>
      <c r="P32" s="60">
        <f>IF(ISNA(VLOOKUP($A32,Worksheet!$A$33:$E$35,5,FALSE)),0,(VLOOKUP($A32,Worksheet!$A$33:$E$35,5,FALSE)))</f>
        <v>0</v>
      </c>
      <c r="Q32" s="59">
        <f t="shared" si="6"/>
        <v>0</v>
      </c>
      <c r="R32" s="60">
        <f>IF(ISNA(VLOOKUP($A32,Worksheet!$A$160:$F$179,5,FALSE)),0,(VLOOKUP($A32,Worksheet!$A$160:$F$179,5,FALSE)))</f>
        <v>0</v>
      </c>
      <c r="S32" s="59">
        <f t="shared" si="7"/>
        <v>0</v>
      </c>
      <c r="T32" s="60">
        <f>IF(ISNA(VLOOKUP($A32,Worksheet!$A$103:$L$126,5,FALSE)),0,(VLOOKUP($A32,Worksheet!$A$103:$L$126,5,FALSE)))</f>
        <v>0</v>
      </c>
      <c r="U32" s="59">
        <f t="shared" si="8"/>
        <v>0</v>
      </c>
      <c r="V32" s="60">
        <f>IF(ISNA(VLOOKUP($A32,Worksheet!$A$39:$E$45,5,FALSE)),0,(VLOOKUP($A32,Worksheet!$A$39:$E$45,5,FALSE)))</f>
        <v>0</v>
      </c>
      <c r="W32" s="59">
        <f t="shared" si="9"/>
        <v>0</v>
      </c>
      <c r="X32" s="60">
        <f>IF(ISNA(VLOOKUP($A32,Worksheet!$A$182:$E$188,5,FALSE)),0,(VLOOKUP($A32,Worksheet!$A$182:$E$188,5,FALSE)))</f>
        <v>0</v>
      </c>
      <c r="Y32" s="59">
        <f t="shared" si="10"/>
        <v>0</v>
      </c>
      <c r="Z32" s="60">
        <f>IF(ISNA(VLOOKUP($A32,Worksheet!$A$191:$F$202,5,FALSE)),0,(VLOOKUP($A32,Worksheet!$A$191:$F$202,5,FALSE)))</f>
        <v>0</v>
      </c>
      <c r="AA32" s="59">
        <f t="shared" si="11"/>
        <v>0</v>
      </c>
      <c r="AB32" s="60">
        <f>IF(ISNA(VLOOKUP($A32,Worksheet!$A$211:$G$237,5,FALSE)),0,(VLOOKUP($A32,Worksheet!$A$211:$G$237,5,FALSE)))</f>
        <v>0</v>
      </c>
      <c r="AC32" s="59">
        <f t="shared" si="12"/>
        <v>0</v>
      </c>
      <c r="AD32" s="59">
        <f>IF(ISNA(VLOOKUP($A32,Worksheet!$A$242:$G$274,5,FALSE)),0,(VLOOKUP($A32,Worksheet!$A$242:$G$274,5,FALSE)))</f>
        <v>0</v>
      </c>
      <c r="AE32" s="59">
        <f t="shared" si="13"/>
        <v>0</v>
      </c>
      <c r="AF32" s="60">
        <f>IF(ISNA(VLOOKUP($A32,Worksheet!$A$205:$F$208,5,FALSE)),0,(VLOOKUP($A32,Worksheet!$A$205:$F$208,5,FALSE)))</f>
        <v>0</v>
      </c>
      <c r="AG32" s="59">
        <f t="shared" si="14"/>
        <v>0</v>
      </c>
      <c r="AH32" s="61">
        <v>0</v>
      </c>
      <c r="AI32" s="62">
        <f t="shared" si="15"/>
        <v>0</v>
      </c>
      <c r="AJ32" s="63">
        <v>0</v>
      </c>
      <c r="AK32" s="62">
        <f t="shared" si="16"/>
        <v>0</v>
      </c>
      <c r="AL32" s="63">
        <v>0</v>
      </c>
      <c r="AM32" s="62">
        <f t="shared" si="17"/>
        <v>0</v>
      </c>
      <c r="AN32" s="63">
        <v>0</v>
      </c>
      <c r="AO32" s="62">
        <f t="shared" si="18"/>
        <v>0</v>
      </c>
      <c r="AP32" s="63">
        <v>0</v>
      </c>
      <c r="AQ32" s="62">
        <f t="shared" si="19"/>
        <v>0</v>
      </c>
      <c r="AR32" s="63">
        <v>0</v>
      </c>
      <c r="AS32" s="62">
        <f t="shared" si="20"/>
        <v>0</v>
      </c>
      <c r="AT32" s="64">
        <f t="shared" si="21"/>
        <v>391.37889484799996</v>
      </c>
      <c r="AU32" s="65">
        <v>0</v>
      </c>
      <c r="AV32" s="65">
        <v>0</v>
      </c>
      <c r="AW32" s="66">
        <v>0</v>
      </c>
      <c r="AX32" s="58">
        <f>IF(ISNA(VLOOKUP($A32,'TT 2024 SS BA'!$P$57:$Z$69,2,FALSE)),0,(VLOOKUP($A32,'TT 2024 SS BA'!$P$57:$Z$69,2,FALSE)))</f>
        <v>0</v>
      </c>
      <c r="AY32" s="59">
        <f t="shared" si="22"/>
        <v>0</v>
      </c>
      <c r="AZ32" s="58">
        <f>IF(ISNA(VLOOKUP($A32,'TT 2024 SS BA'!$P$139:$Q$149,2,FALSE)),0,(VLOOKUP($A32,'TT 2024 SS BA'!$P$139:$Q$149,2,FALSE)))</f>
        <v>11</v>
      </c>
      <c r="BA32" s="59">
        <f t="shared" si="23"/>
        <v>332.41631799575049</v>
      </c>
      <c r="BB32" s="60">
        <f>IF(ISNA(VLOOKUP($A32,'TT 2024 SS BA'!$A$341:$H$358,2,FALSE)),0,(VLOOKUP($A32,'TT 2024 SS BA'!$A$341:$H$358,2,FALSE)))</f>
        <v>0</v>
      </c>
      <c r="BC32" s="59">
        <f t="shared" si="24"/>
        <v>0</v>
      </c>
      <c r="BD32" s="60">
        <f>IF(ISNA(VLOOKUP($A32,Worksheet!$A$310:$F$316,6,FALSE)),0,(VLOOKUP($A32,Worksheet!$A$310:$F$316,6,FALSE)))</f>
        <v>0</v>
      </c>
      <c r="BE32" s="59">
        <f t="shared" si="25"/>
        <v>0</v>
      </c>
      <c r="BF32" s="60">
        <f>IF(ISNA(VLOOKUP($A32,Worksheet!$G$33:$K$36,5,FALSE)),0,(VLOOKUP($A32,Worksheet!$G$33:$K$36,5,FALSE)))</f>
        <v>0</v>
      </c>
      <c r="BG32" s="59">
        <f t="shared" si="26"/>
        <v>0</v>
      </c>
      <c r="BH32" s="60">
        <f>IF(ISNA(VLOOKUP($A32,Worksheet!$A$160:$F$179,6,FALSE)),0,(VLOOKUP($A32,Worksheet!$A$160:$F$179,6,FALSE)))</f>
        <v>0</v>
      </c>
      <c r="BI32" s="59">
        <f t="shared" si="27"/>
        <v>0</v>
      </c>
      <c r="BJ32" s="25"/>
      <c r="BK32" s="67"/>
      <c r="BL32" s="60">
        <f>IF(ISNA(VLOOKUP($A32,Worksheet!$A$191:$F$202,6,FALSE)),0,(VLOOKUP($A32,Worksheet!$A$191:$F$202,6,FALSE)))</f>
        <v>0</v>
      </c>
      <c r="BM32" s="59">
        <f t="shared" si="28"/>
        <v>0</v>
      </c>
      <c r="BN32" s="60">
        <f>IF(ISNA(VLOOKUP($A32,Worksheet!$A$211:$G$237,6,FALSE)),0,(VLOOKUP($A32,Worksheet!$A$211:$G$237,6,FALSE)))</f>
        <v>0</v>
      </c>
      <c r="BO32" s="59">
        <f t="shared" si="29"/>
        <v>0</v>
      </c>
      <c r="BP32" s="59">
        <f>IF(ISNA(VLOOKUP($A32,Worksheet!$A$242:$G$274,6,FALSE)),0,(VLOOKUP($A32,Worksheet!$A$242:$G$274,6,FALSE)))</f>
        <v>0</v>
      </c>
      <c r="BQ32" s="59">
        <f t="shared" si="30"/>
        <v>0</v>
      </c>
      <c r="BR32" s="60">
        <f>IF(ISNA(VLOOKUP($A32,Worksheet!$A$205:$F$208,6,FALSE)),0,(VLOOKUP($A32,Worksheet!$A$205:$F$208,6,FALSE)))</f>
        <v>0</v>
      </c>
      <c r="BS32" s="59">
        <f t="shared" si="31"/>
        <v>0</v>
      </c>
      <c r="BT32" s="61">
        <v>0</v>
      </c>
      <c r="BU32" s="62">
        <f t="shared" si="32"/>
        <v>0</v>
      </c>
      <c r="BV32" s="63">
        <v>0</v>
      </c>
      <c r="BW32" s="62">
        <f t="shared" si="33"/>
        <v>0</v>
      </c>
      <c r="BX32" s="63">
        <v>0</v>
      </c>
      <c r="BY32" s="62">
        <f t="shared" si="34"/>
        <v>0</v>
      </c>
      <c r="BZ32" s="63">
        <v>0</v>
      </c>
      <c r="CA32" s="62">
        <f t="shared" si="35"/>
        <v>0</v>
      </c>
      <c r="CB32" s="64">
        <f t="shared" si="36"/>
        <v>332.41631799575049</v>
      </c>
      <c r="CC32" s="66">
        <v>0</v>
      </c>
      <c r="CD32" s="25"/>
      <c r="CE32" s="67"/>
      <c r="CF32" s="25"/>
      <c r="CG32" s="67"/>
      <c r="CH32" s="60">
        <f>IF(ISNA(VLOOKUP($A32,Worksheet!$A$211:$G$237,7,FALSE)),0,(VLOOKUP($A32,Worksheet!$A$211:$G$237,7,FALSE)))</f>
        <v>0</v>
      </c>
      <c r="CI32" s="59">
        <f t="shared" si="37"/>
        <v>0</v>
      </c>
      <c r="CJ32" s="69">
        <f t="shared" si="38"/>
        <v>0</v>
      </c>
      <c r="CK32" s="65">
        <f t="shared" si="39"/>
        <v>391.37889484799996</v>
      </c>
      <c r="CL32" s="65">
        <v>332.41631799999999</v>
      </c>
      <c r="CM32" s="65">
        <v>0</v>
      </c>
      <c r="CN32" s="66">
        <v>0</v>
      </c>
      <c r="CO32" s="66">
        <f t="shared" si="40"/>
        <v>723.79521284799989</v>
      </c>
      <c r="CP32" s="70"/>
    </row>
    <row r="33" spans="1:94" ht="15.75" customHeight="1">
      <c r="A33" s="53" t="str">
        <f t="shared" si="0"/>
        <v>EvieMOHR</v>
      </c>
      <c r="B33" s="46">
        <f t="shared" si="1"/>
        <v>26</v>
      </c>
      <c r="C33" s="71" t="s">
        <v>611</v>
      </c>
      <c r="D33" s="71" t="s">
        <v>612</v>
      </c>
      <c r="E33" s="55">
        <v>12</v>
      </c>
      <c r="F33" s="53" t="s">
        <v>613</v>
      </c>
      <c r="G33" s="84" t="s">
        <v>130</v>
      </c>
      <c r="H33" s="58">
        <f>IF(ISNA(VLOOKUP($A33,'TT 2024 SS BA'!$A$57:$N$71,2,FALSE)),0,(VLOOKUP($A33,'TT 2024 SS BA'!$A$57:$N$71,2,FALSE)))</f>
        <v>0</v>
      </c>
      <c r="I33" s="59">
        <f t="shared" si="2"/>
        <v>0</v>
      </c>
      <c r="J33" s="58">
        <f>IF(ISNA(VLOOKUP($A33,'TT 2024 SS BA'!$A$139:$C$150,2,FALSE)),0,(VLOOKUP($A33,'TT 2024 SS BA'!$A$139:$C$150,2,FALSE)))</f>
        <v>0</v>
      </c>
      <c r="K33" s="59">
        <f t="shared" si="3"/>
        <v>0</v>
      </c>
      <c r="L33" s="60">
        <f>IF(ISNA(VLOOKUP($A33,'TT 2024 SS BA'!$A$236:$H$254,2,FALSE)),0,(VLOOKUP($A33,'TT 2024 SS BA'!$A$236:$H$254,2,FALSE)))</f>
        <v>3</v>
      </c>
      <c r="M33" s="59">
        <f t="shared" si="4"/>
        <v>460.8</v>
      </c>
      <c r="N33" s="60">
        <f>IF(ISNA(VLOOKUP($A33,Worksheet!$A$310:$E$316,5,FALSE)),0,(VLOOKUP($A33,Worksheet!$A$310:$E$316,5,FALSE)))</f>
        <v>0</v>
      </c>
      <c r="O33" s="59">
        <f t="shared" si="5"/>
        <v>0</v>
      </c>
      <c r="P33" s="60">
        <f>IF(ISNA(VLOOKUP($A33,Worksheet!$A$33:$E$35,5,FALSE)),0,(VLOOKUP($A33,Worksheet!$A$33:$E$35,5,FALSE)))</f>
        <v>0</v>
      </c>
      <c r="Q33" s="59">
        <f t="shared" si="6"/>
        <v>0</v>
      </c>
      <c r="R33" s="60">
        <f>IF(ISNA(VLOOKUP($A33,Worksheet!$A$160:$F$179,5,FALSE)),0,(VLOOKUP($A33,Worksheet!$A$160:$F$179,5,FALSE)))</f>
        <v>0</v>
      </c>
      <c r="S33" s="59">
        <f t="shared" si="7"/>
        <v>0</v>
      </c>
      <c r="T33" s="60">
        <f>IF(ISNA(VLOOKUP($A33,Worksheet!$A$103:$L$126,5,FALSE)),0,(VLOOKUP($A33,Worksheet!$A$103:$L$126,5,FALSE)))</f>
        <v>0</v>
      </c>
      <c r="U33" s="59">
        <f t="shared" si="8"/>
        <v>0</v>
      </c>
      <c r="V33" s="60">
        <f>IF(ISNA(VLOOKUP($A33,Worksheet!$A$39:$E$45,5,FALSE)),0,(VLOOKUP($A33,Worksheet!$A$39:$E$45,5,FALSE)))</f>
        <v>0</v>
      </c>
      <c r="W33" s="59">
        <f t="shared" si="9"/>
        <v>0</v>
      </c>
      <c r="X33" s="60">
        <f>IF(ISNA(VLOOKUP($A33,Worksheet!$A$182:$E$188,5,FALSE)),0,(VLOOKUP($A33,Worksheet!$A$182:$E$188,5,FALSE)))</f>
        <v>0</v>
      </c>
      <c r="Y33" s="59">
        <f t="shared" si="10"/>
        <v>0</v>
      </c>
      <c r="Z33" s="60">
        <f>IF(ISNA(VLOOKUP($A33,Worksheet!$A$191:$F$202,5,FALSE)),0,(VLOOKUP($A33,Worksheet!$A$191:$F$202,5,FALSE)))</f>
        <v>0</v>
      </c>
      <c r="AA33" s="59">
        <f t="shared" si="11"/>
        <v>0</v>
      </c>
      <c r="AB33" s="60">
        <f>IF(ISNA(VLOOKUP($A33,Worksheet!$A$211:$G$237,5,FALSE)),0,(VLOOKUP($A33,Worksheet!$A$211:$G$237,5,FALSE)))</f>
        <v>0</v>
      </c>
      <c r="AC33" s="59">
        <f t="shared" si="12"/>
        <v>0</v>
      </c>
      <c r="AD33" s="59">
        <f>IF(ISNA(VLOOKUP($A33,Worksheet!$A$242:$G$274,5,FALSE)),0,(VLOOKUP($A33,Worksheet!$A$242:$G$274,5,FALSE)))</f>
        <v>0</v>
      </c>
      <c r="AE33" s="59">
        <f t="shared" si="13"/>
        <v>0</v>
      </c>
      <c r="AF33" s="60">
        <f>IF(ISNA(VLOOKUP($A33,Worksheet!$A$205:$F$208,5,FALSE)),0,(VLOOKUP($A33,Worksheet!$A$205:$F$208,5,FALSE)))</f>
        <v>0</v>
      </c>
      <c r="AG33" s="59">
        <f t="shared" si="14"/>
        <v>0</v>
      </c>
      <c r="AH33" s="61">
        <v>0</v>
      </c>
      <c r="AI33" s="62">
        <f t="shared" si="15"/>
        <v>0</v>
      </c>
      <c r="AJ33" s="63">
        <v>0</v>
      </c>
      <c r="AK33" s="62">
        <f t="shared" si="16"/>
        <v>0</v>
      </c>
      <c r="AL33" s="63">
        <v>0</v>
      </c>
      <c r="AM33" s="62">
        <f t="shared" si="17"/>
        <v>0</v>
      </c>
      <c r="AN33" s="63">
        <v>0</v>
      </c>
      <c r="AO33" s="62">
        <f t="shared" si="18"/>
        <v>0</v>
      </c>
      <c r="AP33" s="63">
        <v>0</v>
      </c>
      <c r="AQ33" s="62">
        <f t="shared" si="19"/>
        <v>0</v>
      </c>
      <c r="AR33" s="63">
        <v>0</v>
      </c>
      <c r="AS33" s="62">
        <f t="shared" si="20"/>
        <v>0</v>
      </c>
      <c r="AT33" s="64">
        <f t="shared" si="21"/>
        <v>460.8</v>
      </c>
      <c r="AU33" s="65">
        <v>0</v>
      </c>
      <c r="AV33" s="65">
        <v>0</v>
      </c>
      <c r="AW33" s="66">
        <v>0</v>
      </c>
      <c r="AX33" s="58">
        <f>IF(ISNA(VLOOKUP($A33,'TT 2024 SS BA'!$P$57:$Z$69,2,FALSE)),0,(VLOOKUP($A33,'TT 2024 SS BA'!$P$57:$Z$69,2,FALSE)))</f>
        <v>0</v>
      </c>
      <c r="AY33" s="59">
        <f t="shared" si="22"/>
        <v>0</v>
      </c>
      <c r="AZ33" s="58">
        <f>IF(ISNA(VLOOKUP($A33,'TT 2024 SS BA'!$P$139:$Q$149,2,FALSE)),0,(VLOOKUP($A33,'TT 2024 SS BA'!$P$139:$Q$149,2,FALSE)))</f>
        <v>0</v>
      </c>
      <c r="BA33" s="59">
        <f t="shared" si="23"/>
        <v>0</v>
      </c>
      <c r="BB33" s="60">
        <f>IF(ISNA(VLOOKUP($A33,'TT 2024 SS BA'!$A$341:$H$358,2,FALSE)),0,(VLOOKUP($A33,'TT 2024 SS BA'!$A$341:$H$358,2,FALSE)))</f>
        <v>18</v>
      </c>
      <c r="BC33" s="59">
        <f t="shared" si="24"/>
        <v>249.79340383990686</v>
      </c>
      <c r="BD33" s="60">
        <f>IF(ISNA(VLOOKUP($A33,Worksheet!$A$310:$F$316,6,FALSE)),0,(VLOOKUP($A33,Worksheet!$A$310:$F$316,6,FALSE)))</f>
        <v>0</v>
      </c>
      <c r="BE33" s="59">
        <f t="shared" si="25"/>
        <v>0</v>
      </c>
      <c r="BF33" s="60">
        <f>IF(ISNA(VLOOKUP($A33,Worksheet!$G$33:$K$36,5,FALSE)),0,(VLOOKUP($A33,Worksheet!$G$33:$K$36,5,FALSE)))</f>
        <v>0</v>
      </c>
      <c r="BG33" s="59">
        <f t="shared" si="26"/>
        <v>0</v>
      </c>
      <c r="BH33" s="60">
        <f>IF(ISNA(VLOOKUP($A33,Worksheet!$A$160:$F$179,6,FALSE)),0,(VLOOKUP($A33,Worksheet!$A$160:$F$179,6,FALSE)))</f>
        <v>0</v>
      </c>
      <c r="BI33" s="59">
        <f t="shared" si="27"/>
        <v>0</v>
      </c>
      <c r="BJ33" s="25"/>
      <c r="BK33" s="67"/>
      <c r="BL33" s="60">
        <f>IF(ISNA(VLOOKUP($A33,Worksheet!$A$191:$F$202,6,FALSE)),0,(VLOOKUP($A33,Worksheet!$A$191:$F$202,6,FALSE)))</f>
        <v>0</v>
      </c>
      <c r="BM33" s="59">
        <f t="shared" si="28"/>
        <v>0</v>
      </c>
      <c r="BN33" s="60">
        <f>IF(ISNA(VLOOKUP($A33,Worksheet!$A$211:$G$237,6,FALSE)),0,(VLOOKUP($A33,Worksheet!$A$211:$G$237,6,FALSE)))</f>
        <v>0</v>
      </c>
      <c r="BO33" s="59">
        <f t="shared" si="29"/>
        <v>0</v>
      </c>
      <c r="BP33" s="59">
        <f>IF(ISNA(VLOOKUP($A33,Worksheet!$A$242:$G$274,6,FALSE)),0,(VLOOKUP($A33,Worksheet!$A$242:$G$274,6,FALSE)))</f>
        <v>0</v>
      </c>
      <c r="BQ33" s="59">
        <f t="shared" si="30"/>
        <v>0</v>
      </c>
      <c r="BR33" s="60">
        <f>IF(ISNA(VLOOKUP($A33,Worksheet!$A$205:$F$208,6,FALSE)),0,(VLOOKUP($A33,Worksheet!$A$205:$F$208,6,FALSE)))</f>
        <v>0</v>
      </c>
      <c r="BS33" s="59">
        <f t="shared" si="31"/>
        <v>0</v>
      </c>
      <c r="BT33" s="61">
        <v>0</v>
      </c>
      <c r="BU33" s="62">
        <f t="shared" si="32"/>
        <v>0</v>
      </c>
      <c r="BV33" s="63">
        <v>0</v>
      </c>
      <c r="BW33" s="62">
        <f t="shared" si="33"/>
        <v>0</v>
      </c>
      <c r="BX33" s="63">
        <v>0</v>
      </c>
      <c r="BY33" s="62">
        <f t="shared" si="34"/>
        <v>0</v>
      </c>
      <c r="BZ33" s="63">
        <v>0</v>
      </c>
      <c r="CA33" s="62">
        <f t="shared" si="35"/>
        <v>0</v>
      </c>
      <c r="CB33" s="64">
        <f t="shared" si="36"/>
        <v>249.79340383990686</v>
      </c>
      <c r="CC33" s="66">
        <v>0</v>
      </c>
      <c r="CD33" s="25"/>
      <c r="CE33" s="67"/>
      <c r="CF33" s="25"/>
      <c r="CG33" s="67"/>
      <c r="CH33" s="60">
        <f>IF(ISNA(VLOOKUP($A33,Worksheet!$A$211:$G$237,7,FALSE)),0,(VLOOKUP($A33,Worksheet!$A$211:$G$237,7,FALSE)))</f>
        <v>0</v>
      </c>
      <c r="CI33" s="59">
        <f t="shared" si="37"/>
        <v>0</v>
      </c>
      <c r="CJ33" s="69">
        <f t="shared" si="38"/>
        <v>0</v>
      </c>
      <c r="CK33" s="65">
        <f t="shared" si="39"/>
        <v>460.8</v>
      </c>
      <c r="CL33" s="65">
        <v>249.79340379999999</v>
      </c>
      <c r="CM33" s="65">
        <v>0</v>
      </c>
      <c r="CN33" s="66">
        <v>0</v>
      </c>
      <c r="CO33" s="66">
        <f t="shared" si="40"/>
        <v>710.59340380000003</v>
      </c>
      <c r="CP33" s="70"/>
    </row>
    <row r="34" spans="1:94" ht="15.75" customHeight="1">
      <c r="A34" s="53" t="str">
        <f t="shared" si="0"/>
        <v>CharlieLONGSTREET</v>
      </c>
      <c r="B34" s="46">
        <f t="shared" si="1"/>
        <v>27</v>
      </c>
      <c r="C34" s="71" t="s">
        <v>238</v>
      </c>
      <c r="D34" s="71" t="s">
        <v>614</v>
      </c>
      <c r="E34" s="55">
        <v>14</v>
      </c>
      <c r="F34" s="53">
        <v>0</v>
      </c>
      <c r="G34" s="84" t="s">
        <v>70</v>
      </c>
      <c r="H34" s="58">
        <f>IF(ISNA(VLOOKUP($A34,'TT 2024 SS BA'!$A$57:$N$71,2,FALSE)),0,(VLOOKUP($A34,'TT 2024 SS BA'!$A$57:$N$71,2,FALSE)))</f>
        <v>0</v>
      </c>
      <c r="I34" s="59">
        <f t="shared" si="2"/>
        <v>0</v>
      </c>
      <c r="J34" s="58">
        <f>IF(ISNA(VLOOKUP($A34,'TT 2024 SS BA'!$A$139:$C$150,2,FALSE)),0,(VLOOKUP($A34,'TT 2024 SS BA'!$A$139:$C$150,2,FALSE)))</f>
        <v>0</v>
      </c>
      <c r="K34" s="59">
        <f t="shared" si="3"/>
        <v>0</v>
      </c>
      <c r="L34" s="60">
        <f>IF(ISNA(VLOOKUP($A34,'TT 2024 SS BA'!$A$236:$H$254,2,FALSE)),0,(VLOOKUP($A34,'TT 2024 SS BA'!$A$236:$H$254,2,FALSE)))</f>
        <v>14</v>
      </c>
      <c r="M34" s="59">
        <f t="shared" si="4"/>
        <v>294.10068351828835</v>
      </c>
      <c r="N34" s="60">
        <f>IF(ISNA(VLOOKUP($A34,Worksheet!$A$310:$E$316,5,FALSE)),0,(VLOOKUP($A34,Worksheet!$A$310:$E$316,5,FALSE)))</f>
        <v>0</v>
      </c>
      <c r="O34" s="59">
        <f t="shared" si="5"/>
        <v>0</v>
      </c>
      <c r="P34" s="60">
        <f>IF(ISNA(VLOOKUP($A34,Worksheet!$A$33:$E$35,5,FALSE)),0,(VLOOKUP($A34,Worksheet!$A$33:$E$35,5,FALSE)))</f>
        <v>0</v>
      </c>
      <c r="Q34" s="59">
        <f t="shared" si="6"/>
        <v>0</v>
      </c>
      <c r="R34" s="60">
        <f>IF(ISNA(VLOOKUP($A34,Worksheet!$A$160:$F$179,5,FALSE)),0,(VLOOKUP($A34,Worksheet!$A$160:$F$179,5,FALSE)))</f>
        <v>0</v>
      </c>
      <c r="S34" s="59">
        <f t="shared" si="7"/>
        <v>0</v>
      </c>
      <c r="T34" s="60">
        <f>IF(ISNA(VLOOKUP($A34,Worksheet!$A$103:$L$126,5,FALSE)),0,(VLOOKUP($A34,Worksheet!$A$103:$L$126,5,FALSE)))</f>
        <v>0</v>
      </c>
      <c r="U34" s="59">
        <f t="shared" si="8"/>
        <v>0</v>
      </c>
      <c r="V34" s="60">
        <f>IF(ISNA(VLOOKUP($A34,Worksheet!$A$39:$E$45,5,FALSE)),0,(VLOOKUP($A34,Worksheet!$A$39:$E$45,5,FALSE)))</f>
        <v>0</v>
      </c>
      <c r="W34" s="59">
        <f t="shared" si="9"/>
        <v>0</v>
      </c>
      <c r="X34" s="60">
        <f>IF(ISNA(VLOOKUP($A34,Worksheet!$A$182:$E$188,5,FALSE)),0,(VLOOKUP($A34,Worksheet!$A$182:$E$188,5,FALSE)))</f>
        <v>0</v>
      </c>
      <c r="Y34" s="59">
        <f t="shared" si="10"/>
        <v>0</v>
      </c>
      <c r="Z34" s="60">
        <f>IF(ISNA(VLOOKUP($A34,Worksheet!$A$191:$F$202,5,FALSE)),0,(VLOOKUP($A34,Worksheet!$A$191:$F$202,5,FALSE)))</f>
        <v>0</v>
      </c>
      <c r="AA34" s="59">
        <f t="shared" si="11"/>
        <v>0</v>
      </c>
      <c r="AB34" s="60">
        <f>IF(ISNA(VLOOKUP($A34,Worksheet!$A$211:$G$237,5,FALSE)),0,(VLOOKUP($A34,Worksheet!$A$211:$G$237,5,FALSE)))</f>
        <v>0</v>
      </c>
      <c r="AC34" s="59">
        <f t="shared" si="12"/>
        <v>0</v>
      </c>
      <c r="AD34" s="59">
        <f>IF(ISNA(VLOOKUP($A34,Worksheet!$A$242:$G$274,5,FALSE)),0,(VLOOKUP($A34,Worksheet!$A$242:$G$274,5,FALSE)))</f>
        <v>0</v>
      </c>
      <c r="AE34" s="59">
        <f t="shared" si="13"/>
        <v>0</v>
      </c>
      <c r="AF34" s="60">
        <f>IF(ISNA(VLOOKUP($A34,Worksheet!$A$205:$F$208,5,FALSE)),0,(VLOOKUP($A34,Worksheet!$A$205:$F$208,5,FALSE)))</f>
        <v>0</v>
      </c>
      <c r="AG34" s="59">
        <f t="shared" si="14"/>
        <v>0</v>
      </c>
      <c r="AH34" s="61">
        <v>0</v>
      </c>
      <c r="AI34" s="62">
        <f t="shared" si="15"/>
        <v>0</v>
      </c>
      <c r="AJ34" s="63">
        <v>0</v>
      </c>
      <c r="AK34" s="62">
        <f t="shared" si="16"/>
        <v>0</v>
      </c>
      <c r="AL34" s="63">
        <v>0</v>
      </c>
      <c r="AM34" s="62">
        <f t="shared" si="17"/>
        <v>0</v>
      </c>
      <c r="AN34" s="63">
        <v>0</v>
      </c>
      <c r="AO34" s="62">
        <f t="shared" si="18"/>
        <v>0</v>
      </c>
      <c r="AP34" s="63">
        <v>0</v>
      </c>
      <c r="AQ34" s="62">
        <f t="shared" si="19"/>
        <v>0</v>
      </c>
      <c r="AR34" s="63">
        <v>0</v>
      </c>
      <c r="AS34" s="62">
        <f t="shared" si="20"/>
        <v>0</v>
      </c>
      <c r="AT34" s="64">
        <f t="shared" si="21"/>
        <v>294.10068351828835</v>
      </c>
      <c r="AU34" s="65">
        <v>0</v>
      </c>
      <c r="AV34" s="65">
        <v>0</v>
      </c>
      <c r="AW34" s="66">
        <v>0</v>
      </c>
      <c r="AX34" s="58">
        <f>IF(ISNA(VLOOKUP($A34,'TT 2024 SS BA'!$P$57:$Z$69,2,FALSE)),0,(VLOOKUP($A34,'TT 2024 SS BA'!$P$57:$Z$69,2,FALSE)))</f>
        <v>0</v>
      </c>
      <c r="AY34" s="59">
        <f t="shared" si="22"/>
        <v>0</v>
      </c>
      <c r="AZ34" s="58">
        <f>IF(ISNA(VLOOKUP($A34,'TT 2024 SS BA'!$P$139:$Q$149,2,FALSE)),0,(VLOOKUP($A34,'TT 2024 SS BA'!$P$139:$Q$149,2,FALSE)))</f>
        <v>0</v>
      </c>
      <c r="BA34" s="59">
        <f t="shared" si="23"/>
        <v>0</v>
      </c>
      <c r="BB34" s="60">
        <f>IF(ISNA(VLOOKUP($A34,'TT 2024 SS BA'!$A$341:$H$358,2,FALSE)),0,(VLOOKUP($A34,'TT 2024 SS BA'!$A$341:$H$358,2,FALSE)))</f>
        <v>14</v>
      </c>
      <c r="BC34" s="59">
        <f t="shared" si="24"/>
        <v>294.10068351828835</v>
      </c>
      <c r="BD34" s="60">
        <f>IF(ISNA(VLOOKUP($A34,Worksheet!$A$310:$F$316,6,FALSE)),0,(VLOOKUP($A34,Worksheet!$A$310:$F$316,6,FALSE)))</f>
        <v>0</v>
      </c>
      <c r="BE34" s="59">
        <f t="shared" si="25"/>
        <v>0</v>
      </c>
      <c r="BF34" s="60">
        <f>IF(ISNA(VLOOKUP($A34,Worksheet!$G$33:$K$36,5,FALSE)),0,(VLOOKUP($A34,Worksheet!$G$33:$K$36,5,FALSE)))</f>
        <v>0</v>
      </c>
      <c r="BG34" s="59">
        <f t="shared" si="26"/>
        <v>0</v>
      </c>
      <c r="BH34" s="60">
        <f>IF(ISNA(VLOOKUP($A34,Worksheet!$A$160:$F$179,6,FALSE)),0,(VLOOKUP($A34,Worksheet!$A$160:$F$179,6,FALSE)))</f>
        <v>0</v>
      </c>
      <c r="BI34" s="59">
        <f t="shared" si="27"/>
        <v>0</v>
      </c>
      <c r="BJ34" s="25"/>
      <c r="BK34" s="67"/>
      <c r="BL34" s="60">
        <f>IF(ISNA(VLOOKUP($A34,Worksheet!$A$191:$F$202,6,FALSE)),0,(VLOOKUP($A34,Worksheet!$A$191:$F$202,6,FALSE)))</f>
        <v>0</v>
      </c>
      <c r="BM34" s="59">
        <f t="shared" si="28"/>
        <v>0</v>
      </c>
      <c r="BN34" s="60">
        <f>IF(ISNA(VLOOKUP($A34,Worksheet!$A$211:$G$237,6,FALSE)),0,(VLOOKUP($A34,Worksheet!$A$211:$G$237,6,FALSE)))</f>
        <v>0</v>
      </c>
      <c r="BO34" s="59">
        <f t="shared" si="29"/>
        <v>0</v>
      </c>
      <c r="BP34" s="59">
        <f>IF(ISNA(VLOOKUP($A34,Worksheet!$A$242:$G$274,6,FALSE)),0,(VLOOKUP($A34,Worksheet!$A$242:$G$274,6,FALSE)))</f>
        <v>0</v>
      </c>
      <c r="BQ34" s="59">
        <f t="shared" si="30"/>
        <v>0</v>
      </c>
      <c r="BR34" s="60">
        <f>IF(ISNA(VLOOKUP($A34,Worksheet!$A$205:$F$208,6,FALSE)),0,(VLOOKUP($A34,Worksheet!$A$205:$F$208,6,FALSE)))</f>
        <v>0</v>
      </c>
      <c r="BS34" s="59">
        <f t="shared" si="31"/>
        <v>0</v>
      </c>
      <c r="BT34" s="61">
        <v>0</v>
      </c>
      <c r="BU34" s="62">
        <f t="shared" si="32"/>
        <v>0</v>
      </c>
      <c r="BV34" s="63">
        <v>0</v>
      </c>
      <c r="BW34" s="62">
        <f t="shared" si="33"/>
        <v>0</v>
      </c>
      <c r="BX34" s="63">
        <v>0</v>
      </c>
      <c r="BY34" s="62">
        <f t="shared" si="34"/>
        <v>0</v>
      </c>
      <c r="BZ34" s="63">
        <v>0</v>
      </c>
      <c r="CA34" s="62">
        <f t="shared" si="35"/>
        <v>0</v>
      </c>
      <c r="CB34" s="64">
        <f t="shared" si="36"/>
        <v>294.10068351828835</v>
      </c>
      <c r="CC34" s="66">
        <v>0</v>
      </c>
      <c r="CD34" s="25"/>
      <c r="CE34" s="67"/>
      <c r="CF34" s="25"/>
      <c r="CG34" s="67"/>
      <c r="CH34" s="60">
        <f>IF(ISNA(VLOOKUP($A34,Worksheet!$A$211:$G$237,7,FALSE)),0,(VLOOKUP($A34,Worksheet!$A$211:$G$237,7,FALSE)))</f>
        <v>0</v>
      </c>
      <c r="CI34" s="59">
        <f t="shared" si="37"/>
        <v>0</v>
      </c>
      <c r="CJ34" s="69">
        <f t="shared" si="38"/>
        <v>0</v>
      </c>
      <c r="CK34" s="65">
        <f t="shared" si="39"/>
        <v>294.10068351828835</v>
      </c>
      <c r="CL34" s="65">
        <v>294.1006835</v>
      </c>
      <c r="CM34" s="65">
        <v>0</v>
      </c>
      <c r="CN34" s="66">
        <v>0</v>
      </c>
      <c r="CO34" s="66">
        <f t="shared" si="40"/>
        <v>588.20136701828835</v>
      </c>
      <c r="CP34" s="70"/>
    </row>
    <row r="35" spans="1:94" ht="15.75" customHeight="1">
      <c r="A35" s="53" t="str">
        <f t="shared" si="0"/>
        <v>NekoWONG</v>
      </c>
      <c r="B35" s="46">
        <f t="shared" si="1"/>
        <v>28</v>
      </c>
      <c r="C35" s="71" t="s">
        <v>615</v>
      </c>
      <c r="D35" s="71" t="s">
        <v>616</v>
      </c>
      <c r="E35" s="55">
        <v>14</v>
      </c>
      <c r="F35" s="53" t="s">
        <v>247</v>
      </c>
      <c r="G35" s="84" t="s">
        <v>70</v>
      </c>
      <c r="H35" s="58">
        <f>IF(ISNA(VLOOKUP($A35,'TT 2024 SS BA'!$A$57:$N$71,2,FALSE)),0,(VLOOKUP($A35,'TT 2024 SS BA'!$A$57:$N$71,2,FALSE)))</f>
        <v>0</v>
      </c>
      <c r="I35" s="59">
        <f t="shared" si="2"/>
        <v>0</v>
      </c>
      <c r="J35" s="58">
        <f>IF(ISNA(VLOOKUP($A35,'TT 2024 SS BA'!$A$139:$C$150,2,FALSE)),0,(VLOOKUP($A35,'TT 2024 SS BA'!$A$139:$C$150,2,FALSE)))</f>
        <v>0</v>
      </c>
      <c r="K35" s="59">
        <f t="shared" si="3"/>
        <v>0</v>
      </c>
      <c r="L35" s="60">
        <f>IF(ISNA(VLOOKUP($A35,'TT 2024 SS BA'!$A$236:$H$254,2,FALSE)),0,(VLOOKUP($A35,'TT 2024 SS BA'!$A$236:$H$254,2,FALSE)))</f>
        <v>18</v>
      </c>
      <c r="M35" s="59">
        <f t="shared" si="4"/>
        <v>249.79340383990686</v>
      </c>
      <c r="N35" s="60">
        <f>IF(ISNA(VLOOKUP($A35,Worksheet!$A$310:$E$316,5,FALSE)),0,(VLOOKUP($A35,Worksheet!$A$310:$E$316,5,FALSE)))</f>
        <v>0</v>
      </c>
      <c r="O35" s="59">
        <f t="shared" si="5"/>
        <v>0</v>
      </c>
      <c r="P35" s="60">
        <f>IF(ISNA(VLOOKUP($A35,Worksheet!$A$33:$E$35,5,FALSE)),0,(VLOOKUP($A35,Worksheet!$A$33:$E$35,5,FALSE)))</f>
        <v>0</v>
      </c>
      <c r="Q35" s="59">
        <f t="shared" si="6"/>
        <v>0</v>
      </c>
      <c r="R35" s="60">
        <f>IF(ISNA(VLOOKUP($A35,Worksheet!$A$160:$F$179,5,FALSE)),0,(VLOOKUP($A35,Worksheet!$A$160:$F$179,5,FALSE)))</f>
        <v>0</v>
      </c>
      <c r="S35" s="59">
        <f t="shared" si="7"/>
        <v>0</v>
      </c>
      <c r="T35" s="60">
        <f>IF(ISNA(VLOOKUP($A35,Worksheet!$A$103:$L$126,5,FALSE)),0,(VLOOKUP($A35,Worksheet!$A$103:$L$126,5,FALSE)))</f>
        <v>0</v>
      </c>
      <c r="U35" s="59">
        <f t="shared" si="8"/>
        <v>0</v>
      </c>
      <c r="V35" s="60">
        <f>IF(ISNA(VLOOKUP($A35,Worksheet!$A$39:$E$45,5,FALSE)),0,(VLOOKUP($A35,Worksheet!$A$39:$E$45,5,FALSE)))</f>
        <v>0</v>
      </c>
      <c r="W35" s="59">
        <f t="shared" si="9"/>
        <v>0</v>
      </c>
      <c r="X35" s="60">
        <f>IF(ISNA(VLOOKUP($A35,Worksheet!$A$182:$E$188,5,FALSE)),0,(VLOOKUP($A35,Worksheet!$A$182:$E$188,5,FALSE)))</f>
        <v>0</v>
      </c>
      <c r="Y35" s="59">
        <f t="shared" si="10"/>
        <v>0</v>
      </c>
      <c r="Z35" s="60">
        <f>IF(ISNA(VLOOKUP($A35,Worksheet!$A$191:$F$202,5,FALSE)),0,(VLOOKUP($A35,Worksheet!$A$191:$F$202,5,FALSE)))</f>
        <v>0</v>
      </c>
      <c r="AA35" s="59">
        <f t="shared" si="11"/>
        <v>0</v>
      </c>
      <c r="AB35" s="60">
        <f>IF(ISNA(VLOOKUP($A35,Worksheet!$A$211:$G$237,5,FALSE)),0,(VLOOKUP($A35,Worksheet!$A$211:$G$237,5,FALSE)))</f>
        <v>0</v>
      </c>
      <c r="AC35" s="59">
        <f t="shared" si="12"/>
        <v>0</v>
      </c>
      <c r="AD35" s="59">
        <f>IF(ISNA(VLOOKUP($A35,Worksheet!$A$242:$G$274,5,FALSE)),0,(VLOOKUP($A35,Worksheet!$A$242:$G$274,5,FALSE)))</f>
        <v>0</v>
      </c>
      <c r="AE35" s="59">
        <f t="shared" si="13"/>
        <v>0</v>
      </c>
      <c r="AF35" s="60">
        <f>IF(ISNA(VLOOKUP($A35,Worksheet!$A$205:$F$208,5,FALSE)),0,(VLOOKUP($A35,Worksheet!$A$205:$F$208,5,FALSE)))</f>
        <v>0</v>
      </c>
      <c r="AG35" s="59">
        <f t="shared" si="14"/>
        <v>0</v>
      </c>
      <c r="AH35" s="61">
        <v>0</v>
      </c>
      <c r="AI35" s="62">
        <f t="shared" si="15"/>
        <v>0</v>
      </c>
      <c r="AJ35" s="63">
        <v>0</v>
      </c>
      <c r="AK35" s="62">
        <f t="shared" si="16"/>
        <v>0</v>
      </c>
      <c r="AL35" s="63">
        <v>0</v>
      </c>
      <c r="AM35" s="62">
        <f t="shared" si="17"/>
        <v>0</v>
      </c>
      <c r="AN35" s="63">
        <v>0</v>
      </c>
      <c r="AO35" s="62">
        <f t="shared" si="18"/>
        <v>0</v>
      </c>
      <c r="AP35" s="63">
        <v>0</v>
      </c>
      <c r="AQ35" s="62">
        <f t="shared" si="19"/>
        <v>0</v>
      </c>
      <c r="AR35" s="63">
        <v>0</v>
      </c>
      <c r="AS35" s="62">
        <f t="shared" si="20"/>
        <v>0</v>
      </c>
      <c r="AT35" s="64">
        <f t="shared" si="21"/>
        <v>249.79340383990686</v>
      </c>
      <c r="AU35" s="65">
        <v>0</v>
      </c>
      <c r="AV35" s="65">
        <v>0</v>
      </c>
      <c r="AW35" s="66">
        <v>0</v>
      </c>
      <c r="AX35" s="58">
        <f>IF(ISNA(VLOOKUP($A35,'TT 2024 SS BA'!$P$57:$Z$69,2,FALSE)),0,(VLOOKUP($A35,'TT 2024 SS BA'!$P$57:$Z$69,2,FALSE)))</f>
        <v>0</v>
      </c>
      <c r="AY35" s="59">
        <f t="shared" si="22"/>
        <v>0</v>
      </c>
      <c r="AZ35" s="58">
        <f>IF(ISNA(VLOOKUP($A35,'TT 2024 SS BA'!$P$139:$Q$149,2,FALSE)),0,(VLOOKUP($A35,'TT 2024 SS BA'!$P$139:$Q$149,2,FALSE)))</f>
        <v>0</v>
      </c>
      <c r="BA35" s="59">
        <f t="shared" si="23"/>
        <v>0</v>
      </c>
      <c r="BB35" s="60">
        <f>IF(ISNA(VLOOKUP($A35,'TT 2024 SS BA'!$A$341:$H$358,2,FALSE)),0,(VLOOKUP($A35,'TT 2024 SS BA'!$A$341:$H$358,2,FALSE)))</f>
        <v>12</v>
      </c>
      <c r="BC35" s="59">
        <f t="shared" si="24"/>
        <v>319.11966527592051</v>
      </c>
      <c r="BD35" s="60">
        <f>IF(ISNA(VLOOKUP($A35,Worksheet!$A$310:$F$316,6,FALSE)),0,(VLOOKUP($A35,Worksheet!$A$310:$F$316,6,FALSE)))</f>
        <v>0</v>
      </c>
      <c r="BE35" s="59">
        <f t="shared" si="25"/>
        <v>0</v>
      </c>
      <c r="BF35" s="60">
        <f>IF(ISNA(VLOOKUP($A35,Worksheet!$G$33:$K$36,5,FALSE)),0,(VLOOKUP($A35,Worksheet!$G$33:$K$36,5,FALSE)))</f>
        <v>0</v>
      </c>
      <c r="BG35" s="59">
        <f t="shared" si="26"/>
        <v>0</v>
      </c>
      <c r="BH35" s="60">
        <f>IF(ISNA(VLOOKUP($A35,Worksheet!$A$160:$F$179,6,FALSE)),0,(VLOOKUP($A35,Worksheet!$A$160:$F$179,6,FALSE)))</f>
        <v>0</v>
      </c>
      <c r="BI35" s="59">
        <f t="shared" si="27"/>
        <v>0</v>
      </c>
      <c r="BJ35" s="25"/>
      <c r="BK35" s="67"/>
      <c r="BL35" s="60">
        <f>IF(ISNA(VLOOKUP($A35,Worksheet!$A$191:$F$202,6,FALSE)),0,(VLOOKUP($A35,Worksheet!$A$191:$F$202,6,FALSE)))</f>
        <v>0</v>
      </c>
      <c r="BM35" s="59">
        <f t="shared" si="28"/>
        <v>0</v>
      </c>
      <c r="BN35" s="60">
        <f>IF(ISNA(VLOOKUP($A35,Worksheet!$A$211:$G$237,6,FALSE)),0,(VLOOKUP($A35,Worksheet!$A$211:$G$237,6,FALSE)))</f>
        <v>0</v>
      </c>
      <c r="BO35" s="59">
        <f t="shared" si="29"/>
        <v>0</v>
      </c>
      <c r="BP35" s="59">
        <f>IF(ISNA(VLOOKUP($A35,Worksheet!$A$242:$G$274,6,FALSE)),0,(VLOOKUP($A35,Worksheet!$A$242:$G$274,6,FALSE)))</f>
        <v>0</v>
      </c>
      <c r="BQ35" s="59">
        <f t="shared" si="30"/>
        <v>0</v>
      </c>
      <c r="BR35" s="60">
        <f>IF(ISNA(VLOOKUP($A35,Worksheet!$A$205:$F$208,6,FALSE)),0,(VLOOKUP($A35,Worksheet!$A$205:$F$208,6,FALSE)))</f>
        <v>0</v>
      </c>
      <c r="BS35" s="59">
        <f t="shared" si="31"/>
        <v>0</v>
      </c>
      <c r="BT35" s="61">
        <v>0</v>
      </c>
      <c r="BU35" s="62">
        <f t="shared" si="32"/>
        <v>0</v>
      </c>
      <c r="BV35" s="63">
        <v>0</v>
      </c>
      <c r="BW35" s="62">
        <f t="shared" si="33"/>
        <v>0</v>
      </c>
      <c r="BX35" s="63">
        <v>0</v>
      </c>
      <c r="BY35" s="62">
        <f t="shared" si="34"/>
        <v>0</v>
      </c>
      <c r="BZ35" s="63">
        <v>0</v>
      </c>
      <c r="CA35" s="62">
        <f t="shared" si="35"/>
        <v>0</v>
      </c>
      <c r="CB35" s="64">
        <f t="shared" si="36"/>
        <v>319.11966527592051</v>
      </c>
      <c r="CC35" s="66">
        <v>0</v>
      </c>
      <c r="CD35" s="25"/>
      <c r="CE35" s="67"/>
      <c r="CF35" s="25"/>
      <c r="CG35" s="67"/>
      <c r="CH35" s="60">
        <f>IF(ISNA(VLOOKUP($A35,Worksheet!$A$211:$G$237,7,FALSE)),0,(VLOOKUP($A35,Worksheet!$A$211:$G$237,7,FALSE)))</f>
        <v>0</v>
      </c>
      <c r="CI35" s="59">
        <f t="shared" si="37"/>
        <v>0</v>
      </c>
      <c r="CJ35" s="69">
        <f t="shared" si="38"/>
        <v>0</v>
      </c>
      <c r="CK35" s="65">
        <f t="shared" si="39"/>
        <v>319.11966527592051</v>
      </c>
      <c r="CL35" s="65">
        <v>249.79340379999999</v>
      </c>
      <c r="CM35" s="65">
        <v>0</v>
      </c>
      <c r="CN35" s="66">
        <v>0</v>
      </c>
      <c r="CO35" s="66">
        <f t="shared" si="40"/>
        <v>568.91306907592048</v>
      </c>
      <c r="CP35" s="70"/>
    </row>
    <row r="36" spans="1:94" ht="15.75" customHeight="1">
      <c r="A36" s="53" t="str">
        <f t="shared" si="0"/>
        <v>LexyBannister</v>
      </c>
      <c r="B36" s="46">
        <f t="shared" si="1"/>
        <v>29</v>
      </c>
      <c r="C36" s="71" t="s">
        <v>617</v>
      </c>
      <c r="D36" s="71" t="s">
        <v>618</v>
      </c>
      <c r="E36" s="55">
        <v>125</v>
      </c>
      <c r="F36" s="53" t="s">
        <v>81</v>
      </c>
      <c r="G36" s="84" t="s">
        <v>152</v>
      </c>
      <c r="H36" s="58">
        <f>IF(ISNA(VLOOKUP($A36,'TT 2024 SS BA'!$A$57:$N$71,2,FALSE)),0,(VLOOKUP($A36,'TT 2024 SS BA'!$A$57:$N$71,2,FALSE)))</f>
        <v>0</v>
      </c>
      <c r="I36" s="59">
        <f t="shared" si="2"/>
        <v>0</v>
      </c>
      <c r="J36" s="58">
        <f>IF(ISNA(VLOOKUP($A36,'TT 2024 SS BA'!$A$139:$C$150,2,FALSE)),0,(VLOOKUP($A36,'TT 2024 SS BA'!$A$139:$C$150,2,FALSE)))</f>
        <v>0</v>
      </c>
      <c r="K36" s="59">
        <f t="shared" si="3"/>
        <v>0</v>
      </c>
      <c r="L36" s="60">
        <f>IF(ISNA(VLOOKUP($A36,'TT 2024 SS BA'!$A$236:$H$254,2,FALSE)),0,(VLOOKUP($A36,'TT 2024 SS BA'!$A$236:$H$254,2,FALSE)))</f>
        <v>0</v>
      </c>
      <c r="M36" s="59">
        <f t="shared" si="4"/>
        <v>0</v>
      </c>
      <c r="N36" s="60">
        <f>IF(ISNA(VLOOKUP($A36,Worksheet!$A$310:$E$316,5,FALSE)),0,(VLOOKUP($A36,Worksheet!$A$310:$E$316,5,FALSE)))</f>
        <v>0</v>
      </c>
      <c r="O36" s="59">
        <f t="shared" si="5"/>
        <v>0</v>
      </c>
      <c r="P36" s="60">
        <f>IF(ISNA(VLOOKUP($A36,Worksheet!$A$33:$E$35,5,FALSE)),0,(VLOOKUP($A36,Worksheet!$A$33:$E$35,5,FALSE)))</f>
        <v>0</v>
      </c>
      <c r="Q36" s="59">
        <f t="shared" si="6"/>
        <v>0</v>
      </c>
      <c r="R36" s="60">
        <f>IF(ISNA(VLOOKUP($A36,Worksheet!$A$160:$F$179,5,FALSE)),0,(VLOOKUP($A36,Worksheet!$A$160:$F$179,5,FALSE)))</f>
        <v>0</v>
      </c>
      <c r="S36" s="59">
        <f t="shared" si="7"/>
        <v>0</v>
      </c>
      <c r="T36" s="60">
        <f>IF(ISNA(VLOOKUP($A36,Worksheet!$A$103:$L$126,5,FALSE)),0,(VLOOKUP($A36,Worksheet!$A$103:$L$126,5,FALSE)))</f>
        <v>0</v>
      </c>
      <c r="U36" s="59">
        <f t="shared" si="8"/>
        <v>0</v>
      </c>
      <c r="V36" s="60">
        <f>IF(ISNA(VLOOKUP($A36,Worksheet!$A$39:$E$45,5,FALSE)),0,(VLOOKUP($A36,Worksheet!$A$39:$E$45,5,FALSE)))</f>
        <v>0</v>
      </c>
      <c r="W36" s="59">
        <f t="shared" si="9"/>
        <v>0</v>
      </c>
      <c r="X36" s="60">
        <f>IF(ISNA(VLOOKUP($A36,Worksheet!$A$182:$E$188,5,FALSE)),0,(VLOOKUP($A36,Worksheet!$A$182:$E$188,5,FALSE)))</f>
        <v>0</v>
      </c>
      <c r="Y36" s="59">
        <f t="shared" si="10"/>
        <v>0</v>
      </c>
      <c r="Z36" s="60">
        <f>IF(ISNA(VLOOKUP($A36,Worksheet!$A$191:$F$202,5,FALSE)),0,(VLOOKUP($A36,Worksheet!$A$191:$F$202,5,FALSE)))</f>
        <v>0</v>
      </c>
      <c r="AA36" s="59">
        <f t="shared" si="11"/>
        <v>0</v>
      </c>
      <c r="AB36" s="60">
        <f>IF(ISNA(VLOOKUP($A36,Worksheet!$A$211:$G$237,5,FALSE)),0,(VLOOKUP($A36,Worksheet!$A$211:$G$237,5,FALSE)))</f>
        <v>0</v>
      </c>
      <c r="AC36" s="59">
        <f t="shared" si="12"/>
        <v>0</v>
      </c>
      <c r="AD36" s="59">
        <f>IF(ISNA(VLOOKUP($A36,Worksheet!$A$242:$G$274,5,FALSE)),0,(VLOOKUP($A36,Worksheet!$A$242:$G$274,5,FALSE)))</f>
        <v>0</v>
      </c>
      <c r="AE36" s="59">
        <f t="shared" si="13"/>
        <v>0</v>
      </c>
      <c r="AF36" s="60">
        <f>IF(ISNA(VLOOKUP($A36,Worksheet!$A$205:$F$208,5,FALSE)),0,(VLOOKUP($A36,Worksheet!$A$205:$F$208,5,FALSE)))</f>
        <v>0</v>
      </c>
      <c r="AG36" s="59">
        <f t="shared" si="14"/>
        <v>0</v>
      </c>
      <c r="AH36" s="61">
        <v>0</v>
      </c>
      <c r="AI36" s="62">
        <f t="shared" si="15"/>
        <v>0</v>
      </c>
      <c r="AJ36" s="63">
        <v>0</v>
      </c>
      <c r="AK36" s="62">
        <f t="shared" si="16"/>
        <v>0</v>
      </c>
      <c r="AL36" s="63">
        <v>0</v>
      </c>
      <c r="AM36" s="62">
        <f t="shared" si="17"/>
        <v>0</v>
      </c>
      <c r="AN36" s="63">
        <v>0</v>
      </c>
      <c r="AO36" s="62">
        <f t="shared" si="18"/>
        <v>0</v>
      </c>
      <c r="AP36" s="63">
        <v>0</v>
      </c>
      <c r="AQ36" s="62">
        <f t="shared" si="19"/>
        <v>0</v>
      </c>
      <c r="AR36" s="63">
        <v>0</v>
      </c>
      <c r="AS36" s="62">
        <f t="shared" si="20"/>
        <v>0</v>
      </c>
      <c r="AT36" s="64">
        <f t="shared" si="21"/>
        <v>0</v>
      </c>
      <c r="AU36" s="65">
        <v>0</v>
      </c>
      <c r="AV36" s="65">
        <v>0</v>
      </c>
      <c r="AW36" s="66">
        <v>0</v>
      </c>
      <c r="AX36" s="58">
        <f>IF(ISNA(VLOOKUP($A36,'TT 2024 SS BA'!$P$57:$Z$69,2,FALSE)),0,(VLOOKUP($A36,'TT 2024 SS BA'!$P$57:$Z$69,2,FALSE)))</f>
        <v>0</v>
      </c>
      <c r="AY36" s="59">
        <f t="shared" si="22"/>
        <v>0</v>
      </c>
      <c r="AZ36" s="58">
        <f>IF(ISNA(VLOOKUP($A36,'TT 2024 SS BA'!$P$139:$Q$149,2,FALSE)),0,(VLOOKUP($A36,'TT 2024 SS BA'!$P$139:$Q$149,2,FALSE)))</f>
        <v>0</v>
      </c>
      <c r="BA36" s="59">
        <f t="shared" si="23"/>
        <v>0</v>
      </c>
      <c r="BB36" s="60">
        <f>IF(ISNA(VLOOKUP($A36,'TT 2024 SS BA'!$A$341:$H$358,2,FALSE)),0,(VLOOKUP($A36,'TT 2024 SS BA'!$A$341:$H$358,2,FALSE)))</f>
        <v>0</v>
      </c>
      <c r="BC36" s="59">
        <f t="shared" si="24"/>
        <v>0</v>
      </c>
      <c r="BD36" s="60">
        <f>IF(ISNA(VLOOKUP($A36,Worksheet!$A$310:$F$316,6,FALSE)),0,(VLOOKUP($A36,Worksheet!$A$310:$F$316,6,FALSE)))</f>
        <v>0</v>
      </c>
      <c r="BE36" s="59">
        <f t="shared" si="25"/>
        <v>0</v>
      </c>
      <c r="BF36" s="60">
        <f>IF(ISNA(VLOOKUP($A36,Worksheet!$G$33:$K$36,5,FALSE)),0,(VLOOKUP($A36,Worksheet!$G$33:$K$36,5,FALSE)))</f>
        <v>8</v>
      </c>
      <c r="BG36" s="59">
        <f t="shared" si="26"/>
        <v>565.58799134679089</v>
      </c>
      <c r="BH36" s="60">
        <f>IF(ISNA(VLOOKUP($A36,Worksheet!$A$160:$F$179,6,FALSE)),0,(VLOOKUP($A36,Worksheet!$A$160:$F$179,6,FALSE)))</f>
        <v>0</v>
      </c>
      <c r="BI36" s="59">
        <f t="shared" si="27"/>
        <v>0</v>
      </c>
      <c r="BJ36" s="25"/>
      <c r="BK36" s="67"/>
      <c r="BL36" s="60">
        <f>IF(ISNA(VLOOKUP($A36,Worksheet!$A$191:$F$202,6,FALSE)),0,(VLOOKUP($A36,Worksheet!$A$191:$F$202,6,FALSE)))</f>
        <v>0</v>
      </c>
      <c r="BM36" s="59">
        <f t="shared" si="28"/>
        <v>0</v>
      </c>
      <c r="BN36" s="60">
        <f>IF(ISNA(VLOOKUP($A36,Worksheet!$A$211:$G$237,6,FALSE)),0,(VLOOKUP($A36,Worksheet!$A$211:$G$237,6,FALSE)))</f>
        <v>0</v>
      </c>
      <c r="BO36" s="59">
        <f t="shared" si="29"/>
        <v>0</v>
      </c>
      <c r="BP36" s="59">
        <f>IF(ISNA(VLOOKUP($A36,Worksheet!$A$242:$G$274,6,FALSE)),0,(VLOOKUP($A36,Worksheet!$A$242:$G$274,6,FALSE)))</f>
        <v>0</v>
      </c>
      <c r="BQ36" s="59">
        <f t="shared" si="30"/>
        <v>0</v>
      </c>
      <c r="BR36" s="60">
        <f>IF(ISNA(VLOOKUP($A36,Worksheet!$A$205:$F$208,6,FALSE)),0,(VLOOKUP($A36,Worksheet!$A$205:$F$208,6,FALSE)))</f>
        <v>0</v>
      </c>
      <c r="BS36" s="59">
        <f t="shared" si="31"/>
        <v>0</v>
      </c>
      <c r="BT36" s="61">
        <v>0</v>
      </c>
      <c r="BU36" s="62">
        <f t="shared" si="32"/>
        <v>0</v>
      </c>
      <c r="BV36" s="63">
        <v>0</v>
      </c>
      <c r="BW36" s="62">
        <f t="shared" si="33"/>
        <v>0</v>
      </c>
      <c r="BX36" s="63">
        <v>0</v>
      </c>
      <c r="BY36" s="62">
        <f t="shared" si="34"/>
        <v>0</v>
      </c>
      <c r="BZ36" s="63">
        <v>0</v>
      </c>
      <c r="CA36" s="62">
        <f t="shared" si="35"/>
        <v>0</v>
      </c>
      <c r="CB36" s="64">
        <f t="shared" si="36"/>
        <v>565.58799134679089</v>
      </c>
      <c r="CC36" s="66">
        <v>0</v>
      </c>
      <c r="CD36" s="25"/>
      <c r="CE36" s="67"/>
      <c r="CF36" s="25"/>
      <c r="CG36" s="67"/>
      <c r="CH36" s="60">
        <f>IF(ISNA(VLOOKUP($A36,Worksheet!$A$211:$G$237,7,FALSE)),0,(VLOOKUP($A36,Worksheet!$A$211:$G$237,7,FALSE)))</f>
        <v>0</v>
      </c>
      <c r="CI36" s="59">
        <f t="shared" si="37"/>
        <v>0</v>
      </c>
      <c r="CJ36" s="69">
        <f t="shared" si="38"/>
        <v>0</v>
      </c>
      <c r="CK36" s="65">
        <f t="shared" si="39"/>
        <v>565.58799134679089</v>
      </c>
      <c r="CL36" s="65">
        <v>0</v>
      </c>
      <c r="CM36" s="65">
        <v>0</v>
      </c>
      <c r="CN36" s="66">
        <v>0</v>
      </c>
      <c r="CO36" s="66">
        <f t="shared" si="40"/>
        <v>565.58799134679089</v>
      </c>
      <c r="CP36" s="70"/>
    </row>
    <row r="37" spans="1:94" ht="15.75" customHeight="1">
      <c r="A37" s="53" t="str">
        <f t="shared" si="0"/>
        <v>LillianMCCAUGHEY</v>
      </c>
      <c r="B37" s="46">
        <f t="shared" si="1"/>
        <v>30</v>
      </c>
      <c r="C37" s="71" t="s">
        <v>619</v>
      </c>
      <c r="D37" s="71" t="s">
        <v>620</v>
      </c>
      <c r="E37" s="55">
        <v>13</v>
      </c>
      <c r="F37" s="53" t="s">
        <v>247</v>
      </c>
      <c r="G37" s="84" t="s">
        <v>130</v>
      </c>
      <c r="H37" s="58">
        <f>IF(ISNA(VLOOKUP($A37,'TT 2024 SS BA'!$A$57:$N$71,2,FALSE)),0,(VLOOKUP($A37,'TT 2024 SS BA'!$A$57:$N$71,2,FALSE)))</f>
        <v>0</v>
      </c>
      <c r="I37" s="59">
        <f t="shared" si="2"/>
        <v>0</v>
      </c>
      <c r="J37" s="58">
        <f>IF(ISNA(VLOOKUP($A37,'TT 2024 SS BA'!$A$139:$C$150,2,FALSE)),0,(VLOOKUP($A37,'TT 2024 SS BA'!$A$139:$C$150,2,FALSE)))</f>
        <v>0</v>
      </c>
      <c r="K37" s="59">
        <f t="shared" si="3"/>
        <v>0</v>
      </c>
      <c r="L37" s="60">
        <f>IF(ISNA(VLOOKUP($A37,'TT 2024 SS BA'!$A$236:$H$254,2,FALSE)),0,(VLOOKUP($A37,'TT 2024 SS BA'!$A$236:$H$254,2,FALSE)))</f>
        <v>15</v>
      </c>
      <c r="M37" s="59">
        <f t="shared" si="4"/>
        <v>282.33665617755679</v>
      </c>
      <c r="N37" s="60">
        <f>IF(ISNA(VLOOKUP($A37,Worksheet!$A$310:$E$316,5,FALSE)),0,(VLOOKUP($A37,Worksheet!$A$310:$E$316,5,FALSE)))</f>
        <v>0</v>
      </c>
      <c r="O37" s="59">
        <f t="shared" si="5"/>
        <v>0</v>
      </c>
      <c r="P37" s="60">
        <f>IF(ISNA(VLOOKUP($A37,Worksheet!$A$33:$E$35,5,FALSE)),0,(VLOOKUP($A37,Worksheet!$A$33:$E$35,5,FALSE)))</f>
        <v>0</v>
      </c>
      <c r="Q37" s="59">
        <f t="shared" si="6"/>
        <v>0</v>
      </c>
      <c r="R37" s="60">
        <f>IF(ISNA(VLOOKUP($A37,Worksheet!$A$160:$F$179,5,FALSE)),0,(VLOOKUP($A37,Worksheet!$A$160:$F$179,5,FALSE)))</f>
        <v>0</v>
      </c>
      <c r="S37" s="59">
        <f t="shared" si="7"/>
        <v>0</v>
      </c>
      <c r="T37" s="60">
        <f>IF(ISNA(VLOOKUP($A37,Worksheet!$A$103:$L$126,5,FALSE)),0,(VLOOKUP($A37,Worksheet!$A$103:$L$126,5,FALSE)))</f>
        <v>0</v>
      </c>
      <c r="U37" s="59">
        <f t="shared" si="8"/>
        <v>0</v>
      </c>
      <c r="V37" s="60">
        <f>IF(ISNA(VLOOKUP($A37,Worksheet!$A$39:$E$45,5,FALSE)),0,(VLOOKUP($A37,Worksheet!$A$39:$E$45,5,FALSE)))</f>
        <v>0</v>
      </c>
      <c r="W37" s="59">
        <f t="shared" si="9"/>
        <v>0</v>
      </c>
      <c r="X37" s="60">
        <f>IF(ISNA(VLOOKUP($A37,Worksheet!$A$182:$E$188,5,FALSE)),0,(VLOOKUP($A37,Worksheet!$A$182:$E$188,5,FALSE)))</f>
        <v>0</v>
      </c>
      <c r="Y37" s="59">
        <f t="shared" si="10"/>
        <v>0</v>
      </c>
      <c r="Z37" s="60">
        <f>IF(ISNA(VLOOKUP($A37,Worksheet!$A$191:$F$202,5,FALSE)),0,(VLOOKUP($A37,Worksheet!$A$191:$F$202,5,FALSE)))</f>
        <v>0</v>
      </c>
      <c r="AA37" s="59">
        <f t="shared" si="11"/>
        <v>0</v>
      </c>
      <c r="AB37" s="60">
        <f>IF(ISNA(VLOOKUP($A37,Worksheet!$A$211:$G$237,5,FALSE)),0,(VLOOKUP($A37,Worksheet!$A$211:$G$237,5,FALSE)))</f>
        <v>0</v>
      </c>
      <c r="AC37" s="59">
        <f t="shared" si="12"/>
        <v>0</v>
      </c>
      <c r="AD37" s="59">
        <f>IF(ISNA(VLOOKUP($A37,Worksheet!$A$242:$G$274,5,FALSE)),0,(VLOOKUP($A37,Worksheet!$A$242:$G$274,5,FALSE)))</f>
        <v>0</v>
      </c>
      <c r="AE37" s="59">
        <f t="shared" si="13"/>
        <v>0</v>
      </c>
      <c r="AF37" s="60">
        <f>IF(ISNA(VLOOKUP($A37,Worksheet!$A$205:$F$208,5,FALSE)),0,(VLOOKUP($A37,Worksheet!$A$205:$F$208,5,FALSE)))</f>
        <v>0</v>
      </c>
      <c r="AG37" s="59">
        <f t="shared" si="14"/>
        <v>0</v>
      </c>
      <c r="AH37" s="61">
        <v>0</v>
      </c>
      <c r="AI37" s="62">
        <f t="shared" si="15"/>
        <v>0</v>
      </c>
      <c r="AJ37" s="63">
        <v>0</v>
      </c>
      <c r="AK37" s="62">
        <f t="shared" si="16"/>
        <v>0</v>
      </c>
      <c r="AL37" s="63">
        <v>0</v>
      </c>
      <c r="AM37" s="62">
        <f t="shared" si="17"/>
        <v>0</v>
      </c>
      <c r="AN37" s="63">
        <v>0</v>
      </c>
      <c r="AO37" s="62">
        <f t="shared" si="18"/>
        <v>0</v>
      </c>
      <c r="AP37" s="63">
        <v>0</v>
      </c>
      <c r="AQ37" s="62">
        <f t="shared" si="19"/>
        <v>0</v>
      </c>
      <c r="AR37" s="63">
        <v>0</v>
      </c>
      <c r="AS37" s="62">
        <f t="shared" si="20"/>
        <v>0</v>
      </c>
      <c r="AT37" s="64">
        <f t="shared" si="21"/>
        <v>282.33665617755679</v>
      </c>
      <c r="AU37" s="65">
        <v>0</v>
      </c>
      <c r="AV37" s="65">
        <v>0</v>
      </c>
      <c r="AW37" s="66">
        <v>0</v>
      </c>
      <c r="AX37" s="58">
        <f>IF(ISNA(VLOOKUP($A37,'TT 2024 SS BA'!$P$57:$Z$69,2,FALSE)),0,(VLOOKUP($A37,'TT 2024 SS BA'!$P$57:$Z$69,2,FALSE)))</f>
        <v>0</v>
      </c>
      <c r="AY37" s="59">
        <f t="shared" si="22"/>
        <v>0</v>
      </c>
      <c r="AZ37" s="58">
        <f>IF(ISNA(VLOOKUP($A37,'TT 2024 SS BA'!$P$139:$Q$149,2,FALSE)),0,(VLOOKUP($A37,'TT 2024 SS BA'!$P$139:$Q$149,2,FALSE)))</f>
        <v>0</v>
      </c>
      <c r="BA37" s="59">
        <f t="shared" si="23"/>
        <v>0</v>
      </c>
      <c r="BB37" s="60">
        <f>IF(ISNA(VLOOKUP($A37,'TT 2024 SS BA'!$A$341:$H$358,2,FALSE)),0,(VLOOKUP($A37,'TT 2024 SS BA'!$A$341:$H$358,2,FALSE)))</f>
        <v>16</v>
      </c>
      <c r="BC37" s="59">
        <f t="shared" si="24"/>
        <v>271.0431899304545</v>
      </c>
      <c r="BD37" s="60">
        <f>IF(ISNA(VLOOKUP($A37,Worksheet!$A$310:$F$316,6,FALSE)),0,(VLOOKUP($A37,Worksheet!$A$310:$F$316,6,FALSE)))</f>
        <v>0</v>
      </c>
      <c r="BE37" s="59">
        <f t="shared" si="25"/>
        <v>0</v>
      </c>
      <c r="BF37" s="60">
        <f>IF(ISNA(VLOOKUP($A37,Worksheet!$G$33:$K$36,5,FALSE)),0,(VLOOKUP($A37,Worksheet!$G$33:$K$36,5,FALSE)))</f>
        <v>0</v>
      </c>
      <c r="BG37" s="59">
        <f t="shared" si="26"/>
        <v>0</v>
      </c>
      <c r="BH37" s="60">
        <f>IF(ISNA(VLOOKUP($A37,Worksheet!$A$160:$F$179,6,FALSE)),0,(VLOOKUP($A37,Worksheet!$A$160:$F$179,6,FALSE)))</f>
        <v>0</v>
      </c>
      <c r="BI37" s="59">
        <f t="shared" si="27"/>
        <v>0</v>
      </c>
      <c r="BJ37" s="25"/>
      <c r="BK37" s="67"/>
      <c r="BL37" s="60">
        <f>IF(ISNA(VLOOKUP($A37,Worksheet!$A$191:$F$202,6,FALSE)),0,(VLOOKUP($A37,Worksheet!$A$191:$F$202,6,FALSE)))</f>
        <v>0</v>
      </c>
      <c r="BM37" s="59">
        <f t="shared" si="28"/>
        <v>0</v>
      </c>
      <c r="BN37" s="60">
        <f>IF(ISNA(VLOOKUP($A37,Worksheet!$A$211:$G$237,6,FALSE)),0,(VLOOKUP($A37,Worksheet!$A$211:$G$237,6,FALSE)))</f>
        <v>0</v>
      </c>
      <c r="BO37" s="59">
        <f t="shared" si="29"/>
        <v>0</v>
      </c>
      <c r="BP37" s="59">
        <f>IF(ISNA(VLOOKUP($A37,Worksheet!$A$242:$G$274,6,FALSE)),0,(VLOOKUP($A37,Worksheet!$A$242:$G$274,6,FALSE)))</f>
        <v>0</v>
      </c>
      <c r="BQ37" s="59">
        <f t="shared" si="30"/>
        <v>0</v>
      </c>
      <c r="BR37" s="60">
        <f>IF(ISNA(VLOOKUP($A37,Worksheet!$A$205:$F$208,6,FALSE)),0,(VLOOKUP($A37,Worksheet!$A$205:$F$208,6,FALSE)))</f>
        <v>0</v>
      </c>
      <c r="BS37" s="59">
        <f t="shared" si="31"/>
        <v>0</v>
      </c>
      <c r="BT37" s="61">
        <v>0</v>
      </c>
      <c r="BU37" s="62">
        <f t="shared" si="32"/>
        <v>0</v>
      </c>
      <c r="BV37" s="63">
        <v>0</v>
      </c>
      <c r="BW37" s="62">
        <f t="shared" si="33"/>
        <v>0</v>
      </c>
      <c r="BX37" s="63">
        <v>0</v>
      </c>
      <c r="BY37" s="62">
        <f t="shared" si="34"/>
        <v>0</v>
      </c>
      <c r="BZ37" s="63">
        <v>0</v>
      </c>
      <c r="CA37" s="62">
        <f t="shared" si="35"/>
        <v>0</v>
      </c>
      <c r="CB37" s="64">
        <f t="shared" si="36"/>
        <v>271.0431899304545</v>
      </c>
      <c r="CC37" s="66">
        <v>0</v>
      </c>
      <c r="CD37" s="25"/>
      <c r="CE37" s="67"/>
      <c r="CF37" s="25"/>
      <c r="CG37" s="67"/>
      <c r="CH37" s="60">
        <f>IF(ISNA(VLOOKUP($A37,Worksheet!$A$211:$G$237,7,FALSE)),0,(VLOOKUP($A37,Worksheet!$A$211:$G$237,7,FALSE)))</f>
        <v>0</v>
      </c>
      <c r="CI37" s="59">
        <f t="shared" si="37"/>
        <v>0</v>
      </c>
      <c r="CJ37" s="69">
        <f t="shared" si="38"/>
        <v>0</v>
      </c>
      <c r="CK37" s="65">
        <f t="shared" si="39"/>
        <v>282.33665617755679</v>
      </c>
      <c r="CL37" s="65">
        <v>271.04318990000002</v>
      </c>
      <c r="CM37" s="65">
        <v>0</v>
      </c>
      <c r="CN37" s="66">
        <v>0</v>
      </c>
      <c r="CO37" s="66">
        <f t="shared" si="40"/>
        <v>553.37984607755675</v>
      </c>
      <c r="CP37" s="70"/>
    </row>
    <row r="38" spans="1:94" ht="15.75" customHeight="1">
      <c r="A38" s="53" t="str">
        <f t="shared" si="0"/>
        <v>EllaGINGRAS</v>
      </c>
      <c r="B38" s="46">
        <f t="shared" si="1"/>
        <v>31</v>
      </c>
      <c r="C38" s="71" t="s">
        <v>621</v>
      </c>
      <c r="D38" s="71" t="s">
        <v>622</v>
      </c>
      <c r="E38" s="55">
        <v>13</v>
      </c>
      <c r="F38" s="53" t="s">
        <v>282</v>
      </c>
      <c r="G38" s="84" t="s">
        <v>130</v>
      </c>
      <c r="H38" s="58">
        <f>IF(ISNA(VLOOKUP($A38,'TT 2024 SS BA'!$A$57:$N$71,2,FALSE)),0,(VLOOKUP($A38,'TT 2024 SS BA'!$A$57:$N$71,2,FALSE)))</f>
        <v>0</v>
      </c>
      <c r="I38" s="59">
        <f t="shared" si="2"/>
        <v>0</v>
      </c>
      <c r="J38" s="58">
        <f>IF(ISNA(VLOOKUP($A38,'TT 2024 SS BA'!$A$139:$C$150,2,FALSE)),0,(VLOOKUP($A38,'TT 2024 SS BA'!$A$139:$C$150,2,FALSE)))</f>
        <v>0</v>
      </c>
      <c r="K38" s="59">
        <f t="shared" si="3"/>
        <v>0</v>
      </c>
      <c r="L38" s="60">
        <f>IF(ISNA(VLOOKUP($A38,'TT 2024 SS BA'!$A$236:$H$254,2,FALSE)),0,(VLOOKUP($A38,'TT 2024 SS BA'!$A$236:$H$254,2,FALSE)))</f>
        <v>19</v>
      </c>
      <c r="M38" s="59">
        <f t="shared" si="4"/>
        <v>239.80166768631059</v>
      </c>
      <c r="N38" s="60">
        <f>IF(ISNA(VLOOKUP($A38,Worksheet!$A$310:$E$316,5,FALSE)),0,(VLOOKUP($A38,Worksheet!$A$310:$E$316,5,FALSE)))</f>
        <v>0</v>
      </c>
      <c r="O38" s="59">
        <f t="shared" si="5"/>
        <v>0</v>
      </c>
      <c r="P38" s="60">
        <f>IF(ISNA(VLOOKUP($A38,Worksheet!$A$33:$E$35,5,FALSE)),0,(VLOOKUP($A38,Worksheet!$A$33:$E$35,5,FALSE)))</f>
        <v>0</v>
      </c>
      <c r="Q38" s="59">
        <f t="shared" si="6"/>
        <v>0</v>
      </c>
      <c r="R38" s="60">
        <f>IF(ISNA(VLOOKUP($A38,Worksheet!$A$160:$F$179,5,FALSE)),0,(VLOOKUP($A38,Worksheet!$A$160:$F$179,5,FALSE)))</f>
        <v>0</v>
      </c>
      <c r="S38" s="59">
        <f t="shared" si="7"/>
        <v>0</v>
      </c>
      <c r="T38" s="60">
        <f>IF(ISNA(VLOOKUP($A38,Worksheet!$A$103:$L$126,5,FALSE)),0,(VLOOKUP($A38,Worksheet!$A$103:$L$126,5,FALSE)))</f>
        <v>0</v>
      </c>
      <c r="U38" s="59">
        <f t="shared" si="8"/>
        <v>0</v>
      </c>
      <c r="V38" s="60">
        <f>IF(ISNA(VLOOKUP($A38,Worksheet!$A$39:$E$45,5,FALSE)),0,(VLOOKUP($A38,Worksheet!$A$39:$E$45,5,FALSE)))</f>
        <v>0</v>
      </c>
      <c r="W38" s="59">
        <f t="shared" si="9"/>
        <v>0</v>
      </c>
      <c r="X38" s="60">
        <f>IF(ISNA(VLOOKUP($A38,Worksheet!$A$182:$E$188,5,FALSE)),0,(VLOOKUP($A38,Worksheet!$A$182:$E$188,5,FALSE)))</f>
        <v>0</v>
      </c>
      <c r="Y38" s="59">
        <f t="shared" si="10"/>
        <v>0</v>
      </c>
      <c r="Z38" s="60">
        <f>IF(ISNA(VLOOKUP($A38,Worksheet!$A$191:$F$202,5,FALSE)),0,(VLOOKUP($A38,Worksheet!$A$191:$F$202,5,FALSE)))</f>
        <v>0</v>
      </c>
      <c r="AA38" s="59">
        <f t="shared" si="11"/>
        <v>0</v>
      </c>
      <c r="AB38" s="60">
        <f>IF(ISNA(VLOOKUP($A38,Worksheet!$A$211:$G$237,5,FALSE)),0,(VLOOKUP($A38,Worksheet!$A$211:$G$237,5,FALSE)))</f>
        <v>0</v>
      </c>
      <c r="AC38" s="59">
        <f t="shared" si="12"/>
        <v>0</v>
      </c>
      <c r="AD38" s="59">
        <f>IF(ISNA(VLOOKUP($A38,Worksheet!$A$242:$G$274,5,FALSE)),0,(VLOOKUP($A38,Worksheet!$A$242:$G$274,5,FALSE)))</f>
        <v>0</v>
      </c>
      <c r="AE38" s="59">
        <f t="shared" si="13"/>
        <v>0</v>
      </c>
      <c r="AF38" s="60">
        <f>IF(ISNA(VLOOKUP($A38,Worksheet!$A$205:$F$208,5,FALSE)),0,(VLOOKUP($A38,Worksheet!$A$205:$F$208,5,FALSE)))</f>
        <v>0</v>
      </c>
      <c r="AG38" s="59">
        <f t="shared" si="14"/>
        <v>0</v>
      </c>
      <c r="AH38" s="61">
        <v>0</v>
      </c>
      <c r="AI38" s="62">
        <f t="shared" si="15"/>
        <v>0</v>
      </c>
      <c r="AJ38" s="63">
        <v>0</v>
      </c>
      <c r="AK38" s="62">
        <f t="shared" si="16"/>
        <v>0</v>
      </c>
      <c r="AL38" s="63">
        <v>0</v>
      </c>
      <c r="AM38" s="62">
        <f t="shared" si="17"/>
        <v>0</v>
      </c>
      <c r="AN38" s="63">
        <v>0</v>
      </c>
      <c r="AO38" s="62">
        <f t="shared" si="18"/>
        <v>0</v>
      </c>
      <c r="AP38" s="63">
        <v>0</v>
      </c>
      <c r="AQ38" s="62">
        <f t="shared" si="19"/>
        <v>0</v>
      </c>
      <c r="AR38" s="63">
        <v>0</v>
      </c>
      <c r="AS38" s="62">
        <f t="shared" si="20"/>
        <v>0</v>
      </c>
      <c r="AT38" s="64">
        <f t="shared" si="21"/>
        <v>239.80166768631059</v>
      </c>
      <c r="AU38" s="65">
        <v>0</v>
      </c>
      <c r="AV38" s="65">
        <v>0</v>
      </c>
      <c r="AW38" s="66">
        <v>0</v>
      </c>
      <c r="AX38" s="58">
        <f>IF(ISNA(VLOOKUP($A38,'TT 2024 SS BA'!$P$57:$Z$69,2,FALSE)),0,(VLOOKUP($A38,'TT 2024 SS BA'!$P$57:$Z$69,2,FALSE)))</f>
        <v>0</v>
      </c>
      <c r="AY38" s="59">
        <f t="shared" si="22"/>
        <v>0</v>
      </c>
      <c r="AZ38" s="58">
        <f>IF(ISNA(VLOOKUP($A38,'TT 2024 SS BA'!$P$139:$Q$149,2,FALSE)),0,(VLOOKUP($A38,'TT 2024 SS BA'!$P$139:$Q$149,2,FALSE)))</f>
        <v>0</v>
      </c>
      <c r="BA38" s="59">
        <f t="shared" si="23"/>
        <v>0</v>
      </c>
      <c r="BB38" s="60">
        <f>IF(ISNA(VLOOKUP($A38,'TT 2024 SS BA'!$A$341:$H$358,2,FALSE)),0,(VLOOKUP($A38,'TT 2024 SS BA'!$A$341:$H$358,2,FALSE)))</f>
        <v>13</v>
      </c>
      <c r="BC38" s="59">
        <f t="shared" si="24"/>
        <v>306.35487866488364</v>
      </c>
      <c r="BD38" s="60">
        <f>IF(ISNA(VLOOKUP($A38,Worksheet!$A$310:$F$316,6,FALSE)),0,(VLOOKUP($A38,Worksheet!$A$310:$F$316,6,FALSE)))</f>
        <v>0</v>
      </c>
      <c r="BE38" s="59">
        <f t="shared" si="25"/>
        <v>0</v>
      </c>
      <c r="BF38" s="60">
        <f>IF(ISNA(VLOOKUP($A38,Worksheet!$G$33:$K$36,5,FALSE)),0,(VLOOKUP($A38,Worksheet!$G$33:$K$36,5,FALSE)))</f>
        <v>0</v>
      </c>
      <c r="BG38" s="59">
        <f t="shared" si="26"/>
        <v>0</v>
      </c>
      <c r="BH38" s="60">
        <f>IF(ISNA(VLOOKUP($A38,Worksheet!$A$160:$F$179,6,FALSE)),0,(VLOOKUP($A38,Worksheet!$A$160:$F$179,6,FALSE)))</f>
        <v>0</v>
      </c>
      <c r="BI38" s="59">
        <f t="shared" si="27"/>
        <v>0</v>
      </c>
      <c r="BJ38" s="25"/>
      <c r="BK38" s="67"/>
      <c r="BL38" s="60">
        <f>IF(ISNA(VLOOKUP($A38,Worksheet!$A$191:$F$202,6,FALSE)),0,(VLOOKUP($A38,Worksheet!$A$191:$F$202,6,FALSE)))</f>
        <v>0</v>
      </c>
      <c r="BM38" s="59">
        <f t="shared" si="28"/>
        <v>0</v>
      </c>
      <c r="BN38" s="60">
        <f>IF(ISNA(VLOOKUP($A38,Worksheet!$A$211:$G$237,6,FALSE)),0,(VLOOKUP($A38,Worksheet!$A$211:$G$237,6,FALSE)))</f>
        <v>0</v>
      </c>
      <c r="BO38" s="59">
        <f t="shared" si="29"/>
        <v>0</v>
      </c>
      <c r="BP38" s="59">
        <f>IF(ISNA(VLOOKUP($A38,Worksheet!$A$242:$G$274,6,FALSE)),0,(VLOOKUP($A38,Worksheet!$A$242:$G$274,6,FALSE)))</f>
        <v>0</v>
      </c>
      <c r="BQ38" s="59">
        <f t="shared" si="30"/>
        <v>0</v>
      </c>
      <c r="BR38" s="60">
        <f>IF(ISNA(VLOOKUP($A38,Worksheet!$A$205:$F$208,6,FALSE)),0,(VLOOKUP($A38,Worksheet!$A$205:$F$208,6,FALSE)))</f>
        <v>0</v>
      </c>
      <c r="BS38" s="59">
        <f t="shared" si="31"/>
        <v>0</v>
      </c>
      <c r="BT38" s="61">
        <v>0</v>
      </c>
      <c r="BU38" s="62">
        <f t="shared" si="32"/>
        <v>0</v>
      </c>
      <c r="BV38" s="63">
        <v>0</v>
      </c>
      <c r="BW38" s="62">
        <f t="shared" si="33"/>
        <v>0</v>
      </c>
      <c r="BX38" s="63">
        <v>0</v>
      </c>
      <c r="BY38" s="62">
        <f t="shared" si="34"/>
        <v>0</v>
      </c>
      <c r="BZ38" s="63">
        <v>0</v>
      </c>
      <c r="CA38" s="62">
        <f t="shared" si="35"/>
        <v>0</v>
      </c>
      <c r="CB38" s="64">
        <f t="shared" si="36"/>
        <v>306.35487866488364</v>
      </c>
      <c r="CC38" s="66">
        <v>0</v>
      </c>
      <c r="CD38" s="25"/>
      <c r="CE38" s="67"/>
      <c r="CF38" s="25"/>
      <c r="CG38" s="67"/>
      <c r="CH38" s="60">
        <f>IF(ISNA(VLOOKUP($A38,Worksheet!$A$211:$G$237,7,FALSE)),0,(VLOOKUP($A38,Worksheet!$A$211:$G$237,7,FALSE)))</f>
        <v>0</v>
      </c>
      <c r="CI38" s="59">
        <f t="shared" si="37"/>
        <v>0</v>
      </c>
      <c r="CJ38" s="69">
        <f t="shared" si="38"/>
        <v>0</v>
      </c>
      <c r="CK38" s="65">
        <f t="shared" si="39"/>
        <v>306.35487866488364</v>
      </c>
      <c r="CL38" s="65">
        <v>239.8016677</v>
      </c>
      <c r="CM38" s="65">
        <v>0</v>
      </c>
      <c r="CN38" s="66">
        <v>0</v>
      </c>
      <c r="CO38" s="66">
        <f t="shared" si="40"/>
        <v>546.15654636488364</v>
      </c>
      <c r="CP38" s="70"/>
    </row>
    <row r="39" spans="1:94" ht="15.75" customHeight="1">
      <c r="A39" s="53" t="str">
        <f t="shared" si="0"/>
        <v>SageBooth</v>
      </c>
      <c r="B39" s="46">
        <f t="shared" si="1"/>
        <v>32</v>
      </c>
      <c r="C39" s="71" t="s">
        <v>623</v>
      </c>
      <c r="D39" s="71" t="s">
        <v>624</v>
      </c>
      <c r="E39" s="55">
        <v>125</v>
      </c>
      <c r="F39" s="53">
        <v>0</v>
      </c>
      <c r="G39" s="84" t="s">
        <v>152</v>
      </c>
      <c r="H39" s="58">
        <f>IF(ISNA(VLOOKUP($A39,'TT 2024 SS BA'!$A$57:$N$71,2,FALSE)),0,(VLOOKUP($A39,'TT 2024 SS BA'!$A$57:$N$71,2,FALSE)))</f>
        <v>3</v>
      </c>
      <c r="I39" s="59">
        <f t="shared" si="2"/>
        <v>460.8</v>
      </c>
      <c r="J39" s="58">
        <f>IF(ISNA(VLOOKUP($A39,'TT 2024 SS BA'!$A$139:$C$150,2,FALSE)),0,(VLOOKUP($A39,'TT 2024 SS BA'!$A$139:$C$150,2,FALSE)))</f>
        <v>0</v>
      </c>
      <c r="K39" s="59">
        <f t="shared" si="3"/>
        <v>0</v>
      </c>
      <c r="L39" s="60">
        <f>IF(ISNA(VLOOKUP($A39,'TT 2024 SS BA'!$A$236:$H$254,2,FALSE)),0,(VLOOKUP($A39,'TT 2024 SS BA'!$A$236:$H$254,2,FALSE)))</f>
        <v>0</v>
      </c>
      <c r="M39" s="59">
        <f t="shared" si="4"/>
        <v>0</v>
      </c>
      <c r="N39" s="60">
        <f>IF(ISNA(VLOOKUP($A39,Worksheet!$A$310:$E$316,5,FALSE)),0,(VLOOKUP($A39,Worksheet!$A$310:$E$316,5,FALSE)))</f>
        <v>0</v>
      </c>
      <c r="O39" s="59">
        <f t="shared" si="5"/>
        <v>0</v>
      </c>
      <c r="P39" s="60">
        <f>IF(ISNA(VLOOKUP($A39,Worksheet!$A$33:$E$35,5,FALSE)),0,(VLOOKUP($A39,Worksheet!$A$33:$E$35,5,FALSE)))</f>
        <v>0</v>
      </c>
      <c r="Q39" s="59">
        <f t="shared" si="6"/>
        <v>0</v>
      </c>
      <c r="R39" s="60">
        <f>IF(ISNA(VLOOKUP($A39,Worksheet!$A$160:$F$179,5,FALSE)),0,(VLOOKUP($A39,Worksheet!$A$160:$F$179,5,FALSE)))</f>
        <v>0</v>
      </c>
      <c r="S39" s="59">
        <f t="shared" si="7"/>
        <v>0</v>
      </c>
      <c r="T39" s="60">
        <f>IF(ISNA(VLOOKUP($A39,Worksheet!$A$103:$L$126,5,FALSE)),0,(VLOOKUP($A39,Worksheet!$A$103:$L$126,5,FALSE)))</f>
        <v>0</v>
      </c>
      <c r="U39" s="59">
        <f t="shared" si="8"/>
        <v>0</v>
      </c>
      <c r="V39" s="60">
        <f>IF(ISNA(VLOOKUP($A39,Worksheet!$A$39:$E$45,5,FALSE)),0,(VLOOKUP($A39,Worksheet!$A$39:$E$45,5,FALSE)))</f>
        <v>0</v>
      </c>
      <c r="W39" s="59">
        <f t="shared" si="9"/>
        <v>0</v>
      </c>
      <c r="X39" s="60">
        <f>IF(ISNA(VLOOKUP($A39,Worksheet!$A$182:$E$188,5,FALSE)),0,(VLOOKUP($A39,Worksheet!$A$182:$E$188,5,FALSE)))</f>
        <v>0</v>
      </c>
      <c r="Y39" s="59">
        <f t="shared" si="10"/>
        <v>0</v>
      </c>
      <c r="Z39" s="60">
        <f>IF(ISNA(VLOOKUP($A39,Worksheet!$A$191:$F$202,5,FALSE)),0,(VLOOKUP($A39,Worksheet!$A$191:$F$202,5,FALSE)))</f>
        <v>0</v>
      </c>
      <c r="AA39" s="59">
        <f t="shared" si="11"/>
        <v>0</v>
      </c>
      <c r="AB39" s="60">
        <f>IF(ISNA(VLOOKUP($A39,Worksheet!$A$211:$G$237,5,FALSE)),0,(VLOOKUP($A39,Worksheet!$A$211:$G$237,5,FALSE)))</f>
        <v>0</v>
      </c>
      <c r="AC39" s="59">
        <f t="shared" si="12"/>
        <v>0</v>
      </c>
      <c r="AD39" s="59">
        <f>IF(ISNA(VLOOKUP($A39,Worksheet!$A$242:$G$274,5,FALSE)),0,(VLOOKUP($A39,Worksheet!$A$242:$G$274,5,FALSE)))</f>
        <v>0</v>
      </c>
      <c r="AE39" s="59">
        <f t="shared" si="13"/>
        <v>0</v>
      </c>
      <c r="AF39" s="60">
        <f>IF(ISNA(VLOOKUP($A39,Worksheet!$A$205:$F$208,5,FALSE)),0,(VLOOKUP($A39,Worksheet!$A$205:$F$208,5,FALSE)))</f>
        <v>0</v>
      </c>
      <c r="AG39" s="59">
        <f t="shared" si="14"/>
        <v>0</v>
      </c>
      <c r="AH39" s="61">
        <v>0</v>
      </c>
      <c r="AI39" s="62">
        <f t="shared" si="15"/>
        <v>0</v>
      </c>
      <c r="AJ39" s="63">
        <v>0</v>
      </c>
      <c r="AK39" s="62">
        <f t="shared" si="16"/>
        <v>0</v>
      </c>
      <c r="AL39" s="63">
        <v>0</v>
      </c>
      <c r="AM39" s="62">
        <f t="shared" si="17"/>
        <v>0</v>
      </c>
      <c r="AN39" s="63">
        <v>0</v>
      </c>
      <c r="AO39" s="62">
        <f t="shared" si="18"/>
        <v>0</v>
      </c>
      <c r="AP39" s="63">
        <v>0</v>
      </c>
      <c r="AQ39" s="62">
        <f t="shared" si="19"/>
        <v>0</v>
      </c>
      <c r="AR39" s="63">
        <v>0</v>
      </c>
      <c r="AS39" s="62">
        <f t="shared" si="20"/>
        <v>0</v>
      </c>
      <c r="AT39" s="64">
        <f t="shared" si="21"/>
        <v>460.8</v>
      </c>
      <c r="AU39" s="65">
        <v>0</v>
      </c>
      <c r="AV39" s="65">
        <v>0</v>
      </c>
      <c r="AW39" s="66">
        <v>0</v>
      </c>
      <c r="AX39" s="58">
        <f>IF(ISNA(VLOOKUP($A39,'TT 2024 SS BA'!$P$57:$Z$69,2,FALSE)),0,(VLOOKUP($A39,'TT 2024 SS BA'!$P$57:$Z$69,2,FALSE)))</f>
        <v>0</v>
      </c>
      <c r="AY39" s="59">
        <f t="shared" si="22"/>
        <v>0</v>
      </c>
      <c r="AZ39" s="58">
        <f>IF(ISNA(VLOOKUP($A39,'TT 2024 SS BA'!$P$139:$Q$149,2,FALSE)),0,(VLOOKUP($A39,'TT 2024 SS BA'!$P$139:$Q$149,2,FALSE)))</f>
        <v>0</v>
      </c>
      <c r="BA39" s="59">
        <f t="shared" si="23"/>
        <v>0</v>
      </c>
      <c r="BB39" s="60">
        <f>IF(ISNA(VLOOKUP($A39,'TT 2024 SS BA'!$A$341:$H$358,2,FALSE)),0,(VLOOKUP($A39,'TT 2024 SS BA'!$A$341:$H$358,2,FALSE)))</f>
        <v>0</v>
      </c>
      <c r="BC39" s="59">
        <f t="shared" si="24"/>
        <v>0</v>
      </c>
      <c r="BD39" s="60">
        <f>IF(ISNA(VLOOKUP($A39,Worksheet!$A$310:$F$316,6,FALSE)),0,(VLOOKUP($A39,Worksheet!$A$310:$F$316,6,FALSE)))</f>
        <v>0</v>
      </c>
      <c r="BE39" s="59">
        <f t="shared" si="25"/>
        <v>0</v>
      </c>
      <c r="BF39" s="60">
        <f>IF(ISNA(VLOOKUP($A39,Worksheet!$G$33:$K$36,5,FALSE)),0,(VLOOKUP($A39,Worksheet!$G$33:$K$36,5,FALSE)))</f>
        <v>0</v>
      </c>
      <c r="BG39" s="59">
        <f t="shared" si="26"/>
        <v>0</v>
      </c>
      <c r="BH39" s="60">
        <f>IF(ISNA(VLOOKUP($A39,Worksheet!$A$160:$F$179,6,FALSE)),0,(VLOOKUP($A39,Worksheet!$A$160:$F$179,6,FALSE)))</f>
        <v>0</v>
      </c>
      <c r="BI39" s="59">
        <f t="shared" si="27"/>
        <v>0</v>
      </c>
      <c r="BJ39" s="25"/>
      <c r="BK39" s="67"/>
      <c r="BL39" s="60">
        <f>IF(ISNA(VLOOKUP($A39,Worksheet!$A$191:$F$202,6,FALSE)),0,(VLOOKUP($A39,Worksheet!$A$191:$F$202,6,FALSE)))</f>
        <v>0</v>
      </c>
      <c r="BM39" s="59">
        <f t="shared" si="28"/>
        <v>0</v>
      </c>
      <c r="BN39" s="60">
        <f>IF(ISNA(VLOOKUP($A39,Worksheet!$A$211:$G$237,6,FALSE)),0,(VLOOKUP($A39,Worksheet!$A$211:$G$237,6,FALSE)))</f>
        <v>0</v>
      </c>
      <c r="BO39" s="59">
        <f t="shared" si="29"/>
        <v>0</v>
      </c>
      <c r="BP39" s="59">
        <f>IF(ISNA(VLOOKUP($A39,Worksheet!$A$242:$G$274,6,FALSE)),0,(VLOOKUP($A39,Worksheet!$A$242:$G$274,6,FALSE)))</f>
        <v>0</v>
      </c>
      <c r="BQ39" s="59">
        <f t="shared" si="30"/>
        <v>0</v>
      </c>
      <c r="BR39" s="60">
        <f>IF(ISNA(VLOOKUP($A39,Worksheet!$A$205:$F$208,6,FALSE)),0,(VLOOKUP($A39,Worksheet!$A$205:$F$208,6,FALSE)))</f>
        <v>0</v>
      </c>
      <c r="BS39" s="59">
        <f t="shared" si="31"/>
        <v>0</v>
      </c>
      <c r="BT39" s="61">
        <v>0</v>
      </c>
      <c r="BU39" s="62">
        <f t="shared" si="32"/>
        <v>0</v>
      </c>
      <c r="BV39" s="63">
        <v>0</v>
      </c>
      <c r="BW39" s="62">
        <f t="shared" si="33"/>
        <v>0</v>
      </c>
      <c r="BX39" s="63">
        <v>0</v>
      </c>
      <c r="BY39" s="62">
        <f t="shared" si="34"/>
        <v>0</v>
      </c>
      <c r="BZ39" s="63">
        <v>0</v>
      </c>
      <c r="CA39" s="62">
        <f t="shared" si="35"/>
        <v>0</v>
      </c>
      <c r="CB39" s="64">
        <f t="shared" si="36"/>
        <v>0</v>
      </c>
      <c r="CC39" s="66">
        <v>0</v>
      </c>
      <c r="CD39" s="25"/>
      <c r="CE39" s="67"/>
      <c r="CF39" s="25"/>
      <c r="CG39" s="67"/>
      <c r="CH39" s="60">
        <f>IF(ISNA(VLOOKUP($A39,Worksheet!$A$211:$G$237,7,FALSE)),0,(VLOOKUP($A39,Worksheet!$A$211:$G$237,7,FALSE)))</f>
        <v>0</v>
      </c>
      <c r="CI39" s="59">
        <f t="shared" si="37"/>
        <v>0</v>
      </c>
      <c r="CJ39" s="69">
        <f t="shared" si="38"/>
        <v>0</v>
      </c>
      <c r="CK39" s="65">
        <f t="shared" si="39"/>
        <v>460.8</v>
      </c>
      <c r="CL39" s="65">
        <v>0</v>
      </c>
      <c r="CM39" s="65">
        <v>0</v>
      </c>
      <c r="CN39" s="66">
        <v>0</v>
      </c>
      <c r="CO39" s="66">
        <f t="shared" si="40"/>
        <v>460.8</v>
      </c>
      <c r="CP39" s="70"/>
    </row>
    <row r="40" spans="1:94" ht="15.75" customHeight="1">
      <c r="A40" s="53" t="str">
        <f t="shared" si="0"/>
        <v>EllysaiyaHaddad</v>
      </c>
      <c r="B40" s="46">
        <f t="shared" si="1"/>
        <v>33</v>
      </c>
      <c r="C40" s="71" t="s">
        <v>625</v>
      </c>
      <c r="D40" s="71" t="s">
        <v>626</v>
      </c>
      <c r="E40" s="55">
        <v>15</v>
      </c>
      <c r="F40" s="53" t="s">
        <v>627</v>
      </c>
      <c r="G40" s="84" t="s">
        <v>70</v>
      </c>
      <c r="H40" s="58">
        <f>IF(ISNA(VLOOKUP($A40,'TT 2024 SS BA'!$A$57:$N$71,2,FALSE)),0,(VLOOKUP($A40,'TT 2024 SS BA'!$A$57:$N$71,2,FALSE)))</f>
        <v>0</v>
      </c>
      <c r="I40" s="59">
        <f t="shared" si="2"/>
        <v>0</v>
      </c>
      <c r="J40" s="58">
        <f>IF(ISNA(VLOOKUP($A40,'TT 2024 SS BA'!$A$139:$C$150,2,FALSE)),0,(VLOOKUP($A40,'TT 2024 SS BA'!$A$139:$C$150,2,FALSE)))</f>
        <v>0</v>
      </c>
      <c r="K40" s="59">
        <f t="shared" si="3"/>
        <v>0</v>
      </c>
      <c r="L40" s="60">
        <f>IF(ISNA(VLOOKUP($A40,'TT 2024 SS BA'!$A$236:$H$254,2,FALSE)),0,(VLOOKUP($A40,'TT 2024 SS BA'!$A$236:$H$254,2,FALSE)))</f>
        <v>5</v>
      </c>
      <c r="M40" s="59">
        <f t="shared" si="4"/>
        <v>424.67327999999998</v>
      </c>
      <c r="N40" s="60">
        <f>IF(ISNA(VLOOKUP($A40,Worksheet!$A$310:$E$316,5,FALSE)),0,(VLOOKUP($A40,Worksheet!$A$310:$E$316,5,FALSE)))</f>
        <v>0</v>
      </c>
      <c r="O40" s="59">
        <f t="shared" si="5"/>
        <v>0</v>
      </c>
      <c r="P40" s="60">
        <f>IF(ISNA(VLOOKUP($A40,Worksheet!$A$33:$E$35,5,FALSE)),0,(VLOOKUP($A40,Worksheet!$A$33:$E$35,5,FALSE)))</f>
        <v>0</v>
      </c>
      <c r="Q40" s="59">
        <f t="shared" si="6"/>
        <v>0</v>
      </c>
      <c r="R40" s="60">
        <f>IF(ISNA(VLOOKUP($A40,Worksheet!$A$160:$F$179,5,FALSE)),0,(VLOOKUP($A40,Worksheet!$A$160:$F$179,5,FALSE)))</f>
        <v>0</v>
      </c>
      <c r="S40" s="59">
        <f t="shared" si="7"/>
        <v>0</v>
      </c>
      <c r="T40" s="60">
        <f>IF(ISNA(VLOOKUP($A40,Worksheet!$A$103:$L$126,5,FALSE)),0,(VLOOKUP($A40,Worksheet!$A$103:$L$126,5,FALSE)))</f>
        <v>0</v>
      </c>
      <c r="U40" s="59">
        <f t="shared" si="8"/>
        <v>0</v>
      </c>
      <c r="V40" s="60">
        <f>IF(ISNA(VLOOKUP($A40,Worksheet!$A$39:$E$45,5,FALSE)),0,(VLOOKUP($A40,Worksheet!$A$39:$E$45,5,FALSE)))</f>
        <v>0</v>
      </c>
      <c r="W40" s="59">
        <f t="shared" si="9"/>
        <v>0</v>
      </c>
      <c r="X40" s="60">
        <f>IF(ISNA(VLOOKUP($A40,Worksheet!$A$182:$E$188,5,FALSE)),0,(VLOOKUP($A40,Worksheet!$A$182:$E$188,5,FALSE)))</f>
        <v>0</v>
      </c>
      <c r="Y40" s="59">
        <f t="shared" si="10"/>
        <v>0</v>
      </c>
      <c r="Z40" s="60">
        <f>IF(ISNA(VLOOKUP($A40,Worksheet!$A$191:$F$202,5,FALSE)),0,(VLOOKUP($A40,Worksheet!$A$191:$F$202,5,FALSE)))</f>
        <v>0</v>
      </c>
      <c r="AA40" s="59">
        <f t="shared" si="11"/>
        <v>0</v>
      </c>
      <c r="AB40" s="60">
        <f>IF(ISNA(VLOOKUP($A40,Worksheet!$A$211:$G$237,5,FALSE)),0,(VLOOKUP($A40,Worksheet!$A$211:$G$237,5,FALSE)))</f>
        <v>0</v>
      </c>
      <c r="AC40" s="59">
        <f t="shared" si="12"/>
        <v>0</v>
      </c>
      <c r="AD40" s="59">
        <f>IF(ISNA(VLOOKUP($A40,Worksheet!$A$242:$G$274,5,FALSE)),0,(VLOOKUP($A40,Worksheet!$A$242:$G$274,5,FALSE)))</f>
        <v>0</v>
      </c>
      <c r="AE40" s="59">
        <f t="shared" si="13"/>
        <v>0</v>
      </c>
      <c r="AF40" s="60">
        <f>IF(ISNA(VLOOKUP($A40,Worksheet!$A$205:$F$208,5,FALSE)),0,(VLOOKUP($A40,Worksheet!$A$205:$F$208,5,FALSE)))</f>
        <v>0</v>
      </c>
      <c r="AG40" s="59">
        <f t="shared" si="14"/>
        <v>0</v>
      </c>
      <c r="AH40" s="61">
        <v>0</v>
      </c>
      <c r="AI40" s="62">
        <f t="shared" si="15"/>
        <v>0</v>
      </c>
      <c r="AJ40" s="63">
        <v>0</v>
      </c>
      <c r="AK40" s="62">
        <f t="shared" si="16"/>
        <v>0</v>
      </c>
      <c r="AL40" s="63">
        <v>0</v>
      </c>
      <c r="AM40" s="62">
        <f t="shared" si="17"/>
        <v>0</v>
      </c>
      <c r="AN40" s="63">
        <v>0</v>
      </c>
      <c r="AO40" s="62">
        <f t="shared" si="18"/>
        <v>0</v>
      </c>
      <c r="AP40" s="63">
        <v>0</v>
      </c>
      <c r="AQ40" s="62">
        <f t="shared" si="19"/>
        <v>0</v>
      </c>
      <c r="AR40" s="63">
        <v>0</v>
      </c>
      <c r="AS40" s="62">
        <f t="shared" si="20"/>
        <v>0</v>
      </c>
      <c r="AT40" s="64">
        <f t="shared" si="21"/>
        <v>424.67327999999998</v>
      </c>
      <c r="AU40" s="65">
        <v>0</v>
      </c>
      <c r="AV40" s="65">
        <v>0</v>
      </c>
      <c r="AW40" s="66">
        <v>0</v>
      </c>
      <c r="AX40" s="58">
        <f>IF(ISNA(VLOOKUP($A40,'TT 2024 SS BA'!$P$57:$Z$69,2,FALSE)),0,(VLOOKUP($A40,'TT 2024 SS BA'!$P$57:$Z$69,2,FALSE)))</f>
        <v>0</v>
      </c>
      <c r="AY40" s="59">
        <f t="shared" si="22"/>
        <v>0</v>
      </c>
      <c r="AZ40" s="58">
        <f>IF(ISNA(VLOOKUP($A40,'TT 2024 SS BA'!$P$139:$Q$149,2,FALSE)),0,(VLOOKUP($A40,'TT 2024 SS BA'!$P$139:$Q$149,2,FALSE)))</f>
        <v>0</v>
      </c>
      <c r="BA40" s="59">
        <f t="shared" si="23"/>
        <v>0</v>
      </c>
      <c r="BB40" s="60">
        <f>IF(ISNA(VLOOKUP($A40,'TT 2024 SS BA'!$A$341:$H$358,2,FALSE)),0,(VLOOKUP($A40,'TT 2024 SS BA'!$A$341:$H$358,2,FALSE)))</f>
        <v>0</v>
      </c>
      <c r="BC40" s="59">
        <f t="shared" si="24"/>
        <v>0</v>
      </c>
      <c r="BD40" s="60">
        <f>IF(ISNA(VLOOKUP($A40,Worksheet!$A$310:$F$316,6,FALSE)),0,(VLOOKUP($A40,Worksheet!$A$310:$F$316,6,FALSE)))</f>
        <v>0</v>
      </c>
      <c r="BE40" s="59">
        <f t="shared" si="25"/>
        <v>0</v>
      </c>
      <c r="BF40" s="60">
        <f>IF(ISNA(VLOOKUP($A40,Worksheet!$G$33:$K$36,5,FALSE)),0,(VLOOKUP($A40,Worksheet!$G$33:$K$36,5,FALSE)))</f>
        <v>0</v>
      </c>
      <c r="BG40" s="59">
        <f t="shared" si="26"/>
        <v>0</v>
      </c>
      <c r="BH40" s="60">
        <f>IF(ISNA(VLOOKUP($A40,Worksheet!$A$160:$F$179,6,FALSE)),0,(VLOOKUP($A40,Worksheet!$A$160:$F$179,6,FALSE)))</f>
        <v>0</v>
      </c>
      <c r="BI40" s="59">
        <f t="shared" si="27"/>
        <v>0</v>
      </c>
      <c r="BJ40" s="25"/>
      <c r="BK40" s="67"/>
      <c r="BL40" s="60">
        <f>IF(ISNA(VLOOKUP($A40,Worksheet!$A$191:$F$202,6,FALSE)),0,(VLOOKUP($A40,Worksheet!$A$191:$F$202,6,FALSE)))</f>
        <v>0</v>
      </c>
      <c r="BM40" s="59">
        <f t="shared" si="28"/>
        <v>0</v>
      </c>
      <c r="BN40" s="60">
        <f>IF(ISNA(VLOOKUP($A40,Worksheet!$A$211:$G$237,6,FALSE)),0,(VLOOKUP($A40,Worksheet!$A$211:$G$237,6,FALSE)))</f>
        <v>0</v>
      </c>
      <c r="BO40" s="59">
        <f t="shared" si="29"/>
        <v>0</v>
      </c>
      <c r="BP40" s="59">
        <f>IF(ISNA(VLOOKUP($A40,Worksheet!$A$242:$G$274,6,FALSE)),0,(VLOOKUP($A40,Worksheet!$A$242:$G$274,6,FALSE)))</f>
        <v>0</v>
      </c>
      <c r="BQ40" s="59">
        <f t="shared" si="30"/>
        <v>0</v>
      </c>
      <c r="BR40" s="60">
        <f>IF(ISNA(VLOOKUP($A40,Worksheet!$A$205:$F$208,6,FALSE)),0,(VLOOKUP($A40,Worksheet!$A$205:$F$208,6,FALSE)))</f>
        <v>0</v>
      </c>
      <c r="BS40" s="59">
        <f t="shared" si="31"/>
        <v>0</v>
      </c>
      <c r="BT40" s="61">
        <v>0</v>
      </c>
      <c r="BU40" s="62">
        <f t="shared" si="32"/>
        <v>0</v>
      </c>
      <c r="BV40" s="63">
        <v>0</v>
      </c>
      <c r="BW40" s="62">
        <f t="shared" si="33"/>
        <v>0</v>
      </c>
      <c r="BX40" s="63">
        <v>0</v>
      </c>
      <c r="BY40" s="62">
        <f t="shared" si="34"/>
        <v>0</v>
      </c>
      <c r="BZ40" s="63">
        <v>0</v>
      </c>
      <c r="CA40" s="62">
        <f t="shared" si="35"/>
        <v>0</v>
      </c>
      <c r="CB40" s="64">
        <f t="shared" si="36"/>
        <v>0</v>
      </c>
      <c r="CC40" s="66">
        <v>0</v>
      </c>
      <c r="CD40" s="25"/>
      <c r="CE40" s="67"/>
      <c r="CF40" s="25"/>
      <c r="CG40" s="67"/>
      <c r="CH40" s="60">
        <f>IF(ISNA(VLOOKUP($A40,Worksheet!$A$211:$G$237,7,FALSE)),0,(VLOOKUP($A40,Worksheet!$A$211:$G$237,7,FALSE)))</f>
        <v>0</v>
      </c>
      <c r="CI40" s="59">
        <f t="shared" si="37"/>
        <v>0</v>
      </c>
      <c r="CJ40" s="69">
        <f t="shared" si="38"/>
        <v>0</v>
      </c>
      <c r="CK40" s="65">
        <f t="shared" si="39"/>
        <v>424.67327999999998</v>
      </c>
      <c r="CL40" s="65">
        <v>0</v>
      </c>
      <c r="CM40" s="65">
        <v>0</v>
      </c>
      <c r="CN40" s="66">
        <v>0</v>
      </c>
      <c r="CO40" s="66">
        <f t="shared" si="40"/>
        <v>424.67327999999998</v>
      </c>
      <c r="CP40" s="70"/>
    </row>
    <row r="41" spans="1:94" ht="15.75" customHeight="1">
      <c r="A41" s="53" t="str">
        <f t="shared" si="0"/>
        <v>IsabellaMattenley</v>
      </c>
      <c r="B41" s="46">
        <f t="shared" si="1"/>
        <v>34</v>
      </c>
      <c r="C41" s="71" t="s">
        <v>628</v>
      </c>
      <c r="D41" s="71" t="s">
        <v>629</v>
      </c>
      <c r="E41" s="55">
        <v>15</v>
      </c>
      <c r="F41" s="53" t="s">
        <v>223</v>
      </c>
      <c r="G41" s="84" t="s">
        <v>70</v>
      </c>
      <c r="H41" s="58">
        <f>IF(ISNA(VLOOKUP($A41,'TT 2024 SS BA'!$A$57:$N$71,2,FALSE)),0,(VLOOKUP($A41,'TT 2024 SS BA'!$A$57:$N$71,2,FALSE)))</f>
        <v>15</v>
      </c>
      <c r="I41" s="59">
        <f t="shared" si="2"/>
        <v>282.33665617755679</v>
      </c>
      <c r="J41" s="58">
        <f>IF(ISNA(VLOOKUP($A41,'TT 2024 SS BA'!$A$139:$C$150,2,FALSE)),0,(VLOOKUP($A41,'TT 2024 SS BA'!$A$139:$C$150,2,FALSE)))</f>
        <v>0</v>
      </c>
      <c r="K41" s="59">
        <f t="shared" si="3"/>
        <v>0</v>
      </c>
      <c r="L41" s="60">
        <f>IF(ISNA(VLOOKUP($A41,'TT 2024 SS BA'!$A$236:$H$254,2,FALSE)),0,(VLOOKUP($A41,'TT 2024 SS BA'!$A$236:$H$254,2,FALSE)))</f>
        <v>0</v>
      </c>
      <c r="M41" s="59">
        <f t="shared" si="4"/>
        <v>0</v>
      </c>
      <c r="N41" s="60">
        <f>IF(ISNA(VLOOKUP($A41,Worksheet!$A$310:$E$316,5,FALSE)),0,(VLOOKUP($A41,Worksheet!$A$310:$E$316,5,FALSE)))</f>
        <v>0</v>
      </c>
      <c r="O41" s="59">
        <f t="shared" si="5"/>
        <v>0</v>
      </c>
      <c r="P41" s="60">
        <f>IF(ISNA(VLOOKUP($A41,Worksheet!$A$33:$E$35,5,FALSE)),0,(VLOOKUP($A41,Worksheet!$A$33:$E$35,5,FALSE)))</f>
        <v>0</v>
      </c>
      <c r="Q41" s="59">
        <f t="shared" si="6"/>
        <v>0</v>
      </c>
      <c r="R41" s="60">
        <f>IF(ISNA(VLOOKUP($A41,Worksheet!$A$160:$F$179,5,FALSE)),0,(VLOOKUP($A41,Worksheet!$A$160:$F$179,5,FALSE)))</f>
        <v>0</v>
      </c>
      <c r="S41" s="59">
        <f t="shared" si="7"/>
        <v>0</v>
      </c>
      <c r="T41" s="60">
        <f>IF(ISNA(VLOOKUP($A41,Worksheet!$A$103:$L$126,5,FALSE)),0,(VLOOKUP($A41,Worksheet!$A$103:$L$126,5,FALSE)))</f>
        <v>0</v>
      </c>
      <c r="U41" s="59">
        <f t="shared" si="8"/>
        <v>0</v>
      </c>
      <c r="V41" s="60">
        <f>IF(ISNA(VLOOKUP($A41,Worksheet!$A$39:$E$45,5,FALSE)),0,(VLOOKUP($A41,Worksheet!$A$39:$E$45,5,FALSE)))</f>
        <v>0</v>
      </c>
      <c r="W41" s="59">
        <f t="shared" si="9"/>
        <v>0</v>
      </c>
      <c r="X41" s="60">
        <f>IF(ISNA(VLOOKUP($A41,Worksheet!$A$182:$E$188,5,FALSE)),0,(VLOOKUP($A41,Worksheet!$A$182:$E$188,5,FALSE)))</f>
        <v>0</v>
      </c>
      <c r="Y41" s="59">
        <f t="shared" si="10"/>
        <v>0</v>
      </c>
      <c r="Z41" s="60">
        <f>IF(ISNA(VLOOKUP($A41,Worksheet!$A$191:$F$202,5,FALSE)),0,(VLOOKUP($A41,Worksheet!$A$191:$F$202,5,FALSE)))</f>
        <v>0</v>
      </c>
      <c r="AA41" s="59">
        <f t="shared" si="11"/>
        <v>0</v>
      </c>
      <c r="AB41" s="60">
        <f>IF(ISNA(VLOOKUP($A41,Worksheet!$A$211:$G$237,5,FALSE)),0,(VLOOKUP($A41,Worksheet!$A$211:$G$237,5,FALSE)))</f>
        <v>0</v>
      </c>
      <c r="AC41" s="59">
        <f t="shared" si="12"/>
        <v>0</v>
      </c>
      <c r="AD41" s="59">
        <f>IF(ISNA(VLOOKUP($A41,Worksheet!$A$242:$G$274,5,FALSE)),0,(VLOOKUP($A41,Worksheet!$A$242:$G$274,5,FALSE)))</f>
        <v>0</v>
      </c>
      <c r="AE41" s="59">
        <f t="shared" si="13"/>
        <v>0</v>
      </c>
      <c r="AF41" s="60">
        <f>IF(ISNA(VLOOKUP($A41,Worksheet!$A$205:$F$208,5,FALSE)),0,(VLOOKUP($A41,Worksheet!$A$205:$F$208,5,FALSE)))</f>
        <v>0</v>
      </c>
      <c r="AG41" s="59">
        <f t="shared" si="14"/>
        <v>0</v>
      </c>
      <c r="AH41" s="61">
        <v>0</v>
      </c>
      <c r="AI41" s="62">
        <f t="shared" si="15"/>
        <v>0</v>
      </c>
      <c r="AJ41" s="63">
        <v>0</v>
      </c>
      <c r="AK41" s="62">
        <f t="shared" si="16"/>
        <v>0</v>
      </c>
      <c r="AL41" s="63">
        <v>0</v>
      </c>
      <c r="AM41" s="62">
        <f t="shared" si="17"/>
        <v>0</v>
      </c>
      <c r="AN41" s="63">
        <v>0</v>
      </c>
      <c r="AO41" s="62">
        <f t="shared" si="18"/>
        <v>0</v>
      </c>
      <c r="AP41" s="63">
        <v>0</v>
      </c>
      <c r="AQ41" s="62">
        <f t="shared" si="19"/>
        <v>0</v>
      </c>
      <c r="AR41" s="63">
        <v>0</v>
      </c>
      <c r="AS41" s="62">
        <f t="shared" si="20"/>
        <v>0</v>
      </c>
      <c r="AT41" s="64">
        <f t="shared" si="21"/>
        <v>282.33665617755679</v>
      </c>
      <c r="AU41" s="65">
        <v>0</v>
      </c>
      <c r="AV41" s="65">
        <v>0</v>
      </c>
      <c r="AW41" s="66">
        <v>0</v>
      </c>
      <c r="AX41" s="58">
        <f>IF(ISNA(VLOOKUP($A41,'TT 2024 SS BA'!$P$57:$Z$69,2,FALSE)),0,(VLOOKUP($A41,'TT 2024 SS BA'!$P$57:$Z$69,2,FALSE)))</f>
        <v>0</v>
      </c>
      <c r="AY41" s="59">
        <f t="shared" si="22"/>
        <v>0</v>
      </c>
      <c r="AZ41" s="58">
        <f>IF(ISNA(VLOOKUP($A41,'TT 2024 SS BA'!$P$139:$Q$149,2,FALSE)),0,(VLOOKUP($A41,'TT 2024 SS BA'!$P$139:$Q$149,2,FALSE)))</f>
        <v>0</v>
      </c>
      <c r="BA41" s="59">
        <f t="shared" si="23"/>
        <v>0</v>
      </c>
      <c r="BB41" s="60">
        <f>IF(ISNA(VLOOKUP($A41,'TT 2024 SS BA'!$A$341:$H$358,2,FALSE)),0,(VLOOKUP($A41,'TT 2024 SS BA'!$A$341:$H$358,2,FALSE)))</f>
        <v>0</v>
      </c>
      <c r="BC41" s="59">
        <f t="shared" si="24"/>
        <v>0</v>
      </c>
      <c r="BD41" s="60">
        <f>IF(ISNA(VLOOKUP($A41,Worksheet!$A$310:$F$316,6,FALSE)),0,(VLOOKUP($A41,Worksheet!$A$310:$F$316,6,FALSE)))</f>
        <v>0</v>
      </c>
      <c r="BE41" s="59">
        <f t="shared" si="25"/>
        <v>0</v>
      </c>
      <c r="BF41" s="60">
        <f>IF(ISNA(VLOOKUP($A41,Worksheet!$G$33:$K$36,5,FALSE)),0,(VLOOKUP($A41,Worksheet!$G$33:$K$36,5,FALSE)))</f>
        <v>0</v>
      </c>
      <c r="BG41" s="59">
        <f t="shared" si="26"/>
        <v>0</v>
      </c>
      <c r="BH41" s="60">
        <f>IF(ISNA(VLOOKUP($A41,Worksheet!$A$160:$F$179,6,FALSE)),0,(VLOOKUP($A41,Worksheet!$A$160:$F$179,6,FALSE)))</f>
        <v>0</v>
      </c>
      <c r="BI41" s="59">
        <f t="shared" si="27"/>
        <v>0</v>
      </c>
      <c r="BJ41" s="25"/>
      <c r="BK41" s="67"/>
      <c r="BL41" s="60">
        <f>IF(ISNA(VLOOKUP($A41,Worksheet!$A$191:$F$202,6,FALSE)),0,(VLOOKUP($A41,Worksheet!$A$191:$F$202,6,FALSE)))</f>
        <v>0</v>
      </c>
      <c r="BM41" s="59">
        <f t="shared" si="28"/>
        <v>0</v>
      </c>
      <c r="BN41" s="60">
        <f>IF(ISNA(VLOOKUP($A41,Worksheet!$A$211:$G$237,6,FALSE)),0,(VLOOKUP($A41,Worksheet!$A$211:$G$237,6,FALSE)))</f>
        <v>0</v>
      </c>
      <c r="BO41" s="59">
        <f t="shared" si="29"/>
        <v>0</v>
      </c>
      <c r="BP41" s="59">
        <f>IF(ISNA(VLOOKUP($A41,Worksheet!$A$242:$G$274,6,FALSE)),0,(VLOOKUP($A41,Worksheet!$A$242:$G$274,6,FALSE)))</f>
        <v>0</v>
      </c>
      <c r="BQ41" s="59">
        <f t="shared" si="30"/>
        <v>0</v>
      </c>
      <c r="BR41" s="60">
        <f>IF(ISNA(VLOOKUP($A41,Worksheet!$A$205:$F$208,6,FALSE)),0,(VLOOKUP($A41,Worksheet!$A$205:$F$208,6,FALSE)))</f>
        <v>0</v>
      </c>
      <c r="BS41" s="59">
        <f t="shared" si="31"/>
        <v>0</v>
      </c>
      <c r="BT41" s="61">
        <v>0</v>
      </c>
      <c r="BU41" s="62">
        <f t="shared" si="32"/>
        <v>0</v>
      </c>
      <c r="BV41" s="63">
        <v>0</v>
      </c>
      <c r="BW41" s="62">
        <f t="shared" si="33"/>
        <v>0</v>
      </c>
      <c r="BX41" s="63">
        <v>0</v>
      </c>
      <c r="BY41" s="62">
        <f t="shared" si="34"/>
        <v>0</v>
      </c>
      <c r="BZ41" s="63">
        <v>0</v>
      </c>
      <c r="CA41" s="62">
        <f t="shared" si="35"/>
        <v>0</v>
      </c>
      <c r="CB41" s="64">
        <f t="shared" si="36"/>
        <v>0</v>
      </c>
      <c r="CC41" s="66">
        <v>0</v>
      </c>
      <c r="CD41" s="25"/>
      <c r="CE41" s="67"/>
      <c r="CF41" s="25"/>
      <c r="CG41" s="67"/>
      <c r="CH41" s="60">
        <f>IF(ISNA(VLOOKUP($A41,Worksheet!$A$211:$G$237,7,FALSE)),0,(VLOOKUP($A41,Worksheet!$A$211:$G$237,7,FALSE)))</f>
        <v>0</v>
      </c>
      <c r="CI41" s="59">
        <f t="shared" si="37"/>
        <v>0</v>
      </c>
      <c r="CJ41" s="69">
        <f t="shared" si="38"/>
        <v>0</v>
      </c>
      <c r="CK41" s="65">
        <f t="shared" si="39"/>
        <v>282.33665617755679</v>
      </c>
      <c r="CL41" s="65">
        <v>0</v>
      </c>
      <c r="CM41" s="65">
        <v>0</v>
      </c>
      <c r="CN41" s="66">
        <v>0</v>
      </c>
      <c r="CO41" s="66">
        <f t="shared" si="40"/>
        <v>282.33665617755679</v>
      </c>
      <c r="CP41" s="70"/>
    </row>
    <row r="42" spans="1:94" ht="15.75" customHeight="1">
      <c r="A42" s="53" t="str">
        <f t="shared" si="0"/>
        <v>GraceSHELLY</v>
      </c>
      <c r="B42" s="46">
        <f t="shared" si="1"/>
        <v>35</v>
      </c>
      <c r="C42" s="71" t="s">
        <v>630</v>
      </c>
      <c r="D42" s="71" t="s">
        <v>306</v>
      </c>
      <c r="E42" s="55">
        <v>9</v>
      </c>
      <c r="F42" s="53" t="s">
        <v>223</v>
      </c>
      <c r="G42" s="84" t="s">
        <v>265</v>
      </c>
      <c r="H42" s="58">
        <f>IF(ISNA(VLOOKUP($A42,'TT 2024 SS BA'!$A$57:$N$71,2,FALSE)),0,(VLOOKUP($A42,'TT 2024 SS BA'!$A$57:$N$71,2,FALSE)))</f>
        <v>0</v>
      </c>
      <c r="I42" s="59">
        <f t="shared" si="2"/>
        <v>0</v>
      </c>
      <c r="J42" s="58">
        <f>IF(ISNA(VLOOKUP($A42,'TT 2024 SS BA'!$A$139:$C$150,2,FALSE)),0,(VLOOKUP($A42,'TT 2024 SS BA'!$A$139:$C$150,2,FALSE)))</f>
        <v>0</v>
      </c>
      <c r="K42" s="59">
        <f t="shared" si="3"/>
        <v>0</v>
      </c>
      <c r="L42" s="60">
        <f>IF(ISNA(VLOOKUP($A42,'TT 2024 SS BA'!$A$236:$H$254,2,FALSE)),0,(VLOOKUP($A42,'TT 2024 SS BA'!$A$236:$H$254,2,FALSE)))</f>
        <v>0</v>
      </c>
      <c r="M42" s="59">
        <f t="shared" si="4"/>
        <v>0</v>
      </c>
      <c r="N42" s="60">
        <f>IF(ISNA(VLOOKUP($A42,Worksheet!$A$310:$E$316,5,FALSE)),0,(VLOOKUP($A42,Worksheet!$A$310:$E$316,5,FALSE)))</f>
        <v>0</v>
      </c>
      <c r="O42" s="59">
        <f t="shared" si="5"/>
        <v>0</v>
      </c>
      <c r="P42" s="60">
        <f>IF(ISNA(VLOOKUP($A42,Worksheet!$A$33:$E$35,5,FALSE)),0,(VLOOKUP($A42,Worksheet!$A$33:$E$35,5,FALSE)))</f>
        <v>0</v>
      </c>
      <c r="Q42" s="59">
        <f t="shared" si="6"/>
        <v>0</v>
      </c>
      <c r="R42" s="60">
        <f>IF(ISNA(VLOOKUP($A42,Worksheet!$A$160:$F$179,5,FALSE)),0,(VLOOKUP($A42,Worksheet!$A$160:$F$179,5,FALSE)))</f>
        <v>0</v>
      </c>
      <c r="S42" s="59">
        <f t="shared" si="7"/>
        <v>0</v>
      </c>
      <c r="T42" s="60">
        <f>IF(ISNA(VLOOKUP($A42,Worksheet!$A$103:$L$126,5,FALSE)),0,(VLOOKUP($A42,Worksheet!$A$103:$L$126,5,FALSE)))</f>
        <v>0</v>
      </c>
      <c r="U42" s="59">
        <f t="shared" si="8"/>
        <v>0</v>
      </c>
      <c r="V42" s="60">
        <f>IF(ISNA(VLOOKUP($A42,Worksheet!$A$39:$E$45,5,FALSE)),0,(VLOOKUP($A42,Worksheet!$A$39:$E$45,5,FALSE)))</f>
        <v>0</v>
      </c>
      <c r="W42" s="59">
        <f t="shared" si="9"/>
        <v>0</v>
      </c>
      <c r="X42" s="60">
        <f>IF(ISNA(VLOOKUP($A42,Worksheet!$A$182:$E$188,5,FALSE)),0,(VLOOKUP($A42,Worksheet!$A$182:$E$188,5,FALSE)))</f>
        <v>0</v>
      </c>
      <c r="Y42" s="59">
        <f t="shared" si="10"/>
        <v>0</v>
      </c>
      <c r="Z42" s="60">
        <f>IF(ISNA(VLOOKUP($A42,Worksheet!$A$191:$F$202,5,FALSE)),0,(VLOOKUP($A42,Worksheet!$A$191:$F$202,5,FALSE)))</f>
        <v>0</v>
      </c>
      <c r="AA42" s="59">
        <f t="shared" si="11"/>
        <v>0</v>
      </c>
      <c r="AB42" s="60">
        <f>IF(ISNA(VLOOKUP($A42,Worksheet!$A$211:$G$237,5,FALSE)),0,(VLOOKUP($A42,Worksheet!$A$211:$G$237,5,FALSE)))</f>
        <v>0</v>
      </c>
      <c r="AC42" s="59">
        <f t="shared" si="12"/>
        <v>0</v>
      </c>
      <c r="AD42" s="59">
        <f>IF(ISNA(VLOOKUP($A42,Worksheet!$A$242:$G$274,5,FALSE)),0,(VLOOKUP($A42,Worksheet!$A$242:$G$274,5,FALSE)))</f>
        <v>0</v>
      </c>
      <c r="AE42" s="59">
        <f t="shared" si="13"/>
        <v>0</v>
      </c>
      <c r="AF42" s="60">
        <f>IF(ISNA(VLOOKUP($A42,Worksheet!$A$205:$F$208,5,FALSE)),0,(VLOOKUP($A42,Worksheet!$A$205:$F$208,5,FALSE)))</f>
        <v>0</v>
      </c>
      <c r="AG42" s="59">
        <f t="shared" si="14"/>
        <v>0</v>
      </c>
      <c r="AH42" s="61">
        <v>0</v>
      </c>
      <c r="AI42" s="62">
        <f t="shared" si="15"/>
        <v>0</v>
      </c>
      <c r="AJ42" s="63">
        <v>0</v>
      </c>
      <c r="AK42" s="62">
        <f t="shared" si="16"/>
        <v>0</v>
      </c>
      <c r="AL42" s="63">
        <v>0</v>
      </c>
      <c r="AM42" s="62">
        <f t="shared" si="17"/>
        <v>0</v>
      </c>
      <c r="AN42" s="63">
        <v>0</v>
      </c>
      <c r="AO42" s="62">
        <f t="shared" si="18"/>
        <v>0</v>
      </c>
      <c r="AP42" s="63">
        <v>0</v>
      </c>
      <c r="AQ42" s="62">
        <f t="shared" si="19"/>
        <v>0</v>
      </c>
      <c r="AR42" s="63">
        <v>0</v>
      </c>
      <c r="AS42" s="62">
        <f t="shared" si="20"/>
        <v>0</v>
      </c>
      <c r="AT42" s="64">
        <f t="shared" si="21"/>
        <v>0</v>
      </c>
      <c r="AU42" s="65">
        <v>0</v>
      </c>
      <c r="AV42" s="65">
        <v>0</v>
      </c>
      <c r="AW42" s="66">
        <v>0</v>
      </c>
      <c r="AX42" s="58">
        <f>IF(ISNA(VLOOKUP($A42,'TT 2024 SS BA'!$P$57:$Z$69,2,FALSE)),0,(VLOOKUP($A42,'TT 2024 SS BA'!$P$57:$Z$69,2,FALSE)))</f>
        <v>0</v>
      </c>
      <c r="AY42" s="59">
        <f t="shared" si="22"/>
        <v>0</v>
      </c>
      <c r="AZ42" s="58">
        <f>IF(ISNA(VLOOKUP($A42,'TT 2024 SS BA'!$P$139:$Q$149,2,FALSE)),0,(VLOOKUP($A42,'TT 2024 SS BA'!$P$139:$Q$149,2,FALSE)))</f>
        <v>0</v>
      </c>
      <c r="BA42" s="59">
        <f t="shared" si="23"/>
        <v>0</v>
      </c>
      <c r="BB42" s="60">
        <f>IF(ISNA(VLOOKUP($A42,'TT 2024 SS BA'!$A$341:$H$358,2,FALSE)),0,(VLOOKUP($A42,'TT 2024 SS BA'!$A$341:$H$358,2,FALSE)))</f>
        <v>0</v>
      </c>
      <c r="BC42" s="59">
        <f t="shared" si="24"/>
        <v>0</v>
      </c>
      <c r="BD42" s="60">
        <f>IF(ISNA(VLOOKUP($A42,Worksheet!$A$310:$F$316,6,FALSE)),0,(VLOOKUP($A42,Worksheet!$A$310:$F$316,6,FALSE)))</f>
        <v>0</v>
      </c>
      <c r="BE42" s="59">
        <f t="shared" si="25"/>
        <v>0</v>
      </c>
      <c r="BF42" s="60">
        <f>IF(ISNA(VLOOKUP($A42,Worksheet!$G$33:$K$36,5,FALSE)),0,(VLOOKUP($A42,Worksheet!$G$33:$K$36,5,FALSE)))</f>
        <v>0</v>
      </c>
      <c r="BG42" s="59">
        <f t="shared" si="26"/>
        <v>0</v>
      </c>
      <c r="BH42" s="60">
        <f>IF(ISNA(VLOOKUP($A42,Worksheet!$A$160:$F$179,6,FALSE)),0,(VLOOKUP($A42,Worksheet!$A$160:$F$179,6,FALSE)))</f>
        <v>0</v>
      </c>
      <c r="BI42" s="59">
        <f t="shared" si="27"/>
        <v>0</v>
      </c>
      <c r="BJ42" s="25"/>
      <c r="BK42" s="67"/>
      <c r="BL42" s="60">
        <f>IF(ISNA(VLOOKUP($A42,Worksheet!$A$191:$F$202,6,FALSE)),0,(VLOOKUP($A42,Worksheet!$A$191:$F$202,6,FALSE)))</f>
        <v>0</v>
      </c>
      <c r="BM42" s="59">
        <f t="shared" si="28"/>
        <v>0</v>
      </c>
      <c r="BN42" s="60">
        <f>IF(ISNA(VLOOKUP($A42,Worksheet!$A$211:$G$237,6,FALSE)),0,(VLOOKUP($A42,Worksheet!$A$211:$G$237,6,FALSE)))</f>
        <v>0</v>
      </c>
      <c r="BO42" s="59">
        <f t="shared" si="29"/>
        <v>0</v>
      </c>
      <c r="BP42" s="59">
        <f>IF(ISNA(VLOOKUP($A42,Worksheet!$A$242:$G$274,6,FALSE)),0,(VLOOKUP($A42,Worksheet!$A$242:$G$274,6,FALSE)))</f>
        <v>0</v>
      </c>
      <c r="BQ42" s="59">
        <f t="shared" si="30"/>
        <v>0</v>
      </c>
      <c r="BR42" s="60">
        <f>IF(ISNA(VLOOKUP($A42,Worksheet!$A$205:$F$208,6,FALSE)),0,(VLOOKUP($A42,Worksheet!$A$205:$F$208,6,FALSE)))</f>
        <v>0</v>
      </c>
      <c r="BS42" s="59">
        <f t="shared" si="31"/>
        <v>0</v>
      </c>
      <c r="BT42" s="61">
        <v>0</v>
      </c>
      <c r="BU42" s="62">
        <f t="shared" si="32"/>
        <v>0</v>
      </c>
      <c r="BV42" s="63">
        <v>0</v>
      </c>
      <c r="BW42" s="62">
        <f t="shared" si="33"/>
        <v>0</v>
      </c>
      <c r="BX42" s="63">
        <v>0</v>
      </c>
      <c r="BY42" s="62">
        <f t="shared" si="34"/>
        <v>0</v>
      </c>
      <c r="BZ42" s="63">
        <v>0</v>
      </c>
      <c r="CA42" s="62">
        <f t="shared" si="35"/>
        <v>0</v>
      </c>
      <c r="CB42" s="64">
        <f t="shared" si="36"/>
        <v>0</v>
      </c>
      <c r="CC42" s="66">
        <v>0</v>
      </c>
      <c r="CD42" s="25"/>
      <c r="CE42" s="67"/>
      <c r="CF42" s="25"/>
      <c r="CG42" s="67"/>
      <c r="CH42" s="60">
        <f>IF(ISNA(VLOOKUP($A42,Worksheet!$A$211:$G$237,7,FALSE)),0,(VLOOKUP($A42,Worksheet!$A$211:$G$237,7,FALSE)))</f>
        <v>0</v>
      </c>
      <c r="CI42" s="59">
        <f t="shared" si="37"/>
        <v>0</v>
      </c>
      <c r="CJ42" s="69">
        <f t="shared" si="38"/>
        <v>0</v>
      </c>
      <c r="CK42" s="65">
        <f t="shared" si="39"/>
        <v>0</v>
      </c>
      <c r="CL42" s="65">
        <v>0</v>
      </c>
      <c r="CM42" s="65">
        <v>0</v>
      </c>
      <c r="CN42" s="66">
        <v>0</v>
      </c>
      <c r="CO42" s="66">
        <f t="shared" si="40"/>
        <v>0</v>
      </c>
      <c r="CP42" s="70"/>
    </row>
    <row r="43" spans="1:94" ht="15.75" customHeight="1">
      <c r="A43" s="53" t="str">
        <f t="shared" si="0"/>
        <v>ElsieMALLINSON</v>
      </c>
      <c r="B43" s="46">
        <f t="shared" si="1"/>
        <v>35</v>
      </c>
      <c r="C43" s="71" t="s">
        <v>631</v>
      </c>
      <c r="D43" s="71" t="s">
        <v>200</v>
      </c>
      <c r="E43" s="55">
        <v>9</v>
      </c>
      <c r="F43" s="53" t="s">
        <v>78</v>
      </c>
      <c r="G43" s="84" t="s">
        <v>265</v>
      </c>
      <c r="H43" s="58">
        <f>IF(ISNA(VLOOKUP($A43,'TT 2024 SS BA'!$A$57:$N$71,2,FALSE)),0,(VLOOKUP($A43,'TT 2024 SS BA'!$A$57:$N$71,2,FALSE)))</f>
        <v>0</v>
      </c>
      <c r="I43" s="59">
        <f t="shared" si="2"/>
        <v>0</v>
      </c>
      <c r="J43" s="58">
        <f>IF(ISNA(VLOOKUP($A43,'TT 2024 SS BA'!$A$139:$C$150,2,FALSE)),0,(VLOOKUP($A43,'TT 2024 SS BA'!$A$139:$C$150,2,FALSE)))</f>
        <v>0</v>
      </c>
      <c r="K43" s="59">
        <f t="shared" si="3"/>
        <v>0</v>
      </c>
      <c r="L43" s="60">
        <f>IF(ISNA(VLOOKUP($A43,'TT 2024 SS BA'!$A$236:$H$254,2,FALSE)),0,(VLOOKUP($A43,'TT 2024 SS BA'!$A$236:$H$254,2,FALSE)))</f>
        <v>0</v>
      </c>
      <c r="M43" s="59">
        <f t="shared" si="4"/>
        <v>0</v>
      </c>
      <c r="N43" s="60">
        <f>IF(ISNA(VLOOKUP($A43,Worksheet!$A$310:$E$316,5,FALSE)),0,(VLOOKUP($A43,Worksheet!$A$310:$E$316,5,FALSE)))</f>
        <v>0</v>
      </c>
      <c r="O43" s="59">
        <f t="shared" si="5"/>
        <v>0</v>
      </c>
      <c r="P43" s="60">
        <f>IF(ISNA(VLOOKUP($A43,Worksheet!$A$33:$E$35,5,FALSE)),0,(VLOOKUP($A43,Worksheet!$A$33:$E$35,5,FALSE)))</f>
        <v>0</v>
      </c>
      <c r="Q43" s="59">
        <f t="shared" si="6"/>
        <v>0</v>
      </c>
      <c r="R43" s="60">
        <f>IF(ISNA(VLOOKUP($A43,Worksheet!$A$160:$F$179,5,FALSE)),0,(VLOOKUP($A43,Worksheet!$A$160:$F$179,5,FALSE)))</f>
        <v>0</v>
      </c>
      <c r="S43" s="59">
        <f t="shared" si="7"/>
        <v>0</v>
      </c>
      <c r="T43" s="60">
        <f>IF(ISNA(VLOOKUP($A43,Worksheet!$A$103:$L$126,5,FALSE)),0,(VLOOKUP($A43,Worksheet!$A$103:$L$126,5,FALSE)))</f>
        <v>0</v>
      </c>
      <c r="U43" s="59">
        <f t="shared" si="8"/>
        <v>0</v>
      </c>
      <c r="V43" s="60">
        <f>IF(ISNA(VLOOKUP($A43,Worksheet!$A$39:$E$45,5,FALSE)),0,(VLOOKUP($A43,Worksheet!$A$39:$E$45,5,FALSE)))</f>
        <v>0</v>
      </c>
      <c r="W43" s="59">
        <f t="shared" si="9"/>
        <v>0</v>
      </c>
      <c r="X43" s="60">
        <f>IF(ISNA(VLOOKUP($A43,Worksheet!$A$182:$E$188,5,FALSE)),0,(VLOOKUP($A43,Worksheet!$A$182:$E$188,5,FALSE)))</f>
        <v>0</v>
      </c>
      <c r="Y43" s="59">
        <f t="shared" si="10"/>
        <v>0</v>
      </c>
      <c r="Z43" s="60">
        <f>IF(ISNA(VLOOKUP($A43,Worksheet!$A$191:$F$202,5,FALSE)),0,(VLOOKUP($A43,Worksheet!$A$191:$F$202,5,FALSE)))</f>
        <v>0</v>
      </c>
      <c r="AA43" s="59">
        <f t="shared" si="11"/>
        <v>0</v>
      </c>
      <c r="AB43" s="60">
        <f>IF(ISNA(VLOOKUP($A43,Worksheet!$A$211:$G$237,5,FALSE)),0,(VLOOKUP($A43,Worksheet!$A$211:$G$237,5,FALSE)))</f>
        <v>0</v>
      </c>
      <c r="AC43" s="59">
        <f t="shared" si="12"/>
        <v>0</v>
      </c>
      <c r="AD43" s="59">
        <f>IF(ISNA(VLOOKUP($A43,Worksheet!$A$242:$G$274,5,FALSE)),0,(VLOOKUP($A43,Worksheet!$A$242:$G$274,5,FALSE)))</f>
        <v>0</v>
      </c>
      <c r="AE43" s="59">
        <f t="shared" si="13"/>
        <v>0</v>
      </c>
      <c r="AF43" s="60">
        <f>IF(ISNA(VLOOKUP($A43,Worksheet!$A$205:$F$208,5,FALSE)),0,(VLOOKUP($A43,Worksheet!$A$205:$F$208,5,FALSE)))</f>
        <v>0</v>
      </c>
      <c r="AG43" s="59">
        <f t="shared" si="14"/>
        <v>0</v>
      </c>
      <c r="AH43" s="61">
        <v>0</v>
      </c>
      <c r="AI43" s="62">
        <f t="shared" si="15"/>
        <v>0</v>
      </c>
      <c r="AJ43" s="63">
        <v>0</v>
      </c>
      <c r="AK43" s="62">
        <f t="shared" si="16"/>
        <v>0</v>
      </c>
      <c r="AL43" s="63">
        <v>0</v>
      </c>
      <c r="AM43" s="62">
        <f t="shared" si="17"/>
        <v>0</v>
      </c>
      <c r="AN43" s="63">
        <v>0</v>
      </c>
      <c r="AO43" s="62">
        <f t="shared" si="18"/>
        <v>0</v>
      </c>
      <c r="AP43" s="63">
        <v>0</v>
      </c>
      <c r="AQ43" s="62">
        <f t="shared" si="19"/>
        <v>0</v>
      </c>
      <c r="AR43" s="63">
        <v>0</v>
      </c>
      <c r="AS43" s="62">
        <f t="shared" si="20"/>
        <v>0</v>
      </c>
      <c r="AT43" s="64">
        <f t="shared" si="21"/>
        <v>0</v>
      </c>
      <c r="AU43" s="65">
        <v>0</v>
      </c>
      <c r="AV43" s="65">
        <v>0</v>
      </c>
      <c r="AW43" s="66">
        <v>0</v>
      </c>
      <c r="AX43" s="58">
        <f>IF(ISNA(VLOOKUP($A43,'TT 2024 SS BA'!$P$57:$Z$69,2,FALSE)),0,(VLOOKUP($A43,'TT 2024 SS BA'!$P$57:$Z$69,2,FALSE)))</f>
        <v>0</v>
      </c>
      <c r="AY43" s="59">
        <f t="shared" si="22"/>
        <v>0</v>
      </c>
      <c r="AZ43" s="58">
        <f>IF(ISNA(VLOOKUP($A43,'TT 2024 SS BA'!$P$139:$Q$149,2,FALSE)),0,(VLOOKUP($A43,'TT 2024 SS BA'!$P$139:$Q$149,2,FALSE)))</f>
        <v>0</v>
      </c>
      <c r="BA43" s="59">
        <f t="shared" si="23"/>
        <v>0</v>
      </c>
      <c r="BB43" s="60">
        <f>IF(ISNA(VLOOKUP($A43,'TT 2024 SS BA'!$A$341:$H$358,2,FALSE)),0,(VLOOKUP($A43,'TT 2024 SS BA'!$A$341:$H$358,2,FALSE)))</f>
        <v>0</v>
      </c>
      <c r="BC43" s="59">
        <f t="shared" si="24"/>
        <v>0</v>
      </c>
      <c r="BD43" s="60">
        <f>IF(ISNA(VLOOKUP($A43,Worksheet!$A$310:$F$316,6,FALSE)),0,(VLOOKUP($A43,Worksheet!$A$310:$F$316,6,FALSE)))</f>
        <v>0</v>
      </c>
      <c r="BE43" s="59">
        <f t="shared" si="25"/>
        <v>0</v>
      </c>
      <c r="BF43" s="60">
        <f>IF(ISNA(VLOOKUP($A43,Worksheet!$G$33:$K$36,5,FALSE)),0,(VLOOKUP($A43,Worksheet!$G$33:$K$36,5,FALSE)))</f>
        <v>0</v>
      </c>
      <c r="BG43" s="59">
        <f t="shared" si="26"/>
        <v>0</v>
      </c>
      <c r="BH43" s="60">
        <f>IF(ISNA(VLOOKUP($A43,Worksheet!$A$160:$F$179,6,FALSE)),0,(VLOOKUP($A43,Worksheet!$A$160:$F$179,6,FALSE)))</f>
        <v>0</v>
      </c>
      <c r="BI43" s="59">
        <f t="shared" si="27"/>
        <v>0</v>
      </c>
      <c r="BJ43" s="25"/>
      <c r="BK43" s="67"/>
      <c r="BL43" s="60">
        <f>IF(ISNA(VLOOKUP($A43,Worksheet!$A$191:$F$202,6,FALSE)),0,(VLOOKUP($A43,Worksheet!$A$191:$F$202,6,FALSE)))</f>
        <v>0</v>
      </c>
      <c r="BM43" s="59">
        <f t="shared" si="28"/>
        <v>0</v>
      </c>
      <c r="BN43" s="60">
        <f>IF(ISNA(VLOOKUP($A43,Worksheet!$A$211:$G$237,6,FALSE)),0,(VLOOKUP($A43,Worksheet!$A$211:$G$237,6,FALSE)))</f>
        <v>0</v>
      </c>
      <c r="BO43" s="59">
        <f t="shared" si="29"/>
        <v>0</v>
      </c>
      <c r="BP43" s="59">
        <f>IF(ISNA(VLOOKUP($A43,Worksheet!$A$242:$G$274,6,FALSE)),0,(VLOOKUP($A43,Worksheet!$A$242:$G$274,6,FALSE)))</f>
        <v>0</v>
      </c>
      <c r="BQ43" s="59">
        <f t="shared" si="30"/>
        <v>0</v>
      </c>
      <c r="BR43" s="60">
        <f>IF(ISNA(VLOOKUP($A43,Worksheet!$A$205:$F$208,6,FALSE)),0,(VLOOKUP($A43,Worksheet!$A$205:$F$208,6,FALSE)))</f>
        <v>0</v>
      </c>
      <c r="BS43" s="59">
        <f t="shared" si="31"/>
        <v>0</v>
      </c>
      <c r="BT43" s="61">
        <v>0</v>
      </c>
      <c r="BU43" s="62">
        <f t="shared" si="32"/>
        <v>0</v>
      </c>
      <c r="BV43" s="63">
        <v>0</v>
      </c>
      <c r="BW43" s="62">
        <f t="shared" si="33"/>
        <v>0</v>
      </c>
      <c r="BX43" s="63">
        <v>0</v>
      </c>
      <c r="BY43" s="62">
        <f t="shared" si="34"/>
        <v>0</v>
      </c>
      <c r="BZ43" s="63">
        <v>0</v>
      </c>
      <c r="CA43" s="62">
        <f t="shared" si="35"/>
        <v>0</v>
      </c>
      <c r="CB43" s="64">
        <f t="shared" si="36"/>
        <v>0</v>
      </c>
      <c r="CC43" s="66">
        <v>0</v>
      </c>
      <c r="CD43" s="25"/>
      <c r="CE43" s="67"/>
      <c r="CF43" s="25"/>
      <c r="CG43" s="67"/>
      <c r="CH43" s="60">
        <f>IF(ISNA(VLOOKUP($A43,Worksheet!$A$211:$G$237,7,FALSE)),0,(VLOOKUP($A43,Worksheet!$A$211:$G$237,7,FALSE)))</f>
        <v>0</v>
      </c>
      <c r="CI43" s="59">
        <f t="shared" si="37"/>
        <v>0</v>
      </c>
      <c r="CJ43" s="69">
        <f t="shared" si="38"/>
        <v>0</v>
      </c>
      <c r="CK43" s="65">
        <f t="shared" si="39"/>
        <v>0</v>
      </c>
      <c r="CL43" s="65">
        <v>0</v>
      </c>
      <c r="CM43" s="65">
        <v>0</v>
      </c>
      <c r="CN43" s="66">
        <v>0</v>
      </c>
      <c r="CO43" s="66">
        <f t="shared" si="40"/>
        <v>0</v>
      </c>
      <c r="CP43" s="70"/>
    </row>
    <row r="44" spans="1:94" ht="15.75" customHeight="1">
      <c r="A44" s="53" t="str">
        <f t="shared" si="0"/>
        <v>LilaMAGRATH</v>
      </c>
      <c r="B44" s="46">
        <f t="shared" si="1"/>
        <v>35</v>
      </c>
      <c r="C44" s="71" t="s">
        <v>632</v>
      </c>
      <c r="D44" s="71" t="s">
        <v>633</v>
      </c>
      <c r="E44" s="55">
        <v>9</v>
      </c>
      <c r="F44" s="53" t="s">
        <v>78</v>
      </c>
      <c r="G44" s="84" t="s">
        <v>265</v>
      </c>
      <c r="H44" s="58">
        <f>IF(ISNA(VLOOKUP($A44,'TT 2024 SS BA'!$A$57:$N$71,2,FALSE)),0,(VLOOKUP($A44,'TT 2024 SS BA'!$A$57:$N$71,2,FALSE)))</f>
        <v>0</v>
      </c>
      <c r="I44" s="59">
        <f t="shared" si="2"/>
        <v>0</v>
      </c>
      <c r="J44" s="58">
        <f>IF(ISNA(VLOOKUP($A44,'TT 2024 SS BA'!$A$139:$C$150,2,FALSE)),0,(VLOOKUP($A44,'TT 2024 SS BA'!$A$139:$C$150,2,FALSE)))</f>
        <v>0</v>
      </c>
      <c r="K44" s="59">
        <f t="shared" si="3"/>
        <v>0</v>
      </c>
      <c r="L44" s="60">
        <f>IF(ISNA(VLOOKUP($A44,'TT 2024 SS BA'!$A$236:$H$254,2,FALSE)),0,(VLOOKUP($A44,'TT 2024 SS BA'!$A$236:$H$254,2,FALSE)))</f>
        <v>0</v>
      </c>
      <c r="M44" s="59">
        <f t="shared" si="4"/>
        <v>0</v>
      </c>
      <c r="N44" s="60">
        <f>IF(ISNA(VLOOKUP($A44,Worksheet!$A$310:$E$316,5,FALSE)),0,(VLOOKUP($A44,Worksheet!$A$310:$E$316,5,FALSE)))</f>
        <v>0</v>
      </c>
      <c r="O44" s="59">
        <f t="shared" si="5"/>
        <v>0</v>
      </c>
      <c r="P44" s="60">
        <f>IF(ISNA(VLOOKUP($A44,Worksheet!$A$33:$E$35,5,FALSE)),0,(VLOOKUP($A44,Worksheet!$A$33:$E$35,5,FALSE)))</f>
        <v>0</v>
      </c>
      <c r="Q44" s="59">
        <f t="shared" si="6"/>
        <v>0</v>
      </c>
      <c r="R44" s="60">
        <f>IF(ISNA(VLOOKUP($A44,Worksheet!$A$160:$F$179,5,FALSE)),0,(VLOOKUP($A44,Worksheet!$A$160:$F$179,5,FALSE)))</f>
        <v>0</v>
      </c>
      <c r="S44" s="59">
        <f t="shared" si="7"/>
        <v>0</v>
      </c>
      <c r="T44" s="60">
        <f>IF(ISNA(VLOOKUP($A44,Worksheet!$A$103:$L$126,5,FALSE)),0,(VLOOKUP($A44,Worksheet!$A$103:$L$126,5,FALSE)))</f>
        <v>0</v>
      </c>
      <c r="U44" s="59">
        <f t="shared" si="8"/>
        <v>0</v>
      </c>
      <c r="V44" s="60">
        <f>IF(ISNA(VLOOKUP($A44,Worksheet!$A$39:$E$45,5,FALSE)),0,(VLOOKUP($A44,Worksheet!$A$39:$E$45,5,FALSE)))</f>
        <v>0</v>
      </c>
      <c r="W44" s="59">
        <f t="shared" si="9"/>
        <v>0</v>
      </c>
      <c r="X44" s="60">
        <f>IF(ISNA(VLOOKUP($A44,Worksheet!$A$182:$E$188,5,FALSE)),0,(VLOOKUP($A44,Worksheet!$A$182:$E$188,5,FALSE)))</f>
        <v>0</v>
      </c>
      <c r="Y44" s="59">
        <f t="shared" si="10"/>
        <v>0</v>
      </c>
      <c r="Z44" s="60">
        <f>IF(ISNA(VLOOKUP($A44,Worksheet!$A$191:$F$202,5,FALSE)),0,(VLOOKUP($A44,Worksheet!$A$191:$F$202,5,FALSE)))</f>
        <v>0</v>
      </c>
      <c r="AA44" s="59">
        <f t="shared" si="11"/>
        <v>0</v>
      </c>
      <c r="AB44" s="60">
        <f>IF(ISNA(VLOOKUP($A44,Worksheet!$A$211:$G$237,5,FALSE)),0,(VLOOKUP($A44,Worksheet!$A$211:$G$237,5,FALSE)))</f>
        <v>0</v>
      </c>
      <c r="AC44" s="59">
        <f t="shared" si="12"/>
        <v>0</v>
      </c>
      <c r="AD44" s="59">
        <f>IF(ISNA(VLOOKUP($A44,Worksheet!$A$242:$G$274,5,FALSE)),0,(VLOOKUP($A44,Worksheet!$A$242:$G$274,5,FALSE)))</f>
        <v>0</v>
      </c>
      <c r="AE44" s="59">
        <f t="shared" si="13"/>
        <v>0</v>
      </c>
      <c r="AF44" s="60">
        <f>IF(ISNA(VLOOKUP($A44,Worksheet!$A$205:$F$208,5,FALSE)),0,(VLOOKUP($A44,Worksheet!$A$205:$F$208,5,FALSE)))</f>
        <v>0</v>
      </c>
      <c r="AG44" s="59">
        <f t="shared" si="14"/>
        <v>0</v>
      </c>
      <c r="AH44" s="61">
        <v>0</v>
      </c>
      <c r="AI44" s="62">
        <f t="shared" si="15"/>
        <v>0</v>
      </c>
      <c r="AJ44" s="63">
        <v>0</v>
      </c>
      <c r="AK44" s="62">
        <f t="shared" si="16"/>
        <v>0</v>
      </c>
      <c r="AL44" s="63">
        <v>0</v>
      </c>
      <c r="AM44" s="62">
        <f t="shared" si="17"/>
        <v>0</v>
      </c>
      <c r="AN44" s="63">
        <v>0</v>
      </c>
      <c r="AO44" s="62">
        <f t="shared" si="18"/>
        <v>0</v>
      </c>
      <c r="AP44" s="63">
        <v>0</v>
      </c>
      <c r="AQ44" s="62">
        <f t="shared" si="19"/>
        <v>0</v>
      </c>
      <c r="AR44" s="63">
        <v>0</v>
      </c>
      <c r="AS44" s="62">
        <f t="shared" si="20"/>
        <v>0</v>
      </c>
      <c r="AT44" s="64">
        <f t="shared" si="21"/>
        <v>0</v>
      </c>
      <c r="AU44" s="65">
        <v>0</v>
      </c>
      <c r="AV44" s="65">
        <v>0</v>
      </c>
      <c r="AW44" s="66">
        <v>0</v>
      </c>
      <c r="AX44" s="58">
        <f>IF(ISNA(VLOOKUP($A44,'TT 2024 SS BA'!$P$57:$Z$69,2,FALSE)),0,(VLOOKUP($A44,'TT 2024 SS BA'!$P$57:$Z$69,2,FALSE)))</f>
        <v>0</v>
      </c>
      <c r="AY44" s="59">
        <f t="shared" si="22"/>
        <v>0</v>
      </c>
      <c r="AZ44" s="58">
        <f>IF(ISNA(VLOOKUP($A44,'TT 2024 SS BA'!$P$139:$Q$149,2,FALSE)),0,(VLOOKUP($A44,'TT 2024 SS BA'!$P$139:$Q$149,2,FALSE)))</f>
        <v>0</v>
      </c>
      <c r="BA44" s="59">
        <f t="shared" si="23"/>
        <v>0</v>
      </c>
      <c r="BB44" s="60">
        <f>IF(ISNA(VLOOKUP($A44,'TT 2024 SS BA'!$A$341:$H$358,2,FALSE)),0,(VLOOKUP($A44,'TT 2024 SS BA'!$A$341:$H$358,2,FALSE)))</f>
        <v>0</v>
      </c>
      <c r="BC44" s="59">
        <f t="shared" si="24"/>
        <v>0</v>
      </c>
      <c r="BD44" s="60">
        <f>IF(ISNA(VLOOKUP($A44,Worksheet!$A$310:$F$316,6,FALSE)),0,(VLOOKUP($A44,Worksheet!$A$310:$F$316,6,FALSE)))</f>
        <v>0</v>
      </c>
      <c r="BE44" s="59">
        <f t="shared" si="25"/>
        <v>0</v>
      </c>
      <c r="BF44" s="60">
        <f>IF(ISNA(VLOOKUP($A44,Worksheet!$G$33:$K$36,5,FALSE)),0,(VLOOKUP($A44,Worksheet!$G$33:$K$36,5,FALSE)))</f>
        <v>0</v>
      </c>
      <c r="BG44" s="59">
        <f t="shared" si="26"/>
        <v>0</v>
      </c>
      <c r="BH44" s="60">
        <f>IF(ISNA(VLOOKUP($A44,Worksheet!$A$160:$F$179,6,FALSE)),0,(VLOOKUP($A44,Worksheet!$A$160:$F$179,6,FALSE)))</f>
        <v>0</v>
      </c>
      <c r="BI44" s="59">
        <f t="shared" si="27"/>
        <v>0</v>
      </c>
      <c r="BJ44" s="25"/>
      <c r="BK44" s="67"/>
      <c r="BL44" s="60">
        <f>IF(ISNA(VLOOKUP($A44,Worksheet!$A$191:$F$202,6,FALSE)),0,(VLOOKUP($A44,Worksheet!$A$191:$F$202,6,FALSE)))</f>
        <v>0</v>
      </c>
      <c r="BM44" s="59">
        <f t="shared" si="28"/>
        <v>0</v>
      </c>
      <c r="BN44" s="60">
        <f>IF(ISNA(VLOOKUP($A44,Worksheet!$A$211:$G$237,6,FALSE)),0,(VLOOKUP($A44,Worksheet!$A$211:$G$237,6,FALSE)))</f>
        <v>0</v>
      </c>
      <c r="BO44" s="59">
        <f t="shared" si="29"/>
        <v>0</v>
      </c>
      <c r="BP44" s="59">
        <f>IF(ISNA(VLOOKUP($A44,Worksheet!$A$242:$G$274,6,FALSE)),0,(VLOOKUP($A44,Worksheet!$A$242:$G$274,6,FALSE)))</f>
        <v>0</v>
      </c>
      <c r="BQ44" s="59">
        <f t="shared" si="30"/>
        <v>0</v>
      </c>
      <c r="BR44" s="60">
        <f>IF(ISNA(VLOOKUP($A44,Worksheet!$A$205:$F$208,6,FALSE)),0,(VLOOKUP($A44,Worksheet!$A$205:$F$208,6,FALSE)))</f>
        <v>0</v>
      </c>
      <c r="BS44" s="59">
        <f t="shared" si="31"/>
        <v>0</v>
      </c>
      <c r="BT44" s="61">
        <v>0</v>
      </c>
      <c r="BU44" s="62">
        <f t="shared" si="32"/>
        <v>0</v>
      </c>
      <c r="BV44" s="63">
        <v>0</v>
      </c>
      <c r="BW44" s="62">
        <f t="shared" si="33"/>
        <v>0</v>
      </c>
      <c r="BX44" s="63">
        <v>0</v>
      </c>
      <c r="BY44" s="62">
        <f t="shared" si="34"/>
        <v>0</v>
      </c>
      <c r="BZ44" s="63">
        <v>0</v>
      </c>
      <c r="CA44" s="62">
        <f t="shared" si="35"/>
        <v>0</v>
      </c>
      <c r="CB44" s="64">
        <f t="shared" si="36"/>
        <v>0</v>
      </c>
      <c r="CC44" s="66">
        <v>0</v>
      </c>
      <c r="CD44" s="25"/>
      <c r="CE44" s="67"/>
      <c r="CF44" s="25"/>
      <c r="CG44" s="67"/>
      <c r="CH44" s="60">
        <f>IF(ISNA(VLOOKUP($A44,Worksheet!$A$211:$G$237,7,FALSE)),0,(VLOOKUP($A44,Worksheet!$A$211:$G$237,7,FALSE)))</f>
        <v>0</v>
      </c>
      <c r="CI44" s="59">
        <f t="shared" si="37"/>
        <v>0</v>
      </c>
      <c r="CJ44" s="69">
        <f t="shared" si="38"/>
        <v>0</v>
      </c>
      <c r="CK44" s="65">
        <f t="shared" si="39"/>
        <v>0</v>
      </c>
      <c r="CL44" s="65">
        <v>0</v>
      </c>
      <c r="CM44" s="65">
        <v>0</v>
      </c>
      <c r="CN44" s="66">
        <v>0</v>
      </c>
      <c r="CO44" s="66">
        <f t="shared" si="40"/>
        <v>0</v>
      </c>
      <c r="CP44" s="70"/>
    </row>
    <row r="45" spans="1:94" ht="15.75" customHeight="1">
      <c r="A45" s="53" t="str">
        <f t="shared" si="0"/>
        <v>IslaSTEFANSKI</v>
      </c>
      <c r="B45" s="46">
        <f t="shared" si="1"/>
        <v>35</v>
      </c>
      <c r="C45" s="71" t="s">
        <v>634</v>
      </c>
      <c r="D45" s="71" t="s">
        <v>281</v>
      </c>
      <c r="E45" s="55">
        <v>10</v>
      </c>
      <c r="F45" s="53" t="s">
        <v>282</v>
      </c>
      <c r="G45" s="84" t="s">
        <v>270</v>
      </c>
      <c r="H45" s="58">
        <f>IF(ISNA(VLOOKUP($A45,'TT 2024 SS BA'!$A$57:$N$71,2,FALSE)),0,(VLOOKUP($A45,'TT 2024 SS BA'!$A$57:$N$71,2,FALSE)))</f>
        <v>0</v>
      </c>
      <c r="I45" s="59">
        <f t="shared" si="2"/>
        <v>0</v>
      </c>
      <c r="J45" s="58">
        <f>IF(ISNA(VLOOKUP($A45,'TT 2024 SS BA'!$A$139:$C$150,2,FALSE)),0,(VLOOKUP($A45,'TT 2024 SS BA'!$A$139:$C$150,2,FALSE)))</f>
        <v>0</v>
      </c>
      <c r="K45" s="59">
        <f t="shared" si="3"/>
        <v>0</v>
      </c>
      <c r="L45" s="60">
        <f>IF(ISNA(VLOOKUP($A45,'TT 2024 SS BA'!$A$236:$H$254,2,FALSE)),0,(VLOOKUP($A45,'TT 2024 SS BA'!$A$236:$H$254,2,FALSE)))</f>
        <v>0</v>
      </c>
      <c r="M45" s="59">
        <f t="shared" si="4"/>
        <v>0</v>
      </c>
      <c r="N45" s="60">
        <f>IF(ISNA(VLOOKUP($A45,Worksheet!$A$310:$E$316,5,FALSE)),0,(VLOOKUP($A45,Worksheet!$A$310:$E$316,5,FALSE)))</f>
        <v>0</v>
      </c>
      <c r="O45" s="59">
        <f t="shared" si="5"/>
        <v>0</v>
      </c>
      <c r="P45" s="60">
        <f>IF(ISNA(VLOOKUP($A45,Worksheet!$A$33:$E$35,5,FALSE)),0,(VLOOKUP($A45,Worksheet!$A$33:$E$35,5,FALSE)))</f>
        <v>0</v>
      </c>
      <c r="Q45" s="59">
        <f t="shared" si="6"/>
        <v>0</v>
      </c>
      <c r="R45" s="60">
        <f>IF(ISNA(VLOOKUP($A45,Worksheet!$A$160:$F$179,5,FALSE)),0,(VLOOKUP($A45,Worksheet!$A$160:$F$179,5,FALSE)))</f>
        <v>0</v>
      </c>
      <c r="S45" s="59">
        <f t="shared" si="7"/>
        <v>0</v>
      </c>
      <c r="T45" s="60">
        <f>IF(ISNA(VLOOKUP($A45,Worksheet!$A$103:$L$126,5,FALSE)),0,(VLOOKUP($A45,Worksheet!$A$103:$L$126,5,FALSE)))</f>
        <v>0</v>
      </c>
      <c r="U45" s="59">
        <f t="shared" si="8"/>
        <v>0</v>
      </c>
      <c r="V45" s="60">
        <f>IF(ISNA(VLOOKUP($A45,Worksheet!$A$39:$E$45,5,FALSE)),0,(VLOOKUP($A45,Worksheet!$A$39:$E$45,5,FALSE)))</f>
        <v>0</v>
      </c>
      <c r="W45" s="59">
        <f t="shared" si="9"/>
        <v>0</v>
      </c>
      <c r="X45" s="60">
        <f>IF(ISNA(VLOOKUP($A45,Worksheet!$A$182:$E$188,5,FALSE)),0,(VLOOKUP($A45,Worksheet!$A$182:$E$188,5,FALSE)))</f>
        <v>0</v>
      </c>
      <c r="Y45" s="59">
        <f t="shared" si="10"/>
        <v>0</v>
      </c>
      <c r="Z45" s="60">
        <f>IF(ISNA(VLOOKUP($A45,Worksheet!$A$191:$F$202,5,FALSE)),0,(VLOOKUP($A45,Worksheet!$A$191:$F$202,5,FALSE)))</f>
        <v>0</v>
      </c>
      <c r="AA45" s="59">
        <f t="shared" si="11"/>
        <v>0</v>
      </c>
      <c r="AB45" s="60">
        <f>IF(ISNA(VLOOKUP($A45,Worksheet!$A$211:$G$237,5,FALSE)),0,(VLOOKUP($A45,Worksheet!$A$211:$G$237,5,FALSE)))</f>
        <v>0</v>
      </c>
      <c r="AC45" s="59">
        <f t="shared" si="12"/>
        <v>0</v>
      </c>
      <c r="AD45" s="59">
        <f>IF(ISNA(VLOOKUP($A45,Worksheet!$A$242:$G$274,5,FALSE)),0,(VLOOKUP($A45,Worksheet!$A$242:$G$274,5,FALSE)))</f>
        <v>0</v>
      </c>
      <c r="AE45" s="59">
        <f t="shared" si="13"/>
        <v>0</v>
      </c>
      <c r="AF45" s="60">
        <f>IF(ISNA(VLOOKUP($A45,Worksheet!$A$205:$F$208,5,FALSE)),0,(VLOOKUP($A45,Worksheet!$A$205:$F$208,5,FALSE)))</f>
        <v>0</v>
      </c>
      <c r="AG45" s="59">
        <f t="shared" si="14"/>
        <v>0</v>
      </c>
      <c r="AH45" s="61">
        <v>0</v>
      </c>
      <c r="AI45" s="62">
        <f t="shared" si="15"/>
        <v>0</v>
      </c>
      <c r="AJ45" s="63">
        <v>0</v>
      </c>
      <c r="AK45" s="62">
        <f t="shared" si="16"/>
        <v>0</v>
      </c>
      <c r="AL45" s="63">
        <v>0</v>
      </c>
      <c r="AM45" s="62">
        <f t="shared" si="17"/>
        <v>0</v>
      </c>
      <c r="AN45" s="63">
        <v>0</v>
      </c>
      <c r="AO45" s="62">
        <f t="shared" si="18"/>
        <v>0</v>
      </c>
      <c r="AP45" s="63">
        <v>0</v>
      </c>
      <c r="AQ45" s="62">
        <f t="shared" si="19"/>
        <v>0</v>
      </c>
      <c r="AR45" s="63">
        <v>0</v>
      </c>
      <c r="AS45" s="62">
        <f t="shared" si="20"/>
        <v>0</v>
      </c>
      <c r="AT45" s="64">
        <f t="shared" si="21"/>
        <v>0</v>
      </c>
      <c r="AU45" s="65">
        <v>0</v>
      </c>
      <c r="AV45" s="65">
        <v>0</v>
      </c>
      <c r="AW45" s="66">
        <v>0</v>
      </c>
      <c r="AX45" s="58">
        <f>IF(ISNA(VLOOKUP($A45,'TT 2024 SS BA'!$P$57:$Z$69,2,FALSE)),0,(VLOOKUP($A45,'TT 2024 SS BA'!$P$57:$Z$69,2,FALSE)))</f>
        <v>0</v>
      </c>
      <c r="AY45" s="59">
        <f t="shared" si="22"/>
        <v>0</v>
      </c>
      <c r="AZ45" s="58">
        <f>IF(ISNA(VLOOKUP($A45,'TT 2024 SS BA'!$P$139:$Q$149,2,FALSE)),0,(VLOOKUP($A45,'TT 2024 SS BA'!$P$139:$Q$149,2,FALSE)))</f>
        <v>0</v>
      </c>
      <c r="BA45" s="59">
        <f t="shared" si="23"/>
        <v>0</v>
      </c>
      <c r="BB45" s="60">
        <f>IF(ISNA(VLOOKUP($A45,'TT 2024 SS BA'!$A$341:$H$358,2,FALSE)),0,(VLOOKUP($A45,'TT 2024 SS BA'!$A$341:$H$358,2,FALSE)))</f>
        <v>0</v>
      </c>
      <c r="BC45" s="59">
        <f t="shared" si="24"/>
        <v>0</v>
      </c>
      <c r="BD45" s="60">
        <f>IF(ISNA(VLOOKUP($A45,Worksheet!$A$310:$F$316,6,FALSE)),0,(VLOOKUP($A45,Worksheet!$A$310:$F$316,6,FALSE)))</f>
        <v>0</v>
      </c>
      <c r="BE45" s="59">
        <f t="shared" si="25"/>
        <v>0</v>
      </c>
      <c r="BF45" s="60">
        <f>IF(ISNA(VLOOKUP($A45,Worksheet!$G$33:$K$36,5,FALSE)),0,(VLOOKUP($A45,Worksheet!$G$33:$K$36,5,FALSE)))</f>
        <v>0</v>
      </c>
      <c r="BG45" s="59">
        <f t="shared" si="26"/>
        <v>0</v>
      </c>
      <c r="BH45" s="60">
        <f>IF(ISNA(VLOOKUP($A45,Worksheet!$A$160:$F$179,6,FALSE)),0,(VLOOKUP($A45,Worksheet!$A$160:$F$179,6,FALSE)))</f>
        <v>0</v>
      </c>
      <c r="BI45" s="59">
        <f t="shared" si="27"/>
        <v>0</v>
      </c>
      <c r="BJ45" s="25"/>
      <c r="BK45" s="67"/>
      <c r="BL45" s="60">
        <f>IF(ISNA(VLOOKUP($A45,Worksheet!$A$191:$F$202,6,FALSE)),0,(VLOOKUP($A45,Worksheet!$A$191:$F$202,6,FALSE)))</f>
        <v>0</v>
      </c>
      <c r="BM45" s="59">
        <f t="shared" si="28"/>
        <v>0</v>
      </c>
      <c r="BN45" s="60">
        <f>IF(ISNA(VLOOKUP($A45,Worksheet!$A$211:$G$237,6,FALSE)),0,(VLOOKUP($A45,Worksheet!$A$211:$G$237,6,FALSE)))</f>
        <v>0</v>
      </c>
      <c r="BO45" s="59">
        <f t="shared" si="29"/>
        <v>0</v>
      </c>
      <c r="BP45" s="59">
        <f>IF(ISNA(VLOOKUP($A45,Worksheet!$A$242:$G$274,6,FALSE)),0,(VLOOKUP($A45,Worksheet!$A$242:$G$274,6,FALSE)))</f>
        <v>0</v>
      </c>
      <c r="BQ45" s="59">
        <f t="shared" si="30"/>
        <v>0</v>
      </c>
      <c r="BR45" s="60">
        <f>IF(ISNA(VLOOKUP($A45,Worksheet!$A$205:$F$208,6,FALSE)),0,(VLOOKUP($A45,Worksheet!$A$205:$F$208,6,FALSE)))</f>
        <v>0</v>
      </c>
      <c r="BS45" s="59">
        <f t="shared" si="31"/>
        <v>0</v>
      </c>
      <c r="BT45" s="61">
        <v>0</v>
      </c>
      <c r="BU45" s="62">
        <f t="shared" si="32"/>
        <v>0</v>
      </c>
      <c r="BV45" s="63">
        <v>0</v>
      </c>
      <c r="BW45" s="62">
        <f t="shared" si="33"/>
        <v>0</v>
      </c>
      <c r="BX45" s="63">
        <v>0</v>
      </c>
      <c r="BY45" s="62">
        <f t="shared" si="34"/>
        <v>0</v>
      </c>
      <c r="BZ45" s="63">
        <v>0</v>
      </c>
      <c r="CA45" s="62">
        <f t="shared" si="35"/>
        <v>0</v>
      </c>
      <c r="CB45" s="64">
        <f t="shared" si="36"/>
        <v>0</v>
      </c>
      <c r="CC45" s="66">
        <v>0</v>
      </c>
      <c r="CD45" s="25"/>
      <c r="CE45" s="67"/>
      <c r="CF45" s="25"/>
      <c r="CG45" s="67"/>
      <c r="CH45" s="60">
        <f>IF(ISNA(VLOOKUP($A45,Worksheet!$A$211:$G$237,7,FALSE)),0,(VLOOKUP($A45,Worksheet!$A$211:$G$237,7,FALSE)))</f>
        <v>0</v>
      </c>
      <c r="CI45" s="59">
        <f t="shared" si="37"/>
        <v>0</v>
      </c>
      <c r="CJ45" s="69">
        <f t="shared" si="38"/>
        <v>0</v>
      </c>
      <c r="CK45" s="65">
        <f t="shared" si="39"/>
        <v>0</v>
      </c>
      <c r="CL45" s="65">
        <v>0</v>
      </c>
      <c r="CM45" s="65">
        <v>0</v>
      </c>
      <c r="CN45" s="66">
        <v>0</v>
      </c>
      <c r="CO45" s="66">
        <f t="shared" si="40"/>
        <v>0</v>
      </c>
      <c r="CP45" s="70"/>
    </row>
    <row r="46" spans="1:94" ht="15.75" customHeight="1">
      <c r="A46" s="53" t="str">
        <f t="shared" si="0"/>
        <v>OliveGALBRAITH</v>
      </c>
      <c r="B46" s="46">
        <f t="shared" si="1"/>
        <v>35</v>
      </c>
      <c r="C46" s="71" t="s">
        <v>635</v>
      </c>
      <c r="D46" s="71" t="s">
        <v>312</v>
      </c>
      <c r="E46" s="55">
        <v>9</v>
      </c>
      <c r="F46" s="53" t="s">
        <v>81</v>
      </c>
      <c r="G46" s="84" t="s">
        <v>265</v>
      </c>
      <c r="H46" s="58">
        <f>IF(ISNA(VLOOKUP($A46,'TT 2024 SS BA'!$A$57:$N$71,2,FALSE)),0,(VLOOKUP($A46,'TT 2024 SS BA'!$A$57:$N$71,2,FALSE)))</f>
        <v>0</v>
      </c>
      <c r="I46" s="59">
        <f t="shared" si="2"/>
        <v>0</v>
      </c>
      <c r="J46" s="58">
        <f>IF(ISNA(VLOOKUP($A46,'TT 2024 SS BA'!$A$139:$C$150,2,FALSE)),0,(VLOOKUP($A46,'TT 2024 SS BA'!$A$139:$C$150,2,FALSE)))</f>
        <v>0</v>
      </c>
      <c r="K46" s="59">
        <f t="shared" si="3"/>
        <v>0</v>
      </c>
      <c r="L46" s="60">
        <f>IF(ISNA(VLOOKUP($A46,'TT 2024 SS BA'!$A$236:$H$254,2,FALSE)),0,(VLOOKUP($A46,'TT 2024 SS BA'!$A$236:$H$254,2,FALSE)))</f>
        <v>0</v>
      </c>
      <c r="M46" s="59">
        <f t="shared" si="4"/>
        <v>0</v>
      </c>
      <c r="N46" s="60">
        <f>IF(ISNA(VLOOKUP($A46,Worksheet!$A$310:$E$316,5,FALSE)),0,(VLOOKUP($A46,Worksheet!$A$310:$E$316,5,FALSE)))</f>
        <v>0</v>
      </c>
      <c r="O46" s="59">
        <f t="shared" si="5"/>
        <v>0</v>
      </c>
      <c r="P46" s="60">
        <f>IF(ISNA(VLOOKUP($A46,Worksheet!$A$33:$E$35,5,FALSE)),0,(VLOOKUP($A46,Worksheet!$A$33:$E$35,5,FALSE)))</f>
        <v>0</v>
      </c>
      <c r="Q46" s="59">
        <f t="shared" si="6"/>
        <v>0</v>
      </c>
      <c r="R46" s="60">
        <f>IF(ISNA(VLOOKUP($A46,Worksheet!$A$160:$F$179,5,FALSE)),0,(VLOOKUP($A46,Worksheet!$A$160:$F$179,5,FALSE)))</f>
        <v>0</v>
      </c>
      <c r="S46" s="59">
        <f t="shared" si="7"/>
        <v>0</v>
      </c>
      <c r="T46" s="60">
        <f>IF(ISNA(VLOOKUP($A46,Worksheet!$A$103:$L$126,5,FALSE)),0,(VLOOKUP($A46,Worksheet!$A$103:$L$126,5,FALSE)))</f>
        <v>0</v>
      </c>
      <c r="U46" s="59">
        <f t="shared" si="8"/>
        <v>0</v>
      </c>
      <c r="V46" s="60">
        <f>IF(ISNA(VLOOKUP($A46,Worksheet!$A$39:$E$45,5,FALSE)),0,(VLOOKUP($A46,Worksheet!$A$39:$E$45,5,FALSE)))</f>
        <v>0</v>
      </c>
      <c r="W46" s="59">
        <f t="shared" si="9"/>
        <v>0</v>
      </c>
      <c r="X46" s="60">
        <f>IF(ISNA(VLOOKUP($A46,Worksheet!$A$182:$E$188,5,FALSE)),0,(VLOOKUP($A46,Worksheet!$A$182:$E$188,5,FALSE)))</f>
        <v>0</v>
      </c>
      <c r="Y46" s="59">
        <f t="shared" si="10"/>
        <v>0</v>
      </c>
      <c r="Z46" s="60">
        <f>IF(ISNA(VLOOKUP($A46,Worksheet!$A$191:$F$202,5,FALSE)),0,(VLOOKUP($A46,Worksheet!$A$191:$F$202,5,FALSE)))</f>
        <v>0</v>
      </c>
      <c r="AA46" s="59">
        <f t="shared" si="11"/>
        <v>0</v>
      </c>
      <c r="AB46" s="60">
        <f>IF(ISNA(VLOOKUP($A46,Worksheet!$A$211:$G$237,5,FALSE)),0,(VLOOKUP($A46,Worksheet!$A$211:$G$237,5,FALSE)))</f>
        <v>0</v>
      </c>
      <c r="AC46" s="59">
        <f t="shared" si="12"/>
        <v>0</v>
      </c>
      <c r="AD46" s="59">
        <f>IF(ISNA(VLOOKUP($A46,Worksheet!$A$242:$G$274,5,FALSE)),0,(VLOOKUP($A46,Worksheet!$A$242:$G$274,5,FALSE)))</f>
        <v>0</v>
      </c>
      <c r="AE46" s="59">
        <f t="shared" si="13"/>
        <v>0</v>
      </c>
      <c r="AF46" s="60">
        <f>IF(ISNA(VLOOKUP($A46,Worksheet!$A$205:$F$208,5,FALSE)),0,(VLOOKUP($A46,Worksheet!$A$205:$F$208,5,FALSE)))</f>
        <v>0</v>
      </c>
      <c r="AG46" s="59">
        <f t="shared" si="14"/>
        <v>0</v>
      </c>
      <c r="AH46" s="61">
        <v>0</v>
      </c>
      <c r="AI46" s="62">
        <f t="shared" si="15"/>
        <v>0</v>
      </c>
      <c r="AJ46" s="63">
        <v>0</v>
      </c>
      <c r="AK46" s="62">
        <f t="shared" si="16"/>
        <v>0</v>
      </c>
      <c r="AL46" s="63">
        <v>0</v>
      </c>
      <c r="AM46" s="62">
        <f t="shared" si="17"/>
        <v>0</v>
      </c>
      <c r="AN46" s="63">
        <v>0</v>
      </c>
      <c r="AO46" s="62">
        <f t="shared" si="18"/>
        <v>0</v>
      </c>
      <c r="AP46" s="63">
        <v>0</v>
      </c>
      <c r="AQ46" s="62">
        <f t="shared" si="19"/>
        <v>0</v>
      </c>
      <c r="AR46" s="63">
        <v>0</v>
      </c>
      <c r="AS46" s="62">
        <f t="shared" si="20"/>
        <v>0</v>
      </c>
      <c r="AT46" s="64">
        <f t="shared" si="21"/>
        <v>0</v>
      </c>
      <c r="AU46" s="65">
        <v>0</v>
      </c>
      <c r="AV46" s="65">
        <v>0</v>
      </c>
      <c r="AW46" s="66">
        <v>0</v>
      </c>
      <c r="AX46" s="58">
        <f>IF(ISNA(VLOOKUP($A46,'TT 2024 SS BA'!$P$57:$Z$69,2,FALSE)),0,(VLOOKUP($A46,'TT 2024 SS BA'!$P$57:$Z$69,2,FALSE)))</f>
        <v>0</v>
      </c>
      <c r="AY46" s="59">
        <f t="shared" si="22"/>
        <v>0</v>
      </c>
      <c r="AZ46" s="58">
        <f>IF(ISNA(VLOOKUP($A46,'TT 2024 SS BA'!$P$139:$Q$149,2,FALSE)),0,(VLOOKUP($A46,'TT 2024 SS BA'!$P$139:$Q$149,2,FALSE)))</f>
        <v>0</v>
      </c>
      <c r="BA46" s="59">
        <f t="shared" si="23"/>
        <v>0</v>
      </c>
      <c r="BB46" s="60">
        <f>IF(ISNA(VLOOKUP($A46,'TT 2024 SS BA'!$A$341:$H$358,2,FALSE)),0,(VLOOKUP($A46,'TT 2024 SS BA'!$A$341:$H$358,2,FALSE)))</f>
        <v>0</v>
      </c>
      <c r="BC46" s="59">
        <f t="shared" si="24"/>
        <v>0</v>
      </c>
      <c r="BD46" s="60">
        <f>IF(ISNA(VLOOKUP($A46,Worksheet!$A$310:$F$316,6,FALSE)),0,(VLOOKUP($A46,Worksheet!$A$310:$F$316,6,FALSE)))</f>
        <v>0</v>
      </c>
      <c r="BE46" s="59">
        <f t="shared" si="25"/>
        <v>0</v>
      </c>
      <c r="BF46" s="60">
        <f>IF(ISNA(VLOOKUP($A46,Worksheet!$G$33:$K$36,5,FALSE)),0,(VLOOKUP($A46,Worksheet!$G$33:$K$36,5,FALSE)))</f>
        <v>0</v>
      </c>
      <c r="BG46" s="59">
        <f t="shared" si="26"/>
        <v>0</v>
      </c>
      <c r="BH46" s="60">
        <f>IF(ISNA(VLOOKUP($A46,Worksheet!$A$160:$F$179,6,FALSE)),0,(VLOOKUP($A46,Worksheet!$A$160:$F$179,6,FALSE)))</f>
        <v>0</v>
      </c>
      <c r="BI46" s="59">
        <f t="shared" si="27"/>
        <v>0</v>
      </c>
      <c r="BJ46" s="25"/>
      <c r="BK46" s="67"/>
      <c r="BL46" s="60">
        <f>IF(ISNA(VLOOKUP($A46,Worksheet!$A$191:$F$202,6,FALSE)),0,(VLOOKUP($A46,Worksheet!$A$191:$F$202,6,FALSE)))</f>
        <v>0</v>
      </c>
      <c r="BM46" s="59">
        <f t="shared" si="28"/>
        <v>0</v>
      </c>
      <c r="BN46" s="60">
        <f>IF(ISNA(VLOOKUP($A46,Worksheet!$A$211:$G$237,6,FALSE)),0,(VLOOKUP($A46,Worksheet!$A$211:$G$237,6,FALSE)))</f>
        <v>0</v>
      </c>
      <c r="BO46" s="59">
        <f t="shared" si="29"/>
        <v>0</v>
      </c>
      <c r="BP46" s="59">
        <f>IF(ISNA(VLOOKUP($A46,Worksheet!$A$242:$G$274,6,FALSE)),0,(VLOOKUP($A46,Worksheet!$A$242:$G$274,6,FALSE)))</f>
        <v>0</v>
      </c>
      <c r="BQ46" s="59">
        <f t="shared" si="30"/>
        <v>0</v>
      </c>
      <c r="BR46" s="60">
        <f>IF(ISNA(VLOOKUP($A46,Worksheet!$A$205:$F$208,6,FALSE)),0,(VLOOKUP($A46,Worksheet!$A$205:$F$208,6,FALSE)))</f>
        <v>0</v>
      </c>
      <c r="BS46" s="59">
        <f t="shared" si="31"/>
        <v>0</v>
      </c>
      <c r="BT46" s="61">
        <v>0</v>
      </c>
      <c r="BU46" s="62">
        <f t="shared" si="32"/>
        <v>0</v>
      </c>
      <c r="BV46" s="63">
        <v>0</v>
      </c>
      <c r="BW46" s="62">
        <f t="shared" si="33"/>
        <v>0</v>
      </c>
      <c r="BX46" s="63">
        <v>0</v>
      </c>
      <c r="BY46" s="62">
        <f t="shared" si="34"/>
        <v>0</v>
      </c>
      <c r="BZ46" s="63">
        <v>0</v>
      </c>
      <c r="CA46" s="62">
        <f t="shared" si="35"/>
        <v>0</v>
      </c>
      <c r="CB46" s="64">
        <f t="shared" si="36"/>
        <v>0</v>
      </c>
      <c r="CC46" s="66">
        <v>0</v>
      </c>
      <c r="CD46" s="25"/>
      <c r="CE46" s="67"/>
      <c r="CF46" s="25"/>
      <c r="CG46" s="67"/>
      <c r="CH46" s="60">
        <f>IF(ISNA(VLOOKUP($A46,Worksheet!$A$211:$G$237,7,FALSE)),0,(VLOOKUP($A46,Worksheet!$A$211:$G$237,7,FALSE)))</f>
        <v>0</v>
      </c>
      <c r="CI46" s="59">
        <f t="shared" si="37"/>
        <v>0</v>
      </c>
      <c r="CJ46" s="69">
        <f t="shared" si="38"/>
        <v>0</v>
      </c>
      <c r="CK46" s="65">
        <f t="shared" si="39"/>
        <v>0</v>
      </c>
      <c r="CL46" s="65">
        <v>0</v>
      </c>
      <c r="CM46" s="65">
        <v>0</v>
      </c>
      <c r="CN46" s="66">
        <v>0</v>
      </c>
      <c r="CO46" s="66">
        <f t="shared" si="40"/>
        <v>0</v>
      </c>
      <c r="CP46" s="70"/>
    </row>
    <row r="47" spans="1:94" ht="15.75" customHeight="1">
      <c r="A47" s="53" t="str">
        <f t="shared" si="0"/>
        <v>EmilyPiggin</v>
      </c>
      <c r="B47" s="46">
        <f t="shared" si="1"/>
        <v>35</v>
      </c>
      <c r="C47" s="71" t="s">
        <v>636</v>
      </c>
      <c r="D47" s="71" t="s">
        <v>637</v>
      </c>
      <c r="E47" s="55">
        <v>9</v>
      </c>
      <c r="F47" s="53" t="s">
        <v>282</v>
      </c>
      <c r="G47" s="84" t="s">
        <v>265</v>
      </c>
      <c r="H47" s="58">
        <f>IF(ISNA(VLOOKUP($A47,'TT 2024 SS BA'!$A$57:$N$71,2,FALSE)),0,(VLOOKUP($A47,'TT 2024 SS BA'!$A$57:$N$71,2,FALSE)))</f>
        <v>0</v>
      </c>
      <c r="I47" s="59">
        <f t="shared" si="2"/>
        <v>0</v>
      </c>
      <c r="J47" s="58">
        <f>IF(ISNA(VLOOKUP($A47,'TT 2024 SS BA'!$A$139:$C$150,2,FALSE)),0,(VLOOKUP($A47,'TT 2024 SS BA'!$A$139:$C$150,2,FALSE)))</f>
        <v>0</v>
      </c>
      <c r="K47" s="59">
        <f t="shared" si="3"/>
        <v>0</v>
      </c>
      <c r="L47" s="60">
        <f>IF(ISNA(VLOOKUP($A47,'TT 2024 SS BA'!$A$236:$H$254,2,FALSE)),0,(VLOOKUP($A47,'TT 2024 SS BA'!$A$236:$H$254,2,FALSE)))</f>
        <v>0</v>
      </c>
      <c r="M47" s="59">
        <f t="shared" si="4"/>
        <v>0</v>
      </c>
      <c r="N47" s="60">
        <f>IF(ISNA(VLOOKUP($A47,Worksheet!$A$310:$E$316,5,FALSE)),0,(VLOOKUP($A47,Worksheet!$A$310:$E$316,5,FALSE)))</f>
        <v>0</v>
      </c>
      <c r="O47" s="59">
        <f t="shared" si="5"/>
        <v>0</v>
      </c>
      <c r="P47" s="60">
        <f>IF(ISNA(VLOOKUP($A47,Worksheet!$A$33:$E$35,5,FALSE)),0,(VLOOKUP($A47,Worksheet!$A$33:$E$35,5,FALSE)))</f>
        <v>0</v>
      </c>
      <c r="Q47" s="59">
        <f t="shared" si="6"/>
        <v>0</v>
      </c>
      <c r="R47" s="60">
        <f>IF(ISNA(VLOOKUP($A47,Worksheet!$A$160:$F$179,5,FALSE)),0,(VLOOKUP($A47,Worksheet!$A$160:$F$179,5,FALSE)))</f>
        <v>0</v>
      </c>
      <c r="S47" s="59">
        <f t="shared" si="7"/>
        <v>0</v>
      </c>
      <c r="T47" s="60">
        <f>IF(ISNA(VLOOKUP($A47,Worksheet!$A$103:$L$126,5,FALSE)),0,(VLOOKUP($A47,Worksheet!$A$103:$L$126,5,FALSE)))</f>
        <v>0</v>
      </c>
      <c r="U47" s="59">
        <f t="shared" si="8"/>
        <v>0</v>
      </c>
      <c r="V47" s="60">
        <f>IF(ISNA(VLOOKUP($A47,Worksheet!$A$39:$E$45,5,FALSE)),0,(VLOOKUP($A47,Worksheet!$A$39:$E$45,5,FALSE)))</f>
        <v>0</v>
      </c>
      <c r="W47" s="59">
        <f t="shared" si="9"/>
        <v>0</v>
      </c>
      <c r="X47" s="60">
        <f>IF(ISNA(VLOOKUP($A47,Worksheet!$A$182:$E$188,5,FALSE)),0,(VLOOKUP($A47,Worksheet!$A$182:$E$188,5,FALSE)))</f>
        <v>0</v>
      </c>
      <c r="Y47" s="59">
        <f t="shared" si="10"/>
        <v>0</v>
      </c>
      <c r="Z47" s="60">
        <f>IF(ISNA(VLOOKUP($A47,Worksheet!$A$191:$F$202,5,FALSE)),0,(VLOOKUP($A47,Worksheet!$A$191:$F$202,5,FALSE)))</f>
        <v>0</v>
      </c>
      <c r="AA47" s="59">
        <f t="shared" si="11"/>
        <v>0</v>
      </c>
      <c r="AB47" s="60">
        <f>IF(ISNA(VLOOKUP($A47,Worksheet!$A$211:$G$237,5,FALSE)),0,(VLOOKUP($A47,Worksheet!$A$211:$G$237,5,FALSE)))</f>
        <v>0</v>
      </c>
      <c r="AC47" s="59">
        <f t="shared" si="12"/>
        <v>0</v>
      </c>
      <c r="AD47" s="59">
        <f>IF(ISNA(VLOOKUP($A47,Worksheet!$A$242:$G$274,5,FALSE)),0,(VLOOKUP($A47,Worksheet!$A$242:$G$274,5,FALSE)))</f>
        <v>0</v>
      </c>
      <c r="AE47" s="59">
        <f t="shared" si="13"/>
        <v>0</v>
      </c>
      <c r="AF47" s="60">
        <f>IF(ISNA(VLOOKUP($A47,Worksheet!$A$205:$F$208,5,FALSE)),0,(VLOOKUP($A47,Worksheet!$A$205:$F$208,5,FALSE)))</f>
        <v>0</v>
      </c>
      <c r="AG47" s="59">
        <f t="shared" si="14"/>
        <v>0</v>
      </c>
      <c r="AH47" s="61">
        <v>0</v>
      </c>
      <c r="AI47" s="62">
        <f t="shared" si="15"/>
        <v>0</v>
      </c>
      <c r="AJ47" s="63">
        <v>0</v>
      </c>
      <c r="AK47" s="62">
        <f t="shared" si="16"/>
        <v>0</v>
      </c>
      <c r="AL47" s="63">
        <v>0</v>
      </c>
      <c r="AM47" s="62">
        <f t="shared" si="17"/>
        <v>0</v>
      </c>
      <c r="AN47" s="63">
        <v>0</v>
      </c>
      <c r="AO47" s="62">
        <f t="shared" si="18"/>
        <v>0</v>
      </c>
      <c r="AP47" s="63">
        <v>0</v>
      </c>
      <c r="AQ47" s="62">
        <f t="shared" si="19"/>
        <v>0</v>
      </c>
      <c r="AR47" s="63">
        <v>0</v>
      </c>
      <c r="AS47" s="62">
        <f t="shared" si="20"/>
        <v>0</v>
      </c>
      <c r="AT47" s="64">
        <f t="shared" si="21"/>
        <v>0</v>
      </c>
      <c r="AU47" s="65">
        <v>0</v>
      </c>
      <c r="AV47" s="65">
        <v>0</v>
      </c>
      <c r="AW47" s="66">
        <v>0</v>
      </c>
      <c r="AX47" s="58">
        <f>IF(ISNA(VLOOKUP($A47,'TT 2024 SS BA'!$P$57:$Z$69,2,FALSE)),0,(VLOOKUP($A47,'TT 2024 SS BA'!$P$57:$Z$69,2,FALSE)))</f>
        <v>0</v>
      </c>
      <c r="AY47" s="59">
        <f t="shared" si="22"/>
        <v>0</v>
      </c>
      <c r="AZ47" s="58">
        <f>IF(ISNA(VLOOKUP($A47,'TT 2024 SS BA'!$P$139:$Q$149,2,FALSE)),0,(VLOOKUP($A47,'TT 2024 SS BA'!$P$139:$Q$149,2,FALSE)))</f>
        <v>0</v>
      </c>
      <c r="BA47" s="59">
        <f t="shared" si="23"/>
        <v>0</v>
      </c>
      <c r="BB47" s="60">
        <f>IF(ISNA(VLOOKUP($A47,'TT 2024 SS BA'!$A$341:$H$358,2,FALSE)),0,(VLOOKUP($A47,'TT 2024 SS BA'!$A$341:$H$358,2,FALSE)))</f>
        <v>0</v>
      </c>
      <c r="BC47" s="59">
        <f t="shared" si="24"/>
        <v>0</v>
      </c>
      <c r="BD47" s="60">
        <f>IF(ISNA(VLOOKUP($A47,Worksheet!$A$310:$F$316,6,FALSE)),0,(VLOOKUP($A47,Worksheet!$A$310:$F$316,6,FALSE)))</f>
        <v>0</v>
      </c>
      <c r="BE47" s="59">
        <f t="shared" si="25"/>
        <v>0</v>
      </c>
      <c r="BF47" s="60">
        <f>IF(ISNA(VLOOKUP($A47,Worksheet!$G$33:$K$36,5,FALSE)),0,(VLOOKUP($A47,Worksheet!$G$33:$K$36,5,FALSE)))</f>
        <v>0</v>
      </c>
      <c r="BG47" s="59">
        <f t="shared" si="26"/>
        <v>0</v>
      </c>
      <c r="BH47" s="60">
        <f>IF(ISNA(VLOOKUP($A47,Worksheet!$A$160:$F$179,6,FALSE)),0,(VLOOKUP($A47,Worksheet!$A$160:$F$179,6,FALSE)))</f>
        <v>0</v>
      </c>
      <c r="BI47" s="59">
        <f t="shared" si="27"/>
        <v>0</v>
      </c>
      <c r="BJ47" s="25"/>
      <c r="BK47" s="67"/>
      <c r="BL47" s="60">
        <f>IF(ISNA(VLOOKUP($A47,Worksheet!$A$191:$F$202,6,FALSE)),0,(VLOOKUP($A47,Worksheet!$A$191:$F$202,6,FALSE)))</f>
        <v>0</v>
      </c>
      <c r="BM47" s="59">
        <f t="shared" si="28"/>
        <v>0</v>
      </c>
      <c r="BN47" s="60">
        <f>IF(ISNA(VLOOKUP($A47,Worksheet!$A$211:$G$237,6,FALSE)),0,(VLOOKUP($A47,Worksheet!$A$211:$G$237,6,FALSE)))</f>
        <v>0</v>
      </c>
      <c r="BO47" s="59">
        <f t="shared" si="29"/>
        <v>0</v>
      </c>
      <c r="BP47" s="59">
        <f>IF(ISNA(VLOOKUP($A47,Worksheet!$A$242:$G$274,6,FALSE)),0,(VLOOKUP($A47,Worksheet!$A$242:$G$274,6,FALSE)))</f>
        <v>0</v>
      </c>
      <c r="BQ47" s="59">
        <f t="shared" si="30"/>
        <v>0</v>
      </c>
      <c r="BR47" s="60">
        <f>IF(ISNA(VLOOKUP($A47,Worksheet!$A$205:$F$208,6,FALSE)),0,(VLOOKUP($A47,Worksheet!$A$205:$F$208,6,FALSE)))</f>
        <v>0</v>
      </c>
      <c r="BS47" s="59">
        <f t="shared" si="31"/>
        <v>0</v>
      </c>
      <c r="BT47" s="61">
        <v>0</v>
      </c>
      <c r="BU47" s="62">
        <f t="shared" si="32"/>
        <v>0</v>
      </c>
      <c r="BV47" s="63">
        <v>0</v>
      </c>
      <c r="BW47" s="62">
        <f t="shared" si="33"/>
        <v>0</v>
      </c>
      <c r="BX47" s="63">
        <v>0</v>
      </c>
      <c r="BY47" s="62">
        <f t="shared" si="34"/>
        <v>0</v>
      </c>
      <c r="BZ47" s="63">
        <v>0</v>
      </c>
      <c r="CA47" s="62">
        <f t="shared" si="35"/>
        <v>0</v>
      </c>
      <c r="CB47" s="64">
        <f t="shared" si="36"/>
        <v>0</v>
      </c>
      <c r="CC47" s="66">
        <v>0</v>
      </c>
      <c r="CD47" s="25"/>
      <c r="CE47" s="67"/>
      <c r="CF47" s="25"/>
      <c r="CG47" s="67"/>
      <c r="CH47" s="60">
        <f>IF(ISNA(VLOOKUP($A47,Worksheet!$A$211:$G$237,7,FALSE)),0,(VLOOKUP($A47,Worksheet!$A$211:$G$237,7,FALSE)))</f>
        <v>0</v>
      </c>
      <c r="CI47" s="59">
        <f t="shared" si="37"/>
        <v>0</v>
      </c>
      <c r="CJ47" s="69">
        <f t="shared" si="38"/>
        <v>0</v>
      </c>
      <c r="CK47" s="65">
        <f t="shared" si="39"/>
        <v>0</v>
      </c>
      <c r="CL47" s="65">
        <v>0</v>
      </c>
      <c r="CM47" s="65">
        <v>0</v>
      </c>
      <c r="CN47" s="66">
        <v>0</v>
      </c>
      <c r="CO47" s="66">
        <f t="shared" si="40"/>
        <v>0</v>
      </c>
      <c r="CP47" s="70"/>
    </row>
    <row r="48" spans="1:94" ht="15.75" customHeight="1">
      <c r="A48" s="53" t="str">
        <f t="shared" si="0"/>
        <v>TheaTATARU</v>
      </c>
      <c r="B48" s="46">
        <f t="shared" si="1"/>
        <v>35</v>
      </c>
      <c r="C48" s="71" t="s">
        <v>638</v>
      </c>
      <c r="D48" s="71" t="s">
        <v>639</v>
      </c>
      <c r="E48" s="55">
        <v>10</v>
      </c>
      <c r="F48" s="53" t="s">
        <v>78</v>
      </c>
      <c r="G48" s="84" t="s">
        <v>270</v>
      </c>
      <c r="H48" s="58">
        <f>IF(ISNA(VLOOKUP($A48,'TT 2024 SS BA'!$A$57:$N$71,2,FALSE)),0,(VLOOKUP($A48,'TT 2024 SS BA'!$A$57:$N$71,2,FALSE)))</f>
        <v>0</v>
      </c>
      <c r="I48" s="59">
        <f t="shared" si="2"/>
        <v>0</v>
      </c>
      <c r="J48" s="58">
        <f>IF(ISNA(VLOOKUP($A48,'TT 2024 SS BA'!$A$139:$C$150,2,FALSE)),0,(VLOOKUP($A48,'TT 2024 SS BA'!$A$139:$C$150,2,FALSE)))</f>
        <v>0</v>
      </c>
      <c r="K48" s="59">
        <f t="shared" si="3"/>
        <v>0</v>
      </c>
      <c r="L48" s="60">
        <f>IF(ISNA(VLOOKUP($A48,'TT 2024 SS BA'!$A$236:$H$254,2,FALSE)),0,(VLOOKUP($A48,'TT 2024 SS BA'!$A$236:$H$254,2,FALSE)))</f>
        <v>0</v>
      </c>
      <c r="M48" s="59">
        <f t="shared" si="4"/>
        <v>0</v>
      </c>
      <c r="N48" s="60">
        <f>IF(ISNA(VLOOKUP($A48,Worksheet!$A$310:$E$316,5,FALSE)),0,(VLOOKUP($A48,Worksheet!$A$310:$E$316,5,FALSE)))</f>
        <v>0</v>
      </c>
      <c r="O48" s="59">
        <f t="shared" si="5"/>
        <v>0</v>
      </c>
      <c r="P48" s="60">
        <f>IF(ISNA(VLOOKUP($A48,Worksheet!$A$33:$E$35,5,FALSE)),0,(VLOOKUP($A48,Worksheet!$A$33:$E$35,5,FALSE)))</f>
        <v>0</v>
      </c>
      <c r="Q48" s="59">
        <f t="shared" si="6"/>
        <v>0</v>
      </c>
      <c r="R48" s="60">
        <f>IF(ISNA(VLOOKUP($A48,Worksheet!$A$160:$F$179,5,FALSE)),0,(VLOOKUP($A48,Worksheet!$A$160:$F$179,5,FALSE)))</f>
        <v>0</v>
      </c>
      <c r="S48" s="59">
        <f t="shared" si="7"/>
        <v>0</v>
      </c>
      <c r="T48" s="60">
        <f>IF(ISNA(VLOOKUP($A48,Worksheet!$A$103:$L$126,5,FALSE)),0,(VLOOKUP($A48,Worksheet!$A$103:$L$126,5,FALSE)))</f>
        <v>0</v>
      </c>
      <c r="U48" s="59">
        <f t="shared" si="8"/>
        <v>0</v>
      </c>
      <c r="V48" s="60">
        <f>IF(ISNA(VLOOKUP($A48,Worksheet!$A$39:$E$45,5,FALSE)),0,(VLOOKUP($A48,Worksheet!$A$39:$E$45,5,FALSE)))</f>
        <v>0</v>
      </c>
      <c r="W48" s="59">
        <f t="shared" si="9"/>
        <v>0</v>
      </c>
      <c r="X48" s="60">
        <f>IF(ISNA(VLOOKUP($A48,Worksheet!$A$182:$E$188,5,FALSE)),0,(VLOOKUP($A48,Worksheet!$A$182:$E$188,5,FALSE)))</f>
        <v>0</v>
      </c>
      <c r="Y48" s="59">
        <f t="shared" si="10"/>
        <v>0</v>
      </c>
      <c r="Z48" s="60">
        <f>IF(ISNA(VLOOKUP($A48,Worksheet!$A$191:$F$202,5,FALSE)),0,(VLOOKUP($A48,Worksheet!$A$191:$F$202,5,FALSE)))</f>
        <v>0</v>
      </c>
      <c r="AA48" s="59">
        <f t="shared" si="11"/>
        <v>0</v>
      </c>
      <c r="AB48" s="60">
        <f>IF(ISNA(VLOOKUP($A48,Worksheet!$A$211:$G$237,5,FALSE)),0,(VLOOKUP($A48,Worksheet!$A$211:$G$237,5,FALSE)))</f>
        <v>0</v>
      </c>
      <c r="AC48" s="59">
        <f t="shared" si="12"/>
        <v>0</v>
      </c>
      <c r="AD48" s="59">
        <f>IF(ISNA(VLOOKUP($A48,Worksheet!$A$242:$G$274,5,FALSE)),0,(VLOOKUP($A48,Worksheet!$A$242:$G$274,5,FALSE)))</f>
        <v>0</v>
      </c>
      <c r="AE48" s="59">
        <f t="shared" si="13"/>
        <v>0</v>
      </c>
      <c r="AF48" s="60">
        <f>IF(ISNA(VLOOKUP($A48,Worksheet!$A$205:$F$208,5,FALSE)),0,(VLOOKUP($A48,Worksheet!$A$205:$F$208,5,FALSE)))</f>
        <v>0</v>
      </c>
      <c r="AG48" s="59">
        <f t="shared" si="14"/>
        <v>0</v>
      </c>
      <c r="AH48" s="61">
        <v>0</v>
      </c>
      <c r="AI48" s="62">
        <f t="shared" si="15"/>
        <v>0</v>
      </c>
      <c r="AJ48" s="63">
        <v>0</v>
      </c>
      <c r="AK48" s="62">
        <f t="shared" si="16"/>
        <v>0</v>
      </c>
      <c r="AL48" s="63">
        <v>0</v>
      </c>
      <c r="AM48" s="62">
        <f t="shared" si="17"/>
        <v>0</v>
      </c>
      <c r="AN48" s="63">
        <v>0</v>
      </c>
      <c r="AO48" s="62">
        <f t="shared" si="18"/>
        <v>0</v>
      </c>
      <c r="AP48" s="63">
        <v>0</v>
      </c>
      <c r="AQ48" s="62">
        <f t="shared" si="19"/>
        <v>0</v>
      </c>
      <c r="AR48" s="63">
        <v>0</v>
      </c>
      <c r="AS48" s="62">
        <f t="shared" si="20"/>
        <v>0</v>
      </c>
      <c r="AT48" s="64">
        <f t="shared" si="21"/>
        <v>0</v>
      </c>
      <c r="AU48" s="65">
        <v>0</v>
      </c>
      <c r="AV48" s="65">
        <v>0</v>
      </c>
      <c r="AW48" s="66">
        <v>0</v>
      </c>
      <c r="AX48" s="58">
        <f>IF(ISNA(VLOOKUP($A48,'TT 2024 SS BA'!$P$57:$Z$69,2,FALSE)),0,(VLOOKUP($A48,'TT 2024 SS BA'!$P$57:$Z$69,2,FALSE)))</f>
        <v>0</v>
      </c>
      <c r="AY48" s="59">
        <f t="shared" si="22"/>
        <v>0</v>
      </c>
      <c r="AZ48" s="58">
        <f>IF(ISNA(VLOOKUP($A48,'TT 2024 SS BA'!$P$139:$Q$149,2,FALSE)),0,(VLOOKUP($A48,'TT 2024 SS BA'!$P$139:$Q$149,2,FALSE)))</f>
        <v>0</v>
      </c>
      <c r="BA48" s="59">
        <f t="shared" si="23"/>
        <v>0</v>
      </c>
      <c r="BB48" s="60">
        <f>IF(ISNA(VLOOKUP($A48,'TT 2024 SS BA'!$A$341:$H$358,2,FALSE)),0,(VLOOKUP($A48,'TT 2024 SS BA'!$A$341:$H$358,2,FALSE)))</f>
        <v>0</v>
      </c>
      <c r="BC48" s="59">
        <f t="shared" si="24"/>
        <v>0</v>
      </c>
      <c r="BD48" s="60">
        <f>IF(ISNA(VLOOKUP($A48,Worksheet!$A$310:$F$316,6,FALSE)),0,(VLOOKUP($A48,Worksheet!$A$310:$F$316,6,FALSE)))</f>
        <v>0</v>
      </c>
      <c r="BE48" s="59">
        <f t="shared" si="25"/>
        <v>0</v>
      </c>
      <c r="BF48" s="60">
        <f>IF(ISNA(VLOOKUP($A48,Worksheet!$G$33:$K$36,5,FALSE)),0,(VLOOKUP($A48,Worksheet!$G$33:$K$36,5,FALSE)))</f>
        <v>0</v>
      </c>
      <c r="BG48" s="59">
        <f t="shared" si="26"/>
        <v>0</v>
      </c>
      <c r="BH48" s="60">
        <f>IF(ISNA(VLOOKUP($A48,Worksheet!$A$160:$F$179,6,FALSE)),0,(VLOOKUP($A48,Worksheet!$A$160:$F$179,6,FALSE)))</f>
        <v>0</v>
      </c>
      <c r="BI48" s="59">
        <f t="shared" si="27"/>
        <v>0</v>
      </c>
      <c r="BJ48" s="25"/>
      <c r="BK48" s="67"/>
      <c r="BL48" s="60">
        <f>IF(ISNA(VLOOKUP($A48,Worksheet!$A$191:$F$202,6,FALSE)),0,(VLOOKUP($A48,Worksheet!$A$191:$F$202,6,FALSE)))</f>
        <v>0</v>
      </c>
      <c r="BM48" s="59">
        <f t="shared" si="28"/>
        <v>0</v>
      </c>
      <c r="BN48" s="60">
        <f>IF(ISNA(VLOOKUP($A48,Worksheet!$A$211:$G$237,6,FALSE)),0,(VLOOKUP($A48,Worksheet!$A$211:$G$237,6,FALSE)))</f>
        <v>0</v>
      </c>
      <c r="BO48" s="59">
        <f t="shared" si="29"/>
        <v>0</v>
      </c>
      <c r="BP48" s="59">
        <f>IF(ISNA(VLOOKUP($A48,Worksheet!$A$242:$G$274,6,FALSE)),0,(VLOOKUP($A48,Worksheet!$A$242:$G$274,6,FALSE)))</f>
        <v>0</v>
      </c>
      <c r="BQ48" s="59">
        <f t="shared" si="30"/>
        <v>0</v>
      </c>
      <c r="BR48" s="60">
        <f>IF(ISNA(VLOOKUP($A48,Worksheet!$A$205:$F$208,6,FALSE)),0,(VLOOKUP($A48,Worksheet!$A$205:$F$208,6,FALSE)))</f>
        <v>0</v>
      </c>
      <c r="BS48" s="59">
        <f t="shared" si="31"/>
        <v>0</v>
      </c>
      <c r="BT48" s="61">
        <v>0</v>
      </c>
      <c r="BU48" s="62">
        <f t="shared" si="32"/>
        <v>0</v>
      </c>
      <c r="BV48" s="63">
        <v>0</v>
      </c>
      <c r="BW48" s="62">
        <f t="shared" si="33"/>
        <v>0</v>
      </c>
      <c r="BX48" s="63">
        <v>0</v>
      </c>
      <c r="BY48" s="62">
        <f t="shared" si="34"/>
        <v>0</v>
      </c>
      <c r="BZ48" s="63">
        <v>0</v>
      </c>
      <c r="CA48" s="62">
        <f t="shared" si="35"/>
        <v>0</v>
      </c>
      <c r="CB48" s="64">
        <f t="shared" si="36"/>
        <v>0</v>
      </c>
      <c r="CC48" s="66">
        <v>0</v>
      </c>
      <c r="CD48" s="25"/>
      <c r="CE48" s="67"/>
      <c r="CF48" s="25"/>
      <c r="CG48" s="67"/>
      <c r="CH48" s="60">
        <f>IF(ISNA(VLOOKUP($A48,Worksheet!$A$211:$G$237,7,FALSE)),0,(VLOOKUP($A48,Worksheet!$A$211:$G$237,7,FALSE)))</f>
        <v>0</v>
      </c>
      <c r="CI48" s="59">
        <f t="shared" si="37"/>
        <v>0</v>
      </c>
      <c r="CJ48" s="69">
        <f t="shared" si="38"/>
        <v>0</v>
      </c>
      <c r="CK48" s="65">
        <f t="shared" si="39"/>
        <v>0</v>
      </c>
      <c r="CL48" s="65">
        <v>0</v>
      </c>
      <c r="CM48" s="65">
        <v>0</v>
      </c>
      <c r="CN48" s="66">
        <v>0</v>
      </c>
      <c r="CO48" s="66">
        <f t="shared" si="40"/>
        <v>0</v>
      </c>
      <c r="CP48" s="70"/>
    </row>
    <row r="49" spans="1:94" ht="15.75" customHeight="1">
      <c r="A49" s="53" t="str">
        <f t="shared" si="0"/>
        <v>JulietteCHRISTENSEN</v>
      </c>
      <c r="B49" s="46">
        <f t="shared" si="1"/>
        <v>35</v>
      </c>
      <c r="C49" s="71" t="s">
        <v>640</v>
      </c>
      <c r="D49" s="71" t="s">
        <v>641</v>
      </c>
      <c r="E49" s="55">
        <v>10</v>
      </c>
      <c r="F49" s="53" t="s">
        <v>223</v>
      </c>
      <c r="G49" s="84" t="s">
        <v>270</v>
      </c>
      <c r="H49" s="58">
        <f>IF(ISNA(VLOOKUP($A49,'TT 2024 SS BA'!$A$57:$N$71,2,FALSE)),0,(VLOOKUP($A49,'TT 2024 SS BA'!$A$57:$N$71,2,FALSE)))</f>
        <v>0</v>
      </c>
      <c r="I49" s="59">
        <f t="shared" si="2"/>
        <v>0</v>
      </c>
      <c r="J49" s="58">
        <f>IF(ISNA(VLOOKUP($A49,'TT 2024 SS BA'!$A$139:$C$150,2,FALSE)),0,(VLOOKUP($A49,'TT 2024 SS BA'!$A$139:$C$150,2,FALSE)))</f>
        <v>0</v>
      </c>
      <c r="K49" s="59">
        <f t="shared" si="3"/>
        <v>0</v>
      </c>
      <c r="L49" s="60">
        <f>IF(ISNA(VLOOKUP($A49,'TT 2024 SS BA'!$A$236:$H$254,2,FALSE)),0,(VLOOKUP($A49,'TT 2024 SS BA'!$A$236:$H$254,2,FALSE)))</f>
        <v>0</v>
      </c>
      <c r="M49" s="59">
        <f t="shared" si="4"/>
        <v>0</v>
      </c>
      <c r="N49" s="60">
        <f>IF(ISNA(VLOOKUP($A49,Worksheet!$A$310:$E$316,5,FALSE)),0,(VLOOKUP($A49,Worksheet!$A$310:$E$316,5,FALSE)))</f>
        <v>0</v>
      </c>
      <c r="O49" s="59">
        <f t="shared" si="5"/>
        <v>0</v>
      </c>
      <c r="P49" s="60">
        <f>IF(ISNA(VLOOKUP($A49,Worksheet!$A$33:$E$35,5,FALSE)),0,(VLOOKUP($A49,Worksheet!$A$33:$E$35,5,FALSE)))</f>
        <v>0</v>
      </c>
      <c r="Q49" s="59">
        <f t="shared" si="6"/>
        <v>0</v>
      </c>
      <c r="R49" s="60">
        <f>IF(ISNA(VLOOKUP($A49,Worksheet!$A$160:$F$179,5,FALSE)),0,(VLOOKUP($A49,Worksheet!$A$160:$F$179,5,FALSE)))</f>
        <v>0</v>
      </c>
      <c r="S49" s="59">
        <f t="shared" si="7"/>
        <v>0</v>
      </c>
      <c r="T49" s="60">
        <f>IF(ISNA(VLOOKUP($A49,Worksheet!$A$103:$L$126,5,FALSE)),0,(VLOOKUP($A49,Worksheet!$A$103:$L$126,5,FALSE)))</f>
        <v>0</v>
      </c>
      <c r="U49" s="59">
        <f t="shared" si="8"/>
        <v>0</v>
      </c>
      <c r="V49" s="60">
        <f>IF(ISNA(VLOOKUP($A49,Worksheet!$A$39:$E$45,5,FALSE)),0,(VLOOKUP($A49,Worksheet!$A$39:$E$45,5,FALSE)))</f>
        <v>0</v>
      </c>
      <c r="W49" s="59">
        <f t="shared" si="9"/>
        <v>0</v>
      </c>
      <c r="X49" s="60">
        <f>IF(ISNA(VLOOKUP($A49,Worksheet!$A$182:$E$188,5,FALSE)),0,(VLOOKUP($A49,Worksheet!$A$182:$E$188,5,FALSE)))</f>
        <v>0</v>
      </c>
      <c r="Y49" s="59">
        <f t="shared" si="10"/>
        <v>0</v>
      </c>
      <c r="Z49" s="60">
        <f>IF(ISNA(VLOOKUP($A49,Worksheet!$A$191:$F$202,5,FALSE)),0,(VLOOKUP($A49,Worksheet!$A$191:$F$202,5,FALSE)))</f>
        <v>0</v>
      </c>
      <c r="AA49" s="59">
        <f t="shared" si="11"/>
        <v>0</v>
      </c>
      <c r="AB49" s="60">
        <f>IF(ISNA(VLOOKUP($A49,Worksheet!$A$211:$G$237,5,FALSE)),0,(VLOOKUP($A49,Worksheet!$A$211:$G$237,5,FALSE)))</f>
        <v>0</v>
      </c>
      <c r="AC49" s="59">
        <f t="shared" si="12"/>
        <v>0</v>
      </c>
      <c r="AD49" s="59">
        <f>IF(ISNA(VLOOKUP($A49,Worksheet!$A$242:$G$274,5,FALSE)),0,(VLOOKUP($A49,Worksheet!$A$242:$G$274,5,FALSE)))</f>
        <v>0</v>
      </c>
      <c r="AE49" s="59">
        <f t="shared" si="13"/>
        <v>0</v>
      </c>
      <c r="AF49" s="60">
        <f>IF(ISNA(VLOOKUP($A49,Worksheet!$A$205:$F$208,5,FALSE)),0,(VLOOKUP($A49,Worksheet!$A$205:$F$208,5,FALSE)))</f>
        <v>0</v>
      </c>
      <c r="AG49" s="59">
        <f t="shared" si="14"/>
        <v>0</v>
      </c>
      <c r="AH49" s="61">
        <v>0</v>
      </c>
      <c r="AI49" s="62">
        <f t="shared" si="15"/>
        <v>0</v>
      </c>
      <c r="AJ49" s="63">
        <v>0</v>
      </c>
      <c r="AK49" s="62">
        <f t="shared" si="16"/>
        <v>0</v>
      </c>
      <c r="AL49" s="63">
        <v>0</v>
      </c>
      <c r="AM49" s="62">
        <f t="shared" si="17"/>
        <v>0</v>
      </c>
      <c r="AN49" s="63">
        <v>0</v>
      </c>
      <c r="AO49" s="62">
        <f t="shared" si="18"/>
        <v>0</v>
      </c>
      <c r="AP49" s="63">
        <v>0</v>
      </c>
      <c r="AQ49" s="62">
        <f t="shared" si="19"/>
        <v>0</v>
      </c>
      <c r="AR49" s="63">
        <v>0</v>
      </c>
      <c r="AS49" s="62">
        <f t="shared" si="20"/>
        <v>0</v>
      </c>
      <c r="AT49" s="64">
        <f t="shared" si="21"/>
        <v>0</v>
      </c>
      <c r="AU49" s="65">
        <v>0</v>
      </c>
      <c r="AV49" s="65">
        <v>0</v>
      </c>
      <c r="AW49" s="66">
        <v>0</v>
      </c>
      <c r="AX49" s="58">
        <f>IF(ISNA(VLOOKUP($A49,'TT 2024 SS BA'!$P$57:$Z$69,2,FALSE)),0,(VLOOKUP($A49,'TT 2024 SS BA'!$P$57:$Z$69,2,FALSE)))</f>
        <v>0</v>
      </c>
      <c r="AY49" s="59">
        <f t="shared" si="22"/>
        <v>0</v>
      </c>
      <c r="AZ49" s="58">
        <f>IF(ISNA(VLOOKUP($A49,'TT 2024 SS BA'!$P$139:$Q$149,2,FALSE)),0,(VLOOKUP($A49,'TT 2024 SS BA'!$P$139:$Q$149,2,FALSE)))</f>
        <v>0</v>
      </c>
      <c r="BA49" s="59">
        <f t="shared" si="23"/>
        <v>0</v>
      </c>
      <c r="BB49" s="60">
        <f>IF(ISNA(VLOOKUP($A49,'TT 2024 SS BA'!$A$341:$H$358,2,FALSE)),0,(VLOOKUP($A49,'TT 2024 SS BA'!$A$341:$H$358,2,FALSE)))</f>
        <v>0</v>
      </c>
      <c r="BC49" s="59">
        <f t="shared" si="24"/>
        <v>0</v>
      </c>
      <c r="BD49" s="60">
        <f>IF(ISNA(VLOOKUP($A49,Worksheet!$A$310:$F$316,6,FALSE)),0,(VLOOKUP($A49,Worksheet!$A$310:$F$316,6,FALSE)))</f>
        <v>0</v>
      </c>
      <c r="BE49" s="59">
        <f t="shared" si="25"/>
        <v>0</v>
      </c>
      <c r="BF49" s="60">
        <f>IF(ISNA(VLOOKUP($A49,Worksheet!$G$33:$K$36,5,FALSE)),0,(VLOOKUP($A49,Worksheet!$G$33:$K$36,5,FALSE)))</f>
        <v>0</v>
      </c>
      <c r="BG49" s="59">
        <f t="shared" si="26"/>
        <v>0</v>
      </c>
      <c r="BH49" s="60">
        <f>IF(ISNA(VLOOKUP($A49,Worksheet!$A$160:$F$179,6,FALSE)),0,(VLOOKUP($A49,Worksheet!$A$160:$F$179,6,FALSE)))</f>
        <v>0</v>
      </c>
      <c r="BI49" s="59">
        <f t="shared" si="27"/>
        <v>0</v>
      </c>
      <c r="BJ49" s="25"/>
      <c r="BK49" s="67"/>
      <c r="BL49" s="60">
        <f>IF(ISNA(VLOOKUP($A49,Worksheet!$A$191:$F$202,6,FALSE)),0,(VLOOKUP($A49,Worksheet!$A$191:$F$202,6,FALSE)))</f>
        <v>0</v>
      </c>
      <c r="BM49" s="59">
        <f t="shared" si="28"/>
        <v>0</v>
      </c>
      <c r="BN49" s="60">
        <f>IF(ISNA(VLOOKUP($A49,Worksheet!$A$211:$G$237,6,FALSE)),0,(VLOOKUP($A49,Worksheet!$A$211:$G$237,6,FALSE)))</f>
        <v>0</v>
      </c>
      <c r="BO49" s="59">
        <f t="shared" si="29"/>
        <v>0</v>
      </c>
      <c r="BP49" s="59">
        <f>IF(ISNA(VLOOKUP($A49,Worksheet!$A$242:$G$274,6,FALSE)),0,(VLOOKUP($A49,Worksheet!$A$242:$G$274,6,FALSE)))</f>
        <v>0</v>
      </c>
      <c r="BQ49" s="59">
        <f t="shared" si="30"/>
        <v>0</v>
      </c>
      <c r="BR49" s="60">
        <f>IF(ISNA(VLOOKUP($A49,Worksheet!$A$205:$F$208,6,FALSE)),0,(VLOOKUP($A49,Worksheet!$A$205:$F$208,6,FALSE)))</f>
        <v>0</v>
      </c>
      <c r="BS49" s="59">
        <f t="shared" si="31"/>
        <v>0</v>
      </c>
      <c r="BT49" s="61">
        <v>0</v>
      </c>
      <c r="BU49" s="62">
        <f t="shared" si="32"/>
        <v>0</v>
      </c>
      <c r="BV49" s="63">
        <v>0</v>
      </c>
      <c r="BW49" s="62">
        <f t="shared" si="33"/>
        <v>0</v>
      </c>
      <c r="BX49" s="63">
        <v>0</v>
      </c>
      <c r="BY49" s="62">
        <f t="shared" si="34"/>
        <v>0</v>
      </c>
      <c r="BZ49" s="63">
        <v>0</v>
      </c>
      <c r="CA49" s="62">
        <f t="shared" si="35"/>
        <v>0</v>
      </c>
      <c r="CB49" s="64">
        <f t="shared" si="36"/>
        <v>0</v>
      </c>
      <c r="CC49" s="66">
        <v>0</v>
      </c>
      <c r="CD49" s="25"/>
      <c r="CE49" s="67"/>
      <c r="CF49" s="25"/>
      <c r="CG49" s="67"/>
      <c r="CH49" s="60">
        <f>IF(ISNA(VLOOKUP($A49,Worksheet!$A$211:$G$237,7,FALSE)),0,(VLOOKUP($A49,Worksheet!$A$211:$G$237,7,FALSE)))</f>
        <v>0</v>
      </c>
      <c r="CI49" s="59">
        <f t="shared" si="37"/>
        <v>0</v>
      </c>
      <c r="CJ49" s="69">
        <f t="shared" si="38"/>
        <v>0</v>
      </c>
      <c r="CK49" s="65">
        <f t="shared" si="39"/>
        <v>0</v>
      </c>
      <c r="CL49" s="65">
        <v>0</v>
      </c>
      <c r="CM49" s="65">
        <v>0</v>
      </c>
      <c r="CN49" s="66">
        <v>0</v>
      </c>
      <c r="CO49" s="66">
        <f t="shared" si="40"/>
        <v>0</v>
      </c>
      <c r="CP49" s="70"/>
    </row>
    <row r="50" spans="1:94" ht="15.75" customHeight="1">
      <c r="A50" s="53" t="str">
        <f t="shared" si="0"/>
        <v>ElenaWANNAMAKER</v>
      </c>
      <c r="B50" s="46">
        <f t="shared" si="1"/>
        <v>35</v>
      </c>
      <c r="C50" s="71" t="s">
        <v>642</v>
      </c>
      <c r="D50" s="71" t="s">
        <v>279</v>
      </c>
      <c r="E50" s="55">
        <v>11</v>
      </c>
      <c r="F50" s="53" t="s">
        <v>112</v>
      </c>
      <c r="G50" s="84" t="s">
        <v>270</v>
      </c>
      <c r="H50" s="58">
        <f>IF(ISNA(VLOOKUP($A50,'TT 2024 SS BA'!$A$57:$N$71,2,FALSE)),0,(VLOOKUP($A50,'TT 2024 SS BA'!$A$57:$N$71,2,FALSE)))</f>
        <v>0</v>
      </c>
      <c r="I50" s="59">
        <f t="shared" si="2"/>
        <v>0</v>
      </c>
      <c r="J50" s="58">
        <f>IF(ISNA(VLOOKUP($A50,'TT 2024 SS BA'!$A$139:$C$150,2,FALSE)),0,(VLOOKUP($A50,'TT 2024 SS BA'!$A$139:$C$150,2,FALSE)))</f>
        <v>0</v>
      </c>
      <c r="K50" s="59">
        <f t="shared" si="3"/>
        <v>0</v>
      </c>
      <c r="L50" s="60">
        <f>IF(ISNA(VLOOKUP($A50,'TT 2024 SS BA'!$A$236:$H$254,2,FALSE)),0,(VLOOKUP($A50,'TT 2024 SS BA'!$A$236:$H$254,2,FALSE)))</f>
        <v>0</v>
      </c>
      <c r="M50" s="59">
        <f t="shared" si="4"/>
        <v>0</v>
      </c>
      <c r="N50" s="60">
        <f>IF(ISNA(VLOOKUP($A50,Worksheet!$A$310:$E$316,5,FALSE)),0,(VLOOKUP($A50,Worksheet!$A$310:$E$316,5,FALSE)))</f>
        <v>0</v>
      </c>
      <c r="O50" s="59">
        <f t="shared" si="5"/>
        <v>0</v>
      </c>
      <c r="P50" s="60">
        <f>IF(ISNA(VLOOKUP($A50,Worksheet!$A$33:$E$35,5,FALSE)),0,(VLOOKUP($A50,Worksheet!$A$33:$E$35,5,FALSE)))</f>
        <v>0</v>
      </c>
      <c r="Q50" s="59">
        <f t="shared" si="6"/>
        <v>0</v>
      </c>
      <c r="R50" s="60">
        <f>IF(ISNA(VLOOKUP($A50,Worksheet!$A$160:$F$179,5,FALSE)),0,(VLOOKUP($A50,Worksheet!$A$160:$F$179,5,FALSE)))</f>
        <v>0</v>
      </c>
      <c r="S50" s="59">
        <f t="shared" si="7"/>
        <v>0</v>
      </c>
      <c r="T50" s="60">
        <f>IF(ISNA(VLOOKUP($A50,Worksheet!$A$103:$L$126,5,FALSE)),0,(VLOOKUP($A50,Worksheet!$A$103:$L$126,5,FALSE)))</f>
        <v>0</v>
      </c>
      <c r="U50" s="59">
        <f t="shared" si="8"/>
        <v>0</v>
      </c>
      <c r="V50" s="60">
        <f>IF(ISNA(VLOOKUP($A50,Worksheet!$A$39:$E$45,5,FALSE)),0,(VLOOKUP($A50,Worksheet!$A$39:$E$45,5,FALSE)))</f>
        <v>0</v>
      </c>
      <c r="W50" s="59">
        <f t="shared" si="9"/>
        <v>0</v>
      </c>
      <c r="X50" s="60">
        <f>IF(ISNA(VLOOKUP($A50,Worksheet!$A$182:$E$188,5,FALSE)),0,(VLOOKUP($A50,Worksheet!$A$182:$E$188,5,FALSE)))</f>
        <v>0</v>
      </c>
      <c r="Y50" s="59">
        <f t="shared" si="10"/>
        <v>0</v>
      </c>
      <c r="Z50" s="60">
        <f>IF(ISNA(VLOOKUP($A50,Worksheet!$A$191:$F$202,5,FALSE)),0,(VLOOKUP($A50,Worksheet!$A$191:$F$202,5,FALSE)))</f>
        <v>0</v>
      </c>
      <c r="AA50" s="59">
        <f t="shared" si="11"/>
        <v>0</v>
      </c>
      <c r="AB50" s="60">
        <f>IF(ISNA(VLOOKUP($A50,Worksheet!$A$211:$G$237,5,FALSE)),0,(VLOOKUP($A50,Worksheet!$A$211:$G$237,5,FALSE)))</f>
        <v>0</v>
      </c>
      <c r="AC50" s="59">
        <f t="shared" si="12"/>
        <v>0</v>
      </c>
      <c r="AD50" s="59">
        <f>IF(ISNA(VLOOKUP($A50,Worksheet!$A$242:$G$274,5,FALSE)),0,(VLOOKUP($A50,Worksheet!$A$242:$G$274,5,FALSE)))</f>
        <v>0</v>
      </c>
      <c r="AE50" s="59">
        <f t="shared" si="13"/>
        <v>0</v>
      </c>
      <c r="AF50" s="60">
        <f>IF(ISNA(VLOOKUP($A50,Worksheet!$A$205:$F$208,5,FALSE)),0,(VLOOKUP($A50,Worksheet!$A$205:$F$208,5,FALSE)))</f>
        <v>0</v>
      </c>
      <c r="AG50" s="59">
        <f t="shared" si="14"/>
        <v>0</v>
      </c>
      <c r="AH50" s="61">
        <v>0</v>
      </c>
      <c r="AI50" s="62">
        <f t="shared" si="15"/>
        <v>0</v>
      </c>
      <c r="AJ50" s="63">
        <v>0</v>
      </c>
      <c r="AK50" s="62">
        <f t="shared" si="16"/>
        <v>0</v>
      </c>
      <c r="AL50" s="63">
        <v>0</v>
      </c>
      <c r="AM50" s="62">
        <f t="shared" si="17"/>
        <v>0</v>
      </c>
      <c r="AN50" s="63">
        <v>0</v>
      </c>
      <c r="AO50" s="62">
        <f t="shared" si="18"/>
        <v>0</v>
      </c>
      <c r="AP50" s="63">
        <v>0</v>
      </c>
      <c r="AQ50" s="62">
        <f t="shared" si="19"/>
        <v>0</v>
      </c>
      <c r="AR50" s="63">
        <v>0</v>
      </c>
      <c r="AS50" s="62">
        <f t="shared" si="20"/>
        <v>0</v>
      </c>
      <c r="AT50" s="64">
        <f t="shared" si="21"/>
        <v>0</v>
      </c>
      <c r="AU50" s="65">
        <v>0</v>
      </c>
      <c r="AV50" s="65">
        <v>0</v>
      </c>
      <c r="AW50" s="66">
        <v>0</v>
      </c>
      <c r="AX50" s="58">
        <f>IF(ISNA(VLOOKUP($A50,'TT 2024 SS BA'!$P$57:$Z$69,2,FALSE)),0,(VLOOKUP($A50,'TT 2024 SS BA'!$P$57:$Z$69,2,FALSE)))</f>
        <v>0</v>
      </c>
      <c r="AY50" s="59">
        <f t="shared" si="22"/>
        <v>0</v>
      </c>
      <c r="AZ50" s="58">
        <f>IF(ISNA(VLOOKUP($A50,'TT 2024 SS BA'!$P$139:$Q$149,2,FALSE)),0,(VLOOKUP($A50,'TT 2024 SS BA'!$P$139:$Q$149,2,FALSE)))</f>
        <v>0</v>
      </c>
      <c r="BA50" s="59">
        <f t="shared" si="23"/>
        <v>0</v>
      </c>
      <c r="BB50" s="60">
        <f>IF(ISNA(VLOOKUP($A50,'TT 2024 SS BA'!$A$341:$H$358,2,FALSE)),0,(VLOOKUP($A50,'TT 2024 SS BA'!$A$341:$H$358,2,FALSE)))</f>
        <v>0</v>
      </c>
      <c r="BC50" s="59">
        <f t="shared" si="24"/>
        <v>0</v>
      </c>
      <c r="BD50" s="60">
        <f>IF(ISNA(VLOOKUP($A50,Worksheet!$A$310:$F$316,6,FALSE)),0,(VLOOKUP($A50,Worksheet!$A$310:$F$316,6,FALSE)))</f>
        <v>0</v>
      </c>
      <c r="BE50" s="59">
        <f t="shared" si="25"/>
        <v>0</v>
      </c>
      <c r="BF50" s="60">
        <f>IF(ISNA(VLOOKUP($A50,Worksheet!$G$33:$K$36,5,FALSE)),0,(VLOOKUP($A50,Worksheet!$G$33:$K$36,5,FALSE)))</f>
        <v>0</v>
      </c>
      <c r="BG50" s="59">
        <f t="shared" si="26"/>
        <v>0</v>
      </c>
      <c r="BH50" s="60">
        <f>IF(ISNA(VLOOKUP($A50,Worksheet!$A$160:$F$179,6,FALSE)),0,(VLOOKUP($A50,Worksheet!$A$160:$F$179,6,FALSE)))</f>
        <v>0</v>
      </c>
      <c r="BI50" s="59">
        <f t="shared" si="27"/>
        <v>0</v>
      </c>
      <c r="BJ50" s="25"/>
      <c r="BK50" s="67"/>
      <c r="BL50" s="60">
        <f>IF(ISNA(VLOOKUP($A50,Worksheet!$A$191:$F$202,6,FALSE)),0,(VLOOKUP($A50,Worksheet!$A$191:$F$202,6,FALSE)))</f>
        <v>0</v>
      </c>
      <c r="BM50" s="59">
        <f t="shared" si="28"/>
        <v>0</v>
      </c>
      <c r="BN50" s="60">
        <f>IF(ISNA(VLOOKUP($A50,Worksheet!$A$211:$G$237,6,FALSE)),0,(VLOOKUP($A50,Worksheet!$A$211:$G$237,6,FALSE)))</f>
        <v>0</v>
      </c>
      <c r="BO50" s="59">
        <f t="shared" si="29"/>
        <v>0</v>
      </c>
      <c r="BP50" s="59">
        <f>IF(ISNA(VLOOKUP($A50,Worksheet!$A$242:$G$274,6,FALSE)),0,(VLOOKUP($A50,Worksheet!$A$242:$G$274,6,FALSE)))</f>
        <v>0</v>
      </c>
      <c r="BQ50" s="59">
        <f t="shared" si="30"/>
        <v>0</v>
      </c>
      <c r="BR50" s="60">
        <f>IF(ISNA(VLOOKUP($A50,Worksheet!$A$205:$F$208,6,FALSE)),0,(VLOOKUP($A50,Worksheet!$A$205:$F$208,6,FALSE)))</f>
        <v>0</v>
      </c>
      <c r="BS50" s="59">
        <f t="shared" si="31"/>
        <v>0</v>
      </c>
      <c r="BT50" s="61">
        <v>0</v>
      </c>
      <c r="BU50" s="62">
        <f t="shared" si="32"/>
        <v>0</v>
      </c>
      <c r="BV50" s="63">
        <v>0</v>
      </c>
      <c r="BW50" s="62">
        <f t="shared" si="33"/>
        <v>0</v>
      </c>
      <c r="BX50" s="63">
        <v>0</v>
      </c>
      <c r="BY50" s="62">
        <f t="shared" si="34"/>
        <v>0</v>
      </c>
      <c r="BZ50" s="63">
        <v>0</v>
      </c>
      <c r="CA50" s="62">
        <f t="shared" si="35"/>
        <v>0</v>
      </c>
      <c r="CB50" s="64">
        <f t="shared" si="36"/>
        <v>0</v>
      </c>
      <c r="CC50" s="66">
        <v>0</v>
      </c>
      <c r="CD50" s="25"/>
      <c r="CE50" s="67"/>
      <c r="CF50" s="25"/>
      <c r="CG50" s="67"/>
      <c r="CH50" s="60">
        <f>IF(ISNA(VLOOKUP($A50,Worksheet!$A$211:$G$237,7,FALSE)),0,(VLOOKUP($A50,Worksheet!$A$211:$G$237,7,FALSE)))</f>
        <v>0</v>
      </c>
      <c r="CI50" s="59">
        <f t="shared" si="37"/>
        <v>0</v>
      </c>
      <c r="CJ50" s="69">
        <f t="shared" si="38"/>
        <v>0</v>
      </c>
      <c r="CK50" s="65">
        <f t="shared" si="39"/>
        <v>0</v>
      </c>
      <c r="CL50" s="65">
        <v>0</v>
      </c>
      <c r="CM50" s="65">
        <v>0</v>
      </c>
      <c r="CN50" s="66">
        <v>0</v>
      </c>
      <c r="CO50" s="66">
        <f t="shared" si="40"/>
        <v>0</v>
      </c>
      <c r="CP50" s="70"/>
    </row>
    <row r="51" spans="1:94" ht="15.75" customHeight="1">
      <c r="A51" s="53" t="str">
        <f t="shared" si="0"/>
        <v>KrsnaMagrath</v>
      </c>
      <c r="B51" s="46">
        <f t="shared" si="1"/>
        <v>35</v>
      </c>
      <c r="C51" s="71" t="s">
        <v>643</v>
      </c>
      <c r="D51" s="71" t="s">
        <v>644</v>
      </c>
      <c r="E51" s="55">
        <v>9</v>
      </c>
      <c r="F51" s="53" t="s">
        <v>78</v>
      </c>
      <c r="G51" s="84" t="s">
        <v>265</v>
      </c>
      <c r="H51" s="58">
        <f>IF(ISNA(VLOOKUP($A51,'TT 2024 SS BA'!$A$57:$N$71,2,FALSE)),0,(VLOOKUP($A51,'TT 2024 SS BA'!$A$57:$N$71,2,FALSE)))</f>
        <v>0</v>
      </c>
      <c r="I51" s="59">
        <f t="shared" si="2"/>
        <v>0</v>
      </c>
      <c r="J51" s="58">
        <f>IF(ISNA(VLOOKUP($A51,'TT 2024 SS BA'!$A$139:$C$150,2,FALSE)),0,(VLOOKUP($A51,'TT 2024 SS BA'!$A$139:$C$150,2,FALSE)))</f>
        <v>0</v>
      </c>
      <c r="K51" s="59">
        <f t="shared" si="3"/>
        <v>0</v>
      </c>
      <c r="L51" s="60">
        <f>IF(ISNA(VLOOKUP($A51,'TT 2024 SS BA'!$A$236:$H$254,2,FALSE)),0,(VLOOKUP($A51,'TT 2024 SS BA'!$A$236:$H$254,2,FALSE)))</f>
        <v>0</v>
      </c>
      <c r="M51" s="59">
        <f t="shared" si="4"/>
        <v>0</v>
      </c>
      <c r="N51" s="60">
        <f>IF(ISNA(VLOOKUP($A51,Worksheet!$A$310:$E$316,5,FALSE)),0,(VLOOKUP($A51,Worksheet!$A$310:$E$316,5,FALSE)))</f>
        <v>0</v>
      </c>
      <c r="O51" s="59">
        <f t="shared" si="5"/>
        <v>0</v>
      </c>
      <c r="P51" s="60">
        <f>IF(ISNA(VLOOKUP($A51,Worksheet!$A$33:$E$35,5,FALSE)),0,(VLOOKUP($A51,Worksheet!$A$33:$E$35,5,FALSE)))</f>
        <v>0</v>
      </c>
      <c r="Q51" s="59">
        <f t="shared" si="6"/>
        <v>0</v>
      </c>
      <c r="R51" s="60">
        <f>IF(ISNA(VLOOKUP($A51,Worksheet!$A$160:$F$179,5,FALSE)),0,(VLOOKUP($A51,Worksheet!$A$160:$F$179,5,FALSE)))</f>
        <v>0</v>
      </c>
      <c r="S51" s="59">
        <f t="shared" si="7"/>
        <v>0</v>
      </c>
      <c r="T51" s="60">
        <f>IF(ISNA(VLOOKUP($A51,Worksheet!$A$103:$L$126,5,FALSE)),0,(VLOOKUP($A51,Worksheet!$A$103:$L$126,5,FALSE)))</f>
        <v>0</v>
      </c>
      <c r="U51" s="59">
        <f t="shared" si="8"/>
        <v>0</v>
      </c>
      <c r="V51" s="60">
        <f>IF(ISNA(VLOOKUP($A51,Worksheet!$A$39:$E$45,5,FALSE)),0,(VLOOKUP($A51,Worksheet!$A$39:$E$45,5,FALSE)))</f>
        <v>0</v>
      </c>
      <c r="W51" s="59">
        <f t="shared" si="9"/>
        <v>0</v>
      </c>
      <c r="X51" s="60">
        <f>IF(ISNA(VLOOKUP($A51,Worksheet!$A$182:$E$188,5,FALSE)),0,(VLOOKUP($A51,Worksheet!$A$182:$E$188,5,FALSE)))</f>
        <v>0</v>
      </c>
      <c r="Y51" s="59">
        <f t="shared" si="10"/>
        <v>0</v>
      </c>
      <c r="Z51" s="60">
        <f>IF(ISNA(VLOOKUP($A51,Worksheet!$A$191:$F$202,5,FALSE)),0,(VLOOKUP($A51,Worksheet!$A$191:$F$202,5,FALSE)))</f>
        <v>0</v>
      </c>
      <c r="AA51" s="59">
        <f t="shared" si="11"/>
        <v>0</v>
      </c>
      <c r="AB51" s="60">
        <f>IF(ISNA(VLOOKUP($A51,Worksheet!$A$211:$G$237,5,FALSE)),0,(VLOOKUP($A51,Worksheet!$A$211:$G$237,5,FALSE)))</f>
        <v>0</v>
      </c>
      <c r="AC51" s="59">
        <f t="shared" si="12"/>
        <v>0</v>
      </c>
      <c r="AD51" s="59">
        <f>IF(ISNA(VLOOKUP($A51,Worksheet!$A$242:$G$274,5,FALSE)),0,(VLOOKUP($A51,Worksheet!$A$242:$G$274,5,FALSE)))</f>
        <v>0</v>
      </c>
      <c r="AE51" s="59">
        <f t="shared" si="13"/>
        <v>0</v>
      </c>
      <c r="AF51" s="60">
        <f>IF(ISNA(VLOOKUP($A51,Worksheet!$A$205:$F$208,5,FALSE)),0,(VLOOKUP($A51,Worksheet!$A$205:$F$208,5,FALSE)))</f>
        <v>0</v>
      </c>
      <c r="AG51" s="59">
        <f t="shared" si="14"/>
        <v>0</v>
      </c>
      <c r="AH51" s="61">
        <v>0</v>
      </c>
      <c r="AI51" s="62">
        <f t="shared" si="15"/>
        <v>0</v>
      </c>
      <c r="AJ51" s="63">
        <v>0</v>
      </c>
      <c r="AK51" s="62">
        <f t="shared" si="16"/>
        <v>0</v>
      </c>
      <c r="AL51" s="63">
        <v>0</v>
      </c>
      <c r="AM51" s="62">
        <f t="shared" si="17"/>
        <v>0</v>
      </c>
      <c r="AN51" s="63">
        <v>0</v>
      </c>
      <c r="AO51" s="62">
        <f t="shared" si="18"/>
        <v>0</v>
      </c>
      <c r="AP51" s="63">
        <v>0</v>
      </c>
      <c r="AQ51" s="62">
        <f t="shared" si="19"/>
        <v>0</v>
      </c>
      <c r="AR51" s="63">
        <v>0</v>
      </c>
      <c r="AS51" s="62">
        <f t="shared" si="20"/>
        <v>0</v>
      </c>
      <c r="AT51" s="64">
        <f t="shared" si="21"/>
        <v>0</v>
      </c>
      <c r="AU51" s="65">
        <v>0</v>
      </c>
      <c r="AV51" s="65">
        <v>0</v>
      </c>
      <c r="AW51" s="66">
        <v>0</v>
      </c>
      <c r="AX51" s="58">
        <f>IF(ISNA(VLOOKUP($A51,'TT 2024 SS BA'!$P$57:$Z$69,2,FALSE)),0,(VLOOKUP($A51,'TT 2024 SS BA'!$P$57:$Z$69,2,FALSE)))</f>
        <v>0</v>
      </c>
      <c r="AY51" s="59">
        <f t="shared" si="22"/>
        <v>0</v>
      </c>
      <c r="AZ51" s="58">
        <f>IF(ISNA(VLOOKUP($A51,'TT 2024 SS BA'!$P$139:$Q$149,2,FALSE)),0,(VLOOKUP($A51,'TT 2024 SS BA'!$P$139:$Q$149,2,FALSE)))</f>
        <v>0</v>
      </c>
      <c r="BA51" s="59">
        <f t="shared" si="23"/>
        <v>0</v>
      </c>
      <c r="BB51" s="60">
        <f>IF(ISNA(VLOOKUP($A51,'TT 2024 SS BA'!$A$341:$H$358,2,FALSE)),0,(VLOOKUP($A51,'TT 2024 SS BA'!$A$341:$H$358,2,FALSE)))</f>
        <v>0</v>
      </c>
      <c r="BC51" s="59">
        <f t="shared" si="24"/>
        <v>0</v>
      </c>
      <c r="BD51" s="60">
        <f>IF(ISNA(VLOOKUP($A51,Worksheet!$A$310:$F$316,6,FALSE)),0,(VLOOKUP($A51,Worksheet!$A$310:$F$316,6,FALSE)))</f>
        <v>0</v>
      </c>
      <c r="BE51" s="59">
        <f t="shared" si="25"/>
        <v>0</v>
      </c>
      <c r="BF51" s="60">
        <f>IF(ISNA(VLOOKUP($A51,Worksheet!$G$33:$K$36,5,FALSE)),0,(VLOOKUP($A51,Worksheet!$G$33:$K$36,5,FALSE)))</f>
        <v>0</v>
      </c>
      <c r="BG51" s="59">
        <f t="shared" si="26"/>
        <v>0</v>
      </c>
      <c r="BH51" s="60">
        <f>IF(ISNA(VLOOKUP($A51,Worksheet!$A$160:$F$179,6,FALSE)),0,(VLOOKUP($A51,Worksheet!$A$160:$F$179,6,FALSE)))</f>
        <v>0</v>
      </c>
      <c r="BI51" s="59">
        <f t="shared" si="27"/>
        <v>0</v>
      </c>
      <c r="BJ51" s="25"/>
      <c r="BK51" s="67"/>
      <c r="BL51" s="60">
        <f>IF(ISNA(VLOOKUP($A51,Worksheet!$A$191:$F$202,6,FALSE)),0,(VLOOKUP($A51,Worksheet!$A$191:$F$202,6,FALSE)))</f>
        <v>0</v>
      </c>
      <c r="BM51" s="59">
        <f t="shared" si="28"/>
        <v>0</v>
      </c>
      <c r="BN51" s="60">
        <f>IF(ISNA(VLOOKUP($A51,Worksheet!$A$211:$G$237,6,FALSE)),0,(VLOOKUP($A51,Worksheet!$A$211:$G$237,6,FALSE)))</f>
        <v>0</v>
      </c>
      <c r="BO51" s="59">
        <f t="shared" si="29"/>
        <v>0</v>
      </c>
      <c r="BP51" s="59">
        <f>IF(ISNA(VLOOKUP($A51,Worksheet!$A$242:$G$274,6,FALSE)),0,(VLOOKUP($A51,Worksheet!$A$242:$G$274,6,FALSE)))</f>
        <v>0</v>
      </c>
      <c r="BQ51" s="59">
        <f t="shared" si="30"/>
        <v>0</v>
      </c>
      <c r="BR51" s="60">
        <f>IF(ISNA(VLOOKUP($A51,Worksheet!$A$205:$F$208,6,FALSE)),0,(VLOOKUP($A51,Worksheet!$A$205:$F$208,6,FALSE)))</f>
        <v>0</v>
      </c>
      <c r="BS51" s="59">
        <f t="shared" si="31"/>
        <v>0</v>
      </c>
      <c r="BT51" s="61">
        <v>0</v>
      </c>
      <c r="BU51" s="62">
        <f t="shared" si="32"/>
        <v>0</v>
      </c>
      <c r="BV51" s="63">
        <v>0</v>
      </c>
      <c r="BW51" s="62">
        <f t="shared" si="33"/>
        <v>0</v>
      </c>
      <c r="BX51" s="63">
        <v>0</v>
      </c>
      <c r="BY51" s="62">
        <f t="shared" si="34"/>
        <v>0</v>
      </c>
      <c r="BZ51" s="63">
        <v>0</v>
      </c>
      <c r="CA51" s="62">
        <f t="shared" si="35"/>
        <v>0</v>
      </c>
      <c r="CB51" s="64">
        <f t="shared" si="36"/>
        <v>0</v>
      </c>
      <c r="CC51" s="66">
        <v>0</v>
      </c>
      <c r="CD51" s="25"/>
      <c r="CE51" s="67"/>
      <c r="CF51" s="25"/>
      <c r="CG51" s="67"/>
      <c r="CH51" s="60">
        <f>IF(ISNA(VLOOKUP($A51,Worksheet!$A$211:$G$237,7,FALSE)),0,(VLOOKUP($A51,Worksheet!$A$211:$G$237,7,FALSE)))</f>
        <v>0</v>
      </c>
      <c r="CI51" s="59">
        <f t="shared" si="37"/>
        <v>0</v>
      </c>
      <c r="CJ51" s="69">
        <f t="shared" si="38"/>
        <v>0</v>
      </c>
      <c r="CK51" s="65">
        <f t="shared" si="39"/>
        <v>0</v>
      </c>
      <c r="CL51" s="65">
        <v>0</v>
      </c>
      <c r="CM51" s="65">
        <v>0</v>
      </c>
      <c r="CN51" s="66">
        <v>0</v>
      </c>
      <c r="CO51" s="66">
        <f t="shared" si="40"/>
        <v>0</v>
      </c>
      <c r="CP51" s="70"/>
    </row>
    <row r="52" spans="1:94" ht="15.75" customHeight="1">
      <c r="A52" s="53" t="str">
        <f t="shared" si="0"/>
        <v>ArianaKAISARIS</v>
      </c>
      <c r="B52" s="46">
        <f t="shared" si="1"/>
        <v>35</v>
      </c>
      <c r="C52" s="71" t="s">
        <v>645</v>
      </c>
      <c r="D52" s="71" t="s">
        <v>646</v>
      </c>
      <c r="E52" s="55">
        <v>12</v>
      </c>
      <c r="F52" s="53" t="s">
        <v>282</v>
      </c>
      <c r="G52" s="84" t="s">
        <v>130</v>
      </c>
      <c r="H52" s="58">
        <f>IF(ISNA(VLOOKUP($A52,'TT 2024 SS BA'!$A$57:$N$71,2,FALSE)),0,(VLOOKUP($A52,'TT 2024 SS BA'!$A$57:$N$71,2,FALSE)))</f>
        <v>0</v>
      </c>
      <c r="I52" s="59">
        <f t="shared" si="2"/>
        <v>0</v>
      </c>
      <c r="J52" s="58">
        <f>IF(ISNA(VLOOKUP($A52,'TT 2024 SS BA'!$A$139:$C$150,2,FALSE)),0,(VLOOKUP($A52,'TT 2024 SS BA'!$A$139:$C$150,2,FALSE)))</f>
        <v>0</v>
      </c>
      <c r="K52" s="59">
        <f t="shared" si="3"/>
        <v>0</v>
      </c>
      <c r="L52" s="60">
        <f>IF(ISNA(VLOOKUP($A52,'TT 2024 SS BA'!$A$236:$H$254,2,FALSE)),0,(VLOOKUP($A52,'TT 2024 SS BA'!$A$236:$H$254,2,FALSE)))</f>
        <v>0</v>
      </c>
      <c r="M52" s="59">
        <f t="shared" si="4"/>
        <v>0</v>
      </c>
      <c r="N52" s="60">
        <f>IF(ISNA(VLOOKUP($A52,Worksheet!$A$310:$E$316,5,FALSE)),0,(VLOOKUP($A52,Worksheet!$A$310:$E$316,5,FALSE)))</f>
        <v>0</v>
      </c>
      <c r="O52" s="59">
        <f t="shared" si="5"/>
        <v>0</v>
      </c>
      <c r="P52" s="60">
        <f>IF(ISNA(VLOOKUP($A52,Worksheet!$A$33:$E$35,5,FALSE)),0,(VLOOKUP($A52,Worksheet!$A$33:$E$35,5,FALSE)))</f>
        <v>0</v>
      </c>
      <c r="Q52" s="59">
        <f t="shared" si="6"/>
        <v>0</v>
      </c>
      <c r="R52" s="60">
        <f>IF(ISNA(VLOOKUP($A52,Worksheet!$A$160:$F$179,5,FALSE)),0,(VLOOKUP($A52,Worksheet!$A$160:$F$179,5,FALSE)))</f>
        <v>0</v>
      </c>
      <c r="S52" s="59">
        <f t="shared" si="7"/>
        <v>0</v>
      </c>
      <c r="T52" s="60">
        <f>IF(ISNA(VLOOKUP($A52,Worksheet!$A$103:$L$126,5,FALSE)),0,(VLOOKUP($A52,Worksheet!$A$103:$L$126,5,FALSE)))</f>
        <v>0</v>
      </c>
      <c r="U52" s="59">
        <f t="shared" si="8"/>
        <v>0</v>
      </c>
      <c r="V52" s="60">
        <f>IF(ISNA(VLOOKUP($A52,Worksheet!$A$39:$E$45,5,FALSE)),0,(VLOOKUP($A52,Worksheet!$A$39:$E$45,5,FALSE)))</f>
        <v>0</v>
      </c>
      <c r="W52" s="59">
        <f t="shared" si="9"/>
        <v>0</v>
      </c>
      <c r="X52" s="60">
        <f>IF(ISNA(VLOOKUP($A52,Worksheet!$A$182:$E$188,5,FALSE)),0,(VLOOKUP($A52,Worksheet!$A$182:$E$188,5,FALSE)))</f>
        <v>0</v>
      </c>
      <c r="Y52" s="59">
        <f t="shared" si="10"/>
        <v>0</v>
      </c>
      <c r="Z52" s="60">
        <f>IF(ISNA(VLOOKUP($A52,Worksheet!$A$191:$F$202,5,FALSE)),0,(VLOOKUP($A52,Worksheet!$A$191:$F$202,5,FALSE)))</f>
        <v>0</v>
      </c>
      <c r="AA52" s="59">
        <f t="shared" si="11"/>
        <v>0</v>
      </c>
      <c r="AB52" s="60">
        <f>IF(ISNA(VLOOKUP($A52,Worksheet!$A$211:$G$237,5,FALSE)),0,(VLOOKUP($A52,Worksheet!$A$211:$G$237,5,FALSE)))</f>
        <v>0</v>
      </c>
      <c r="AC52" s="59">
        <f t="shared" si="12"/>
        <v>0</v>
      </c>
      <c r="AD52" s="59">
        <f>IF(ISNA(VLOOKUP($A52,Worksheet!$A$242:$G$274,5,FALSE)),0,(VLOOKUP($A52,Worksheet!$A$242:$G$274,5,FALSE)))</f>
        <v>0</v>
      </c>
      <c r="AE52" s="59">
        <f t="shared" si="13"/>
        <v>0</v>
      </c>
      <c r="AF52" s="60">
        <f>IF(ISNA(VLOOKUP($A52,Worksheet!$A$205:$F$208,5,FALSE)),0,(VLOOKUP($A52,Worksheet!$A$205:$F$208,5,FALSE)))</f>
        <v>0</v>
      </c>
      <c r="AG52" s="59">
        <f t="shared" si="14"/>
        <v>0</v>
      </c>
      <c r="AH52" s="61">
        <v>0</v>
      </c>
      <c r="AI52" s="62">
        <f t="shared" si="15"/>
        <v>0</v>
      </c>
      <c r="AJ52" s="63">
        <v>0</v>
      </c>
      <c r="AK52" s="62">
        <f t="shared" si="16"/>
        <v>0</v>
      </c>
      <c r="AL52" s="63">
        <v>0</v>
      </c>
      <c r="AM52" s="62">
        <f t="shared" si="17"/>
        <v>0</v>
      </c>
      <c r="AN52" s="63">
        <v>0</v>
      </c>
      <c r="AO52" s="62">
        <f t="shared" si="18"/>
        <v>0</v>
      </c>
      <c r="AP52" s="63">
        <v>0</v>
      </c>
      <c r="AQ52" s="62">
        <f t="shared" si="19"/>
        <v>0</v>
      </c>
      <c r="AR52" s="63">
        <v>0</v>
      </c>
      <c r="AS52" s="62">
        <f t="shared" si="20"/>
        <v>0</v>
      </c>
      <c r="AT52" s="64">
        <f t="shared" si="21"/>
        <v>0</v>
      </c>
      <c r="AU52" s="65">
        <v>0</v>
      </c>
      <c r="AV52" s="65">
        <v>0</v>
      </c>
      <c r="AW52" s="66">
        <v>0</v>
      </c>
      <c r="AX52" s="58">
        <f>IF(ISNA(VLOOKUP($A52,'TT 2024 SS BA'!$P$57:$Z$69,2,FALSE)),0,(VLOOKUP($A52,'TT 2024 SS BA'!$P$57:$Z$69,2,FALSE)))</f>
        <v>0</v>
      </c>
      <c r="AY52" s="59">
        <f t="shared" si="22"/>
        <v>0</v>
      </c>
      <c r="AZ52" s="58">
        <f>IF(ISNA(VLOOKUP($A52,'TT 2024 SS BA'!$P$139:$Q$149,2,FALSE)),0,(VLOOKUP($A52,'TT 2024 SS BA'!$P$139:$Q$149,2,FALSE)))</f>
        <v>0</v>
      </c>
      <c r="BA52" s="59">
        <f t="shared" si="23"/>
        <v>0</v>
      </c>
      <c r="BB52" s="60">
        <f>IF(ISNA(VLOOKUP($A52,'TT 2024 SS BA'!$A$341:$H$358,2,FALSE)),0,(VLOOKUP($A52,'TT 2024 SS BA'!$A$341:$H$358,2,FALSE)))</f>
        <v>0</v>
      </c>
      <c r="BC52" s="59">
        <f t="shared" si="24"/>
        <v>0</v>
      </c>
      <c r="BD52" s="60">
        <f>IF(ISNA(VLOOKUP($A52,Worksheet!$A$310:$F$316,6,FALSE)),0,(VLOOKUP($A52,Worksheet!$A$310:$F$316,6,FALSE)))</f>
        <v>0</v>
      </c>
      <c r="BE52" s="59">
        <f t="shared" si="25"/>
        <v>0</v>
      </c>
      <c r="BF52" s="60">
        <f>IF(ISNA(VLOOKUP($A52,Worksheet!$G$33:$K$36,5,FALSE)),0,(VLOOKUP($A52,Worksheet!$G$33:$K$36,5,FALSE)))</f>
        <v>0</v>
      </c>
      <c r="BG52" s="59">
        <f t="shared" si="26"/>
        <v>0</v>
      </c>
      <c r="BH52" s="60">
        <f>IF(ISNA(VLOOKUP($A52,Worksheet!$A$160:$F$179,6,FALSE)),0,(VLOOKUP($A52,Worksheet!$A$160:$F$179,6,FALSE)))</f>
        <v>0</v>
      </c>
      <c r="BI52" s="59">
        <f t="shared" si="27"/>
        <v>0</v>
      </c>
      <c r="BJ52" s="25"/>
      <c r="BK52" s="67"/>
      <c r="BL52" s="60">
        <f>IF(ISNA(VLOOKUP($A52,Worksheet!$A$191:$F$202,6,FALSE)),0,(VLOOKUP($A52,Worksheet!$A$191:$F$202,6,FALSE)))</f>
        <v>0</v>
      </c>
      <c r="BM52" s="59">
        <f t="shared" si="28"/>
        <v>0</v>
      </c>
      <c r="BN52" s="60">
        <f>IF(ISNA(VLOOKUP($A52,Worksheet!$A$211:$G$237,6,FALSE)),0,(VLOOKUP($A52,Worksheet!$A$211:$G$237,6,FALSE)))</f>
        <v>0</v>
      </c>
      <c r="BO52" s="59">
        <f t="shared" si="29"/>
        <v>0</v>
      </c>
      <c r="BP52" s="59">
        <f>IF(ISNA(VLOOKUP($A52,Worksheet!$A$242:$G$274,6,FALSE)),0,(VLOOKUP($A52,Worksheet!$A$242:$G$274,6,FALSE)))</f>
        <v>0</v>
      </c>
      <c r="BQ52" s="59">
        <f t="shared" si="30"/>
        <v>0</v>
      </c>
      <c r="BR52" s="60">
        <f>IF(ISNA(VLOOKUP($A52,Worksheet!$A$205:$F$208,6,FALSE)),0,(VLOOKUP($A52,Worksheet!$A$205:$F$208,6,FALSE)))</f>
        <v>0</v>
      </c>
      <c r="BS52" s="59">
        <f t="shared" si="31"/>
        <v>0</v>
      </c>
      <c r="BT52" s="61">
        <v>0</v>
      </c>
      <c r="BU52" s="62">
        <f t="shared" si="32"/>
        <v>0</v>
      </c>
      <c r="BV52" s="63">
        <v>0</v>
      </c>
      <c r="BW52" s="62">
        <f t="shared" si="33"/>
        <v>0</v>
      </c>
      <c r="BX52" s="63">
        <v>0</v>
      </c>
      <c r="BY52" s="62">
        <f t="shared" si="34"/>
        <v>0</v>
      </c>
      <c r="BZ52" s="63">
        <v>0</v>
      </c>
      <c r="CA52" s="62">
        <f t="shared" si="35"/>
        <v>0</v>
      </c>
      <c r="CB52" s="64">
        <f t="shared" si="36"/>
        <v>0</v>
      </c>
      <c r="CC52" s="66">
        <v>0</v>
      </c>
      <c r="CD52" s="25"/>
      <c r="CE52" s="67"/>
      <c r="CF52" s="25"/>
      <c r="CG52" s="67"/>
      <c r="CH52" s="60">
        <f>IF(ISNA(VLOOKUP($A52,Worksheet!$A$211:$G$237,7,FALSE)),0,(VLOOKUP($A52,Worksheet!$A$211:$G$237,7,FALSE)))</f>
        <v>0</v>
      </c>
      <c r="CI52" s="59">
        <f t="shared" si="37"/>
        <v>0</v>
      </c>
      <c r="CJ52" s="69">
        <f t="shared" si="38"/>
        <v>0</v>
      </c>
      <c r="CK52" s="65">
        <f t="shared" si="39"/>
        <v>0</v>
      </c>
      <c r="CL52" s="65">
        <v>0</v>
      </c>
      <c r="CM52" s="65">
        <v>0</v>
      </c>
      <c r="CN52" s="66">
        <v>0</v>
      </c>
      <c r="CO52" s="66">
        <f t="shared" si="40"/>
        <v>0</v>
      </c>
      <c r="CP52" s="70"/>
    </row>
    <row r="53" spans="1:94" ht="15.75" customHeight="1">
      <c r="A53" s="53" t="str">
        <f t="shared" si="0"/>
        <v>HannaGINGRAS</v>
      </c>
      <c r="B53" s="46">
        <f t="shared" si="1"/>
        <v>35</v>
      </c>
      <c r="C53" s="71" t="s">
        <v>647</v>
      </c>
      <c r="D53" s="71" t="s">
        <v>622</v>
      </c>
      <c r="E53" s="55">
        <v>11</v>
      </c>
      <c r="F53" s="53" t="s">
        <v>282</v>
      </c>
      <c r="G53" s="84" t="s">
        <v>270</v>
      </c>
      <c r="H53" s="58">
        <f>IF(ISNA(VLOOKUP($A53,'TT 2024 SS BA'!$A$57:$N$71,2,FALSE)),0,(VLOOKUP($A53,'TT 2024 SS BA'!$A$57:$N$71,2,FALSE)))</f>
        <v>0</v>
      </c>
      <c r="I53" s="59">
        <f t="shared" si="2"/>
        <v>0</v>
      </c>
      <c r="J53" s="58">
        <f>IF(ISNA(VLOOKUP($A53,'TT 2024 SS BA'!$A$139:$C$150,2,FALSE)),0,(VLOOKUP($A53,'TT 2024 SS BA'!$A$139:$C$150,2,FALSE)))</f>
        <v>0</v>
      </c>
      <c r="K53" s="59">
        <f t="shared" si="3"/>
        <v>0</v>
      </c>
      <c r="L53" s="60">
        <f>IF(ISNA(VLOOKUP($A53,'TT 2024 SS BA'!$A$236:$H$254,2,FALSE)),0,(VLOOKUP($A53,'TT 2024 SS BA'!$A$236:$H$254,2,FALSE)))</f>
        <v>0</v>
      </c>
      <c r="M53" s="59">
        <f t="shared" si="4"/>
        <v>0</v>
      </c>
      <c r="N53" s="60">
        <f>IF(ISNA(VLOOKUP($A53,Worksheet!$A$310:$E$316,5,FALSE)),0,(VLOOKUP($A53,Worksheet!$A$310:$E$316,5,FALSE)))</f>
        <v>0</v>
      </c>
      <c r="O53" s="59">
        <f t="shared" si="5"/>
        <v>0</v>
      </c>
      <c r="P53" s="60">
        <f>IF(ISNA(VLOOKUP($A53,Worksheet!$A$33:$E$35,5,FALSE)),0,(VLOOKUP($A53,Worksheet!$A$33:$E$35,5,FALSE)))</f>
        <v>0</v>
      </c>
      <c r="Q53" s="59">
        <f t="shared" si="6"/>
        <v>0</v>
      </c>
      <c r="R53" s="60">
        <f>IF(ISNA(VLOOKUP($A53,Worksheet!$A$160:$F$179,5,FALSE)),0,(VLOOKUP($A53,Worksheet!$A$160:$F$179,5,FALSE)))</f>
        <v>0</v>
      </c>
      <c r="S53" s="59">
        <f t="shared" si="7"/>
        <v>0</v>
      </c>
      <c r="T53" s="60">
        <f>IF(ISNA(VLOOKUP($A53,Worksheet!$A$103:$L$126,5,FALSE)),0,(VLOOKUP($A53,Worksheet!$A$103:$L$126,5,FALSE)))</f>
        <v>0</v>
      </c>
      <c r="U53" s="59">
        <f t="shared" si="8"/>
        <v>0</v>
      </c>
      <c r="V53" s="60">
        <f>IF(ISNA(VLOOKUP($A53,Worksheet!$A$39:$E$45,5,FALSE)),0,(VLOOKUP($A53,Worksheet!$A$39:$E$45,5,FALSE)))</f>
        <v>0</v>
      </c>
      <c r="W53" s="59">
        <f t="shared" si="9"/>
        <v>0</v>
      </c>
      <c r="X53" s="60">
        <f>IF(ISNA(VLOOKUP($A53,Worksheet!$A$182:$E$188,5,FALSE)),0,(VLOOKUP($A53,Worksheet!$A$182:$E$188,5,FALSE)))</f>
        <v>0</v>
      </c>
      <c r="Y53" s="59">
        <f t="shared" si="10"/>
        <v>0</v>
      </c>
      <c r="Z53" s="60">
        <f>IF(ISNA(VLOOKUP($A53,Worksheet!$A$191:$F$202,5,FALSE)),0,(VLOOKUP($A53,Worksheet!$A$191:$F$202,5,FALSE)))</f>
        <v>0</v>
      </c>
      <c r="AA53" s="59">
        <f t="shared" si="11"/>
        <v>0</v>
      </c>
      <c r="AB53" s="60">
        <f>IF(ISNA(VLOOKUP($A53,Worksheet!$A$211:$G$237,5,FALSE)),0,(VLOOKUP($A53,Worksheet!$A$211:$G$237,5,FALSE)))</f>
        <v>0</v>
      </c>
      <c r="AC53" s="59">
        <f t="shared" si="12"/>
        <v>0</v>
      </c>
      <c r="AD53" s="59">
        <f>IF(ISNA(VLOOKUP($A53,Worksheet!$A$242:$G$274,5,FALSE)),0,(VLOOKUP($A53,Worksheet!$A$242:$G$274,5,FALSE)))</f>
        <v>0</v>
      </c>
      <c r="AE53" s="59">
        <f t="shared" si="13"/>
        <v>0</v>
      </c>
      <c r="AF53" s="60">
        <f>IF(ISNA(VLOOKUP($A53,Worksheet!$A$205:$F$208,5,FALSE)),0,(VLOOKUP($A53,Worksheet!$A$205:$F$208,5,FALSE)))</f>
        <v>0</v>
      </c>
      <c r="AG53" s="59">
        <f t="shared" si="14"/>
        <v>0</v>
      </c>
      <c r="AH53" s="61">
        <v>0</v>
      </c>
      <c r="AI53" s="62">
        <f t="shared" si="15"/>
        <v>0</v>
      </c>
      <c r="AJ53" s="63">
        <v>0</v>
      </c>
      <c r="AK53" s="62">
        <f t="shared" si="16"/>
        <v>0</v>
      </c>
      <c r="AL53" s="63">
        <v>0</v>
      </c>
      <c r="AM53" s="62">
        <f t="shared" si="17"/>
        <v>0</v>
      </c>
      <c r="AN53" s="63">
        <v>0</v>
      </c>
      <c r="AO53" s="62">
        <f t="shared" si="18"/>
        <v>0</v>
      </c>
      <c r="AP53" s="63">
        <v>0</v>
      </c>
      <c r="AQ53" s="62">
        <f t="shared" si="19"/>
        <v>0</v>
      </c>
      <c r="AR53" s="63">
        <v>0</v>
      </c>
      <c r="AS53" s="62">
        <f t="shared" si="20"/>
        <v>0</v>
      </c>
      <c r="AT53" s="64">
        <f t="shared" si="21"/>
        <v>0</v>
      </c>
      <c r="AU53" s="65">
        <v>0</v>
      </c>
      <c r="AV53" s="65">
        <v>0</v>
      </c>
      <c r="AW53" s="66">
        <v>0</v>
      </c>
      <c r="AX53" s="58">
        <f>IF(ISNA(VLOOKUP($A53,'TT 2024 SS BA'!$P$57:$Z$69,2,FALSE)),0,(VLOOKUP($A53,'TT 2024 SS BA'!$P$57:$Z$69,2,FALSE)))</f>
        <v>0</v>
      </c>
      <c r="AY53" s="59">
        <f t="shared" si="22"/>
        <v>0</v>
      </c>
      <c r="AZ53" s="58">
        <f>IF(ISNA(VLOOKUP($A53,'TT 2024 SS BA'!$P$139:$Q$149,2,FALSE)),0,(VLOOKUP($A53,'TT 2024 SS BA'!$P$139:$Q$149,2,FALSE)))</f>
        <v>0</v>
      </c>
      <c r="BA53" s="59">
        <f t="shared" si="23"/>
        <v>0</v>
      </c>
      <c r="BB53" s="60">
        <f>IF(ISNA(VLOOKUP($A53,'TT 2024 SS BA'!$A$341:$H$358,2,FALSE)),0,(VLOOKUP($A53,'TT 2024 SS BA'!$A$341:$H$358,2,FALSE)))</f>
        <v>0</v>
      </c>
      <c r="BC53" s="59">
        <f t="shared" si="24"/>
        <v>0</v>
      </c>
      <c r="BD53" s="60">
        <f>IF(ISNA(VLOOKUP($A53,Worksheet!$A$310:$F$316,6,FALSE)),0,(VLOOKUP($A53,Worksheet!$A$310:$F$316,6,FALSE)))</f>
        <v>0</v>
      </c>
      <c r="BE53" s="59">
        <f t="shared" si="25"/>
        <v>0</v>
      </c>
      <c r="BF53" s="60">
        <f>IF(ISNA(VLOOKUP($A53,Worksheet!$G$33:$K$36,5,FALSE)),0,(VLOOKUP($A53,Worksheet!$G$33:$K$36,5,FALSE)))</f>
        <v>0</v>
      </c>
      <c r="BG53" s="59">
        <f t="shared" si="26"/>
        <v>0</v>
      </c>
      <c r="BH53" s="60">
        <f>IF(ISNA(VLOOKUP($A53,Worksheet!$A$160:$F$179,6,FALSE)),0,(VLOOKUP($A53,Worksheet!$A$160:$F$179,6,FALSE)))</f>
        <v>0</v>
      </c>
      <c r="BI53" s="59">
        <f t="shared" si="27"/>
        <v>0</v>
      </c>
      <c r="BJ53" s="25"/>
      <c r="BK53" s="67"/>
      <c r="BL53" s="60">
        <f>IF(ISNA(VLOOKUP($A53,Worksheet!$A$191:$F$202,6,FALSE)),0,(VLOOKUP($A53,Worksheet!$A$191:$F$202,6,FALSE)))</f>
        <v>0</v>
      </c>
      <c r="BM53" s="59">
        <f t="shared" si="28"/>
        <v>0</v>
      </c>
      <c r="BN53" s="60">
        <f>IF(ISNA(VLOOKUP($A53,Worksheet!$A$211:$G$237,6,FALSE)),0,(VLOOKUP($A53,Worksheet!$A$211:$G$237,6,FALSE)))</f>
        <v>0</v>
      </c>
      <c r="BO53" s="59">
        <f t="shared" si="29"/>
        <v>0</v>
      </c>
      <c r="BP53" s="59">
        <f>IF(ISNA(VLOOKUP($A53,Worksheet!$A$242:$G$274,6,FALSE)),0,(VLOOKUP($A53,Worksheet!$A$242:$G$274,6,FALSE)))</f>
        <v>0</v>
      </c>
      <c r="BQ53" s="59">
        <f t="shared" si="30"/>
        <v>0</v>
      </c>
      <c r="BR53" s="60">
        <f>IF(ISNA(VLOOKUP($A53,Worksheet!$A$205:$F$208,6,FALSE)),0,(VLOOKUP($A53,Worksheet!$A$205:$F$208,6,FALSE)))</f>
        <v>0</v>
      </c>
      <c r="BS53" s="59">
        <f t="shared" si="31"/>
        <v>0</v>
      </c>
      <c r="BT53" s="61">
        <v>0</v>
      </c>
      <c r="BU53" s="62">
        <f t="shared" si="32"/>
        <v>0</v>
      </c>
      <c r="BV53" s="63">
        <v>0</v>
      </c>
      <c r="BW53" s="62">
        <f t="shared" si="33"/>
        <v>0</v>
      </c>
      <c r="BX53" s="63">
        <v>0</v>
      </c>
      <c r="BY53" s="62">
        <f t="shared" si="34"/>
        <v>0</v>
      </c>
      <c r="BZ53" s="63">
        <v>0</v>
      </c>
      <c r="CA53" s="62">
        <f t="shared" si="35"/>
        <v>0</v>
      </c>
      <c r="CB53" s="64">
        <f t="shared" si="36"/>
        <v>0</v>
      </c>
      <c r="CC53" s="66">
        <v>0</v>
      </c>
      <c r="CD53" s="25"/>
      <c r="CE53" s="67"/>
      <c r="CF53" s="25"/>
      <c r="CG53" s="67"/>
      <c r="CH53" s="60">
        <f>IF(ISNA(VLOOKUP($A53,Worksheet!$A$211:$G$237,7,FALSE)),0,(VLOOKUP($A53,Worksheet!$A$211:$G$237,7,FALSE)))</f>
        <v>0</v>
      </c>
      <c r="CI53" s="59">
        <f t="shared" si="37"/>
        <v>0</v>
      </c>
      <c r="CJ53" s="69">
        <f t="shared" si="38"/>
        <v>0</v>
      </c>
      <c r="CK53" s="65">
        <f t="shared" si="39"/>
        <v>0</v>
      </c>
      <c r="CL53" s="65">
        <v>0</v>
      </c>
      <c r="CM53" s="65">
        <v>0</v>
      </c>
      <c r="CN53" s="66">
        <v>0</v>
      </c>
      <c r="CO53" s="66">
        <f t="shared" si="40"/>
        <v>0</v>
      </c>
      <c r="CP53" s="70"/>
    </row>
    <row r="54" spans="1:94" ht="15.75" customHeight="1">
      <c r="A54" s="53" t="str">
        <f t="shared" si="0"/>
        <v>MarinDEELEY</v>
      </c>
      <c r="B54" s="46">
        <f t="shared" si="1"/>
        <v>35</v>
      </c>
      <c r="C54" s="71" t="s">
        <v>648</v>
      </c>
      <c r="D54" s="71" t="s">
        <v>195</v>
      </c>
      <c r="E54" s="55">
        <v>11</v>
      </c>
      <c r="F54" s="53" t="s">
        <v>75</v>
      </c>
      <c r="G54" s="84" t="s">
        <v>270</v>
      </c>
      <c r="H54" s="58">
        <f>IF(ISNA(VLOOKUP($A54,'TT 2024 SS BA'!$A$57:$N$71,2,FALSE)),0,(VLOOKUP($A54,'TT 2024 SS BA'!$A$57:$N$71,2,FALSE)))</f>
        <v>0</v>
      </c>
      <c r="I54" s="59">
        <f t="shared" si="2"/>
        <v>0</v>
      </c>
      <c r="J54" s="58">
        <f>IF(ISNA(VLOOKUP($A54,'TT 2024 SS BA'!$A$139:$C$150,2,FALSE)),0,(VLOOKUP($A54,'TT 2024 SS BA'!$A$139:$C$150,2,FALSE)))</f>
        <v>0</v>
      </c>
      <c r="K54" s="59">
        <f t="shared" si="3"/>
        <v>0</v>
      </c>
      <c r="L54" s="60">
        <f>IF(ISNA(VLOOKUP($A54,'TT 2024 SS BA'!$A$236:$H$254,2,FALSE)),0,(VLOOKUP($A54,'TT 2024 SS BA'!$A$236:$H$254,2,FALSE)))</f>
        <v>0</v>
      </c>
      <c r="M54" s="59">
        <f t="shared" si="4"/>
        <v>0</v>
      </c>
      <c r="N54" s="60">
        <f>IF(ISNA(VLOOKUP($A54,Worksheet!$A$310:$E$316,5,FALSE)),0,(VLOOKUP($A54,Worksheet!$A$310:$E$316,5,FALSE)))</f>
        <v>0</v>
      </c>
      <c r="O54" s="59">
        <f t="shared" si="5"/>
        <v>0</v>
      </c>
      <c r="P54" s="60">
        <f>IF(ISNA(VLOOKUP($A54,Worksheet!$A$33:$E$35,5,FALSE)),0,(VLOOKUP($A54,Worksheet!$A$33:$E$35,5,FALSE)))</f>
        <v>0</v>
      </c>
      <c r="Q54" s="59">
        <f t="shared" si="6"/>
        <v>0</v>
      </c>
      <c r="R54" s="60">
        <f>IF(ISNA(VLOOKUP($A54,Worksheet!$A$160:$F$179,5,FALSE)),0,(VLOOKUP($A54,Worksheet!$A$160:$F$179,5,FALSE)))</f>
        <v>0</v>
      </c>
      <c r="S54" s="59">
        <f t="shared" si="7"/>
        <v>0</v>
      </c>
      <c r="T54" s="60">
        <f>IF(ISNA(VLOOKUP($A54,Worksheet!$A$103:$L$126,5,FALSE)),0,(VLOOKUP($A54,Worksheet!$A$103:$L$126,5,FALSE)))</f>
        <v>0</v>
      </c>
      <c r="U54" s="59">
        <f t="shared" si="8"/>
        <v>0</v>
      </c>
      <c r="V54" s="60">
        <f>IF(ISNA(VLOOKUP($A54,Worksheet!$A$39:$E$45,5,FALSE)),0,(VLOOKUP($A54,Worksheet!$A$39:$E$45,5,FALSE)))</f>
        <v>0</v>
      </c>
      <c r="W54" s="59">
        <f t="shared" si="9"/>
        <v>0</v>
      </c>
      <c r="X54" s="60">
        <f>IF(ISNA(VLOOKUP($A54,Worksheet!$A$182:$E$188,5,FALSE)),0,(VLOOKUP($A54,Worksheet!$A$182:$E$188,5,FALSE)))</f>
        <v>0</v>
      </c>
      <c r="Y54" s="59">
        <f t="shared" si="10"/>
        <v>0</v>
      </c>
      <c r="Z54" s="60">
        <f>IF(ISNA(VLOOKUP($A54,Worksheet!$A$191:$F$202,5,FALSE)),0,(VLOOKUP($A54,Worksheet!$A$191:$F$202,5,FALSE)))</f>
        <v>0</v>
      </c>
      <c r="AA54" s="59">
        <f t="shared" si="11"/>
        <v>0</v>
      </c>
      <c r="AB54" s="60">
        <f>IF(ISNA(VLOOKUP($A54,Worksheet!$A$211:$G$237,5,FALSE)),0,(VLOOKUP($A54,Worksheet!$A$211:$G$237,5,FALSE)))</f>
        <v>0</v>
      </c>
      <c r="AC54" s="59">
        <f t="shared" si="12"/>
        <v>0</v>
      </c>
      <c r="AD54" s="59">
        <f>IF(ISNA(VLOOKUP($A54,Worksheet!$A$242:$G$274,5,FALSE)),0,(VLOOKUP($A54,Worksheet!$A$242:$G$274,5,FALSE)))</f>
        <v>0</v>
      </c>
      <c r="AE54" s="59">
        <f t="shared" si="13"/>
        <v>0</v>
      </c>
      <c r="AF54" s="60">
        <f>IF(ISNA(VLOOKUP($A54,Worksheet!$A$205:$F$208,5,FALSE)),0,(VLOOKUP($A54,Worksheet!$A$205:$F$208,5,FALSE)))</f>
        <v>0</v>
      </c>
      <c r="AG54" s="59">
        <f t="shared" si="14"/>
        <v>0</v>
      </c>
      <c r="AH54" s="61">
        <v>0</v>
      </c>
      <c r="AI54" s="62">
        <f t="shared" si="15"/>
        <v>0</v>
      </c>
      <c r="AJ54" s="63">
        <v>0</v>
      </c>
      <c r="AK54" s="62">
        <f t="shared" si="16"/>
        <v>0</v>
      </c>
      <c r="AL54" s="63">
        <v>0</v>
      </c>
      <c r="AM54" s="62">
        <f t="shared" si="17"/>
        <v>0</v>
      </c>
      <c r="AN54" s="63">
        <v>0</v>
      </c>
      <c r="AO54" s="62">
        <f t="shared" si="18"/>
        <v>0</v>
      </c>
      <c r="AP54" s="63">
        <v>0</v>
      </c>
      <c r="AQ54" s="62">
        <f t="shared" si="19"/>
        <v>0</v>
      </c>
      <c r="AR54" s="63">
        <v>0</v>
      </c>
      <c r="AS54" s="62">
        <f t="shared" si="20"/>
        <v>0</v>
      </c>
      <c r="AT54" s="64">
        <f t="shared" si="21"/>
        <v>0</v>
      </c>
      <c r="AU54" s="65">
        <v>0</v>
      </c>
      <c r="AV54" s="65">
        <v>0</v>
      </c>
      <c r="AW54" s="66">
        <v>0</v>
      </c>
      <c r="AX54" s="58">
        <f>IF(ISNA(VLOOKUP($A54,'TT 2024 SS BA'!$P$57:$Z$69,2,FALSE)),0,(VLOOKUP($A54,'TT 2024 SS BA'!$P$57:$Z$69,2,FALSE)))</f>
        <v>0</v>
      </c>
      <c r="AY54" s="59">
        <f t="shared" si="22"/>
        <v>0</v>
      </c>
      <c r="AZ54" s="58">
        <f>IF(ISNA(VLOOKUP($A54,'TT 2024 SS BA'!$P$139:$Q$149,2,FALSE)),0,(VLOOKUP($A54,'TT 2024 SS BA'!$P$139:$Q$149,2,FALSE)))</f>
        <v>0</v>
      </c>
      <c r="BA54" s="59">
        <f t="shared" si="23"/>
        <v>0</v>
      </c>
      <c r="BB54" s="60">
        <f>IF(ISNA(VLOOKUP($A54,'TT 2024 SS BA'!$A$341:$H$358,2,FALSE)),0,(VLOOKUP($A54,'TT 2024 SS BA'!$A$341:$H$358,2,FALSE)))</f>
        <v>0</v>
      </c>
      <c r="BC54" s="59">
        <f t="shared" si="24"/>
        <v>0</v>
      </c>
      <c r="BD54" s="60">
        <f>IF(ISNA(VLOOKUP($A54,Worksheet!$A$310:$F$316,6,FALSE)),0,(VLOOKUP($A54,Worksheet!$A$310:$F$316,6,FALSE)))</f>
        <v>0</v>
      </c>
      <c r="BE54" s="59">
        <f t="shared" si="25"/>
        <v>0</v>
      </c>
      <c r="BF54" s="60">
        <f>IF(ISNA(VLOOKUP($A54,Worksheet!$G$33:$K$36,5,FALSE)),0,(VLOOKUP($A54,Worksheet!$G$33:$K$36,5,FALSE)))</f>
        <v>0</v>
      </c>
      <c r="BG54" s="59">
        <f t="shared" si="26"/>
        <v>0</v>
      </c>
      <c r="BH54" s="60">
        <f>IF(ISNA(VLOOKUP($A54,Worksheet!$A$160:$F$179,6,FALSE)),0,(VLOOKUP($A54,Worksheet!$A$160:$F$179,6,FALSE)))</f>
        <v>0</v>
      </c>
      <c r="BI54" s="59">
        <f t="shared" si="27"/>
        <v>0</v>
      </c>
      <c r="BJ54" s="25"/>
      <c r="BK54" s="67"/>
      <c r="BL54" s="60">
        <f>IF(ISNA(VLOOKUP($A54,Worksheet!$A$191:$F$202,6,FALSE)),0,(VLOOKUP($A54,Worksheet!$A$191:$F$202,6,FALSE)))</f>
        <v>0</v>
      </c>
      <c r="BM54" s="59">
        <f t="shared" si="28"/>
        <v>0</v>
      </c>
      <c r="BN54" s="60">
        <f>IF(ISNA(VLOOKUP($A54,Worksheet!$A$211:$G$237,6,FALSE)),0,(VLOOKUP($A54,Worksheet!$A$211:$G$237,6,FALSE)))</f>
        <v>0</v>
      </c>
      <c r="BO54" s="59">
        <f t="shared" si="29"/>
        <v>0</v>
      </c>
      <c r="BP54" s="59">
        <f>IF(ISNA(VLOOKUP($A54,Worksheet!$A$242:$G$274,6,FALSE)),0,(VLOOKUP($A54,Worksheet!$A$242:$G$274,6,FALSE)))</f>
        <v>0</v>
      </c>
      <c r="BQ54" s="59">
        <f t="shared" si="30"/>
        <v>0</v>
      </c>
      <c r="BR54" s="60">
        <f>IF(ISNA(VLOOKUP($A54,Worksheet!$A$205:$F$208,6,FALSE)),0,(VLOOKUP($A54,Worksheet!$A$205:$F$208,6,FALSE)))</f>
        <v>0</v>
      </c>
      <c r="BS54" s="59">
        <f t="shared" si="31"/>
        <v>0</v>
      </c>
      <c r="BT54" s="61">
        <v>0</v>
      </c>
      <c r="BU54" s="62">
        <f t="shared" si="32"/>
        <v>0</v>
      </c>
      <c r="BV54" s="63">
        <v>0</v>
      </c>
      <c r="BW54" s="62">
        <f t="shared" si="33"/>
        <v>0</v>
      </c>
      <c r="BX54" s="63">
        <v>0</v>
      </c>
      <c r="BY54" s="62">
        <f t="shared" si="34"/>
        <v>0</v>
      </c>
      <c r="BZ54" s="63">
        <v>0</v>
      </c>
      <c r="CA54" s="62">
        <f t="shared" si="35"/>
        <v>0</v>
      </c>
      <c r="CB54" s="64">
        <f t="shared" si="36"/>
        <v>0</v>
      </c>
      <c r="CC54" s="66">
        <v>0</v>
      </c>
      <c r="CD54" s="25"/>
      <c r="CE54" s="67"/>
      <c r="CF54" s="25"/>
      <c r="CG54" s="67"/>
      <c r="CH54" s="60">
        <f>IF(ISNA(VLOOKUP($A54,Worksheet!$A$211:$G$237,7,FALSE)),0,(VLOOKUP($A54,Worksheet!$A$211:$G$237,7,FALSE)))</f>
        <v>0</v>
      </c>
      <c r="CI54" s="59">
        <f t="shared" si="37"/>
        <v>0</v>
      </c>
      <c r="CJ54" s="69">
        <f t="shared" si="38"/>
        <v>0</v>
      </c>
      <c r="CK54" s="65">
        <f t="shared" si="39"/>
        <v>0</v>
      </c>
      <c r="CL54" s="65">
        <v>0</v>
      </c>
      <c r="CM54" s="65">
        <v>0</v>
      </c>
      <c r="CN54" s="66">
        <v>0</v>
      </c>
      <c r="CO54" s="66">
        <f t="shared" si="40"/>
        <v>0</v>
      </c>
      <c r="CP54" s="70"/>
    </row>
    <row r="55" spans="1:94" ht="15.75" customHeight="1">
      <c r="A55" s="53" t="str">
        <f t="shared" si="0"/>
        <v>LylaRITCHIE</v>
      </c>
      <c r="B55" s="46">
        <f t="shared" si="1"/>
        <v>35</v>
      </c>
      <c r="C55" s="71" t="s">
        <v>649</v>
      </c>
      <c r="D55" s="71" t="s">
        <v>650</v>
      </c>
      <c r="E55" s="55">
        <v>13</v>
      </c>
      <c r="F55" s="53" t="s">
        <v>247</v>
      </c>
      <c r="G55" s="84" t="s">
        <v>130</v>
      </c>
      <c r="H55" s="58">
        <f>IF(ISNA(VLOOKUP($A55,'TT 2024 SS BA'!$A$57:$N$71,2,FALSE)),0,(VLOOKUP($A55,'TT 2024 SS BA'!$A$57:$N$71,2,FALSE)))</f>
        <v>0</v>
      </c>
      <c r="I55" s="59">
        <f t="shared" si="2"/>
        <v>0</v>
      </c>
      <c r="J55" s="58">
        <f>IF(ISNA(VLOOKUP($A55,'TT 2024 SS BA'!$A$139:$C$150,2,FALSE)),0,(VLOOKUP($A55,'TT 2024 SS BA'!$A$139:$C$150,2,FALSE)))</f>
        <v>0</v>
      </c>
      <c r="K55" s="59">
        <f t="shared" si="3"/>
        <v>0</v>
      </c>
      <c r="L55" s="60">
        <f>IF(ISNA(VLOOKUP($A55,'TT 2024 SS BA'!$A$236:$H$254,2,FALSE)),0,(VLOOKUP($A55,'TT 2024 SS BA'!$A$236:$H$254,2,FALSE)))</f>
        <v>0</v>
      </c>
      <c r="M55" s="59">
        <f t="shared" si="4"/>
        <v>0</v>
      </c>
      <c r="N55" s="60">
        <f>IF(ISNA(VLOOKUP($A55,Worksheet!$A$310:$E$316,5,FALSE)),0,(VLOOKUP($A55,Worksheet!$A$310:$E$316,5,FALSE)))</f>
        <v>0</v>
      </c>
      <c r="O55" s="59">
        <f t="shared" si="5"/>
        <v>0</v>
      </c>
      <c r="P55" s="60">
        <f>IF(ISNA(VLOOKUP($A55,Worksheet!$A$33:$E$35,5,FALSE)),0,(VLOOKUP($A55,Worksheet!$A$33:$E$35,5,FALSE)))</f>
        <v>0</v>
      </c>
      <c r="Q55" s="59">
        <f t="shared" si="6"/>
        <v>0</v>
      </c>
      <c r="R55" s="60">
        <f>IF(ISNA(VLOOKUP($A55,Worksheet!$A$160:$F$179,5,FALSE)),0,(VLOOKUP($A55,Worksheet!$A$160:$F$179,5,FALSE)))</f>
        <v>0</v>
      </c>
      <c r="S55" s="59">
        <f t="shared" si="7"/>
        <v>0</v>
      </c>
      <c r="T55" s="60">
        <f>IF(ISNA(VLOOKUP($A55,Worksheet!$A$103:$L$126,5,FALSE)),0,(VLOOKUP($A55,Worksheet!$A$103:$L$126,5,FALSE)))</f>
        <v>0</v>
      </c>
      <c r="U55" s="59">
        <f t="shared" si="8"/>
        <v>0</v>
      </c>
      <c r="V55" s="60">
        <f>IF(ISNA(VLOOKUP($A55,Worksheet!$A$39:$E$45,5,FALSE)),0,(VLOOKUP($A55,Worksheet!$A$39:$E$45,5,FALSE)))</f>
        <v>0</v>
      </c>
      <c r="W55" s="59">
        <f t="shared" si="9"/>
        <v>0</v>
      </c>
      <c r="X55" s="60">
        <f>IF(ISNA(VLOOKUP($A55,Worksheet!$A$182:$E$188,5,FALSE)),0,(VLOOKUP($A55,Worksheet!$A$182:$E$188,5,FALSE)))</f>
        <v>0</v>
      </c>
      <c r="Y55" s="59">
        <f t="shared" si="10"/>
        <v>0</v>
      </c>
      <c r="Z55" s="60">
        <f>IF(ISNA(VLOOKUP($A55,Worksheet!$A$191:$F$202,5,FALSE)),0,(VLOOKUP($A55,Worksheet!$A$191:$F$202,5,FALSE)))</f>
        <v>0</v>
      </c>
      <c r="AA55" s="59">
        <f t="shared" si="11"/>
        <v>0</v>
      </c>
      <c r="AB55" s="60">
        <f>IF(ISNA(VLOOKUP($A55,Worksheet!$A$211:$G$237,5,FALSE)),0,(VLOOKUP($A55,Worksheet!$A$211:$G$237,5,FALSE)))</f>
        <v>0</v>
      </c>
      <c r="AC55" s="59">
        <f t="shared" si="12"/>
        <v>0</v>
      </c>
      <c r="AD55" s="59">
        <f>IF(ISNA(VLOOKUP($A55,Worksheet!$A$242:$G$274,5,FALSE)),0,(VLOOKUP($A55,Worksheet!$A$242:$G$274,5,FALSE)))</f>
        <v>0</v>
      </c>
      <c r="AE55" s="59">
        <f t="shared" si="13"/>
        <v>0</v>
      </c>
      <c r="AF55" s="60">
        <f>IF(ISNA(VLOOKUP($A55,Worksheet!$A$205:$F$208,5,FALSE)),0,(VLOOKUP($A55,Worksheet!$A$205:$F$208,5,FALSE)))</f>
        <v>0</v>
      </c>
      <c r="AG55" s="59">
        <f t="shared" si="14"/>
        <v>0</v>
      </c>
      <c r="AH55" s="61">
        <v>0</v>
      </c>
      <c r="AI55" s="62">
        <f t="shared" si="15"/>
        <v>0</v>
      </c>
      <c r="AJ55" s="63">
        <v>0</v>
      </c>
      <c r="AK55" s="62">
        <f t="shared" si="16"/>
        <v>0</v>
      </c>
      <c r="AL55" s="63">
        <v>0</v>
      </c>
      <c r="AM55" s="62">
        <f t="shared" si="17"/>
        <v>0</v>
      </c>
      <c r="AN55" s="63">
        <v>0</v>
      </c>
      <c r="AO55" s="62">
        <f t="shared" si="18"/>
        <v>0</v>
      </c>
      <c r="AP55" s="63">
        <v>0</v>
      </c>
      <c r="AQ55" s="62">
        <f t="shared" si="19"/>
        <v>0</v>
      </c>
      <c r="AR55" s="63">
        <v>0</v>
      </c>
      <c r="AS55" s="62">
        <f t="shared" si="20"/>
        <v>0</v>
      </c>
      <c r="AT55" s="64">
        <f t="shared" si="21"/>
        <v>0</v>
      </c>
      <c r="AU55" s="65">
        <v>0</v>
      </c>
      <c r="AV55" s="65">
        <v>0</v>
      </c>
      <c r="AW55" s="66">
        <v>0</v>
      </c>
      <c r="AX55" s="58">
        <f>IF(ISNA(VLOOKUP($A55,'TT 2024 SS BA'!$P$57:$Z$69,2,FALSE)),0,(VLOOKUP($A55,'TT 2024 SS BA'!$P$57:$Z$69,2,FALSE)))</f>
        <v>0</v>
      </c>
      <c r="AY55" s="59">
        <f t="shared" si="22"/>
        <v>0</v>
      </c>
      <c r="AZ55" s="58">
        <f>IF(ISNA(VLOOKUP($A55,'TT 2024 SS BA'!$P$139:$Q$149,2,FALSE)),0,(VLOOKUP($A55,'TT 2024 SS BA'!$P$139:$Q$149,2,FALSE)))</f>
        <v>0</v>
      </c>
      <c r="BA55" s="59">
        <f t="shared" si="23"/>
        <v>0</v>
      </c>
      <c r="BB55" s="60">
        <f>IF(ISNA(VLOOKUP($A55,'TT 2024 SS BA'!$A$341:$H$358,2,FALSE)),0,(VLOOKUP($A55,'TT 2024 SS BA'!$A$341:$H$358,2,FALSE)))</f>
        <v>0</v>
      </c>
      <c r="BC55" s="59">
        <f t="shared" si="24"/>
        <v>0</v>
      </c>
      <c r="BD55" s="60">
        <f>IF(ISNA(VLOOKUP($A55,Worksheet!$A$310:$F$316,6,FALSE)),0,(VLOOKUP($A55,Worksheet!$A$310:$F$316,6,FALSE)))</f>
        <v>0</v>
      </c>
      <c r="BE55" s="59">
        <f t="shared" si="25"/>
        <v>0</v>
      </c>
      <c r="BF55" s="60">
        <f>IF(ISNA(VLOOKUP($A55,Worksheet!$G$33:$K$36,5,FALSE)),0,(VLOOKUP($A55,Worksheet!$G$33:$K$36,5,FALSE)))</f>
        <v>0</v>
      </c>
      <c r="BG55" s="59">
        <f t="shared" si="26"/>
        <v>0</v>
      </c>
      <c r="BH55" s="60">
        <f>IF(ISNA(VLOOKUP($A55,Worksheet!$A$160:$F$179,6,FALSE)),0,(VLOOKUP($A55,Worksheet!$A$160:$F$179,6,FALSE)))</f>
        <v>0</v>
      </c>
      <c r="BI55" s="59">
        <f t="shared" si="27"/>
        <v>0</v>
      </c>
      <c r="BJ55" s="25"/>
      <c r="BK55" s="67"/>
      <c r="BL55" s="60">
        <f>IF(ISNA(VLOOKUP($A55,Worksheet!$A$191:$F$202,6,FALSE)),0,(VLOOKUP($A55,Worksheet!$A$191:$F$202,6,FALSE)))</f>
        <v>0</v>
      </c>
      <c r="BM55" s="59">
        <f t="shared" si="28"/>
        <v>0</v>
      </c>
      <c r="BN55" s="60">
        <f>IF(ISNA(VLOOKUP($A55,Worksheet!$A$211:$G$237,6,FALSE)),0,(VLOOKUP($A55,Worksheet!$A$211:$G$237,6,FALSE)))</f>
        <v>0</v>
      </c>
      <c r="BO55" s="59">
        <f t="shared" si="29"/>
        <v>0</v>
      </c>
      <c r="BP55" s="59">
        <f>IF(ISNA(VLOOKUP($A55,Worksheet!$A$242:$G$274,6,FALSE)),0,(VLOOKUP($A55,Worksheet!$A$242:$G$274,6,FALSE)))</f>
        <v>0</v>
      </c>
      <c r="BQ55" s="59">
        <f t="shared" si="30"/>
        <v>0</v>
      </c>
      <c r="BR55" s="60">
        <f>IF(ISNA(VLOOKUP($A55,Worksheet!$A$205:$F$208,6,FALSE)),0,(VLOOKUP($A55,Worksheet!$A$205:$F$208,6,FALSE)))</f>
        <v>0</v>
      </c>
      <c r="BS55" s="59">
        <f t="shared" si="31"/>
        <v>0</v>
      </c>
      <c r="BT55" s="61">
        <v>0</v>
      </c>
      <c r="BU55" s="62">
        <f t="shared" si="32"/>
        <v>0</v>
      </c>
      <c r="BV55" s="63">
        <v>0</v>
      </c>
      <c r="BW55" s="62">
        <f t="shared" si="33"/>
        <v>0</v>
      </c>
      <c r="BX55" s="63">
        <v>0</v>
      </c>
      <c r="BY55" s="62">
        <f t="shared" si="34"/>
        <v>0</v>
      </c>
      <c r="BZ55" s="63">
        <v>0</v>
      </c>
      <c r="CA55" s="62">
        <f t="shared" si="35"/>
        <v>0</v>
      </c>
      <c r="CB55" s="64">
        <f t="shared" si="36"/>
        <v>0</v>
      </c>
      <c r="CC55" s="66">
        <v>0</v>
      </c>
      <c r="CD55" s="25"/>
      <c r="CE55" s="67"/>
      <c r="CF55" s="25"/>
      <c r="CG55" s="67"/>
      <c r="CH55" s="60">
        <f>IF(ISNA(VLOOKUP($A55,Worksheet!$A$211:$G$237,7,FALSE)),0,(VLOOKUP($A55,Worksheet!$A$211:$G$237,7,FALSE)))</f>
        <v>0</v>
      </c>
      <c r="CI55" s="59">
        <f t="shared" si="37"/>
        <v>0</v>
      </c>
      <c r="CJ55" s="69">
        <f t="shared" si="38"/>
        <v>0</v>
      </c>
      <c r="CK55" s="65">
        <f t="shared" si="39"/>
        <v>0</v>
      </c>
      <c r="CL55" s="65">
        <v>0</v>
      </c>
      <c r="CM55" s="65">
        <v>0</v>
      </c>
      <c r="CN55" s="66">
        <v>0</v>
      </c>
      <c r="CO55" s="66">
        <f t="shared" si="40"/>
        <v>0</v>
      </c>
      <c r="CP55" s="70"/>
    </row>
    <row r="56" spans="1:94" ht="15.75" customHeight="1">
      <c r="A56" s="53" t="str">
        <f t="shared" si="0"/>
        <v>KamrynHINDS</v>
      </c>
      <c r="B56" s="46">
        <f t="shared" si="1"/>
        <v>35</v>
      </c>
      <c r="C56" s="71" t="s">
        <v>651</v>
      </c>
      <c r="D56" s="71" t="s">
        <v>324</v>
      </c>
      <c r="E56" s="55">
        <v>14</v>
      </c>
      <c r="F56" s="53" t="s">
        <v>223</v>
      </c>
      <c r="G56" s="84" t="s">
        <v>70</v>
      </c>
      <c r="H56" s="58">
        <f>IF(ISNA(VLOOKUP($A56,'TT 2024 SS BA'!$A$57:$N$71,2,FALSE)),0,(VLOOKUP($A56,'TT 2024 SS BA'!$A$57:$N$71,2,FALSE)))</f>
        <v>0</v>
      </c>
      <c r="I56" s="59">
        <f t="shared" si="2"/>
        <v>0</v>
      </c>
      <c r="J56" s="58">
        <f>IF(ISNA(VLOOKUP($A56,'TT 2024 SS BA'!$A$139:$C$150,2,FALSE)),0,(VLOOKUP($A56,'TT 2024 SS BA'!$A$139:$C$150,2,FALSE)))</f>
        <v>0</v>
      </c>
      <c r="K56" s="59">
        <f t="shared" si="3"/>
        <v>0</v>
      </c>
      <c r="L56" s="60">
        <f>IF(ISNA(VLOOKUP($A56,'TT 2024 SS BA'!$A$236:$H$254,2,FALSE)),0,(VLOOKUP($A56,'TT 2024 SS BA'!$A$236:$H$254,2,FALSE)))</f>
        <v>0</v>
      </c>
      <c r="M56" s="59">
        <f t="shared" si="4"/>
        <v>0</v>
      </c>
      <c r="N56" s="60">
        <f>IF(ISNA(VLOOKUP($A56,Worksheet!$A$310:$E$316,5,FALSE)),0,(VLOOKUP($A56,Worksheet!$A$310:$E$316,5,FALSE)))</f>
        <v>0</v>
      </c>
      <c r="O56" s="59">
        <f t="shared" si="5"/>
        <v>0</v>
      </c>
      <c r="P56" s="60">
        <f>IF(ISNA(VLOOKUP($A56,Worksheet!$A$33:$E$35,5,FALSE)),0,(VLOOKUP($A56,Worksheet!$A$33:$E$35,5,FALSE)))</f>
        <v>0</v>
      </c>
      <c r="Q56" s="59">
        <f t="shared" si="6"/>
        <v>0</v>
      </c>
      <c r="R56" s="60">
        <f>IF(ISNA(VLOOKUP($A56,Worksheet!$A$160:$F$179,5,FALSE)),0,(VLOOKUP($A56,Worksheet!$A$160:$F$179,5,FALSE)))</f>
        <v>0</v>
      </c>
      <c r="S56" s="59">
        <f t="shared" si="7"/>
        <v>0</v>
      </c>
      <c r="T56" s="60">
        <f>IF(ISNA(VLOOKUP($A56,Worksheet!$A$103:$L$126,5,FALSE)),0,(VLOOKUP($A56,Worksheet!$A$103:$L$126,5,FALSE)))</f>
        <v>0</v>
      </c>
      <c r="U56" s="59">
        <f t="shared" si="8"/>
        <v>0</v>
      </c>
      <c r="V56" s="60">
        <f>IF(ISNA(VLOOKUP($A56,Worksheet!$A$39:$E$45,5,FALSE)),0,(VLOOKUP($A56,Worksheet!$A$39:$E$45,5,FALSE)))</f>
        <v>0</v>
      </c>
      <c r="W56" s="59">
        <f t="shared" si="9"/>
        <v>0</v>
      </c>
      <c r="X56" s="60">
        <f>IF(ISNA(VLOOKUP($A56,Worksheet!$A$182:$E$188,5,FALSE)),0,(VLOOKUP($A56,Worksheet!$A$182:$E$188,5,FALSE)))</f>
        <v>0</v>
      </c>
      <c r="Y56" s="59">
        <f t="shared" si="10"/>
        <v>0</v>
      </c>
      <c r="Z56" s="60">
        <f>IF(ISNA(VLOOKUP($A56,Worksheet!$A$191:$F$202,5,FALSE)),0,(VLOOKUP($A56,Worksheet!$A$191:$F$202,5,FALSE)))</f>
        <v>0</v>
      </c>
      <c r="AA56" s="59">
        <f t="shared" si="11"/>
        <v>0</v>
      </c>
      <c r="AB56" s="60">
        <f>IF(ISNA(VLOOKUP($A56,Worksheet!$A$211:$G$237,5,FALSE)),0,(VLOOKUP($A56,Worksheet!$A$211:$G$237,5,FALSE)))</f>
        <v>0</v>
      </c>
      <c r="AC56" s="59">
        <f t="shared" si="12"/>
        <v>0</v>
      </c>
      <c r="AD56" s="59">
        <f>IF(ISNA(VLOOKUP($A56,Worksheet!$A$242:$G$274,5,FALSE)),0,(VLOOKUP($A56,Worksheet!$A$242:$G$274,5,FALSE)))</f>
        <v>0</v>
      </c>
      <c r="AE56" s="59">
        <f t="shared" si="13"/>
        <v>0</v>
      </c>
      <c r="AF56" s="60">
        <f>IF(ISNA(VLOOKUP($A56,Worksheet!$A$205:$F$208,5,FALSE)),0,(VLOOKUP($A56,Worksheet!$A$205:$F$208,5,FALSE)))</f>
        <v>0</v>
      </c>
      <c r="AG56" s="59">
        <f t="shared" si="14"/>
        <v>0</v>
      </c>
      <c r="AH56" s="61">
        <v>0</v>
      </c>
      <c r="AI56" s="62">
        <f t="shared" si="15"/>
        <v>0</v>
      </c>
      <c r="AJ56" s="63">
        <v>0</v>
      </c>
      <c r="AK56" s="62">
        <f t="shared" si="16"/>
        <v>0</v>
      </c>
      <c r="AL56" s="63">
        <v>0</v>
      </c>
      <c r="AM56" s="62">
        <f t="shared" si="17"/>
        <v>0</v>
      </c>
      <c r="AN56" s="63">
        <v>0</v>
      </c>
      <c r="AO56" s="62">
        <f t="shared" si="18"/>
        <v>0</v>
      </c>
      <c r="AP56" s="63">
        <v>0</v>
      </c>
      <c r="AQ56" s="62">
        <f t="shared" si="19"/>
        <v>0</v>
      </c>
      <c r="AR56" s="63">
        <v>0</v>
      </c>
      <c r="AS56" s="62">
        <f t="shared" si="20"/>
        <v>0</v>
      </c>
      <c r="AT56" s="64">
        <f t="shared" si="21"/>
        <v>0</v>
      </c>
      <c r="AU56" s="65">
        <v>0</v>
      </c>
      <c r="AV56" s="65">
        <v>0</v>
      </c>
      <c r="AW56" s="66">
        <v>0</v>
      </c>
      <c r="AX56" s="58">
        <f>IF(ISNA(VLOOKUP($A56,'TT 2024 SS BA'!$P$57:$Z$69,2,FALSE)),0,(VLOOKUP($A56,'TT 2024 SS BA'!$P$57:$Z$69,2,FALSE)))</f>
        <v>0</v>
      </c>
      <c r="AY56" s="59">
        <f t="shared" si="22"/>
        <v>0</v>
      </c>
      <c r="AZ56" s="58">
        <f>IF(ISNA(VLOOKUP($A56,'TT 2024 SS BA'!$P$139:$Q$149,2,FALSE)),0,(VLOOKUP($A56,'TT 2024 SS BA'!$P$139:$Q$149,2,FALSE)))</f>
        <v>0</v>
      </c>
      <c r="BA56" s="59">
        <f t="shared" si="23"/>
        <v>0</v>
      </c>
      <c r="BB56" s="60">
        <f>IF(ISNA(VLOOKUP($A56,'TT 2024 SS BA'!$A$341:$H$358,2,FALSE)),0,(VLOOKUP($A56,'TT 2024 SS BA'!$A$341:$H$358,2,FALSE)))</f>
        <v>0</v>
      </c>
      <c r="BC56" s="59">
        <f t="shared" si="24"/>
        <v>0</v>
      </c>
      <c r="BD56" s="60">
        <f>IF(ISNA(VLOOKUP($A56,Worksheet!$A$310:$F$316,6,FALSE)),0,(VLOOKUP($A56,Worksheet!$A$310:$F$316,6,FALSE)))</f>
        <v>0</v>
      </c>
      <c r="BE56" s="59">
        <f t="shared" si="25"/>
        <v>0</v>
      </c>
      <c r="BF56" s="60">
        <f>IF(ISNA(VLOOKUP($A56,Worksheet!$G$33:$K$36,5,FALSE)),0,(VLOOKUP($A56,Worksheet!$G$33:$K$36,5,FALSE)))</f>
        <v>0</v>
      </c>
      <c r="BG56" s="59">
        <f t="shared" si="26"/>
        <v>0</v>
      </c>
      <c r="BH56" s="60">
        <f>IF(ISNA(VLOOKUP($A56,Worksheet!$A$160:$F$179,6,FALSE)),0,(VLOOKUP($A56,Worksheet!$A$160:$F$179,6,FALSE)))</f>
        <v>0</v>
      </c>
      <c r="BI56" s="59">
        <f t="shared" si="27"/>
        <v>0</v>
      </c>
      <c r="BJ56" s="25"/>
      <c r="BK56" s="67"/>
      <c r="BL56" s="60">
        <f>IF(ISNA(VLOOKUP($A56,Worksheet!$A$191:$F$202,6,FALSE)),0,(VLOOKUP($A56,Worksheet!$A$191:$F$202,6,FALSE)))</f>
        <v>0</v>
      </c>
      <c r="BM56" s="59">
        <f t="shared" si="28"/>
        <v>0</v>
      </c>
      <c r="BN56" s="60">
        <f>IF(ISNA(VLOOKUP($A56,Worksheet!$A$211:$G$237,6,FALSE)),0,(VLOOKUP($A56,Worksheet!$A$211:$G$237,6,FALSE)))</f>
        <v>0</v>
      </c>
      <c r="BO56" s="59">
        <f t="shared" si="29"/>
        <v>0</v>
      </c>
      <c r="BP56" s="59">
        <f>IF(ISNA(VLOOKUP($A56,Worksheet!$A$242:$G$274,6,FALSE)),0,(VLOOKUP($A56,Worksheet!$A$242:$G$274,6,FALSE)))</f>
        <v>0</v>
      </c>
      <c r="BQ56" s="59">
        <f t="shared" si="30"/>
        <v>0</v>
      </c>
      <c r="BR56" s="60">
        <f>IF(ISNA(VLOOKUP($A56,Worksheet!$A$205:$F$208,6,FALSE)),0,(VLOOKUP($A56,Worksheet!$A$205:$F$208,6,FALSE)))</f>
        <v>0</v>
      </c>
      <c r="BS56" s="59">
        <f t="shared" si="31"/>
        <v>0</v>
      </c>
      <c r="BT56" s="61">
        <v>0</v>
      </c>
      <c r="BU56" s="62">
        <f t="shared" si="32"/>
        <v>0</v>
      </c>
      <c r="BV56" s="63">
        <v>0</v>
      </c>
      <c r="BW56" s="62">
        <f t="shared" si="33"/>
        <v>0</v>
      </c>
      <c r="BX56" s="63">
        <v>0</v>
      </c>
      <c r="BY56" s="62">
        <f t="shared" si="34"/>
        <v>0</v>
      </c>
      <c r="BZ56" s="63">
        <v>0</v>
      </c>
      <c r="CA56" s="62">
        <f t="shared" si="35"/>
        <v>0</v>
      </c>
      <c r="CB56" s="64">
        <f t="shared" si="36"/>
        <v>0</v>
      </c>
      <c r="CC56" s="66">
        <v>0</v>
      </c>
      <c r="CD56" s="25"/>
      <c r="CE56" s="67"/>
      <c r="CF56" s="25"/>
      <c r="CG56" s="67"/>
      <c r="CH56" s="60">
        <f>IF(ISNA(VLOOKUP($A56,Worksheet!$A$211:$G$237,7,FALSE)),0,(VLOOKUP($A56,Worksheet!$A$211:$G$237,7,FALSE)))</f>
        <v>0</v>
      </c>
      <c r="CI56" s="59">
        <f t="shared" si="37"/>
        <v>0</v>
      </c>
      <c r="CJ56" s="69">
        <f t="shared" si="38"/>
        <v>0</v>
      </c>
      <c r="CK56" s="65">
        <f t="shared" si="39"/>
        <v>0</v>
      </c>
      <c r="CL56" s="65">
        <v>0</v>
      </c>
      <c r="CM56" s="65">
        <v>0</v>
      </c>
      <c r="CN56" s="66">
        <v>0</v>
      </c>
      <c r="CO56" s="66">
        <f t="shared" si="40"/>
        <v>0</v>
      </c>
      <c r="CP56" s="70"/>
    </row>
    <row r="57" spans="1:94" ht="15.75" customHeight="1">
      <c r="A57" s="53" t="str">
        <f t="shared" si="0"/>
        <v>EmelieMcCaughey</v>
      </c>
      <c r="B57" s="46">
        <f t="shared" si="1"/>
        <v>35</v>
      </c>
      <c r="C57" s="71" t="s">
        <v>652</v>
      </c>
      <c r="D57" s="71" t="s">
        <v>653</v>
      </c>
      <c r="E57" s="55">
        <v>16</v>
      </c>
      <c r="F57" s="53" t="s">
        <v>247</v>
      </c>
      <c r="G57" s="84" t="s">
        <v>67</v>
      </c>
      <c r="H57" s="58">
        <f>IF(ISNA(VLOOKUP($A57,'TT 2024 SS BA'!$A$57:$N$71,2,FALSE)),0,(VLOOKUP($A57,'TT 2024 SS BA'!$A$57:$N$71,2,FALSE)))</f>
        <v>0</v>
      </c>
      <c r="I57" s="59">
        <f t="shared" si="2"/>
        <v>0</v>
      </c>
      <c r="J57" s="58">
        <f>IF(ISNA(VLOOKUP($A57,'TT 2024 SS BA'!$A$139:$C$150,2,FALSE)),0,(VLOOKUP($A57,'TT 2024 SS BA'!$A$139:$C$150,2,FALSE)))</f>
        <v>0</v>
      </c>
      <c r="K57" s="59">
        <f t="shared" si="3"/>
        <v>0</v>
      </c>
      <c r="L57" s="60">
        <f>IF(ISNA(VLOOKUP($A57,'TT 2024 SS BA'!$A$236:$H$254,2,FALSE)),0,(VLOOKUP($A57,'TT 2024 SS BA'!$A$236:$H$254,2,FALSE)))</f>
        <v>0</v>
      </c>
      <c r="M57" s="59">
        <f t="shared" si="4"/>
        <v>0</v>
      </c>
      <c r="N57" s="60">
        <f>IF(ISNA(VLOOKUP($A57,Worksheet!$A$310:$E$316,5,FALSE)),0,(VLOOKUP($A57,Worksheet!$A$310:$E$316,5,FALSE)))</f>
        <v>0</v>
      </c>
      <c r="O57" s="59">
        <f t="shared" si="5"/>
        <v>0</v>
      </c>
      <c r="P57" s="60">
        <f>IF(ISNA(VLOOKUP($A57,Worksheet!$A$33:$E$35,5,FALSE)),0,(VLOOKUP($A57,Worksheet!$A$33:$E$35,5,FALSE)))</f>
        <v>0</v>
      </c>
      <c r="Q57" s="59">
        <f t="shared" si="6"/>
        <v>0</v>
      </c>
      <c r="R57" s="60">
        <f>IF(ISNA(VLOOKUP($A57,Worksheet!$A$160:$F$179,5,FALSE)),0,(VLOOKUP($A57,Worksheet!$A$160:$F$179,5,FALSE)))</f>
        <v>0</v>
      </c>
      <c r="S57" s="59">
        <f t="shared" si="7"/>
        <v>0</v>
      </c>
      <c r="T57" s="60">
        <f>IF(ISNA(VLOOKUP($A57,Worksheet!$A$103:$L$126,5,FALSE)),0,(VLOOKUP($A57,Worksheet!$A$103:$L$126,5,FALSE)))</f>
        <v>0</v>
      </c>
      <c r="U57" s="59">
        <f t="shared" si="8"/>
        <v>0</v>
      </c>
      <c r="V57" s="60">
        <f>IF(ISNA(VLOOKUP($A57,Worksheet!$A$39:$E$45,5,FALSE)),0,(VLOOKUP($A57,Worksheet!$A$39:$E$45,5,FALSE)))</f>
        <v>0</v>
      </c>
      <c r="W57" s="59">
        <f t="shared" si="9"/>
        <v>0</v>
      </c>
      <c r="X57" s="60">
        <f>IF(ISNA(VLOOKUP($A57,Worksheet!$A$182:$E$188,5,FALSE)),0,(VLOOKUP($A57,Worksheet!$A$182:$E$188,5,FALSE)))</f>
        <v>0</v>
      </c>
      <c r="Y57" s="59">
        <f t="shared" si="10"/>
        <v>0</v>
      </c>
      <c r="Z57" s="60">
        <f>IF(ISNA(VLOOKUP($A57,Worksheet!$A$191:$F$202,5,FALSE)),0,(VLOOKUP($A57,Worksheet!$A$191:$F$202,5,FALSE)))</f>
        <v>0</v>
      </c>
      <c r="AA57" s="59">
        <f t="shared" si="11"/>
        <v>0</v>
      </c>
      <c r="AB57" s="60">
        <f>IF(ISNA(VLOOKUP($A57,Worksheet!$A$211:$G$237,5,FALSE)),0,(VLOOKUP($A57,Worksheet!$A$211:$G$237,5,FALSE)))</f>
        <v>0</v>
      </c>
      <c r="AC57" s="59">
        <f t="shared" si="12"/>
        <v>0</v>
      </c>
      <c r="AD57" s="59">
        <f>IF(ISNA(VLOOKUP($A57,Worksheet!$A$242:$G$274,5,FALSE)),0,(VLOOKUP($A57,Worksheet!$A$242:$G$274,5,FALSE)))</f>
        <v>0</v>
      </c>
      <c r="AE57" s="59">
        <f t="shared" si="13"/>
        <v>0</v>
      </c>
      <c r="AF57" s="60">
        <f>IF(ISNA(VLOOKUP($A57,Worksheet!$A$205:$F$208,5,FALSE)),0,(VLOOKUP($A57,Worksheet!$A$205:$F$208,5,FALSE)))</f>
        <v>0</v>
      </c>
      <c r="AG57" s="59">
        <f t="shared" si="14"/>
        <v>0</v>
      </c>
      <c r="AH57" s="61">
        <v>0</v>
      </c>
      <c r="AI57" s="62">
        <f t="shared" si="15"/>
        <v>0</v>
      </c>
      <c r="AJ57" s="63">
        <v>0</v>
      </c>
      <c r="AK57" s="62">
        <f t="shared" si="16"/>
        <v>0</v>
      </c>
      <c r="AL57" s="63">
        <v>0</v>
      </c>
      <c r="AM57" s="62">
        <f t="shared" si="17"/>
        <v>0</v>
      </c>
      <c r="AN57" s="63">
        <v>0</v>
      </c>
      <c r="AO57" s="62">
        <f t="shared" si="18"/>
        <v>0</v>
      </c>
      <c r="AP57" s="63">
        <v>0</v>
      </c>
      <c r="AQ57" s="62">
        <f t="shared" si="19"/>
        <v>0</v>
      </c>
      <c r="AR57" s="63">
        <v>0</v>
      </c>
      <c r="AS57" s="62">
        <f t="shared" si="20"/>
        <v>0</v>
      </c>
      <c r="AT57" s="64">
        <f t="shared" si="21"/>
        <v>0</v>
      </c>
      <c r="AU57" s="65">
        <v>0</v>
      </c>
      <c r="AV57" s="65">
        <v>0</v>
      </c>
      <c r="AW57" s="66">
        <v>0</v>
      </c>
      <c r="AX57" s="58">
        <f>IF(ISNA(VLOOKUP($A57,'TT 2024 SS BA'!$P$57:$Z$69,2,FALSE)),0,(VLOOKUP($A57,'TT 2024 SS BA'!$P$57:$Z$69,2,FALSE)))</f>
        <v>0</v>
      </c>
      <c r="AY57" s="59">
        <f t="shared" si="22"/>
        <v>0</v>
      </c>
      <c r="AZ57" s="58">
        <f>IF(ISNA(VLOOKUP($A57,'TT 2024 SS BA'!$P$139:$Q$149,2,FALSE)),0,(VLOOKUP($A57,'TT 2024 SS BA'!$P$139:$Q$149,2,FALSE)))</f>
        <v>0</v>
      </c>
      <c r="BA57" s="59">
        <f t="shared" si="23"/>
        <v>0</v>
      </c>
      <c r="BB57" s="60">
        <f>IF(ISNA(VLOOKUP($A57,'TT 2024 SS BA'!$A$341:$H$358,2,FALSE)),0,(VLOOKUP($A57,'TT 2024 SS BA'!$A$341:$H$358,2,FALSE)))</f>
        <v>0</v>
      </c>
      <c r="BC57" s="59">
        <f t="shared" si="24"/>
        <v>0</v>
      </c>
      <c r="BD57" s="60">
        <f>IF(ISNA(VLOOKUP($A57,Worksheet!$A$310:$F$316,6,FALSE)),0,(VLOOKUP($A57,Worksheet!$A$310:$F$316,6,FALSE)))</f>
        <v>0</v>
      </c>
      <c r="BE57" s="59">
        <f t="shared" si="25"/>
        <v>0</v>
      </c>
      <c r="BF57" s="60">
        <f>IF(ISNA(VLOOKUP($A57,Worksheet!$G$33:$K$36,5,FALSE)),0,(VLOOKUP($A57,Worksheet!$G$33:$K$36,5,FALSE)))</f>
        <v>0</v>
      </c>
      <c r="BG57" s="59">
        <f t="shared" si="26"/>
        <v>0</v>
      </c>
      <c r="BH57" s="60">
        <f>IF(ISNA(VLOOKUP($A57,Worksheet!$A$160:$F$179,6,FALSE)),0,(VLOOKUP($A57,Worksheet!$A$160:$F$179,6,FALSE)))</f>
        <v>0</v>
      </c>
      <c r="BI57" s="59">
        <f t="shared" si="27"/>
        <v>0</v>
      </c>
      <c r="BJ57" s="25"/>
      <c r="BK57" s="67"/>
      <c r="BL57" s="60">
        <f>IF(ISNA(VLOOKUP($A57,Worksheet!$A$191:$F$202,6,FALSE)),0,(VLOOKUP($A57,Worksheet!$A$191:$F$202,6,FALSE)))</f>
        <v>0</v>
      </c>
      <c r="BM57" s="59">
        <f t="shared" si="28"/>
        <v>0</v>
      </c>
      <c r="BN57" s="60">
        <f>IF(ISNA(VLOOKUP($A57,Worksheet!$A$211:$G$237,6,FALSE)),0,(VLOOKUP($A57,Worksheet!$A$211:$G$237,6,FALSE)))</f>
        <v>0</v>
      </c>
      <c r="BO57" s="59">
        <f t="shared" si="29"/>
        <v>0</v>
      </c>
      <c r="BP57" s="59">
        <f>IF(ISNA(VLOOKUP($A57,Worksheet!$A$242:$G$274,6,FALSE)),0,(VLOOKUP($A57,Worksheet!$A$242:$G$274,6,FALSE)))</f>
        <v>0</v>
      </c>
      <c r="BQ57" s="59">
        <f t="shared" si="30"/>
        <v>0</v>
      </c>
      <c r="BR57" s="60">
        <f>IF(ISNA(VLOOKUP($A57,Worksheet!$A$205:$F$208,6,FALSE)),0,(VLOOKUP($A57,Worksheet!$A$205:$F$208,6,FALSE)))</f>
        <v>0</v>
      </c>
      <c r="BS57" s="59">
        <f t="shared" si="31"/>
        <v>0</v>
      </c>
      <c r="BT57" s="61">
        <v>0</v>
      </c>
      <c r="BU57" s="62">
        <f t="shared" si="32"/>
        <v>0</v>
      </c>
      <c r="BV57" s="63">
        <v>0</v>
      </c>
      <c r="BW57" s="62">
        <f t="shared" si="33"/>
        <v>0</v>
      </c>
      <c r="BX57" s="63">
        <v>0</v>
      </c>
      <c r="BY57" s="62">
        <f t="shared" si="34"/>
        <v>0</v>
      </c>
      <c r="BZ57" s="63">
        <v>0</v>
      </c>
      <c r="CA57" s="62">
        <f t="shared" si="35"/>
        <v>0</v>
      </c>
      <c r="CB57" s="64">
        <f t="shared" si="36"/>
        <v>0</v>
      </c>
      <c r="CC57" s="66">
        <v>0</v>
      </c>
      <c r="CD57" s="25"/>
      <c r="CE57" s="67"/>
      <c r="CF57" s="25"/>
      <c r="CG57" s="67"/>
      <c r="CH57" s="60">
        <f>IF(ISNA(VLOOKUP($A57,Worksheet!$A$211:$G$237,7,FALSE)),0,(VLOOKUP($A57,Worksheet!$A$211:$G$237,7,FALSE)))</f>
        <v>0</v>
      </c>
      <c r="CI57" s="59">
        <f t="shared" si="37"/>
        <v>0</v>
      </c>
      <c r="CJ57" s="69">
        <f t="shared" si="38"/>
        <v>0</v>
      </c>
      <c r="CK57" s="65">
        <f t="shared" si="39"/>
        <v>0</v>
      </c>
      <c r="CL57" s="65">
        <v>0</v>
      </c>
      <c r="CM57" s="65">
        <v>0</v>
      </c>
      <c r="CN57" s="66">
        <v>0</v>
      </c>
      <c r="CO57" s="66">
        <f t="shared" si="40"/>
        <v>0</v>
      </c>
      <c r="CP57" s="70"/>
    </row>
    <row r="58" spans="1:94" ht="13">
      <c r="A58" s="53" t="str">
        <f t="shared" si="0"/>
        <v>MayaSmith</v>
      </c>
      <c r="B58" s="46">
        <f t="shared" si="1"/>
        <v>35</v>
      </c>
      <c r="C58" s="71" t="s">
        <v>654</v>
      </c>
      <c r="D58" s="71" t="s">
        <v>276</v>
      </c>
      <c r="E58" s="55">
        <v>125</v>
      </c>
      <c r="F58" s="53">
        <v>0</v>
      </c>
      <c r="G58" s="84" t="s">
        <v>152</v>
      </c>
      <c r="H58" s="58">
        <f>IF(ISNA(VLOOKUP($A58,'TT 2024 SS BA'!$A$57:$N$71,2,FALSE)),0,(VLOOKUP($A58,'TT 2024 SS BA'!$A$57:$N$71,2,FALSE)))</f>
        <v>0</v>
      </c>
      <c r="I58" s="59">
        <f t="shared" si="2"/>
        <v>0</v>
      </c>
      <c r="J58" s="58">
        <f>IF(ISNA(VLOOKUP($A58,'TT 2024 SS BA'!$A$139:$C$150,2,FALSE)),0,(VLOOKUP($A58,'TT 2024 SS BA'!$A$139:$C$150,2,FALSE)))</f>
        <v>0</v>
      </c>
      <c r="K58" s="59">
        <f t="shared" si="3"/>
        <v>0</v>
      </c>
      <c r="L58" s="60">
        <f>IF(ISNA(VLOOKUP($A58,'TT 2024 SS BA'!$A$236:$H$254,2,FALSE)),0,(VLOOKUP($A58,'TT 2024 SS BA'!$A$236:$H$254,2,FALSE)))</f>
        <v>0</v>
      </c>
      <c r="M58" s="59">
        <f t="shared" si="4"/>
        <v>0</v>
      </c>
      <c r="N58" s="60">
        <f>IF(ISNA(VLOOKUP($A58,Worksheet!$A$310:$E$316,5,FALSE)),0,(VLOOKUP($A58,Worksheet!$A$310:$E$316,5,FALSE)))</f>
        <v>0</v>
      </c>
      <c r="O58" s="59">
        <f t="shared" si="5"/>
        <v>0</v>
      </c>
      <c r="P58" s="60">
        <f>IF(ISNA(VLOOKUP($A58,Worksheet!$A$33:$E$35,5,FALSE)),0,(VLOOKUP($A58,Worksheet!$A$33:$E$35,5,FALSE)))</f>
        <v>0</v>
      </c>
      <c r="Q58" s="59">
        <f t="shared" si="6"/>
        <v>0</v>
      </c>
      <c r="R58" s="60">
        <f>IF(ISNA(VLOOKUP($A58,Worksheet!$A$160:$F$179,5,FALSE)),0,(VLOOKUP($A58,Worksheet!$A$160:$F$179,5,FALSE)))</f>
        <v>0</v>
      </c>
      <c r="S58" s="59">
        <f t="shared" si="7"/>
        <v>0</v>
      </c>
      <c r="T58" s="60">
        <f>IF(ISNA(VLOOKUP($A58,Worksheet!$A$103:$L$126,5,FALSE)),0,(VLOOKUP($A58,Worksheet!$A$103:$L$126,5,FALSE)))</f>
        <v>0</v>
      </c>
      <c r="U58" s="59">
        <f t="shared" si="8"/>
        <v>0</v>
      </c>
      <c r="V58" s="60">
        <f>IF(ISNA(VLOOKUP($A58,Worksheet!$A$39:$E$45,5,FALSE)),0,(VLOOKUP($A58,Worksheet!$A$39:$E$45,5,FALSE)))</f>
        <v>0</v>
      </c>
      <c r="W58" s="59">
        <f t="shared" si="9"/>
        <v>0</v>
      </c>
      <c r="X58" s="60">
        <f>IF(ISNA(VLOOKUP($A58,Worksheet!$A$182:$E$188,5,FALSE)),0,(VLOOKUP($A58,Worksheet!$A$182:$E$188,5,FALSE)))</f>
        <v>0</v>
      </c>
      <c r="Y58" s="59">
        <f t="shared" si="10"/>
        <v>0</v>
      </c>
      <c r="Z58" s="60">
        <f>IF(ISNA(VLOOKUP($A58,Worksheet!$A$191:$F$202,5,FALSE)),0,(VLOOKUP($A58,Worksheet!$A$191:$F$202,5,FALSE)))</f>
        <v>0</v>
      </c>
      <c r="AA58" s="59">
        <f t="shared" si="11"/>
        <v>0</v>
      </c>
      <c r="AB58" s="60">
        <f>IF(ISNA(VLOOKUP($A58,Worksheet!$A$211:$G$237,5,FALSE)),0,(VLOOKUP($A58,Worksheet!$A$211:$G$237,5,FALSE)))</f>
        <v>0</v>
      </c>
      <c r="AC58" s="59">
        <f t="shared" si="12"/>
        <v>0</v>
      </c>
      <c r="AD58" s="59">
        <f>IF(ISNA(VLOOKUP($A58,Worksheet!$A$242:$G$274,5,FALSE)),0,(VLOOKUP($A58,Worksheet!$A$242:$G$274,5,FALSE)))</f>
        <v>0</v>
      </c>
      <c r="AE58" s="59">
        <f t="shared" si="13"/>
        <v>0</v>
      </c>
      <c r="AF58" s="60">
        <f>IF(ISNA(VLOOKUP($A58,Worksheet!$A$205:$F$208,5,FALSE)),0,(VLOOKUP($A58,Worksheet!$A$205:$F$208,5,FALSE)))</f>
        <v>0</v>
      </c>
      <c r="AG58" s="59">
        <f t="shared" si="14"/>
        <v>0</v>
      </c>
      <c r="AH58" s="61">
        <v>0</v>
      </c>
      <c r="AI58" s="62">
        <f t="shared" si="15"/>
        <v>0</v>
      </c>
      <c r="AJ58" s="63">
        <v>0</v>
      </c>
      <c r="AK58" s="62">
        <f t="shared" si="16"/>
        <v>0</v>
      </c>
      <c r="AL58" s="63">
        <v>0</v>
      </c>
      <c r="AM58" s="62">
        <f t="shared" si="17"/>
        <v>0</v>
      </c>
      <c r="AN58" s="63">
        <v>0</v>
      </c>
      <c r="AO58" s="62">
        <f t="shared" si="18"/>
        <v>0</v>
      </c>
      <c r="AP58" s="63">
        <v>0</v>
      </c>
      <c r="AQ58" s="62">
        <f t="shared" si="19"/>
        <v>0</v>
      </c>
      <c r="AR58" s="63">
        <v>0</v>
      </c>
      <c r="AS58" s="62">
        <f t="shared" si="20"/>
        <v>0</v>
      </c>
      <c r="AT58" s="64">
        <f t="shared" si="21"/>
        <v>0</v>
      </c>
      <c r="AU58" s="65">
        <v>0</v>
      </c>
      <c r="AV58" s="65">
        <v>0</v>
      </c>
      <c r="AW58" s="66">
        <v>0</v>
      </c>
      <c r="AX58" s="58">
        <f>IF(ISNA(VLOOKUP($A58,'TT 2024 SS BA'!$P$57:$Z$69,2,FALSE)),0,(VLOOKUP($A58,'TT 2024 SS BA'!$P$57:$Z$69,2,FALSE)))</f>
        <v>0</v>
      </c>
      <c r="AY58" s="59">
        <f t="shared" si="22"/>
        <v>0</v>
      </c>
      <c r="AZ58" s="58">
        <f>IF(ISNA(VLOOKUP($A58,'TT 2024 SS BA'!$P$139:$Q$149,2,FALSE)),0,(VLOOKUP($A58,'TT 2024 SS BA'!$P$139:$Q$149,2,FALSE)))</f>
        <v>0</v>
      </c>
      <c r="BA58" s="59">
        <f t="shared" si="23"/>
        <v>0</v>
      </c>
      <c r="BB58" s="60">
        <f>IF(ISNA(VLOOKUP($A58,'TT 2024 SS BA'!$A$341:$H$358,2,FALSE)),0,(VLOOKUP($A58,'TT 2024 SS BA'!$A$341:$H$358,2,FALSE)))</f>
        <v>0</v>
      </c>
      <c r="BC58" s="59">
        <f t="shared" si="24"/>
        <v>0</v>
      </c>
      <c r="BD58" s="60">
        <f>IF(ISNA(VLOOKUP($A58,Worksheet!$A$310:$F$316,6,FALSE)),0,(VLOOKUP($A58,Worksheet!$A$310:$F$316,6,FALSE)))</f>
        <v>0</v>
      </c>
      <c r="BE58" s="59">
        <f t="shared" si="25"/>
        <v>0</v>
      </c>
      <c r="BF58" s="60">
        <f>IF(ISNA(VLOOKUP($A58,Worksheet!$G$33:$K$36,5,FALSE)),0,(VLOOKUP($A58,Worksheet!$G$33:$K$36,5,FALSE)))</f>
        <v>0</v>
      </c>
      <c r="BG58" s="59">
        <f t="shared" si="26"/>
        <v>0</v>
      </c>
      <c r="BH58" s="60">
        <f>IF(ISNA(VLOOKUP($A58,Worksheet!$A$160:$F$179,6,FALSE)),0,(VLOOKUP($A58,Worksheet!$A$160:$F$179,6,FALSE)))</f>
        <v>0</v>
      </c>
      <c r="BI58" s="59">
        <f t="shared" si="27"/>
        <v>0</v>
      </c>
      <c r="BJ58" s="25"/>
      <c r="BK58" s="67"/>
      <c r="BL58" s="60">
        <f>IF(ISNA(VLOOKUP($A58,Worksheet!$A$191:$F$202,6,FALSE)),0,(VLOOKUP($A58,Worksheet!$A$191:$F$202,6,FALSE)))</f>
        <v>0</v>
      </c>
      <c r="BM58" s="59">
        <f t="shared" si="28"/>
        <v>0</v>
      </c>
      <c r="BN58" s="60">
        <f>IF(ISNA(VLOOKUP($A58,Worksheet!$A$211:$G$237,6,FALSE)),0,(VLOOKUP($A58,Worksheet!$A$211:$G$237,6,FALSE)))</f>
        <v>0</v>
      </c>
      <c r="BO58" s="59">
        <f t="shared" si="29"/>
        <v>0</v>
      </c>
      <c r="BP58" s="59">
        <f>IF(ISNA(VLOOKUP($A58,Worksheet!$A$242:$G$274,6,FALSE)),0,(VLOOKUP($A58,Worksheet!$A$242:$G$274,6,FALSE)))</f>
        <v>0</v>
      </c>
      <c r="BQ58" s="59">
        <f t="shared" si="30"/>
        <v>0</v>
      </c>
      <c r="BR58" s="60">
        <f>IF(ISNA(VLOOKUP($A58,Worksheet!$A$205:$F$208,6,FALSE)),0,(VLOOKUP($A58,Worksheet!$A$205:$F$208,6,FALSE)))</f>
        <v>0</v>
      </c>
      <c r="BS58" s="59">
        <f t="shared" si="31"/>
        <v>0</v>
      </c>
      <c r="BT58" s="61">
        <v>0</v>
      </c>
      <c r="BU58" s="62">
        <f t="shared" si="32"/>
        <v>0</v>
      </c>
      <c r="BV58" s="63">
        <v>0</v>
      </c>
      <c r="BW58" s="62">
        <f t="shared" si="33"/>
        <v>0</v>
      </c>
      <c r="BX58" s="63">
        <v>0</v>
      </c>
      <c r="BY58" s="62">
        <f t="shared" si="34"/>
        <v>0</v>
      </c>
      <c r="BZ58" s="63">
        <v>0</v>
      </c>
      <c r="CA58" s="62">
        <f t="shared" si="35"/>
        <v>0</v>
      </c>
      <c r="CB58" s="64">
        <f t="shared" si="36"/>
        <v>0</v>
      </c>
      <c r="CC58" s="66">
        <v>0</v>
      </c>
      <c r="CD58" s="25"/>
      <c r="CE58" s="67"/>
      <c r="CF58" s="25"/>
      <c r="CG58" s="67"/>
      <c r="CH58" s="60">
        <f>IF(ISNA(VLOOKUP($A58,Worksheet!$A$211:$G$237,7,FALSE)),0,(VLOOKUP($A58,Worksheet!$A$211:$G$237,7,FALSE)))</f>
        <v>0</v>
      </c>
      <c r="CI58" s="59">
        <f t="shared" si="37"/>
        <v>0</v>
      </c>
      <c r="CJ58" s="69">
        <f t="shared" si="38"/>
        <v>0</v>
      </c>
      <c r="CK58" s="65">
        <f t="shared" si="39"/>
        <v>0</v>
      </c>
      <c r="CL58" s="65">
        <v>0</v>
      </c>
      <c r="CM58" s="65">
        <v>0</v>
      </c>
      <c r="CN58" s="66">
        <v>0</v>
      </c>
      <c r="CO58" s="66">
        <f t="shared" si="40"/>
        <v>0</v>
      </c>
      <c r="CP58" s="70"/>
    </row>
    <row r="59" spans="1:94" ht="13">
      <c r="A59" s="53" t="str">
        <f t="shared" si="0"/>
        <v>MirandaHelvoigt</v>
      </c>
      <c r="B59" s="46">
        <f t="shared" si="1"/>
        <v>35</v>
      </c>
      <c r="C59" s="71" t="s">
        <v>655</v>
      </c>
      <c r="D59" s="71" t="s">
        <v>422</v>
      </c>
      <c r="E59" s="55">
        <v>16</v>
      </c>
      <c r="F59" s="53" t="s">
        <v>412</v>
      </c>
      <c r="G59" s="84" t="s">
        <v>67</v>
      </c>
      <c r="H59" s="58">
        <f>IF(ISNA(VLOOKUP($A59,'TT 2024 SS BA'!$A$57:$N$71,2,FALSE)),0,(VLOOKUP($A59,'TT 2024 SS BA'!$A$57:$N$71,2,FALSE)))</f>
        <v>0</v>
      </c>
      <c r="I59" s="59">
        <f t="shared" si="2"/>
        <v>0</v>
      </c>
      <c r="J59" s="58">
        <f>IF(ISNA(VLOOKUP($A59,'TT 2024 SS BA'!$A$139:$C$150,2,FALSE)),0,(VLOOKUP($A59,'TT 2024 SS BA'!$A$139:$C$150,2,FALSE)))</f>
        <v>0</v>
      </c>
      <c r="K59" s="59">
        <f t="shared" si="3"/>
        <v>0</v>
      </c>
      <c r="L59" s="60">
        <f>IF(ISNA(VLOOKUP($A59,'TT 2024 SS BA'!$A$236:$H$254,2,FALSE)),0,(VLOOKUP($A59,'TT 2024 SS BA'!$A$236:$H$254,2,FALSE)))</f>
        <v>0</v>
      </c>
      <c r="M59" s="59">
        <f t="shared" si="4"/>
        <v>0</v>
      </c>
      <c r="N59" s="60">
        <f>IF(ISNA(VLOOKUP($A59,Worksheet!$A$310:$E$316,5,FALSE)),0,(VLOOKUP($A59,Worksheet!$A$310:$E$316,5,FALSE)))</f>
        <v>0</v>
      </c>
      <c r="O59" s="59">
        <f t="shared" si="5"/>
        <v>0</v>
      </c>
      <c r="P59" s="60">
        <f>IF(ISNA(VLOOKUP($A59,Worksheet!$A$33:$E$35,5,FALSE)),0,(VLOOKUP($A59,Worksheet!$A$33:$E$35,5,FALSE)))</f>
        <v>0</v>
      </c>
      <c r="Q59" s="59">
        <f t="shared" si="6"/>
        <v>0</v>
      </c>
      <c r="R59" s="60">
        <f>IF(ISNA(VLOOKUP($A59,Worksheet!$A$160:$F$179,5,FALSE)),0,(VLOOKUP($A59,Worksheet!$A$160:$F$179,5,FALSE)))</f>
        <v>0</v>
      </c>
      <c r="S59" s="59">
        <f t="shared" si="7"/>
        <v>0</v>
      </c>
      <c r="T59" s="60">
        <f>IF(ISNA(VLOOKUP($A59,Worksheet!$A$103:$L$126,5,FALSE)),0,(VLOOKUP($A59,Worksheet!$A$103:$L$126,5,FALSE)))</f>
        <v>0</v>
      </c>
      <c r="U59" s="59">
        <f t="shared" si="8"/>
        <v>0</v>
      </c>
      <c r="V59" s="60">
        <f>IF(ISNA(VLOOKUP($A59,Worksheet!$A$39:$E$45,5,FALSE)),0,(VLOOKUP($A59,Worksheet!$A$39:$E$45,5,FALSE)))</f>
        <v>0</v>
      </c>
      <c r="W59" s="59">
        <f t="shared" si="9"/>
        <v>0</v>
      </c>
      <c r="X59" s="60">
        <f>IF(ISNA(VLOOKUP($A59,Worksheet!$A$182:$E$188,5,FALSE)),0,(VLOOKUP($A59,Worksheet!$A$182:$E$188,5,FALSE)))</f>
        <v>0</v>
      </c>
      <c r="Y59" s="59">
        <f t="shared" si="10"/>
        <v>0</v>
      </c>
      <c r="Z59" s="60">
        <f>IF(ISNA(VLOOKUP($A59,Worksheet!$A$191:$F$202,5,FALSE)),0,(VLOOKUP($A59,Worksheet!$A$191:$F$202,5,FALSE)))</f>
        <v>0</v>
      </c>
      <c r="AA59" s="59">
        <f t="shared" si="11"/>
        <v>0</v>
      </c>
      <c r="AB59" s="60">
        <f>IF(ISNA(VLOOKUP($A59,Worksheet!$A$211:$G$237,5,FALSE)),0,(VLOOKUP($A59,Worksheet!$A$211:$G$237,5,FALSE)))</f>
        <v>0</v>
      </c>
      <c r="AC59" s="59">
        <f t="shared" si="12"/>
        <v>0</v>
      </c>
      <c r="AD59" s="59">
        <f>IF(ISNA(VLOOKUP($A59,Worksheet!$A$242:$G$274,5,FALSE)),0,(VLOOKUP($A59,Worksheet!$A$242:$G$274,5,FALSE)))</f>
        <v>0</v>
      </c>
      <c r="AE59" s="59">
        <f t="shared" si="13"/>
        <v>0</v>
      </c>
      <c r="AF59" s="60">
        <f>IF(ISNA(VLOOKUP($A59,Worksheet!$A$205:$F$208,5,FALSE)),0,(VLOOKUP($A59,Worksheet!$A$205:$F$208,5,FALSE)))</f>
        <v>0</v>
      </c>
      <c r="AG59" s="59">
        <f t="shared" si="14"/>
        <v>0</v>
      </c>
      <c r="AH59" s="61">
        <v>0</v>
      </c>
      <c r="AI59" s="62">
        <f t="shared" si="15"/>
        <v>0</v>
      </c>
      <c r="AJ59" s="63">
        <v>0</v>
      </c>
      <c r="AK59" s="62">
        <f t="shared" si="16"/>
        <v>0</v>
      </c>
      <c r="AL59" s="63">
        <v>0</v>
      </c>
      <c r="AM59" s="62">
        <f t="shared" si="17"/>
        <v>0</v>
      </c>
      <c r="AN59" s="63">
        <v>0</v>
      </c>
      <c r="AO59" s="62">
        <f t="shared" si="18"/>
        <v>0</v>
      </c>
      <c r="AP59" s="63">
        <v>0</v>
      </c>
      <c r="AQ59" s="62">
        <f t="shared" si="19"/>
        <v>0</v>
      </c>
      <c r="AR59" s="63">
        <v>0</v>
      </c>
      <c r="AS59" s="62">
        <f t="shared" si="20"/>
        <v>0</v>
      </c>
      <c r="AT59" s="64">
        <f t="shared" si="21"/>
        <v>0</v>
      </c>
      <c r="AU59" s="65">
        <v>0</v>
      </c>
      <c r="AV59" s="65">
        <v>0</v>
      </c>
      <c r="AW59" s="66">
        <v>0</v>
      </c>
      <c r="AX59" s="58">
        <f>IF(ISNA(VLOOKUP($A59,'TT 2024 SS BA'!$P$57:$Z$69,2,FALSE)),0,(VLOOKUP($A59,'TT 2024 SS BA'!$P$57:$Z$69,2,FALSE)))</f>
        <v>0</v>
      </c>
      <c r="AY59" s="59">
        <f t="shared" si="22"/>
        <v>0</v>
      </c>
      <c r="AZ59" s="58">
        <f>IF(ISNA(VLOOKUP($A59,'TT 2024 SS BA'!$P$139:$Q$149,2,FALSE)),0,(VLOOKUP($A59,'TT 2024 SS BA'!$P$139:$Q$149,2,FALSE)))</f>
        <v>0</v>
      </c>
      <c r="BA59" s="59">
        <f t="shared" si="23"/>
        <v>0</v>
      </c>
      <c r="BB59" s="60">
        <f>IF(ISNA(VLOOKUP($A59,'TT 2024 SS BA'!$A$341:$H$358,2,FALSE)),0,(VLOOKUP($A59,'TT 2024 SS BA'!$A$341:$H$358,2,FALSE)))</f>
        <v>0</v>
      </c>
      <c r="BC59" s="59">
        <f t="shared" si="24"/>
        <v>0</v>
      </c>
      <c r="BD59" s="60">
        <f>IF(ISNA(VLOOKUP($A59,Worksheet!$A$310:$F$316,6,FALSE)),0,(VLOOKUP($A59,Worksheet!$A$310:$F$316,6,FALSE)))</f>
        <v>0</v>
      </c>
      <c r="BE59" s="59">
        <f t="shared" si="25"/>
        <v>0</v>
      </c>
      <c r="BF59" s="60">
        <f>IF(ISNA(VLOOKUP($A59,Worksheet!$G$33:$K$36,5,FALSE)),0,(VLOOKUP($A59,Worksheet!$G$33:$K$36,5,FALSE)))</f>
        <v>0</v>
      </c>
      <c r="BG59" s="59">
        <f t="shared" si="26"/>
        <v>0</v>
      </c>
      <c r="BH59" s="60">
        <f>IF(ISNA(VLOOKUP($A59,Worksheet!$A$160:$F$179,6,FALSE)),0,(VLOOKUP($A59,Worksheet!$A$160:$F$179,6,FALSE)))</f>
        <v>0</v>
      </c>
      <c r="BI59" s="59">
        <f t="shared" si="27"/>
        <v>0</v>
      </c>
      <c r="BJ59" s="25"/>
      <c r="BK59" s="67"/>
      <c r="BL59" s="60">
        <f>IF(ISNA(VLOOKUP($A59,Worksheet!$A$191:$F$202,6,FALSE)),0,(VLOOKUP($A59,Worksheet!$A$191:$F$202,6,FALSE)))</f>
        <v>0</v>
      </c>
      <c r="BM59" s="59">
        <f t="shared" si="28"/>
        <v>0</v>
      </c>
      <c r="BN59" s="60">
        <f>IF(ISNA(VLOOKUP($A59,Worksheet!$A$211:$G$237,6,FALSE)),0,(VLOOKUP($A59,Worksheet!$A$211:$G$237,6,FALSE)))</f>
        <v>0</v>
      </c>
      <c r="BO59" s="59">
        <f t="shared" si="29"/>
        <v>0</v>
      </c>
      <c r="BP59" s="59">
        <f>IF(ISNA(VLOOKUP($A59,Worksheet!$A$242:$G$274,6,FALSE)),0,(VLOOKUP($A59,Worksheet!$A$242:$G$274,6,FALSE)))</f>
        <v>0</v>
      </c>
      <c r="BQ59" s="59">
        <f t="shared" si="30"/>
        <v>0</v>
      </c>
      <c r="BR59" s="60">
        <f>IF(ISNA(VLOOKUP($A59,Worksheet!$A$205:$F$208,6,FALSE)),0,(VLOOKUP($A59,Worksheet!$A$205:$F$208,6,FALSE)))</f>
        <v>0</v>
      </c>
      <c r="BS59" s="59">
        <f t="shared" si="31"/>
        <v>0</v>
      </c>
      <c r="BT59" s="61">
        <v>0</v>
      </c>
      <c r="BU59" s="62">
        <f t="shared" si="32"/>
        <v>0</v>
      </c>
      <c r="BV59" s="63">
        <v>0</v>
      </c>
      <c r="BW59" s="62">
        <f t="shared" si="33"/>
        <v>0</v>
      </c>
      <c r="BX59" s="63">
        <v>0</v>
      </c>
      <c r="BY59" s="62">
        <f t="shared" si="34"/>
        <v>0</v>
      </c>
      <c r="BZ59" s="63">
        <v>0</v>
      </c>
      <c r="CA59" s="62">
        <f t="shared" si="35"/>
        <v>0</v>
      </c>
      <c r="CB59" s="64">
        <f t="shared" si="36"/>
        <v>0</v>
      </c>
      <c r="CC59" s="66">
        <v>0</v>
      </c>
      <c r="CD59" s="25"/>
      <c r="CE59" s="67"/>
      <c r="CF59" s="25"/>
      <c r="CG59" s="67"/>
      <c r="CH59" s="60">
        <f>IF(ISNA(VLOOKUP($A59,Worksheet!$A$211:$G$237,7,FALSE)),0,(VLOOKUP($A59,Worksheet!$A$211:$G$237,7,FALSE)))</f>
        <v>0</v>
      </c>
      <c r="CI59" s="59">
        <f t="shared" si="37"/>
        <v>0</v>
      </c>
      <c r="CJ59" s="69">
        <f t="shared" si="38"/>
        <v>0</v>
      </c>
      <c r="CK59" s="65">
        <f t="shared" si="39"/>
        <v>0</v>
      </c>
      <c r="CL59" s="65">
        <v>0</v>
      </c>
      <c r="CM59" s="65">
        <v>0</v>
      </c>
      <c r="CN59" s="66">
        <v>0</v>
      </c>
      <c r="CO59" s="66">
        <f t="shared" si="40"/>
        <v>0</v>
      </c>
      <c r="CP59" s="70"/>
    </row>
    <row r="60" spans="1:94" ht="13">
      <c r="A60" s="53" t="str">
        <f t="shared" si="0"/>
        <v>AnnikaRoberts</v>
      </c>
      <c r="B60" s="46">
        <f t="shared" si="1"/>
        <v>35</v>
      </c>
      <c r="C60" s="71" t="s">
        <v>656</v>
      </c>
      <c r="D60" s="71" t="s">
        <v>481</v>
      </c>
      <c r="E60" s="55">
        <v>125</v>
      </c>
      <c r="F60" s="53">
        <v>0</v>
      </c>
      <c r="G60" s="84" t="s">
        <v>152</v>
      </c>
      <c r="H60" s="58">
        <f>IF(ISNA(VLOOKUP($A60,'TT 2024 SS BA'!$A$57:$N$71,2,FALSE)),0,(VLOOKUP($A60,'TT 2024 SS BA'!$A$57:$N$71,2,FALSE)))</f>
        <v>0</v>
      </c>
      <c r="I60" s="59">
        <f t="shared" si="2"/>
        <v>0</v>
      </c>
      <c r="J60" s="58">
        <f>IF(ISNA(VLOOKUP($A60,'TT 2024 SS BA'!$A$139:$C$150,2,FALSE)),0,(VLOOKUP($A60,'TT 2024 SS BA'!$A$139:$C$150,2,FALSE)))</f>
        <v>0</v>
      </c>
      <c r="K60" s="59">
        <f t="shared" si="3"/>
        <v>0</v>
      </c>
      <c r="L60" s="60">
        <f>IF(ISNA(VLOOKUP($A60,'TT 2024 SS BA'!$A$236:$H$254,2,FALSE)),0,(VLOOKUP($A60,'TT 2024 SS BA'!$A$236:$H$254,2,FALSE)))</f>
        <v>0</v>
      </c>
      <c r="M60" s="59">
        <f t="shared" si="4"/>
        <v>0</v>
      </c>
      <c r="N60" s="60">
        <f>IF(ISNA(VLOOKUP($A60,Worksheet!$A$310:$E$316,5,FALSE)),0,(VLOOKUP($A60,Worksheet!$A$310:$E$316,5,FALSE)))</f>
        <v>0</v>
      </c>
      <c r="O60" s="59">
        <f t="shared" si="5"/>
        <v>0</v>
      </c>
      <c r="P60" s="60">
        <f>IF(ISNA(VLOOKUP($A60,Worksheet!$A$33:$E$35,5,FALSE)),0,(VLOOKUP($A60,Worksheet!$A$33:$E$35,5,FALSE)))</f>
        <v>0</v>
      </c>
      <c r="Q60" s="59">
        <f t="shared" si="6"/>
        <v>0</v>
      </c>
      <c r="R60" s="60">
        <f>IF(ISNA(VLOOKUP($A60,Worksheet!$A$160:$F$179,5,FALSE)),0,(VLOOKUP($A60,Worksheet!$A$160:$F$179,5,FALSE)))</f>
        <v>0</v>
      </c>
      <c r="S60" s="59">
        <f t="shared" si="7"/>
        <v>0</v>
      </c>
      <c r="T60" s="60">
        <f>IF(ISNA(VLOOKUP($A60,Worksheet!$A$103:$L$126,5,FALSE)),0,(VLOOKUP($A60,Worksheet!$A$103:$L$126,5,FALSE)))</f>
        <v>0</v>
      </c>
      <c r="U60" s="59">
        <f t="shared" si="8"/>
        <v>0</v>
      </c>
      <c r="V60" s="60">
        <f>IF(ISNA(VLOOKUP($A60,Worksheet!$A$39:$E$45,5,FALSE)),0,(VLOOKUP($A60,Worksheet!$A$39:$E$45,5,FALSE)))</f>
        <v>0</v>
      </c>
      <c r="W60" s="59">
        <f t="shared" si="9"/>
        <v>0</v>
      </c>
      <c r="X60" s="60">
        <f>IF(ISNA(VLOOKUP($A60,Worksheet!$A$182:$E$188,5,FALSE)),0,(VLOOKUP($A60,Worksheet!$A$182:$E$188,5,FALSE)))</f>
        <v>0</v>
      </c>
      <c r="Y60" s="59">
        <f t="shared" si="10"/>
        <v>0</v>
      </c>
      <c r="Z60" s="60">
        <f>IF(ISNA(VLOOKUP($A60,Worksheet!$A$191:$F$202,5,FALSE)),0,(VLOOKUP($A60,Worksheet!$A$191:$F$202,5,FALSE)))</f>
        <v>0</v>
      </c>
      <c r="AA60" s="59">
        <f t="shared" si="11"/>
        <v>0</v>
      </c>
      <c r="AB60" s="60">
        <f>IF(ISNA(VLOOKUP($A60,Worksheet!$A$211:$G$237,5,FALSE)),0,(VLOOKUP($A60,Worksheet!$A$211:$G$237,5,FALSE)))</f>
        <v>0</v>
      </c>
      <c r="AC60" s="59">
        <f t="shared" si="12"/>
        <v>0</v>
      </c>
      <c r="AD60" s="59">
        <f>IF(ISNA(VLOOKUP($A60,Worksheet!$A$242:$G$274,5,FALSE)),0,(VLOOKUP($A60,Worksheet!$A$242:$G$274,5,FALSE)))</f>
        <v>0</v>
      </c>
      <c r="AE60" s="59">
        <f t="shared" si="13"/>
        <v>0</v>
      </c>
      <c r="AF60" s="60">
        <f>IF(ISNA(VLOOKUP($A60,Worksheet!$A$205:$F$208,5,FALSE)),0,(VLOOKUP($A60,Worksheet!$A$205:$F$208,5,FALSE)))</f>
        <v>0</v>
      </c>
      <c r="AG60" s="59">
        <f t="shared" si="14"/>
        <v>0</v>
      </c>
      <c r="AH60" s="61">
        <v>0</v>
      </c>
      <c r="AI60" s="62">
        <f t="shared" si="15"/>
        <v>0</v>
      </c>
      <c r="AJ60" s="63">
        <v>0</v>
      </c>
      <c r="AK60" s="62">
        <f t="shared" si="16"/>
        <v>0</v>
      </c>
      <c r="AL60" s="63">
        <v>0</v>
      </c>
      <c r="AM60" s="62">
        <f t="shared" si="17"/>
        <v>0</v>
      </c>
      <c r="AN60" s="63">
        <v>0</v>
      </c>
      <c r="AO60" s="62">
        <f t="shared" si="18"/>
        <v>0</v>
      </c>
      <c r="AP60" s="63">
        <v>0</v>
      </c>
      <c r="AQ60" s="62">
        <f t="shared" si="19"/>
        <v>0</v>
      </c>
      <c r="AR60" s="63">
        <v>0</v>
      </c>
      <c r="AS60" s="62">
        <f t="shared" si="20"/>
        <v>0</v>
      </c>
      <c r="AT60" s="64">
        <f t="shared" si="21"/>
        <v>0</v>
      </c>
      <c r="AU60" s="65">
        <v>0</v>
      </c>
      <c r="AV60" s="65">
        <v>0</v>
      </c>
      <c r="AW60" s="66">
        <v>0</v>
      </c>
      <c r="AX60" s="58">
        <f>IF(ISNA(VLOOKUP($A60,'TT 2024 SS BA'!$P$57:$Z$69,2,FALSE)),0,(VLOOKUP($A60,'TT 2024 SS BA'!$P$57:$Z$69,2,FALSE)))</f>
        <v>0</v>
      </c>
      <c r="AY60" s="59">
        <f t="shared" si="22"/>
        <v>0</v>
      </c>
      <c r="AZ60" s="58">
        <f>IF(ISNA(VLOOKUP($A60,'TT 2024 SS BA'!$P$139:$Q$149,2,FALSE)),0,(VLOOKUP($A60,'TT 2024 SS BA'!$P$139:$Q$149,2,FALSE)))</f>
        <v>0</v>
      </c>
      <c r="BA60" s="59">
        <f t="shared" si="23"/>
        <v>0</v>
      </c>
      <c r="BB60" s="60">
        <f>IF(ISNA(VLOOKUP($A60,'TT 2024 SS BA'!$A$341:$H$358,2,FALSE)),0,(VLOOKUP($A60,'TT 2024 SS BA'!$A$341:$H$358,2,FALSE)))</f>
        <v>0</v>
      </c>
      <c r="BC60" s="59">
        <f t="shared" si="24"/>
        <v>0</v>
      </c>
      <c r="BD60" s="60">
        <f>IF(ISNA(VLOOKUP($A60,Worksheet!$A$310:$F$316,6,FALSE)),0,(VLOOKUP($A60,Worksheet!$A$310:$F$316,6,FALSE)))</f>
        <v>0</v>
      </c>
      <c r="BE60" s="59">
        <f t="shared" si="25"/>
        <v>0</v>
      </c>
      <c r="BF60" s="60">
        <f>IF(ISNA(VLOOKUP($A60,Worksheet!$G$33:$K$36,5,FALSE)),0,(VLOOKUP($A60,Worksheet!$G$33:$K$36,5,FALSE)))</f>
        <v>0</v>
      </c>
      <c r="BG60" s="59">
        <f t="shared" si="26"/>
        <v>0</v>
      </c>
      <c r="BH60" s="60">
        <f>IF(ISNA(VLOOKUP($A60,Worksheet!$A$160:$F$179,6,FALSE)),0,(VLOOKUP($A60,Worksheet!$A$160:$F$179,6,FALSE)))</f>
        <v>0</v>
      </c>
      <c r="BI60" s="59">
        <f t="shared" si="27"/>
        <v>0</v>
      </c>
      <c r="BJ60" s="25"/>
      <c r="BK60" s="67"/>
      <c r="BL60" s="60">
        <f>IF(ISNA(VLOOKUP($A60,Worksheet!$A$191:$F$202,6,FALSE)),0,(VLOOKUP($A60,Worksheet!$A$191:$F$202,6,FALSE)))</f>
        <v>0</v>
      </c>
      <c r="BM60" s="59">
        <f t="shared" si="28"/>
        <v>0</v>
      </c>
      <c r="BN60" s="60">
        <f>IF(ISNA(VLOOKUP($A60,Worksheet!$A$211:$G$237,6,FALSE)),0,(VLOOKUP($A60,Worksheet!$A$211:$G$237,6,FALSE)))</f>
        <v>0</v>
      </c>
      <c r="BO60" s="59">
        <f t="shared" si="29"/>
        <v>0</v>
      </c>
      <c r="BP60" s="59">
        <f>IF(ISNA(VLOOKUP($A60,Worksheet!$A$242:$G$274,6,FALSE)),0,(VLOOKUP($A60,Worksheet!$A$242:$G$274,6,FALSE)))</f>
        <v>0</v>
      </c>
      <c r="BQ60" s="59">
        <f t="shared" si="30"/>
        <v>0</v>
      </c>
      <c r="BR60" s="60">
        <f>IF(ISNA(VLOOKUP($A60,Worksheet!$A$205:$F$208,6,FALSE)),0,(VLOOKUP($A60,Worksheet!$A$205:$F$208,6,FALSE)))</f>
        <v>0</v>
      </c>
      <c r="BS60" s="59">
        <f t="shared" si="31"/>
        <v>0</v>
      </c>
      <c r="BT60" s="61">
        <v>0</v>
      </c>
      <c r="BU60" s="62">
        <f t="shared" si="32"/>
        <v>0</v>
      </c>
      <c r="BV60" s="63">
        <v>0</v>
      </c>
      <c r="BW60" s="62">
        <f t="shared" si="33"/>
        <v>0</v>
      </c>
      <c r="BX60" s="63">
        <v>0</v>
      </c>
      <c r="BY60" s="62">
        <f t="shared" si="34"/>
        <v>0</v>
      </c>
      <c r="BZ60" s="63">
        <v>0</v>
      </c>
      <c r="CA60" s="62">
        <f t="shared" si="35"/>
        <v>0</v>
      </c>
      <c r="CB60" s="64">
        <f t="shared" si="36"/>
        <v>0</v>
      </c>
      <c r="CC60" s="66">
        <v>0</v>
      </c>
      <c r="CD60" s="25"/>
      <c r="CE60" s="67"/>
      <c r="CF60" s="25"/>
      <c r="CG60" s="67"/>
      <c r="CH60" s="60">
        <f>IF(ISNA(VLOOKUP($A60,Worksheet!$A$211:$G$237,7,FALSE)),0,(VLOOKUP($A60,Worksheet!$A$211:$G$237,7,FALSE)))</f>
        <v>0</v>
      </c>
      <c r="CI60" s="59">
        <f t="shared" si="37"/>
        <v>0</v>
      </c>
      <c r="CJ60" s="69">
        <f t="shared" si="38"/>
        <v>0</v>
      </c>
      <c r="CK60" s="65">
        <f t="shared" si="39"/>
        <v>0</v>
      </c>
      <c r="CL60" s="65">
        <v>0</v>
      </c>
      <c r="CM60" s="65">
        <v>0</v>
      </c>
      <c r="CN60" s="66">
        <v>0</v>
      </c>
      <c r="CO60" s="66">
        <f t="shared" si="40"/>
        <v>0</v>
      </c>
      <c r="CP60" s="70"/>
    </row>
    <row r="61" spans="1:94" ht="13">
      <c r="A61" s="53" t="str">
        <f t="shared" si="0"/>
        <v>LottieKing</v>
      </c>
      <c r="B61" s="46">
        <f t="shared" si="1"/>
        <v>35</v>
      </c>
      <c r="C61" s="71" t="s">
        <v>657</v>
      </c>
      <c r="D61" s="71" t="s">
        <v>658</v>
      </c>
      <c r="E61" s="55">
        <v>125</v>
      </c>
      <c r="F61" s="53">
        <v>0</v>
      </c>
      <c r="G61" s="84" t="s">
        <v>152</v>
      </c>
      <c r="H61" s="58">
        <f>IF(ISNA(VLOOKUP($A61,'TT 2024 SS BA'!$A$57:$N$71,2,FALSE)),0,(VLOOKUP($A61,'TT 2024 SS BA'!$A$57:$N$71,2,FALSE)))</f>
        <v>0</v>
      </c>
      <c r="I61" s="59">
        <f t="shared" si="2"/>
        <v>0</v>
      </c>
      <c r="J61" s="58">
        <f>IF(ISNA(VLOOKUP($A61,'TT 2024 SS BA'!$A$139:$C$150,2,FALSE)),0,(VLOOKUP($A61,'TT 2024 SS BA'!$A$139:$C$150,2,FALSE)))</f>
        <v>0</v>
      </c>
      <c r="K61" s="59">
        <f t="shared" si="3"/>
        <v>0</v>
      </c>
      <c r="L61" s="60">
        <f>IF(ISNA(VLOOKUP($A61,'TT 2024 SS BA'!$A$236:$H$254,2,FALSE)),0,(VLOOKUP($A61,'TT 2024 SS BA'!$A$236:$H$254,2,FALSE)))</f>
        <v>0</v>
      </c>
      <c r="M61" s="59">
        <f t="shared" si="4"/>
        <v>0</v>
      </c>
      <c r="N61" s="60">
        <f>IF(ISNA(VLOOKUP($A61,Worksheet!$A$310:$E$316,5,FALSE)),0,(VLOOKUP($A61,Worksheet!$A$310:$E$316,5,FALSE)))</f>
        <v>0</v>
      </c>
      <c r="O61" s="59">
        <f t="shared" si="5"/>
        <v>0</v>
      </c>
      <c r="P61" s="60">
        <f>IF(ISNA(VLOOKUP($A61,Worksheet!$A$33:$E$35,5,FALSE)),0,(VLOOKUP($A61,Worksheet!$A$33:$E$35,5,FALSE)))</f>
        <v>0</v>
      </c>
      <c r="Q61" s="59">
        <f t="shared" si="6"/>
        <v>0</v>
      </c>
      <c r="R61" s="60">
        <f>IF(ISNA(VLOOKUP($A61,Worksheet!$A$160:$F$179,5,FALSE)),0,(VLOOKUP($A61,Worksheet!$A$160:$F$179,5,FALSE)))</f>
        <v>0</v>
      </c>
      <c r="S61" s="59">
        <f t="shared" si="7"/>
        <v>0</v>
      </c>
      <c r="T61" s="60">
        <f>IF(ISNA(VLOOKUP($A61,Worksheet!$A$103:$L$126,5,FALSE)),0,(VLOOKUP($A61,Worksheet!$A$103:$L$126,5,FALSE)))</f>
        <v>0</v>
      </c>
      <c r="U61" s="59">
        <f t="shared" si="8"/>
        <v>0</v>
      </c>
      <c r="V61" s="60">
        <f>IF(ISNA(VLOOKUP($A61,Worksheet!$A$39:$E$45,5,FALSE)),0,(VLOOKUP($A61,Worksheet!$A$39:$E$45,5,FALSE)))</f>
        <v>0</v>
      </c>
      <c r="W61" s="59">
        <f t="shared" si="9"/>
        <v>0</v>
      </c>
      <c r="X61" s="60">
        <f>IF(ISNA(VLOOKUP($A61,Worksheet!$A$182:$E$188,5,FALSE)),0,(VLOOKUP($A61,Worksheet!$A$182:$E$188,5,FALSE)))</f>
        <v>0</v>
      </c>
      <c r="Y61" s="59">
        <f t="shared" si="10"/>
        <v>0</v>
      </c>
      <c r="Z61" s="60">
        <f>IF(ISNA(VLOOKUP($A61,Worksheet!$A$191:$F$202,5,FALSE)),0,(VLOOKUP($A61,Worksheet!$A$191:$F$202,5,FALSE)))</f>
        <v>0</v>
      </c>
      <c r="AA61" s="59">
        <f t="shared" si="11"/>
        <v>0</v>
      </c>
      <c r="AB61" s="60">
        <f>IF(ISNA(VLOOKUP($A61,Worksheet!$A$211:$G$237,5,FALSE)),0,(VLOOKUP($A61,Worksheet!$A$211:$G$237,5,FALSE)))</f>
        <v>0</v>
      </c>
      <c r="AC61" s="59">
        <f t="shared" si="12"/>
        <v>0</v>
      </c>
      <c r="AD61" s="59">
        <f>IF(ISNA(VLOOKUP($A61,Worksheet!$A$242:$G$274,5,FALSE)),0,(VLOOKUP($A61,Worksheet!$A$242:$G$274,5,FALSE)))</f>
        <v>0</v>
      </c>
      <c r="AE61" s="59">
        <f t="shared" si="13"/>
        <v>0</v>
      </c>
      <c r="AF61" s="60">
        <f>IF(ISNA(VLOOKUP($A61,Worksheet!$A$205:$F$208,5,FALSE)),0,(VLOOKUP($A61,Worksheet!$A$205:$F$208,5,FALSE)))</f>
        <v>0</v>
      </c>
      <c r="AG61" s="59">
        <f t="shared" si="14"/>
        <v>0</v>
      </c>
      <c r="AH61" s="61">
        <v>0</v>
      </c>
      <c r="AI61" s="62">
        <f t="shared" si="15"/>
        <v>0</v>
      </c>
      <c r="AJ61" s="63">
        <v>0</v>
      </c>
      <c r="AK61" s="62">
        <f t="shared" si="16"/>
        <v>0</v>
      </c>
      <c r="AL61" s="63">
        <v>0</v>
      </c>
      <c r="AM61" s="62">
        <f t="shared" si="17"/>
        <v>0</v>
      </c>
      <c r="AN61" s="63">
        <v>0</v>
      </c>
      <c r="AO61" s="62">
        <f t="shared" si="18"/>
        <v>0</v>
      </c>
      <c r="AP61" s="63">
        <v>0</v>
      </c>
      <c r="AQ61" s="62">
        <f t="shared" si="19"/>
        <v>0</v>
      </c>
      <c r="AR61" s="63">
        <v>0</v>
      </c>
      <c r="AS61" s="62">
        <f t="shared" si="20"/>
        <v>0</v>
      </c>
      <c r="AT61" s="64">
        <f t="shared" si="21"/>
        <v>0</v>
      </c>
      <c r="AU61" s="65">
        <v>0</v>
      </c>
      <c r="AV61" s="65">
        <v>0</v>
      </c>
      <c r="AW61" s="66">
        <v>0</v>
      </c>
      <c r="AX61" s="58">
        <f>IF(ISNA(VLOOKUP($A61,'TT 2024 SS BA'!$P$57:$Z$69,2,FALSE)),0,(VLOOKUP($A61,'TT 2024 SS BA'!$P$57:$Z$69,2,FALSE)))</f>
        <v>0</v>
      </c>
      <c r="AY61" s="59">
        <f t="shared" si="22"/>
        <v>0</v>
      </c>
      <c r="AZ61" s="58">
        <f>IF(ISNA(VLOOKUP($A61,'TT 2024 SS BA'!$P$139:$Q$149,2,FALSE)),0,(VLOOKUP($A61,'TT 2024 SS BA'!$P$139:$Q$149,2,FALSE)))</f>
        <v>0</v>
      </c>
      <c r="BA61" s="59">
        <f t="shared" si="23"/>
        <v>0</v>
      </c>
      <c r="BB61" s="60">
        <f>IF(ISNA(VLOOKUP($A61,'TT 2024 SS BA'!$A$341:$H$358,2,FALSE)),0,(VLOOKUP($A61,'TT 2024 SS BA'!$A$341:$H$358,2,FALSE)))</f>
        <v>0</v>
      </c>
      <c r="BC61" s="59">
        <f t="shared" si="24"/>
        <v>0</v>
      </c>
      <c r="BD61" s="60">
        <f>IF(ISNA(VLOOKUP($A61,Worksheet!$A$310:$F$316,6,FALSE)),0,(VLOOKUP($A61,Worksheet!$A$310:$F$316,6,FALSE)))</f>
        <v>0</v>
      </c>
      <c r="BE61" s="59">
        <f t="shared" si="25"/>
        <v>0</v>
      </c>
      <c r="BF61" s="60">
        <f>IF(ISNA(VLOOKUP($A61,Worksheet!$G$33:$K$36,5,FALSE)),0,(VLOOKUP($A61,Worksheet!$G$33:$K$36,5,FALSE)))</f>
        <v>0</v>
      </c>
      <c r="BG61" s="59">
        <f t="shared" si="26"/>
        <v>0</v>
      </c>
      <c r="BH61" s="60">
        <f>IF(ISNA(VLOOKUP($A61,Worksheet!$A$160:$F$179,6,FALSE)),0,(VLOOKUP($A61,Worksheet!$A$160:$F$179,6,FALSE)))</f>
        <v>0</v>
      </c>
      <c r="BI61" s="59">
        <f t="shared" si="27"/>
        <v>0</v>
      </c>
      <c r="BJ61" s="25"/>
      <c r="BK61" s="67"/>
      <c r="BL61" s="60">
        <f>IF(ISNA(VLOOKUP($A61,Worksheet!$A$191:$F$202,6,FALSE)),0,(VLOOKUP($A61,Worksheet!$A$191:$F$202,6,FALSE)))</f>
        <v>0</v>
      </c>
      <c r="BM61" s="59">
        <f t="shared" si="28"/>
        <v>0</v>
      </c>
      <c r="BN61" s="60">
        <f>IF(ISNA(VLOOKUP($A61,Worksheet!$A$211:$G$237,6,FALSE)),0,(VLOOKUP($A61,Worksheet!$A$211:$G$237,6,FALSE)))</f>
        <v>0</v>
      </c>
      <c r="BO61" s="59">
        <f t="shared" si="29"/>
        <v>0</v>
      </c>
      <c r="BP61" s="59">
        <f>IF(ISNA(VLOOKUP($A61,Worksheet!$A$242:$G$274,6,FALSE)),0,(VLOOKUP($A61,Worksheet!$A$242:$G$274,6,FALSE)))</f>
        <v>0</v>
      </c>
      <c r="BQ61" s="59">
        <f t="shared" si="30"/>
        <v>0</v>
      </c>
      <c r="BR61" s="60">
        <f>IF(ISNA(VLOOKUP($A61,Worksheet!$A$205:$F$208,6,FALSE)),0,(VLOOKUP($A61,Worksheet!$A$205:$F$208,6,FALSE)))</f>
        <v>0</v>
      </c>
      <c r="BS61" s="59">
        <f t="shared" si="31"/>
        <v>0</v>
      </c>
      <c r="BT61" s="61">
        <v>0</v>
      </c>
      <c r="BU61" s="62">
        <f t="shared" si="32"/>
        <v>0</v>
      </c>
      <c r="BV61" s="63">
        <v>0</v>
      </c>
      <c r="BW61" s="62">
        <f t="shared" si="33"/>
        <v>0</v>
      </c>
      <c r="BX61" s="63">
        <v>0</v>
      </c>
      <c r="BY61" s="62">
        <f t="shared" si="34"/>
        <v>0</v>
      </c>
      <c r="BZ61" s="63">
        <v>0</v>
      </c>
      <c r="CA61" s="62">
        <f t="shared" si="35"/>
        <v>0</v>
      </c>
      <c r="CB61" s="64">
        <f t="shared" si="36"/>
        <v>0</v>
      </c>
      <c r="CC61" s="66">
        <v>0</v>
      </c>
      <c r="CD61" s="25"/>
      <c r="CE61" s="67"/>
      <c r="CF61" s="25"/>
      <c r="CG61" s="67"/>
      <c r="CH61" s="60">
        <f>IF(ISNA(VLOOKUP($A61,Worksheet!$A$211:$G$237,7,FALSE)),0,(VLOOKUP($A61,Worksheet!$A$211:$G$237,7,FALSE)))</f>
        <v>0</v>
      </c>
      <c r="CI61" s="59">
        <f t="shared" si="37"/>
        <v>0</v>
      </c>
      <c r="CJ61" s="69">
        <f t="shared" si="38"/>
        <v>0</v>
      </c>
      <c r="CK61" s="65">
        <f t="shared" si="39"/>
        <v>0</v>
      </c>
      <c r="CL61" s="65">
        <v>0</v>
      </c>
      <c r="CM61" s="65">
        <v>0</v>
      </c>
      <c r="CN61" s="66">
        <v>0</v>
      </c>
      <c r="CO61" s="66">
        <f t="shared" si="40"/>
        <v>0</v>
      </c>
      <c r="CP61" s="70"/>
    </row>
    <row r="62" spans="1:94" ht="13">
      <c r="A62" s="53" t="str">
        <f t="shared" si="0"/>
        <v>TessaPretto</v>
      </c>
      <c r="B62" s="46">
        <f t="shared" si="1"/>
        <v>35</v>
      </c>
      <c r="C62" s="71" t="s">
        <v>659</v>
      </c>
      <c r="D62" s="71" t="s">
        <v>660</v>
      </c>
      <c r="E62" s="55">
        <v>125</v>
      </c>
      <c r="F62" s="53">
        <v>0</v>
      </c>
      <c r="G62" s="84" t="s">
        <v>152</v>
      </c>
      <c r="H62" s="58">
        <f>IF(ISNA(VLOOKUP($A62,'TT 2024 SS BA'!$A$57:$N$71,2,FALSE)),0,(VLOOKUP($A62,'TT 2024 SS BA'!$A$57:$N$71,2,FALSE)))</f>
        <v>0</v>
      </c>
      <c r="I62" s="59">
        <f t="shared" si="2"/>
        <v>0</v>
      </c>
      <c r="J62" s="58">
        <f>IF(ISNA(VLOOKUP($A62,'TT 2024 SS BA'!$A$139:$C$150,2,FALSE)),0,(VLOOKUP($A62,'TT 2024 SS BA'!$A$139:$C$150,2,FALSE)))</f>
        <v>0</v>
      </c>
      <c r="K62" s="59">
        <f t="shared" si="3"/>
        <v>0</v>
      </c>
      <c r="L62" s="60">
        <f>IF(ISNA(VLOOKUP($A62,'TT 2024 SS BA'!$A$236:$H$254,2,FALSE)),0,(VLOOKUP($A62,'TT 2024 SS BA'!$A$236:$H$254,2,FALSE)))</f>
        <v>0</v>
      </c>
      <c r="M62" s="59">
        <f t="shared" si="4"/>
        <v>0</v>
      </c>
      <c r="N62" s="60">
        <f>IF(ISNA(VLOOKUP($A62,Worksheet!$A$310:$E$316,5,FALSE)),0,(VLOOKUP($A62,Worksheet!$A$310:$E$316,5,FALSE)))</f>
        <v>0</v>
      </c>
      <c r="O62" s="59">
        <f t="shared" si="5"/>
        <v>0</v>
      </c>
      <c r="P62" s="60">
        <f>IF(ISNA(VLOOKUP($A62,Worksheet!$A$33:$E$35,5,FALSE)),0,(VLOOKUP($A62,Worksheet!$A$33:$E$35,5,FALSE)))</f>
        <v>0</v>
      </c>
      <c r="Q62" s="59">
        <f t="shared" si="6"/>
        <v>0</v>
      </c>
      <c r="R62" s="60">
        <f>IF(ISNA(VLOOKUP($A62,Worksheet!$A$160:$F$179,5,FALSE)),0,(VLOOKUP($A62,Worksheet!$A$160:$F$179,5,FALSE)))</f>
        <v>0</v>
      </c>
      <c r="S62" s="59">
        <f t="shared" si="7"/>
        <v>0</v>
      </c>
      <c r="T62" s="60">
        <f>IF(ISNA(VLOOKUP($A62,Worksheet!$A$103:$L$126,5,FALSE)),0,(VLOOKUP($A62,Worksheet!$A$103:$L$126,5,FALSE)))</f>
        <v>0</v>
      </c>
      <c r="U62" s="59">
        <f t="shared" si="8"/>
        <v>0</v>
      </c>
      <c r="V62" s="60">
        <f>IF(ISNA(VLOOKUP($A62,Worksheet!$A$39:$E$45,5,FALSE)),0,(VLOOKUP($A62,Worksheet!$A$39:$E$45,5,FALSE)))</f>
        <v>0</v>
      </c>
      <c r="W62" s="59">
        <f t="shared" si="9"/>
        <v>0</v>
      </c>
      <c r="X62" s="60">
        <f>IF(ISNA(VLOOKUP($A62,Worksheet!$A$182:$E$188,5,FALSE)),0,(VLOOKUP($A62,Worksheet!$A$182:$E$188,5,FALSE)))</f>
        <v>0</v>
      </c>
      <c r="Y62" s="59">
        <f t="shared" si="10"/>
        <v>0</v>
      </c>
      <c r="Z62" s="60">
        <f>IF(ISNA(VLOOKUP($A62,Worksheet!$A$191:$F$202,5,FALSE)),0,(VLOOKUP($A62,Worksheet!$A$191:$F$202,5,FALSE)))</f>
        <v>0</v>
      </c>
      <c r="AA62" s="59">
        <f t="shared" si="11"/>
        <v>0</v>
      </c>
      <c r="AB62" s="60">
        <f>IF(ISNA(VLOOKUP($A62,Worksheet!$A$211:$G$237,5,FALSE)),0,(VLOOKUP($A62,Worksheet!$A$211:$G$237,5,FALSE)))</f>
        <v>0</v>
      </c>
      <c r="AC62" s="59">
        <f t="shared" si="12"/>
        <v>0</v>
      </c>
      <c r="AD62" s="59">
        <f>IF(ISNA(VLOOKUP($A62,Worksheet!$A$242:$G$274,5,FALSE)),0,(VLOOKUP($A62,Worksheet!$A$242:$G$274,5,FALSE)))</f>
        <v>0</v>
      </c>
      <c r="AE62" s="59">
        <f t="shared" si="13"/>
        <v>0</v>
      </c>
      <c r="AF62" s="60">
        <f>IF(ISNA(VLOOKUP($A62,Worksheet!$A$205:$F$208,5,FALSE)),0,(VLOOKUP($A62,Worksheet!$A$205:$F$208,5,FALSE)))</f>
        <v>0</v>
      </c>
      <c r="AG62" s="59">
        <f t="shared" si="14"/>
        <v>0</v>
      </c>
      <c r="AH62" s="61">
        <v>0</v>
      </c>
      <c r="AI62" s="62">
        <f t="shared" si="15"/>
        <v>0</v>
      </c>
      <c r="AJ62" s="63">
        <v>0</v>
      </c>
      <c r="AK62" s="62">
        <f t="shared" si="16"/>
        <v>0</v>
      </c>
      <c r="AL62" s="63">
        <v>0</v>
      </c>
      <c r="AM62" s="62">
        <f t="shared" si="17"/>
        <v>0</v>
      </c>
      <c r="AN62" s="63">
        <v>0</v>
      </c>
      <c r="AO62" s="62">
        <f t="shared" si="18"/>
        <v>0</v>
      </c>
      <c r="AP62" s="63">
        <v>0</v>
      </c>
      <c r="AQ62" s="62">
        <f t="shared" si="19"/>
        <v>0</v>
      </c>
      <c r="AR62" s="63">
        <v>0</v>
      </c>
      <c r="AS62" s="62">
        <f t="shared" si="20"/>
        <v>0</v>
      </c>
      <c r="AT62" s="64">
        <f t="shared" si="21"/>
        <v>0</v>
      </c>
      <c r="AU62" s="65">
        <v>0</v>
      </c>
      <c r="AV62" s="65">
        <v>0</v>
      </c>
      <c r="AW62" s="66">
        <v>0</v>
      </c>
      <c r="AX62" s="58">
        <f>IF(ISNA(VLOOKUP($A62,'TT 2024 SS BA'!$P$57:$Z$69,2,FALSE)),0,(VLOOKUP($A62,'TT 2024 SS BA'!$P$57:$Z$69,2,FALSE)))</f>
        <v>0</v>
      </c>
      <c r="AY62" s="59">
        <f t="shared" si="22"/>
        <v>0</v>
      </c>
      <c r="AZ62" s="58">
        <f>IF(ISNA(VLOOKUP($A62,'TT 2024 SS BA'!$P$139:$Q$149,2,FALSE)),0,(VLOOKUP($A62,'TT 2024 SS BA'!$P$139:$Q$149,2,FALSE)))</f>
        <v>0</v>
      </c>
      <c r="BA62" s="59">
        <f t="shared" si="23"/>
        <v>0</v>
      </c>
      <c r="BB62" s="60">
        <f>IF(ISNA(VLOOKUP($A62,'TT 2024 SS BA'!$A$341:$H$358,2,FALSE)),0,(VLOOKUP($A62,'TT 2024 SS BA'!$A$341:$H$358,2,FALSE)))</f>
        <v>0</v>
      </c>
      <c r="BC62" s="59">
        <f t="shared" si="24"/>
        <v>0</v>
      </c>
      <c r="BD62" s="60">
        <f>IF(ISNA(VLOOKUP($A62,Worksheet!$A$310:$F$316,6,FALSE)),0,(VLOOKUP($A62,Worksheet!$A$310:$F$316,6,FALSE)))</f>
        <v>0</v>
      </c>
      <c r="BE62" s="59">
        <f t="shared" si="25"/>
        <v>0</v>
      </c>
      <c r="BF62" s="60">
        <f>IF(ISNA(VLOOKUP($A62,Worksheet!$G$33:$K$36,5,FALSE)),0,(VLOOKUP($A62,Worksheet!$G$33:$K$36,5,FALSE)))</f>
        <v>0</v>
      </c>
      <c r="BG62" s="59">
        <f t="shared" si="26"/>
        <v>0</v>
      </c>
      <c r="BH62" s="60">
        <f>IF(ISNA(VLOOKUP($A62,Worksheet!$A$160:$F$179,6,FALSE)),0,(VLOOKUP($A62,Worksheet!$A$160:$F$179,6,FALSE)))</f>
        <v>0</v>
      </c>
      <c r="BI62" s="59">
        <f t="shared" si="27"/>
        <v>0</v>
      </c>
      <c r="BJ62" s="25"/>
      <c r="BK62" s="67"/>
      <c r="BL62" s="60">
        <f>IF(ISNA(VLOOKUP($A62,Worksheet!$A$191:$F$202,6,FALSE)),0,(VLOOKUP($A62,Worksheet!$A$191:$F$202,6,FALSE)))</f>
        <v>0</v>
      </c>
      <c r="BM62" s="59">
        <f t="shared" si="28"/>
        <v>0</v>
      </c>
      <c r="BN62" s="60">
        <f>IF(ISNA(VLOOKUP($A62,Worksheet!$A$211:$G$237,6,FALSE)),0,(VLOOKUP($A62,Worksheet!$A$211:$G$237,6,FALSE)))</f>
        <v>0</v>
      </c>
      <c r="BO62" s="59">
        <f t="shared" si="29"/>
        <v>0</v>
      </c>
      <c r="BP62" s="59">
        <f>IF(ISNA(VLOOKUP($A62,Worksheet!$A$242:$G$274,6,FALSE)),0,(VLOOKUP($A62,Worksheet!$A$242:$G$274,6,FALSE)))</f>
        <v>0</v>
      </c>
      <c r="BQ62" s="59">
        <f t="shared" si="30"/>
        <v>0</v>
      </c>
      <c r="BR62" s="60">
        <f>IF(ISNA(VLOOKUP($A62,Worksheet!$A$205:$F$208,6,FALSE)),0,(VLOOKUP($A62,Worksheet!$A$205:$F$208,6,FALSE)))</f>
        <v>0</v>
      </c>
      <c r="BS62" s="59">
        <f t="shared" si="31"/>
        <v>0</v>
      </c>
      <c r="BT62" s="61">
        <v>0</v>
      </c>
      <c r="BU62" s="62">
        <f t="shared" si="32"/>
        <v>0</v>
      </c>
      <c r="BV62" s="63">
        <v>0</v>
      </c>
      <c r="BW62" s="62">
        <f t="shared" si="33"/>
        <v>0</v>
      </c>
      <c r="BX62" s="63">
        <v>0</v>
      </c>
      <c r="BY62" s="62">
        <f t="shared" si="34"/>
        <v>0</v>
      </c>
      <c r="BZ62" s="63">
        <v>0</v>
      </c>
      <c r="CA62" s="62">
        <f t="shared" si="35"/>
        <v>0</v>
      </c>
      <c r="CB62" s="64">
        <f t="shared" si="36"/>
        <v>0</v>
      </c>
      <c r="CC62" s="66">
        <v>0</v>
      </c>
      <c r="CD62" s="25"/>
      <c r="CE62" s="67"/>
      <c r="CF62" s="25"/>
      <c r="CG62" s="67"/>
      <c r="CH62" s="60">
        <f>IF(ISNA(VLOOKUP($A62,Worksheet!$A$211:$G$237,7,FALSE)),0,(VLOOKUP($A62,Worksheet!$A$211:$G$237,7,FALSE)))</f>
        <v>0</v>
      </c>
      <c r="CI62" s="59">
        <f t="shared" si="37"/>
        <v>0</v>
      </c>
      <c r="CJ62" s="69">
        <f t="shared" si="38"/>
        <v>0</v>
      </c>
      <c r="CK62" s="65">
        <f t="shared" si="39"/>
        <v>0</v>
      </c>
      <c r="CL62" s="65">
        <v>0</v>
      </c>
      <c r="CM62" s="65">
        <v>0</v>
      </c>
      <c r="CN62" s="66">
        <v>0</v>
      </c>
      <c r="CO62" s="66">
        <f t="shared" si="40"/>
        <v>0</v>
      </c>
      <c r="CP62" s="70"/>
    </row>
    <row r="63" spans="1:94" ht="13">
      <c r="A63" s="53" t="str">
        <f t="shared" si="0"/>
        <v>EllaSmyth</v>
      </c>
      <c r="B63" s="46">
        <f t="shared" si="1"/>
        <v>35</v>
      </c>
      <c r="C63" s="71" t="s">
        <v>621</v>
      </c>
      <c r="D63" s="71" t="s">
        <v>661</v>
      </c>
      <c r="E63" s="55">
        <v>13</v>
      </c>
      <c r="F63" s="53" t="s">
        <v>249</v>
      </c>
      <c r="G63" s="84" t="s">
        <v>130</v>
      </c>
      <c r="H63" s="58">
        <f>IF(ISNA(VLOOKUP($A63,'TT 2024 SS BA'!$A$57:$N$71,2,FALSE)),0,(VLOOKUP($A63,'TT 2024 SS BA'!$A$57:$N$71,2,FALSE)))</f>
        <v>0</v>
      </c>
      <c r="I63" s="59">
        <f t="shared" si="2"/>
        <v>0</v>
      </c>
      <c r="J63" s="58">
        <f>IF(ISNA(VLOOKUP($A63,'TT 2024 SS BA'!$A$139:$C$150,2,FALSE)),0,(VLOOKUP($A63,'TT 2024 SS BA'!$A$139:$C$150,2,FALSE)))</f>
        <v>0</v>
      </c>
      <c r="K63" s="59">
        <f t="shared" si="3"/>
        <v>0</v>
      </c>
      <c r="L63" s="60">
        <f>IF(ISNA(VLOOKUP($A63,'TT 2024 SS BA'!$A$236:$H$254,2,FALSE)),0,(VLOOKUP($A63,'TT 2024 SS BA'!$A$236:$H$254,2,FALSE)))</f>
        <v>0</v>
      </c>
      <c r="M63" s="59">
        <f t="shared" si="4"/>
        <v>0</v>
      </c>
      <c r="N63" s="60">
        <f>IF(ISNA(VLOOKUP($A63,Worksheet!$A$310:$E$316,5,FALSE)),0,(VLOOKUP($A63,Worksheet!$A$310:$E$316,5,FALSE)))</f>
        <v>0</v>
      </c>
      <c r="O63" s="59">
        <f t="shared" si="5"/>
        <v>0</v>
      </c>
      <c r="P63" s="60">
        <f>IF(ISNA(VLOOKUP($A63,Worksheet!$A$33:$E$35,5,FALSE)),0,(VLOOKUP($A63,Worksheet!$A$33:$E$35,5,FALSE)))</f>
        <v>0</v>
      </c>
      <c r="Q63" s="59">
        <f t="shared" si="6"/>
        <v>0</v>
      </c>
      <c r="R63" s="60">
        <f>IF(ISNA(VLOOKUP($A63,Worksheet!$A$160:$F$179,5,FALSE)),0,(VLOOKUP($A63,Worksheet!$A$160:$F$179,5,FALSE)))</f>
        <v>0</v>
      </c>
      <c r="S63" s="59">
        <f t="shared" si="7"/>
        <v>0</v>
      </c>
      <c r="T63" s="60">
        <f>IF(ISNA(VLOOKUP($A63,Worksheet!$A$103:$L$126,5,FALSE)),0,(VLOOKUP($A63,Worksheet!$A$103:$L$126,5,FALSE)))</f>
        <v>0</v>
      </c>
      <c r="U63" s="59">
        <f t="shared" si="8"/>
        <v>0</v>
      </c>
      <c r="V63" s="60">
        <f>IF(ISNA(VLOOKUP($A63,Worksheet!$A$39:$E$45,5,FALSE)),0,(VLOOKUP($A63,Worksheet!$A$39:$E$45,5,FALSE)))</f>
        <v>0</v>
      </c>
      <c r="W63" s="59">
        <f t="shared" si="9"/>
        <v>0</v>
      </c>
      <c r="X63" s="60">
        <f>IF(ISNA(VLOOKUP($A63,Worksheet!$A$182:$E$188,5,FALSE)),0,(VLOOKUP($A63,Worksheet!$A$182:$E$188,5,FALSE)))</f>
        <v>0</v>
      </c>
      <c r="Y63" s="59">
        <f t="shared" si="10"/>
        <v>0</v>
      </c>
      <c r="Z63" s="60">
        <f>IF(ISNA(VLOOKUP($A63,Worksheet!$A$191:$F$202,5,FALSE)),0,(VLOOKUP($A63,Worksheet!$A$191:$F$202,5,FALSE)))</f>
        <v>0</v>
      </c>
      <c r="AA63" s="59">
        <f t="shared" si="11"/>
        <v>0</v>
      </c>
      <c r="AB63" s="60">
        <f>IF(ISNA(VLOOKUP($A63,Worksheet!$A$211:$G$237,5,FALSE)),0,(VLOOKUP($A63,Worksheet!$A$211:$G$237,5,FALSE)))</f>
        <v>0</v>
      </c>
      <c r="AC63" s="59">
        <f t="shared" si="12"/>
        <v>0</v>
      </c>
      <c r="AD63" s="59">
        <f>IF(ISNA(VLOOKUP($A63,Worksheet!$A$242:$G$274,5,FALSE)),0,(VLOOKUP($A63,Worksheet!$A$242:$G$274,5,FALSE)))</f>
        <v>0</v>
      </c>
      <c r="AE63" s="59">
        <f t="shared" si="13"/>
        <v>0</v>
      </c>
      <c r="AF63" s="60">
        <f>IF(ISNA(VLOOKUP($A63,Worksheet!$A$205:$F$208,5,FALSE)),0,(VLOOKUP($A63,Worksheet!$A$205:$F$208,5,FALSE)))</f>
        <v>0</v>
      </c>
      <c r="AG63" s="59">
        <f t="shared" si="14"/>
        <v>0</v>
      </c>
      <c r="AH63" s="61">
        <v>0</v>
      </c>
      <c r="AI63" s="62">
        <f t="shared" si="15"/>
        <v>0</v>
      </c>
      <c r="AJ63" s="63">
        <v>0</v>
      </c>
      <c r="AK63" s="62">
        <f t="shared" si="16"/>
        <v>0</v>
      </c>
      <c r="AL63" s="63">
        <v>0</v>
      </c>
      <c r="AM63" s="62">
        <f t="shared" si="17"/>
        <v>0</v>
      </c>
      <c r="AN63" s="63">
        <v>0</v>
      </c>
      <c r="AO63" s="62">
        <f t="shared" si="18"/>
        <v>0</v>
      </c>
      <c r="AP63" s="63">
        <v>0</v>
      </c>
      <c r="AQ63" s="62">
        <f t="shared" si="19"/>
        <v>0</v>
      </c>
      <c r="AR63" s="63">
        <v>0</v>
      </c>
      <c r="AS63" s="62">
        <f t="shared" si="20"/>
        <v>0</v>
      </c>
      <c r="AT63" s="64">
        <f t="shared" si="21"/>
        <v>0</v>
      </c>
      <c r="AU63" s="65">
        <v>0</v>
      </c>
      <c r="AV63" s="65">
        <v>0</v>
      </c>
      <c r="AW63" s="66">
        <v>0</v>
      </c>
      <c r="AX63" s="58">
        <f>IF(ISNA(VLOOKUP($A63,'TT 2024 SS BA'!$P$57:$Z$69,2,FALSE)),0,(VLOOKUP($A63,'TT 2024 SS BA'!$P$57:$Z$69,2,FALSE)))</f>
        <v>0</v>
      </c>
      <c r="AY63" s="59">
        <f t="shared" si="22"/>
        <v>0</v>
      </c>
      <c r="AZ63" s="58">
        <f>IF(ISNA(VLOOKUP($A63,'TT 2024 SS BA'!$P$139:$Q$149,2,FALSE)),0,(VLOOKUP($A63,'TT 2024 SS BA'!$P$139:$Q$149,2,FALSE)))</f>
        <v>0</v>
      </c>
      <c r="BA63" s="59">
        <f t="shared" si="23"/>
        <v>0</v>
      </c>
      <c r="BB63" s="60">
        <f>IF(ISNA(VLOOKUP($A63,'TT 2024 SS BA'!$A$341:$H$358,2,FALSE)),0,(VLOOKUP($A63,'TT 2024 SS BA'!$A$341:$H$358,2,FALSE)))</f>
        <v>0</v>
      </c>
      <c r="BC63" s="59">
        <f t="shared" si="24"/>
        <v>0</v>
      </c>
      <c r="BD63" s="60">
        <f>IF(ISNA(VLOOKUP($A63,Worksheet!$A$310:$F$316,6,FALSE)),0,(VLOOKUP($A63,Worksheet!$A$310:$F$316,6,FALSE)))</f>
        <v>0</v>
      </c>
      <c r="BE63" s="59">
        <f t="shared" si="25"/>
        <v>0</v>
      </c>
      <c r="BF63" s="60">
        <f>IF(ISNA(VLOOKUP($A63,Worksheet!$G$33:$K$36,5,FALSE)),0,(VLOOKUP($A63,Worksheet!$G$33:$K$36,5,FALSE)))</f>
        <v>0</v>
      </c>
      <c r="BG63" s="59">
        <f t="shared" si="26"/>
        <v>0</v>
      </c>
      <c r="BH63" s="60">
        <f>IF(ISNA(VLOOKUP($A63,Worksheet!$A$160:$F$179,6,FALSE)),0,(VLOOKUP($A63,Worksheet!$A$160:$F$179,6,FALSE)))</f>
        <v>0</v>
      </c>
      <c r="BI63" s="59">
        <f t="shared" si="27"/>
        <v>0</v>
      </c>
      <c r="BJ63" s="25"/>
      <c r="BK63" s="67"/>
      <c r="BL63" s="60">
        <f>IF(ISNA(VLOOKUP($A63,Worksheet!$A$191:$F$202,6,FALSE)),0,(VLOOKUP($A63,Worksheet!$A$191:$F$202,6,FALSE)))</f>
        <v>0</v>
      </c>
      <c r="BM63" s="59">
        <f t="shared" si="28"/>
        <v>0</v>
      </c>
      <c r="BN63" s="60">
        <f>IF(ISNA(VLOOKUP($A63,Worksheet!$A$211:$G$237,6,FALSE)),0,(VLOOKUP($A63,Worksheet!$A$211:$G$237,6,FALSE)))</f>
        <v>0</v>
      </c>
      <c r="BO63" s="59">
        <f t="shared" si="29"/>
        <v>0</v>
      </c>
      <c r="BP63" s="59">
        <f>IF(ISNA(VLOOKUP($A63,Worksheet!$A$242:$G$274,6,FALSE)),0,(VLOOKUP($A63,Worksheet!$A$242:$G$274,6,FALSE)))</f>
        <v>0</v>
      </c>
      <c r="BQ63" s="59">
        <f t="shared" si="30"/>
        <v>0</v>
      </c>
      <c r="BR63" s="60">
        <f>IF(ISNA(VLOOKUP($A63,Worksheet!$A$205:$F$208,6,FALSE)),0,(VLOOKUP($A63,Worksheet!$A$205:$F$208,6,FALSE)))</f>
        <v>0</v>
      </c>
      <c r="BS63" s="59">
        <f t="shared" si="31"/>
        <v>0</v>
      </c>
      <c r="BT63" s="61">
        <v>0</v>
      </c>
      <c r="BU63" s="62">
        <f t="shared" si="32"/>
        <v>0</v>
      </c>
      <c r="BV63" s="63">
        <v>0</v>
      </c>
      <c r="BW63" s="62">
        <f t="shared" si="33"/>
        <v>0</v>
      </c>
      <c r="BX63" s="63">
        <v>0</v>
      </c>
      <c r="BY63" s="62">
        <f t="shared" si="34"/>
        <v>0</v>
      </c>
      <c r="BZ63" s="63">
        <v>0</v>
      </c>
      <c r="CA63" s="62">
        <f t="shared" si="35"/>
        <v>0</v>
      </c>
      <c r="CB63" s="64">
        <f t="shared" si="36"/>
        <v>0</v>
      </c>
      <c r="CC63" s="66">
        <v>0</v>
      </c>
      <c r="CD63" s="25"/>
      <c r="CE63" s="67"/>
      <c r="CF63" s="25"/>
      <c r="CG63" s="67"/>
      <c r="CH63" s="60">
        <f>IF(ISNA(VLOOKUP($A63,Worksheet!$A$211:$G$237,7,FALSE)),0,(VLOOKUP($A63,Worksheet!$A$211:$G$237,7,FALSE)))</f>
        <v>0</v>
      </c>
      <c r="CI63" s="59">
        <f t="shared" si="37"/>
        <v>0</v>
      </c>
      <c r="CJ63" s="69">
        <f t="shared" si="38"/>
        <v>0</v>
      </c>
      <c r="CK63" s="65">
        <f t="shared" si="39"/>
        <v>0</v>
      </c>
      <c r="CL63" s="65">
        <v>0</v>
      </c>
      <c r="CM63" s="65">
        <v>0</v>
      </c>
      <c r="CN63" s="66">
        <v>0</v>
      </c>
      <c r="CO63" s="66">
        <f t="shared" si="40"/>
        <v>0</v>
      </c>
      <c r="CP63" s="70"/>
    </row>
    <row r="64" spans="1:94" ht="13">
      <c r="A64" s="53" t="str">
        <f t="shared" si="0"/>
        <v>LivTeitzel</v>
      </c>
      <c r="B64" s="46">
        <f t="shared" si="1"/>
        <v>35</v>
      </c>
      <c r="C64" s="71" t="s">
        <v>662</v>
      </c>
      <c r="D64" s="71" t="s">
        <v>663</v>
      </c>
      <c r="E64" s="55">
        <v>125</v>
      </c>
      <c r="F64" s="53">
        <v>0</v>
      </c>
      <c r="G64" s="84" t="s">
        <v>152</v>
      </c>
      <c r="H64" s="58">
        <f>IF(ISNA(VLOOKUP($A64,'TT 2024 SS BA'!$A$57:$N$71,2,FALSE)),0,(VLOOKUP($A64,'TT 2024 SS BA'!$A$57:$N$71,2,FALSE)))</f>
        <v>0</v>
      </c>
      <c r="I64" s="59">
        <f t="shared" si="2"/>
        <v>0</v>
      </c>
      <c r="J64" s="58">
        <f>IF(ISNA(VLOOKUP($A64,'TT 2024 SS BA'!$A$139:$C$150,2,FALSE)),0,(VLOOKUP($A64,'TT 2024 SS BA'!$A$139:$C$150,2,FALSE)))</f>
        <v>0</v>
      </c>
      <c r="K64" s="59">
        <f t="shared" si="3"/>
        <v>0</v>
      </c>
      <c r="L64" s="60">
        <f>IF(ISNA(VLOOKUP($A64,'TT 2024 SS BA'!$A$236:$H$254,2,FALSE)),0,(VLOOKUP($A64,'TT 2024 SS BA'!$A$236:$H$254,2,FALSE)))</f>
        <v>0</v>
      </c>
      <c r="M64" s="59">
        <f t="shared" si="4"/>
        <v>0</v>
      </c>
      <c r="N64" s="60">
        <f>IF(ISNA(VLOOKUP($A64,Worksheet!$A$310:$E$316,5,FALSE)),0,(VLOOKUP($A64,Worksheet!$A$310:$E$316,5,FALSE)))</f>
        <v>0</v>
      </c>
      <c r="O64" s="59">
        <f t="shared" si="5"/>
        <v>0</v>
      </c>
      <c r="P64" s="60">
        <f>IF(ISNA(VLOOKUP($A64,Worksheet!$A$33:$E$35,5,FALSE)),0,(VLOOKUP($A64,Worksheet!$A$33:$E$35,5,FALSE)))</f>
        <v>0</v>
      </c>
      <c r="Q64" s="59">
        <f t="shared" si="6"/>
        <v>0</v>
      </c>
      <c r="R64" s="60">
        <f>IF(ISNA(VLOOKUP($A64,Worksheet!$A$160:$F$179,5,FALSE)),0,(VLOOKUP($A64,Worksheet!$A$160:$F$179,5,FALSE)))</f>
        <v>0</v>
      </c>
      <c r="S64" s="59">
        <f t="shared" si="7"/>
        <v>0</v>
      </c>
      <c r="T64" s="60">
        <f>IF(ISNA(VLOOKUP($A64,Worksheet!$A$103:$L$126,5,FALSE)),0,(VLOOKUP($A64,Worksheet!$A$103:$L$126,5,FALSE)))</f>
        <v>0</v>
      </c>
      <c r="U64" s="59">
        <f t="shared" si="8"/>
        <v>0</v>
      </c>
      <c r="V64" s="60">
        <f>IF(ISNA(VLOOKUP($A64,Worksheet!$A$39:$E$45,5,FALSE)),0,(VLOOKUP($A64,Worksheet!$A$39:$E$45,5,FALSE)))</f>
        <v>0</v>
      </c>
      <c r="W64" s="59">
        <f t="shared" si="9"/>
        <v>0</v>
      </c>
      <c r="X64" s="60">
        <f>IF(ISNA(VLOOKUP($A64,Worksheet!$A$182:$E$188,5,FALSE)),0,(VLOOKUP($A64,Worksheet!$A$182:$E$188,5,FALSE)))</f>
        <v>0</v>
      </c>
      <c r="Y64" s="59">
        <f t="shared" si="10"/>
        <v>0</v>
      </c>
      <c r="Z64" s="60">
        <f>IF(ISNA(VLOOKUP($A64,Worksheet!$A$191:$F$202,5,FALSE)),0,(VLOOKUP($A64,Worksheet!$A$191:$F$202,5,FALSE)))</f>
        <v>0</v>
      </c>
      <c r="AA64" s="59">
        <f t="shared" si="11"/>
        <v>0</v>
      </c>
      <c r="AB64" s="60">
        <f>IF(ISNA(VLOOKUP($A64,Worksheet!$A$211:$G$237,5,FALSE)),0,(VLOOKUP($A64,Worksheet!$A$211:$G$237,5,FALSE)))</f>
        <v>0</v>
      </c>
      <c r="AC64" s="59">
        <f t="shared" si="12"/>
        <v>0</v>
      </c>
      <c r="AD64" s="59">
        <f>IF(ISNA(VLOOKUP($A64,Worksheet!$A$242:$G$274,5,FALSE)),0,(VLOOKUP($A64,Worksheet!$A$242:$G$274,5,FALSE)))</f>
        <v>0</v>
      </c>
      <c r="AE64" s="59">
        <f t="shared" si="13"/>
        <v>0</v>
      </c>
      <c r="AF64" s="60">
        <f>IF(ISNA(VLOOKUP($A64,Worksheet!$A$205:$F$208,5,FALSE)),0,(VLOOKUP($A64,Worksheet!$A$205:$F$208,5,FALSE)))</f>
        <v>0</v>
      </c>
      <c r="AG64" s="59">
        <f t="shared" si="14"/>
        <v>0</v>
      </c>
      <c r="AH64" s="61">
        <v>0</v>
      </c>
      <c r="AI64" s="62">
        <f t="shared" si="15"/>
        <v>0</v>
      </c>
      <c r="AJ64" s="63">
        <v>0</v>
      </c>
      <c r="AK64" s="62">
        <f t="shared" si="16"/>
        <v>0</v>
      </c>
      <c r="AL64" s="63">
        <v>0</v>
      </c>
      <c r="AM64" s="62">
        <f t="shared" si="17"/>
        <v>0</v>
      </c>
      <c r="AN64" s="63">
        <v>0</v>
      </c>
      <c r="AO64" s="62">
        <f t="shared" si="18"/>
        <v>0</v>
      </c>
      <c r="AP64" s="63">
        <v>0</v>
      </c>
      <c r="AQ64" s="62">
        <f t="shared" si="19"/>
        <v>0</v>
      </c>
      <c r="AR64" s="63">
        <v>0</v>
      </c>
      <c r="AS64" s="62">
        <f t="shared" si="20"/>
        <v>0</v>
      </c>
      <c r="AT64" s="64">
        <f t="shared" si="21"/>
        <v>0</v>
      </c>
      <c r="AU64" s="65">
        <v>0</v>
      </c>
      <c r="AV64" s="65">
        <v>0</v>
      </c>
      <c r="AW64" s="66">
        <v>0</v>
      </c>
      <c r="AX64" s="58">
        <f>IF(ISNA(VLOOKUP($A64,'TT 2024 SS BA'!$P$57:$Z$69,2,FALSE)),0,(VLOOKUP($A64,'TT 2024 SS BA'!$P$57:$Z$69,2,FALSE)))</f>
        <v>0</v>
      </c>
      <c r="AY64" s="59">
        <f t="shared" si="22"/>
        <v>0</v>
      </c>
      <c r="AZ64" s="58">
        <f>IF(ISNA(VLOOKUP($A64,'TT 2024 SS BA'!$P$139:$Q$149,2,FALSE)),0,(VLOOKUP($A64,'TT 2024 SS BA'!$P$139:$Q$149,2,FALSE)))</f>
        <v>0</v>
      </c>
      <c r="BA64" s="59">
        <f t="shared" si="23"/>
        <v>0</v>
      </c>
      <c r="BB64" s="60">
        <f>IF(ISNA(VLOOKUP($A64,'TT 2024 SS BA'!$A$341:$H$358,2,FALSE)),0,(VLOOKUP($A64,'TT 2024 SS BA'!$A$341:$H$358,2,FALSE)))</f>
        <v>0</v>
      </c>
      <c r="BC64" s="59">
        <f t="shared" si="24"/>
        <v>0</v>
      </c>
      <c r="BD64" s="60">
        <f>IF(ISNA(VLOOKUP($A64,Worksheet!$A$310:$F$316,6,FALSE)),0,(VLOOKUP($A64,Worksheet!$A$310:$F$316,6,FALSE)))</f>
        <v>0</v>
      </c>
      <c r="BE64" s="59">
        <f t="shared" si="25"/>
        <v>0</v>
      </c>
      <c r="BF64" s="60">
        <f>IF(ISNA(VLOOKUP($A64,Worksheet!$G$33:$K$36,5,FALSE)),0,(VLOOKUP($A64,Worksheet!$G$33:$K$36,5,FALSE)))</f>
        <v>0</v>
      </c>
      <c r="BG64" s="59">
        <f t="shared" si="26"/>
        <v>0</v>
      </c>
      <c r="BH64" s="60">
        <f>IF(ISNA(VLOOKUP($A64,Worksheet!$A$160:$F$179,6,FALSE)),0,(VLOOKUP($A64,Worksheet!$A$160:$F$179,6,FALSE)))</f>
        <v>0</v>
      </c>
      <c r="BI64" s="59">
        <f t="shared" si="27"/>
        <v>0</v>
      </c>
      <c r="BJ64" s="25"/>
      <c r="BK64" s="67"/>
      <c r="BL64" s="60">
        <f>IF(ISNA(VLOOKUP($A64,Worksheet!$A$191:$F$202,6,FALSE)),0,(VLOOKUP($A64,Worksheet!$A$191:$F$202,6,FALSE)))</f>
        <v>0</v>
      </c>
      <c r="BM64" s="59">
        <f t="shared" si="28"/>
        <v>0</v>
      </c>
      <c r="BN64" s="60">
        <f>IF(ISNA(VLOOKUP($A64,Worksheet!$A$211:$G$237,6,FALSE)),0,(VLOOKUP($A64,Worksheet!$A$211:$G$237,6,FALSE)))</f>
        <v>0</v>
      </c>
      <c r="BO64" s="59">
        <f t="shared" si="29"/>
        <v>0</v>
      </c>
      <c r="BP64" s="59">
        <f>IF(ISNA(VLOOKUP($A64,Worksheet!$A$242:$G$274,6,FALSE)),0,(VLOOKUP($A64,Worksheet!$A$242:$G$274,6,FALSE)))</f>
        <v>0</v>
      </c>
      <c r="BQ64" s="59">
        <f t="shared" si="30"/>
        <v>0</v>
      </c>
      <c r="BR64" s="60">
        <f>IF(ISNA(VLOOKUP($A64,Worksheet!$A$205:$F$208,6,FALSE)),0,(VLOOKUP($A64,Worksheet!$A$205:$F$208,6,FALSE)))</f>
        <v>0</v>
      </c>
      <c r="BS64" s="59">
        <f t="shared" si="31"/>
        <v>0</v>
      </c>
      <c r="BT64" s="61">
        <v>0</v>
      </c>
      <c r="BU64" s="62">
        <f t="shared" si="32"/>
        <v>0</v>
      </c>
      <c r="BV64" s="63">
        <v>0</v>
      </c>
      <c r="BW64" s="62">
        <f t="shared" si="33"/>
        <v>0</v>
      </c>
      <c r="BX64" s="63">
        <v>0</v>
      </c>
      <c r="BY64" s="62">
        <f t="shared" si="34"/>
        <v>0</v>
      </c>
      <c r="BZ64" s="63">
        <v>0</v>
      </c>
      <c r="CA64" s="62">
        <f t="shared" si="35"/>
        <v>0</v>
      </c>
      <c r="CB64" s="64">
        <f t="shared" si="36"/>
        <v>0</v>
      </c>
      <c r="CC64" s="66">
        <v>0</v>
      </c>
      <c r="CD64" s="25"/>
      <c r="CE64" s="67"/>
      <c r="CF64" s="25"/>
      <c r="CG64" s="67"/>
      <c r="CH64" s="60">
        <f>IF(ISNA(VLOOKUP($A64,Worksheet!$A$211:$G$237,7,FALSE)),0,(VLOOKUP($A64,Worksheet!$A$211:$G$237,7,FALSE)))</f>
        <v>0</v>
      </c>
      <c r="CI64" s="59">
        <f t="shared" si="37"/>
        <v>0</v>
      </c>
      <c r="CJ64" s="69">
        <f t="shared" si="38"/>
        <v>0</v>
      </c>
      <c r="CK64" s="65">
        <f t="shared" si="39"/>
        <v>0</v>
      </c>
      <c r="CL64" s="65">
        <v>0</v>
      </c>
      <c r="CM64" s="65">
        <v>0</v>
      </c>
      <c r="CN64" s="66">
        <v>0</v>
      </c>
      <c r="CO64" s="66">
        <f t="shared" si="40"/>
        <v>0</v>
      </c>
      <c r="CP64" s="70"/>
    </row>
    <row r="65" spans="1:94" ht="13">
      <c r="A65" s="53" t="str">
        <f t="shared" si="0"/>
        <v>NoraSolo</v>
      </c>
      <c r="B65" s="46">
        <f t="shared" si="1"/>
        <v>35</v>
      </c>
      <c r="C65" s="71" t="s">
        <v>664</v>
      </c>
      <c r="D65" s="71" t="s">
        <v>665</v>
      </c>
      <c r="E65" s="55">
        <v>11</v>
      </c>
      <c r="F65" s="53" t="s">
        <v>249</v>
      </c>
      <c r="G65" s="84" t="s">
        <v>270</v>
      </c>
      <c r="H65" s="58">
        <f>IF(ISNA(VLOOKUP($A65,'TT 2024 SS BA'!$A$57:$N$71,2,FALSE)),0,(VLOOKUP($A65,'TT 2024 SS BA'!$A$57:$N$71,2,FALSE)))</f>
        <v>0</v>
      </c>
      <c r="I65" s="59">
        <f t="shared" si="2"/>
        <v>0</v>
      </c>
      <c r="J65" s="58">
        <f>IF(ISNA(VLOOKUP($A65,'TT 2024 SS BA'!$A$139:$C$150,2,FALSE)),0,(VLOOKUP($A65,'TT 2024 SS BA'!$A$139:$C$150,2,FALSE)))</f>
        <v>0</v>
      </c>
      <c r="K65" s="59">
        <f t="shared" si="3"/>
        <v>0</v>
      </c>
      <c r="L65" s="60">
        <f>IF(ISNA(VLOOKUP($A65,'TT 2024 SS BA'!$A$236:$H$254,2,FALSE)),0,(VLOOKUP($A65,'TT 2024 SS BA'!$A$236:$H$254,2,FALSE)))</f>
        <v>0</v>
      </c>
      <c r="M65" s="59">
        <f t="shared" si="4"/>
        <v>0</v>
      </c>
      <c r="N65" s="60">
        <f>IF(ISNA(VLOOKUP($A65,Worksheet!$A$310:$E$316,5,FALSE)),0,(VLOOKUP($A65,Worksheet!$A$310:$E$316,5,FALSE)))</f>
        <v>0</v>
      </c>
      <c r="O65" s="59">
        <f t="shared" si="5"/>
        <v>0</v>
      </c>
      <c r="P65" s="60">
        <f>IF(ISNA(VLOOKUP($A65,Worksheet!$A$33:$E$35,5,FALSE)),0,(VLOOKUP($A65,Worksheet!$A$33:$E$35,5,FALSE)))</f>
        <v>0</v>
      </c>
      <c r="Q65" s="59">
        <f t="shared" si="6"/>
        <v>0</v>
      </c>
      <c r="R65" s="60">
        <f>IF(ISNA(VLOOKUP($A65,Worksheet!$A$160:$F$179,5,FALSE)),0,(VLOOKUP($A65,Worksheet!$A$160:$F$179,5,FALSE)))</f>
        <v>0</v>
      </c>
      <c r="S65" s="59">
        <f t="shared" si="7"/>
        <v>0</v>
      </c>
      <c r="T65" s="60">
        <f>IF(ISNA(VLOOKUP($A65,Worksheet!$A$103:$L$126,5,FALSE)),0,(VLOOKUP($A65,Worksheet!$A$103:$L$126,5,FALSE)))</f>
        <v>0</v>
      </c>
      <c r="U65" s="59">
        <f t="shared" si="8"/>
        <v>0</v>
      </c>
      <c r="V65" s="60">
        <f>IF(ISNA(VLOOKUP($A65,Worksheet!$A$39:$E$45,5,FALSE)),0,(VLOOKUP($A65,Worksheet!$A$39:$E$45,5,FALSE)))</f>
        <v>0</v>
      </c>
      <c r="W65" s="59">
        <f t="shared" si="9"/>
        <v>0</v>
      </c>
      <c r="X65" s="60">
        <f>IF(ISNA(VLOOKUP($A65,Worksheet!$A$182:$E$188,5,FALSE)),0,(VLOOKUP($A65,Worksheet!$A$182:$E$188,5,FALSE)))</f>
        <v>0</v>
      </c>
      <c r="Y65" s="59">
        <f t="shared" si="10"/>
        <v>0</v>
      </c>
      <c r="Z65" s="60">
        <f>IF(ISNA(VLOOKUP($A65,Worksheet!$A$191:$F$202,5,FALSE)),0,(VLOOKUP($A65,Worksheet!$A$191:$F$202,5,FALSE)))</f>
        <v>0</v>
      </c>
      <c r="AA65" s="59">
        <f t="shared" si="11"/>
        <v>0</v>
      </c>
      <c r="AB65" s="60">
        <f>IF(ISNA(VLOOKUP($A65,Worksheet!$A$211:$G$237,5,FALSE)),0,(VLOOKUP($A65,Worksheet!$A$211:$G$237,5,FALSE)))</f>
        <v>0</v>
      </c>
      <c r="AC65" s="59">
        <f t="shared" si="12"/>
        <v>0</v>
      </c>
      <c r="AD65" s="59">
        <f>IF(ISNA(VLOOKUP($A65,Worksheet!$A$242:$G$274,5,FALSE)),0,(VLOOKUP($A65,Worksheet!$A$242:$G$274,5,FALSE)))</f>
        <v>0</v>
      </c>
      <c r="AE65" s="59">
        <f t="shared" si="13"/>
        <v>0</v>
      </c>
      <c r="AF65" s="60">
        <f>IF(ISNA(VLOOKUP($A65,Worksheet!$A$205:$F$208,5,FALSE)),0,(VLOOKUP($A65,Worksheet!$A$205:$F$208,5,FALSE)))</f>
        <v>0</v>
      </c>
      <c r="AG65" s="59">
        <f t="shared" si="14"/>
        <v>0</v>
      </c>
      <c r="AH65" s="61">
        <v>0</v>
      </c>
      <c r="AI65" s="62">
        <f t="shared" si="15"/>
        <v>0</v>
      </c>
      <c r="AJ65" s="63">
        <v>0</v>
      </c>
      <c r="AK65" s="62">
        <f t="shared" si="16"/>
        <v>0</v>
      </c>
      <c r="AL65" s="63">
        <v>0</v>
      </c>
      <c r="AM65" s="62">
        <f t="shared" si="17"/>
        <v>0</v>
      </c>
      <c r="AN65" s="63">
        <v>0</v>
      </c>
      <c r="AO65" s="62">
        <f t="shared" si="18"/>
        <v>0</v>
      </c>
      <c r="AP65" s="63">
        <v>0</v>
      </c>
      <c r="AQ65" s="62">
        <f t="shared" si="19"/>
        <v>0</v>
      </c>
      <c r="AR65" s="63">
        <v>0</v>
      </c>
      <c r="AS65" s="62">
        <f t="shared" si="20"/>
        <v>0</v>
      </c>
      <c r="AT65" s="64">
        <f t="shared" si="21"/>
        <v>0</v>
      </c>
      <c r="AU65" s="65">
        <v>0</v>
      </c>
      <c r="AV65" s="65">
        <v>0</v>
      </c>
      <c r="AW65" s="66">
        <v>0</v>
      </c>
      <c r="AX65" s="58">
        <f>IF(ISNA(VLOOKUP($A65,'TT 2024 SS BA'!$P$57:$Z$69,2,FALSE)),0,(VLOOKUP($A65,'TT 2024 SS BA'!$P$57:$Z$69,2,FALSE)))</f>
        <v>0</v>
      </c>
      <c r="AY65" s="59">
        <f t="shared" si="22"/>
        <v>0</v>
      </c>
      <c r="AZ65" s="58">
        <f>IF(ISNA(VLOOKUP($A65,'TT 2024 SS BA'!$P$139:$Q$149,2,FALSE)),0,(VLOOKUP($A65,'TT 2024 SS BA'!$P$139:$Q$149,2,FALSE)))</f>
        <v>0</v>
      </c>
      <c r="BA65" s="59">
        <f t="shared" si="23"/>
        <v>0</v>
      </c>
      <c r="BB65" s="60">
        <f>IF(ISNA(VLOOKUP($A65,'TT 2024 SS BA'!$A$341:$H$358,2,FALSE)),0,(VLOOKUP($A65,'TT 2024 SS BA'!$A$341:$H$358,2,FALSE)))</f>
        <v>0</v>
      </c>
      <c r="BC65" s="59">
        <f t="shared" si="24"/>
        <v>0</v>
      </c>
      <c r="BD65" s="60">
        <f>IF(ISNA(VLOOKUP($A65,Worksheet!$A$310:$F$316,6,FALSE)),0,(VLOOKUP($A65,Worksheet!$A$310:$F$316,6,FALSE)))</f>
        <v>0</v>
      </c>
      <c r="BE65" s="59">
        <f t="shared" si="25"/>
        <v>0</v>
      </c>
      <c r="BF65" s="60">
        <f>IF(ISNA(VLOOKUP($A65,Worksheet!$G$33:$K$36,5,FALSE)),0,(VLOOKUP($A65,Worksheet!$G$33:$K$36,5,FALSE)))</f>
        <v>0</v>
      </c>
      <c r="BG65" s="59">
        <f t="shared" si="26"/>
        <v>0</v>
      </c>
      <c r="BH65" s="60">
        <f>IF(ISNA(VLOOKUP($A65,Worksheet!$A$160:$F$179,6,FALSE)),0,(VLOOKUP($A65,Worksheet!$A$160:$F$179,6,FALSE)))</f>
        <v>0</v>
      </c>
      <c r="BI65" s="59">
        <f t="shared" si="27"/>
        <v>0</v>
      </c>
      <c r="BJ65" s="25"/>
      <c r="BK65" s="67"/>
      <c r="BL65" s="60">
        <f>IF(ISNA(VLOOKUP($A65,Worksheet!$A$191:$F$202,6,FALSE)),0,(VLOOKUP($A65,Worksheet!$A$191:$F$202,6,FALSE)))</f>
        <v>0</v>
      </c>
      <c r="BM65" s="59">
        <f t="shared" si="28"/>
        <v>0</v>
      </c>
      <c r="BN65" s="60">
        <f>IF(ISNA(VLOOKUP($A65,Worksheet!$A$211:$G$237,6,FALSE)),0,(VLOOKUP($A65,Worksheet!$A$211:$G$237,6,FALSE)))</f>
        <v>0</v>
      </c>
      <c r="BO65" s="59">
        <f t="shared" si="29"/>
        <v>0</v>
      </c>
      <c r="BP65" s="59">
        <f>IF(ISNA(VLOOKUP($A65,Worksheet!$A$242:$G$274,6,FALSE)),0,(VLOOKUP($A65,Worksheet!$A$242:$G$274,6,FALSE)))</f>
        <v>0</v>
      </c>
      <c r="BQ65" s="59">
        <f t="shared" si="30"/>
        <v>0</v>
      </c>
      <c r="BR65" s="60">
        <f>IF(ISNA(VLOOKUP($A65,Worksheet!$A$205:$F$208,6,FALSE)),0,(VLOOKUP($A65,Worksheet!$A$205:$F$208,6,FALSE)))</f>
        <v>0</v>
      </c>
      <c r="BS65" s="59">
        <f t="shared" si="31"/>
        <v>0</v>
      </c>
      <c r="BT65" s="61">
        <v>0</v>
      </c>
      <c r="BU65" s="62">
        <f t="shared" si="32"/>
        <v>0</v>
      </c>
      <c r="BV65" s="63">
        <v>0</v>
      </c>
      <c r="BW65" s="62">
        <f t="shared" si="33"/>
        <v>0</v>
      </c>
      <c r="BX65" s="63">
        <v>0</v>
      </c>
      <c r="BY65" s="62">
        <f t="shared" si="34"/>
        <v>0</v>
      </c>
      <c r="BZ65" s="63">
        <v>0</v>
      </c>
      <c r="CA65" s="62">
        <f t="shared" si="35"/>
        <v>0</v>
      </c>
      <c r="CB65" s="64">
        <f t="shared" si="36"/>
        <v>0</v>
      </c>
      <c r="CC65" s="66">
        <v>0</v>
      </c>
      <c r="CD65" s="25"/>
      <c r="CE65" s="67"/>
      <c r="CF65" s="25"/>
      <c r="CG65" s="67"/>
      <c r="CH65" s="60">
        <f>IF(ISNA(VLOOKUP($A65,Worksheet!$A$211:$G$237,7,FALSE)),0,(VLOOKUP($A65,Worksheet!$A$211:$G$237,7,FALSE)))</f>
        <v>0</v>
      </c>
      <c r="CI65" s="59">
        <f t="shared" si="37"/>
        <v>0</v>
      </c>
      <c r="CJ65" s="69">
        <f t="shared" si="38"/>
        <v>0</v>
      </c>
      <c r="CK65" s="65">
        <f t="shared" si="39"/>
        <v>0</v>
      </c>
      <c r="CL65" s="65">
        <v>0</v>
      </c>
      <c r="CM65" s="65">
        <v>0</v>
      </c>
      <c r="CN65" s="66">
        <v>0</v>
      </c>
      <c r="CO65" s="66">
        <f t="shared" si="40"/>
        <v>0</v>
      </c>
      <c r="CP65" s="70"/>
    </row>
    <row r="66" spans="1:94" ht="13">
      <c r="A66" s="53" t="str">
        <f t="shared" si="0"/>
        <v>SophieSharpe</v>
      </c>
      <c r="B66" s="46">
        <f t="shared" si="1"/>
        <v>35</v>
      </c>
      <c r="C66" s="71" t="s">
        <v>666</v>
      </c>
      <c r="D66" s="71" t="s">
        <v>391</v>
      </c>
      <c r="E66" s="55">
        <v>14</v>
      </c>
      <c r="F66" s="53" t="s">
        <v>249</v>
      </c>
      <c r="G66" s="84" t="s">
        <v>70</v>
      </c>
      <c r="H66" s="58">
        <f>IF(ISNA(VLOOKUP($A66,'TT 2024 SS BA'!$A$57:$N$71,2,FALSE)),0,(VLOOKUP($A66,'TT 2024 SS BA'!$A$57:$N$71,2,FALSE)))</f>
        <v>0</v>
      </c>
      <c r="I66" s="59">
        <f t="shared" si="2"/>
        <v>0</v>
      </c>
      <c r="J66" s="58">
        <f>IF(ISNA(VLOOKUP($A66,'TT 2024 SS BA'!$A$139:$C$150,2,FALSE)),0,(VLOOKUP($A66,'TT 2024 SS BA'!$A$139:$C$150,2,FALSE)))</f>
        <v>0</v>
      </c>
      <c r="K66" s="59">
        <f t="shared" si="3"/>
        <v>0</v>
      </c>
      <c r="L66" s="60">
        <f>IF(ISNA(VLOOKUP($A66,'TT 2024 SS BA'!$A$236:$H$254,2,FALSE)),0,(VLOOKUP($A66,'TT 2024 SS BA'!$A$236:$H$254,2,FALSE)))</f>
        <v>0</v>
      </c>
      <c r="M66" s="59">
        <f t="shared" si="4"/>
        <v>0</v>
      </c>
      <c r="N66" s="60">
        <f>IF(ISNA(VLOOKUP($A66,Worksheet!$A$310:$E$316,5,FALSE)),0,(VLOOKUP($A66,Worksheet!$A$310:$E$316,5,FALSE)))</f>
        <v>0</v>
      </c>
      <c r="O66" s="59">
        <f t="shared" si="5"/>
        <v>0</v>
      </c>
      <c r="P66" s="60">
        <f>IF(ISNA(VLOOKUP($A66,Worksheet!$A$33:$E$35,5,FALSE)),0,(VLOOKUP($A66,Worksheet!$A$33:$E$35,5,FALSE)))</f>
        <v>0</v>
      </c>
      <c r="Q66" s="59">
        <f t="shared" si="6"/>
        <v>0</v>
      </c>
      <c r="R66" s="60">
        <f>IF(ISNA(VLOOKUP($A66,Worksheet!$A$160:$F$179,5,FALSE)),0,(VLOOKUP($A66,Worksheet!$A$160:$F$179,5,FALSE)))</f>
        <v>0</v>
      </c>
      <c r="S66" s="59">
        <f t="shared" si="7"/>
        <v>0</v>
      </c>
      <c r="T66" s="60">
        <f>IF(ISNA(VLOOKUP($A66,Worksheet!$A$103:$L$126,5,FALSE)),0,(VLOOKUP($A66,Worksheet!$A$103:$L$126,5,FALSE)))</f>
        <v>0</v>
      </c>
      <c r="U66" s="59">
        <f t="shared" si="8"/>
        <v>0</v>
      </c>
      <c r="V66" s="60">
        <f>IF(ISNA(VLOOKUP($A66,Worksheet!$A$39:$E$45,5,FALSE)),0,(VLOOKUP($A66,Worksheet!$A$39:$E$45,5,FALSE)))</f>
        <v>0</v>
      </c>
      <c r="W66" s="59">
        <f t="shared" si="9"/>
        <v>0</v>
      </c>
      <c r="X66" s="60">
        <f>IF(ISNA(VLOOKUP($A66,Worksheet!$A$182:$E$188,5,FALSE)),0,(VLOOKUP($A66,Worksheet!$A$182:$E$188,5,FALSE)))</f>
        <v>0</v>
      </c>
      <c r="Y66" s="59">
        <f t="shared" si="10"/>
        <v>0</v>
      </c>
      <c r="Z66" s="60">
        <f>IF(ISNA(VLOOKUP($A66,Worksheet!$A$191:$F$202,5,FALSE)),0,(VLOOKUP($A66,Worksheet!$A$191:$F$202,5,FALSE)))</f>
        <v>0</v>
      </c>
      <c r="AA66" s="59">
        <f t="shared" si="11"/>
        <v>0</v>
      </c>
      <c r="AB66" s="60">
        <f>IF(ISNA(VLOOKUP($A66,Worksheet!$A$211:$G$237,5,FALSE)),0,(VLOOKUP($A66,Worksheet!$A$211:$G$237,5,FALSE)))</f>
        <v>0</v>
      </c>
      <c r="AC66" s="59">
        <f t="shared" si="12"/>
        <v>0</v>
      </c>
      <c r="AD66" s="59">
        <f>IF(ISNA(VLOOKUP($A66,Worksheet!$A$242:$G$274,5,FALSE)),0,(VLOOKUP($A66,Worksheet!$A$242:$G$274,5,FALSE)))</f>
        <v>0</v>
      </c>
      <c r="AE66" s="59">
        <f t="shared" si="13"/>
        <v>0</v>
      </c>
      <c r="AF66" s="60">
        <f>IF(ISNA(VLOOKUP($A66,Worksheet!$A$205:$F$208,5,FALSE)),0,(VLOOKUP($A66,Worksheet!$A$205:$F$208,5,FALSE)))</f>
        <v>0</v>
      </c>
      <c r="AG66" s="59">
        <f t="shared" si="14"/>
        <v>0</v>
      </c>
      <c r="AH66" s="61">
        <v>0</v>
      </c>
      <c r="AI66" s="62">
        <f t="shared" si="15"/>
        <v>0</v>
      </c>
      <c r="AJ66" s="63">
        <v>0</v>
      </c>
      <c r="AK66" s="62">
        <f t="shared" si="16"/>
        <v>0</v>
      </c>
      <c r="AL66" s="63">
        <v>0</v>
      </c>
      <c r="AM66" s="62">
        <f t="shared" si="17"/>
        <v>0</v>
      </c>
      <c r="AN66" s="63">
        <v>0</v>
      </c>
      <c r="AO66" s="62">
        <f t="shared" si="18"/>
        <v>0</v>
      </c>
      <c r="AP66" s="63">
        <v>0</v>
      </c>
      <c r="AQ66" s="62">
        <f t="shared" si="19"/>
        <v>0</v>
      </c>
      <c r="AR66" s="63">
        <v>0</v>
      </c>
      <c r="AS66" s="62">
        <f t="shared" si="20"/>
        <v>0</v>
      </c>
      <c r="AT66" s="64">
        <f t="shared" si="21"/>
        <v>0</v>
      </c>
      <c r="AU66" s="65">
        <v>0</v>
      </c>
      <c r="AV66" s="65">
        <v>0</v>
      </c>
      <c r="AW66" s="66">
        <v>0</v>
      </c>
      <c r="AX66" s="58">
        <f>IF(ISNA(VLOOKUP($A66,'TT 2024 SS BA'!$P$57:$Z$69,2,FALSE)),0,(VLOOKUP($A66,'TT 2024 SS BA'!$P$57:$Z$69,2,FALSE)))</f>
        <v>0</v>
      </c>
      <c r="AY66" s="59">
        <f t="shared" si="22"/>
        <v>0</v>
      </c>
      <c r="AZ66" s="58">
        <f>IF(ISNA(VLOOKUP($A66,'TT 2024 SS BA'!$P$139:$Q$149,2,FALSE)),0,(VLOOKUP($A66,'TT 2024 SS BA'!$P$139:$Q$149,2,FALSE)))</f>
        <v>0</v>
      </c>
      <c r="BA66" s="59">
        <f t="shared" si="23"/>
        <v>0</v>
      </c>
      <c r="BB66" s="60">
        <f>IF(ISNA(VLOOKUP($A66,'TT 2024 SS BA'!$A$341:$H$358,2,FALSE)),0,(VLOOKUP($A66,'TT 2024 SS BA'!$A$341:$H$358,2,FALSE)))</f>
        <v>0</v>
      </c>
      <c r="BC66" s="59">
        <f t="shared" si="24"/>
        <v>0</v>
      </c>
      <c r="BD66" s="60">
        <f>IF(ISNA(VLOOKUP($A66,Worksheet!$A$310:$F$316,6,FALSE)),0,(VLOOKUP($A66,Worksheet!$A$310:$F$316,6,FALSE)))</f>
        <v>0</v>
      </c>
      <c r="BE66" s="59">
        <f t="shared" si="25"/>
        <v>0</v>
      </c>
      <c r="BF66" s="60">
        <f>IF(ISNA(VLOOKUP($A66,Worksheet!$G$33:$K$36,5,FALSE)),0,(VLOOKUP($A66,Worksheet!$G$33:$K$36,5,FALSE)))</f>
        <v>0</v>
      </c>
      <c r="BG66" s="59">
        <f t="shared" si="26"/>
        <v>0</v>
      </c>
      <c r="BH66" s="60">
        <f>IF(ISNA(VLOOKUP($A66,Worksheet!$A$160:$F$179,6,FALSE)),0,(VLOOKUP($A66,Worksheet!$A$160:$F$179,6,FALSE)))</f>
        <v>0</v>
      </c>
      <c r="BI66" s="59">
        <f t="shared" si="27"/>
        <v>0</v>
      </c>
      <c r="BJ66" s="25"/>
      <c r="BK66" s="67"/>
      <c r="BL66" s="60">
        <f>IF(ISNA(VLOOKUP($A66,Worksheet!$A$191:$F$202,6,FALSE)),0,(VLOOKUP($A66,Worksheet!$A$191:$F$202,6,FALSE)))</f>
        <v>0</v>
      </c>
      <c r="BM66" s="59">
        <f t="shared" si="28"/>
        <v>0</v>
      </c>
      <c r="BN66" s="60">
        <f>IF(ISNA(VLOOKUP($A66,Worksheet!$A$211:$G$237,6,FALSE)),0,(VLOOKUP($A66,Worksheet!$A$211:$G$237,6,FALSE)))</f>
        <v>0</v>
      </c>
      <c r="BO66" s="59">
        <f t="shared" si="29"/>
        <v>0</v>
      </c>
      <c r="BP66" s="59">
        <f>IF(ISNA(VLOOKUP($A66,Worksheet!$A$242:$G$274,6,FALSE)),0,(VLOOKUP($A66,Worksheet!$A$242:$G$274,6,FALSE)))</f>
        <v>0</v>
      </c>
      <c r="BQ66" s="59">
        <f t="shared" si="30"/>
        <v>0</v>
      </c>
      <c r="BR66" s="60">
        <f>IF(ISNA(VLOOKUP($A66,Worksheet!$A$205:$F$208,6,FALSE)),0,(VLOOKUP($A66,Worksheet!$A$205:$F$208,6,FALSE)))</f>
        <v>0</v>
      </c>
      <c r="BS66" s="59">
        <f t="shared" si="31"/>
        <v>0</v>
      </c>
      <c r="BT66" s="61">
        <v>0</v>
      </c>
      <c r="BU66" s="62">
        <f t="shared" si="32"/>
        <v>0</v>
      </c>
      <c r="BV66" s="63">
        <v>0</v>
      </c>
      <c r="BW66" s="62">
        <f t="shared" si="33"/>
        <v>0</v>
      </c>
      <c r="BX66" s="63">
        <v>0</v>
      </c>
      <c r="BY66" s="62">
        <f t="shared" si="34"/>
        <v>0</v>
      </c>
      <c r="BZ66" s="63">
        <v>0</v>
      </c>
      <c r="CA66" s="62">
        <f t="shared" si="35"/>
        <v>0</v>
      </c>
      <c r="CB66" s="64">
        <f t="shared" si="36"/>
        <v>0</v>
      </c>
      <c r="CC66" s="66">
        <v>0</v>
      </c>
      <c r="CD66" s="25"/>
      <c r="CE66" s="67"/>
      <c r="CF66" s="25"/>
      <c r="CG66" s="67"/>
      <c r="CH66" s="60">
        <f>IF(ISNA(VLOOKUP($A66,Worksheet!$A$211:$G$237,7,FALSE)),0,(VLOOKUP($A66,Worksheet!$A$211:$G$237,7,FALSE)))</f>
        <v>0</v>
      </c>
      <c r="CI66" s="59">
        <f t="shared" si="37"/>
        <v>0</v>
      </c>
      <c r="CJ66" s="69">
        <f t="shared" si="38"/>
        <v>0</v>
      </c>
      <c r="CK66" s="65">
        <f t="shared" si="39"/>
        <v>0</v>
      </c>
      <c r="CL66" s="65">
        <v>0</v>
      </c>
      <c r="CM66" s="65">
        <v>0</v>
      </c>
      <c r="CN66" s="66">
        <v>0</v>
      </c>
      <c r="CO66" s="66">
        <f t="shared" si="40"/>
        <v>0</v>
      </c>
      <c r="CP66" s="70"/>
    </row>
    <row r="67" spans="1:94" ht="13">
      <c r="A67" s="53" t="str">
        <f t="shared" si="0"/>
        <v>CharlieWeyman</v>
      </c>
      <c r="B67" s="46">
        <f t="shared" si="1"/>
        <v>35</v>
      </c>
      <c r="C67" s="71" t="s">
        <v>238</v>
      </c>
      <c r="D67" s="71" t="s">
        <v>667</v>
      </c>
      <c r="E67" s="55">
        <v>125</v>
      </c>
      <c r="F67" s="53">
        <v>0</v>
      </c>
      <c r="G67" s="84" t="s">
        <v>152</v>
      </c>
      <c r="H67" s="58">
        <f>IF(ISNA(VLOOKUP($A67,'TT 2024 SS BA'!$A$57:$N$71,2,FALSE)),0,(VLOOKUP($A67,'TT 2024 SS BA'!$A$57:$N$71,2,FALSE)))</f>
        <v>0</v>
      </c>
      <c r="I67" s="59">
        <f t="shared" si="2"/>
        <v>0</v>
      </c>
      <c r="J67" s="58">
        <f>IF(ISNA(VLOOKUP($A67,'TT 2024 SS BA'!$A$139:$C$150,2,FALSE)),0,(VLOOKUP($A67,'TT 2024 SS BA'!$A$139:$C$150,2,FALSE)))</f>
        <v>0</v>
      </c>
      <c r="K67" s="59">
        <f t="shared" si="3"/>
        <v>0</v>
      </c>
      <c r="L67" s="60">
        <f>IF(ISNA(VLOOKUP($A67,'TT 2024 SS BA'!$A$236:$H$254,2,FALSE)),0,(VLOOKUP($A67,'TT 2024 SS BA'!$A$236:$H$254,2,FALSE)))</f>
        <v>0</v>
      </c>
      <c r="M67" s="59">
        <f t="shared" si="4"/>
        <v>0</v>
      </c>
      <c r="N67" s="60">
        <f>IF(ISNA(VLOOKUP($A67,Worksheet!$A$310:$E$316,5,FALSE)),0,(VLOOKUP($A67,Worksheet!$A$310:$E$316,5,FALSE)))</f>
        <v>0</v>
      </c>
      <c r="O67" s="59">
        <f t="shared" si="5"/>
        <v>0</v>
      </c>
      <c r="P67" s="60">
        <f>IF(ISNA(VLOOKUP($A67,Worksheet!$A$33:$E$35,5,FALSE)),0,(VLOOKUP($A67,Worksheet!$A$33:$E$35,5,FALSE)))</f>
        <v>0</v>
      </c>
      <c r="Q67" s="59">
        <f t="shared" si="6"/>
        <v>0</v>
      </c>
      <c r="R67" s="60">
        <f>IF(ISNA(VLOOKUP($A67,Worksheet!$A$160:$F$179,5,FALSE)),0,(VLOOKUP($A67,Worksheet!$A$160:$F$179,5,FALSE)))</f>
        <v>0</v>
      </c>
      <c r="S67" s="59">
        <f t="shared" si="7"/>
        <v>0</v>
      </c>
      <c r="T67" s="60">
        <f>IF(ISNA(VLOOKUP($A67,Worksheet!$A$103:$L$126,5,FALSE)),0,(VLOOKUP($A67,Worksheet!$A$103:$L$126,5,FALSE)))</f>
        <v>0</v>
      </c>
      <c r="U67" s="59">
        <f t="shared" si="8"/>
        <v>0</v>
      </c>
      <c r="V67" s="60">
        <f>IF(ISNA(VLOOKUP($A67,Worksheet!$A$39:$E$45,5,FALSE)),0,(VLOOKUP($A67,Worksheet!$A$39:$E$45,5,FALSE)))</f>
        <v>0</v>
      </c>
      <c r="W67" s="59">
        <f t="shared" si="9"/>
        <v>0</v>
      </c>
      <c r="X67" s="60">
        <f>IF(ISNA(VLOOKUP($A67,Worksheet!$A$182:$E$188,5,FALSE)),0,(VLOOKUP($A67,Worksheet!$A$182:$E$188,5,FALSE)))</f>
        <v>0</v>
      </c>
      <c r="Y67" s="59">
        <f t="shared" si="10"/>
        <v>0</v>
      </c>
      <c r="Z67" s="60">
        <f>IF(ISNA(VLOOKUP($A67,Worksheet!$A$191:$F$202,5,FALSE)),0,(VLOOKUP($A67,Worksheet!$A$191:$F$202,5,FALSE)))</f>
        <v>0</v>
      </c>
      <c r="AA67" s="59">
        <f t="shared" si="11"/>
        <v>0</v>
      </c>
      <c r="AB67" s="60">
        <f>IF(ISNA(VLOOKUP($A67,Worksheet!$A$211:$G$237,5,FALSE)),0,(VLOOKUP($A67,Worksheet!$A$211:$G$237,5,FALSE)))</f>
        <v>0</v>
      </c>
      <c r="AC67" s="59">
        <f t="shared" si="12"/>
        <v>0</v>
      </c>
      <c r="AD67" s="59">
        <f>IF(ISNA(VLOOKUP($A67,Worksheet!$A$242:$G$274,5,FALSE)),0,(VLOOKUP($A67,Worksheet!$A$242:$G$274,5,FALSE)))</f>
        <v>0</v>
      </c>
      <c r="AE67" s="59">
        <f t="shared" si="13"/>
        <v>0</v>
      </c>
      <c r="AF67" s="60">
        <f>IF(ISNA(VLOOKUP($A67,Worksheet!$A$205:$F$208,5,FALSE)),0,(VLOOKUP($A67,Worksheet!$A$205:$F$208,5,FALSE)))</f>
        <v>0</v>
      </c>
      <c r="AG67" s="59">
        <f t="shared" si="14"/>
        <v>0</v>
      </c>
      <c r="AH67" s="61">
        <v>0</v>
      </c>
      <c r="AI67" s="62">
        <f t="shared" si="15"/>
        <v>0</v>
      </c>
      <c r="AJ67" s="63">
        <v>0</v>
      </c>
      <c r="AK67" s="62">
        <f t="shared" si="16"/>
        <v>0</v>
      </c>
      <c r="AL67" s="63">
        <v>0</v>
      </c>
      <c r="AM67" s="62">
        <f t="shared" si="17"/>
        <v>0</v>
      </c>
      <c r="AN67" s="63">
        <v>0</v>
      </c>
      <c r="AO67" s="62">
        <f t="shared" si="18"/>
        <v>0</v>
      </c>
      <c r="AP67" s="63">
        <v>0</v>
      </c>
      <c r="AQ67" s="62">
        <f t="shared" si="19"/>
        <v>0</v>
      </c>
      <c r="AR67" s="63">
        <v>0</v>
      </c>
      <c r="AS67" s="62">
        <f t="shared" si="20"/>
        <v>0</v>
      </c>
      <c r="AT67" s="64">
        <f t="shared" si="21"/>
        <v>0</v>
      </c>
      <c r="AU67" s="65">
        <v>0</v>
      </c>
      <c r="AV67" s="65">
        <v>0</v>
      </c>
      <c r="AW67" s="66">
        <v>0</v>
      </c>
      <c r="AX67" s="58">
        <f>IF(ISNA(VLOOKUP($A67,'TT 2024 SS BA'!$P$57:$Z$69,2,FALSE)),0,(VLOOKUP($A67,'TT 2024 SS BA'!$P$57:$Z$69,2,FALSE)))</f>
        <v>0</v>
      </c>
      <c r="AY67" s="59">
        <f t="shared" si="22"/>
        <v>0</v>
      </c>
      <c r="AZ67" s="58">
        <f>IF(ISNA(VLOOKUP($A67,'TT 2024 SS BA'!$P$139:$Q$149,2,FALSE)),0,(VLOOKUP($A67,'TT 2024 SS BA'!$P$139:$Q$149,2,FALSE)))</f>
        <v>0</v>
      </c>
      <c r="BA67" s="59">
        <f t="shared" si="23"/>
        <v>0</v>
      </c>
      <c r="BB67" s="60">
        <f>IF(ISNA(VLOOKUP($A67,'TT 2024 SS BA'!$A$341:$H$358,2,FALSE)),0,(VLOOKUP($A67,'TT 2024 SS BA'!$A$341:$H$358,2,FALSE)))</f>
        <v>0</v>
      </c>
      <c r="BC67" s="59">
        <f t="shared" si="24"/>
        <v>0</v>
      </c>
      <c r="BD67" s="60">
        <f>IF(ISNA(VLOOKUP($A67,Worksheet!$A$310:$F$316,6,FALSE)),0,(VLOOKUP($A67,Worksheet!$A$310:$F$316,6,FALSE)))</f>
        <v>0</v>
      </c>
      <c r="BE67" s="59">
        <f t="shared" si="25"/>
        <v>0</v>
      </c>
      <c r="BF67" s="60">
        <f>IF(ISNA(VLOOKUP($A67,Worksheet!$G$33:$K$36,5,FALSE)),0,(VLOOKUP($A67,Worksheet!$G$33:$K$36,5,FALSE)))</f>
        <v>0</v>
      </c>
      <c r="BG67" s="59">
        <f t="shared" si="26"/>
        <v>0</v>
      </c>
      <c r="BH67" s="60">
        <f>IF(ISNA(VLOOKUP($A67,Worksheet!$A$160:$F$179,6,FALSE)),0,(VLOOKUP($A67,Worksheet!$A$160:$F$179,6,FALSE)))</f>
        <v>0</v>
      </c>
      <c r="BI67" s="59">
        <f t="shared" si="27"/>
        <v>0</v>
      </c>
      <c r="BJ67" s="25"/>
      <c r="BK67" s="67"/>
      <c r="BL67" s="60">
        <f>IF(ISNA(VLOOKUP($A67,Worksheet!$A$191:$F$202,6,FALSE)),0,(VLOOKUP($A67,Worksheet!$A$191:$F$202,6,FALSE)))</f>
        <v>0</v>
      </c>
      <c r="BM67" s="59">
        <f t="shared" si="28"/>
        <v>0</v>
      </c>
      <c r="BN67" s="60">
        <f>IF(ISNA(VLOOKUP($A67,Worksheet!$A$211:$G$237,6,FALSE)),0,(VLOOKUP($A67,Worksheet!$A$211:$G$237,6,FALSE)))</f>
        <v>0</v>
      </c>
      <c r="BO67" s="59">
        <f t="shared" si="29"/>
        <v>0</v>
      </c>
      <c r="BP67" s="59">
        <f>IF(ISNA(VLOOKUP($A67,Worksheet!$A$242:$G$274,6,FALSE)),0,(VLOOKUP($A67,Worksheet!$A$242:$G$274,6,FALSE)))</f>
        <v>0</v>
      </c>
      <c r="BQ67" s="59">
        <f t="shared" si="30"/>
        <v>0</v>
      </c>
      <c r="BR67" s="60">
        <f>IF(ISNA(VLOOKUP($A67,Worksheet!$A$205:$F$208,6,FALSE)),0,(VLOOKUP($A67,Worksheet!$A$205:$F$208,6,FALSE)))</f>
        <v>0</v>
      </c>
      <c r="BS67" s="59">
        <f t="shared" si="31"/>
        <v>0</v>
      </c>
      <c r="BT67" s="61">
        <v>0</v>
      </c>
      <c r="BU67" s="62">
        <f t="shared" si="32"/>
        <v>0</v>
      </c>
      <c r="BV67" s="63">
        <v>0</v>
      </c>
      <c r="BW67" s="62">
        <f t="shared" si="33"/>
        <v>0</v>
      </c>
      <c r="BX67" s="63">
        <v>0</v>
      </c>
      <c r="BY67" s="62">
        <f t="shared" si="34"/>
        <v>0</v>
      </c>
      <c r="BZ67" s="63">
        <v>0</v>
      </c>
      <c r="CA67" s="62">
        <f t="shared" si="35"/>
        <v>0</v>
      </c>
      <c r="CB67" s="64">
        <f t="shared" si="36"/>
        <v>0</v>
      </c>
      <c r="CC67" s="66">
        <v>0</v>
      </c>
      <c r="CD67" s="25"/>
      <c r="CE67" s="67"/>
      <c r="CF67" s="25"/>
      <c r="CG67" s="67"/>
      <c r="CH67" s="60">
        <f>IF(ISNA(VLOOKUP($A67,Worksheet!$A$211:$G$237,7,FALSE)),0,(VLOOKUP($A67,Worksheet!$A$211:$G$237,7,FALSE)))</f>
        <v>0</v>
      </c>
      <c r="CI67" s="59">
        <f t="shared" si="37"/>
        <v>0</v>
      </c>
      <c r="CJ67" s="69">
        <f t="shared" si="38"/>
        <v>0</v>
      </c>
      <c r="CK67" s="65">
        <f t="shared" si="39"/>
        <v>0</v>
      </c>
      <c r="CL67" s="65">
        <v>0</v>
      </c>
      <c r="CM67" s="65">
        <v>0</v>
      </c>
      <c r="CN67" s="66">
        <v>0</v>
      </c>
      <c r="CO67" s="66">
        <f t="shared" si="40"/>
        <v>0</v>
      </c>
      <c r="CP67" s="70"/>
    </row>
    <row r="68" spans="1:94" ht="13">
      <c r="A68" s="53" t="str">
        <f t="shared" si="0"/>
        <v>LydiaMcNally</v>
      </c>
      <c r="B68" s="46">
        <f t="shared" si="1"/>
        <v>35</v>
      </c>
      <c r="C68" s="71" t="s">
        <v>668</v>
      </c>
      <c r="D68" s="71" t="s">
        <v>669</v>
      </c>
      <c r="E68" s="55">
        <v>12</v>
      </c>
      <c r="F68" s="53" t="s">
        <v>249</v>
      </c>
      <c r="G68" s="84" t="s">
        <v>130</v>
      </c>
      <c r="H68" s="58">
        <f>IF(ISNA(VLOOKUP($A68,'TT 2024 SS BA'!$A$57:$N$71,2,FALSE)),0,(VLOOKUP($A68,'TT 2024 SS BA'!$A$57:$N$71,2,FALSE)))</f>
        <v>0</v>
      </c>
      <c r="I68" s="59">
        <f t="shared" si="2"/>
        <v>0</v>
      </c>
      <c r="J68" s="58">
        <f>IF(ISNA(VLOOKUP($A68,'TT 2024 SS BA'!$A$139:$C$150,2,FALSE)),0,(VLOOKUP($A68,'TT 2024 SS BA'!$A$139:$C$150,2,FALSE)))</f>
        <v>0</v>
      </c>
      <c r="K68" s="59">
        <f t="shared" si="3"/>
        <v>0</v>
      </c>
      <c r="L68" s="60">
        <f>IF(ISNA(VLOOKUP($A68,'TT 2024 SS BA'!$A$236:$H$254,2,FALSE)),0,(VLOOKUP($A68,'TT 2024 SS BA'!$A$236:$H$254,2,FALSE)))</f>
        <v>0</v>
      </c>
      <c r="M68" s="59">
        <f t="shared" si="4"/>
        <v>0</v>
      </c>
      <c r="N68" s="60">
        <f>IF(ISNA(VLOOKUP($A68,Worksheet!$A$310:$E$316,5,FALSE)),0,(VLOOKUP($A68,Worksheet!$A$310:$E$316,5,FALSE)))</f>
        <v>0</v>
      </c>
      <c r="O68" s="59">
        <f t="shared" si="5"/>
        <v>0</v>
      </c>
      <c r="P68" s="60">
        <f>IF(ISNA(VLOOKUP($A68,Worksheet!$A$33:$E$35,5,FALSE)),0,(VLOOKUP($A68,Worksheet!$A$33:$E$35,5,FALSE)))</f>
        <v>0</v>
      </c>
      <c r="Q68" s="59">
        <f t="shared" si="6"/>
        <v>0</v>
      </c>
      <c r="R68" s="60">
        <f>IF(ISNA(VLOOKUP($A68,Worksheet!$A$160:$F$179,5,FALSE)),0,(VLOOKUP($A68,Worksheet!$A$160:$F$179,5,FALSE)))</f>
        <v>0</v>
      </c>
      <c r="S68" s="59">
        <f t="shared" si="7"/>
        <v>0</v>
      </c>
      <c r="T68" s="60">
        <f>IF(ISNA(VLOOKUP($A68,Worksheet!$A$103:$L$126,5,FALSE)),0,(VLOOKUP($A68,Worksheet!$A$103:$L$126,5,FALSE)))</f>
        <v>0</v>
      </c>
      <c r="U68" s="59">
        <f t="shared" si="8"/>
        <v>0</v>
      </c>
      <c r="V68" s="60">
        <f>IF(ISNA(VLOOKUP($A68,Worksheet!$A$39:$E$45,5,FALSE)),0,(VLOOKUP($A68,Worksheet!$A$39:$E$45,5,FALSE)))</f>
        <v>0</v>
      </c>
      <c r="W68" s="59">
        <f t="shared" si="9"/>
        <v>0</v>
      </c>
      <c r="X68" s="60">
        <f>IF(ISNA(VLOOKUP($A68,Worksheet!$A$182:$E$188,5,FALSE)),0,(VLOOKUP($A68,Worksheet!$A$182:$E$188,5,FALSE)))</f>
        <v>0</v>
      </c>
      <c r="Y68" s="59">
        <f t="shared" si="10"/>
        <v>0</v>
      </c>
      <c r="Z68" s="60">
        <f>IF(ISNA(VLOOKUP($A68,Worksheet!$A$191:$F$202,5,FALSE)),0,(VLOOKUP($A68,Worksheet!$A$191:$F$202,5,FALSE)))</f>
        <v>0</v>
      </c>
      <c r="AA68" s="59">
        <f t="shared" si="11"/>
        <v>0</v>
      </c>
      <c r="AB68" s="60">
        <f>IF(ISNA(VLOOKUP($A68,Worksheet!$A$211:$G$237,5,FALSE)),0,(VLOOKUP($A68,Worksheet!$A$211:$G$237,5,FALSE)))</f>
        <v>0</v>
      </c>
      <c r="AC68" s="59">
        <f t="shared" si="12"/>
        <v>0</v>
      </c>
      <c r="AD68" s="59">
        <f>IF(ISNA(VLOOKUP($A68,Worksheet!$A$242:$G$274,5,FALSE)),0,(VLOOKUP($A68,Worksheet!$A$242:$G$274,5,FALSE)))</f>
        <v>0</v>
      </c>
      <c r="AE68" s="59">
        <f t="shared" si="13"/>
        <v>0</v>
      </c>
      <c r="AF68" s="60">
        <f>IF(ISNA(VLOOKUP($A68,Worksheet!$A$205:$F$208,5,FALSE)),0,(VLOOKUP($A68,Worksheet!$A$205:$F$208,5,FALSE)))</f>
        <v>0</v>
      </c>
      <c r="AG68" s="59">
        <f t="shared" si="14"/>
        <v>0</v>
      </c>
      <c r="AH68" s="61">
        <v>0</v>
      </c>
      <c r="AI68" s="62">
        <f t="shared" si="15"/>
        <v>0</v>
      </c>
      <c r="AJ68" s="63">
        <v>0</v>
      </c>
      <c r="AK68" s="62">
        <f t="shared" si="16"/>
        <v>0</v>
      </c>
      <c r="AL68" s="63">
        <v>0</v>
      </c>
      <c r="AM68" s="62">
        <f t="shared" si="17"/>
        <v>0</v>
      </c>
      <c r="AN68" s="63">
        <v>0</v>
      </c>
      <c r="AO68" s="62">
        <f t="shared" si="18"/>
        <v>0</v>
      </c>
      <c r="AP68" s="63">
        <v>0</v>
      </c>
      <c r="AQ68" s="62">
        <f t="shared" si="19"/>
        <v>0</v>
      </c>
      <c r="AR68" s="63">
        <v>0</v>
      </c>
      <c r="AS68" s="62">
        <f t="shared" si="20"/>
        <v>0</v>
      </c>
      <c r="AT68" s="64">
        <f t="shared" si="21"/>
        <v>0</v>
      </c>
      <c r="AU68" s="65">
        <v>0</v>
      </c>
      <c r="AV68" s="65">
        <v>0</v>
      </c>
      <c r="AW68" s="66">
        <v>0</v>
      </c>
      <c r="AX68" s="58">
        <f>IF(ISNA(VLOOKUP($A68,'TT 2024 SS BA'!$P$57:$Z$69,2,FALSE)),0,(VLOOKUP($A68,'TT 2024 SS BA'!$P$57:$Z$69,2,FALSE)))</f>
        <v>0</v>
      </c>
      <c r="AY68" s="59">
        <f t="shared" si="22"/>
        <v>0</v>
      </c>
      <c r="AZ68" s="58">
        <f>IF(ISNA(VLOOKUP($A68,'TT 2024 SS BA'!$P$139:$Q$149,2,FALSE)),0,(VLOOKUP($A68,'TT 2024 SS BA'!$P$139:$Q$149,2,FALSE)))</f>
        <v>0</v>
      </c>
      <c r="BA68" s="59">
        <f t="shared" si="23"/>
        <v>0</v>
      </c>
      <c r="BB68" s="60">
        <f>IF(ISNA(VLOOKUP($A68,'TT 2024 SS BA'!$A$341:$H$358,2,FALSE)),0,(VLOOKUP($A68,'TT 2024 SS BA'!$A$341:$H$358,2,FALSE)))</f>
        <v>0</v>
      </c>
      <c r="BC68" s="59">
        <f t="shared" si="24"/>
        <v>0</v>
      </c>
      <c r="BD68" s="60">
        <f>IF(ISNA(VLOOKUP($A68,Worksheet!$A$310:$F$316,6,FALSE)),0,(VLOOKUP($A68,Worksheet!$A$310:$F$316,6,FALSE)))</f>
        <v>0</v>
      </c>
      <c r="BE68" s="59">
        <f t="shared" si="25"/>
        <v>0</v>
      </c>
      <c r="BF68" s="60">
        <f>IF(ISNA(VLOOKUP($A68,Worksheet!$G$33:$K$36,5,FALSE)),0,(VLOOKUP($A68,Worksheet!$G$33:$K$36,5,FALSE)))</f>
        <v>0</v>
      </c>
      <c r="BG68" s="59">
        <f t="shared" si="26"/>
        <v>0</v>
      </c>
      <c r="BH68" s="60">
        <f>IF(ISNA(VLOOKUP($A68,Worksheet!$A$160:$F$179,6,FALSE)),0,(VLOOKUP($A68,Worksheet!$A$160:$F$179,6,FALSE)))</f>
        <v>0</v>
      </c>
      <c r="BI68" s="59">
        <f t="shared" si="27"/>
        <v>0</v>
      </c>
      <c r="BJ68" s="25"/>
      <c r="BK68" s="67"/>
      <c r="BL68" s="60">
        <f>IF(ISNA(VLOOKUP($A68,Worksheet!$A$191:$F$202,6,FALSE)),0,(VLOOKUP($A68,Worksheet!$A$191:$F$202,6,FALSE)))</f>
        <v>0</v>
      </c>
      <c r="BM68" s="59">
        <f t="shared" si="28"/>
        <v>0</v>
      </c>
      <c r="BN68" s="60">
        <f>IF(ISNA(VLOOKUP($A68,Worksheet!$A$211:$G$237,6,FALSE)),0,(VLOOKUP($A68,Worksheet!$A$211:$G$237,6,FALSE)))</f>
        <v>0</v>
      </c>
      <c r="BO68" s="59">
        <f t="shared" si="29"/>
        <v>0</v>
      </c>
      <c r="BP68" s="59">
        <f>IF(ISNA(VLOOKUP($A68,Worksheet!$A$242:$G$274,6,FALSE)),0,(VLOOKUP($A68,Worksheet!$A$242:$G$274,6,FALSE)))</f>
        <v>0</v>
      </c>
      <c r="BQ68" s="59">
        <f t="shared" si="30"/>
        <v>0</v>
      </c>
      <c r="BR68" s="60">
        <f>IF(ISNA(VLOOKUP($A68,Worksheet!$A$205:$F$208,6,FALSE)),0,(VLOOKUP($A68,Worksheet!$A$205:$F$208,6,FALSE)))</f>
        <v>0</v>
      </c>
      <c r="BS68" s="59">
        <f t="shared" si="31"/>
        <v>0</v>
      </c>
      <c r="BT68" s="61">
        <v>0</v>
      </c>
      <c r="BU68" s="62">
        <f t="shared" si="32"/>
        <v>0</v>
      </c>
      <c r="BV68" s="63">
        <v>0</v>
      </c>
      <c r="BW68" s="62">
        <f t="shared" si="33"/>
        <v>0</v>
      </c>
      <c r="BX68" s="63">
        <v>0</v>
      </c>
      <c r="BY68" s="62">
        <f t="shared" si="34"/>
        <v>0</v>
      </c>
      <c r="BZ68" s="63">
        <v>0</v>
      </c>
      <c r="CA68" s="62">
        <f t="shared" si="35"/>
        <v>0</v>
      </c>
      <c r="CB68" s="64">
        <f t="shared" si="36"/>
        <v>0</v>
      </c>
      <c r="CC68" s="66">
        <v>0</v>
      </c>
      <c r="CD68" s="25"/>
      <c r="CE68" s="67"/>
      <c r="CF68" s="25"/>
      <c r="CG68" s="67"/>
      <c r="CH68" s="60">
        <f>IF(ISNA(VLOOKUP($A68,Worksheet!$A$211:$G$237,7,FALSE)),0,(VLOOKUP($A68,Worksheet!$A$211:$G$237,7,FALSE)))</f>
        <v>0</v>
      </c>
      <c r="CI68" s="59">
        <f t="shared" si="37"/>
        <v>0</v>
      </c>
      <c r="CJ68" s="69">
        <f t="shared" si="38"/>
        <v>0</v>
      </c>
      <c r="CK68" s="65">
        <f t="shared" si="39"/>
        <v>0</v>
      </c>
      <c r="CL68" s="65">
        <v>0</v>
      </c>
      <c r="CM68" s="65">
        <v>0</v>
      </c>
      <c r="CN68" s="66">
        <v>0</v>
      </c>
      <c r="CO68" s="66">
        <f t="shared" si="40"/>
        <v>0</v>
      </c>
      <c r="CP68" s="70"/>
    </row>
    <row r="69" spans="1:94" ht="13">
      <c r="A69" s="53" t="str">
        <f t="shared" si="0"/>
        <v>PiperSHARPE</v>
      </c>
      <c r="B69" s="46">
        <f t="shared" si="1"/>
        <v>35</v>
      </c>
      <c r="C69" s="71" t="s">
        <v>670</v>
      </c>
      <c r="D69" s="71" t="s">
        <v>671</v>
      </c>
      <c r="E69" s="55">
        <v>11</v>
      </c>
      <c r="F69" s="53" t="s">
        <v>249</v>
      </c>
      <c r="G69" s="84" t="s">
        <v>270</v>
      </c>
      <c r="H69" s="58">
        <f>IF(ISNA(VLOOKUP($A69,'TT 2024 SS BA'!$A$57:$N$71,2,FALSE)),0,(VLOOKUP($A69,'TT 2024 SS BA'!$A$57:$N$71,2,FALSE)))</f>
        <v>0</v>
      </c>
      <c r="I69" s="59">
        <f t="shared" si="2"/>
        <v>0</v>
      </c>
      <c r="J69" s="58">
        <f>IF(ISNA(VLOOKUP($A69,'TT 2024 SS BA'!$A$139:$C$150,2,FALSE)),0,(VLOOKUP($A69,'TT 2024 SS BA'!$A$139:$C$150,2,FALSE)))</f>
        <v>0</v>
      </c>
      <c r="K69" s="59">
        <f t="shared" si="3"/>
        <v>0</v>
      </c>
      <c r="L69" s="60">
        <f>IF(ISNA(VLOOKUP($A69,'TT 2024 SS BA'!$A$236:$H$254,2,FALSE)),0,(VLOOKUP($A69,'TT 2024 SS BA'!$A$236:$H$254,2,FALSE)))</f>
        <v>0</v>
      </c>
      <c r="M69" s="59">
        <f t="shared" si="4"/>
        <v>0</v>
      </c>
      <c r="N69" s="60">
        <f>IF(ISNA(VLOOKUP($A69,Worksheet!$A$310:$E$316,5,FALSE)),0,(VLOOKUP($A69,Worksheet!$A$310:$E$316,5,FALSE)))</f>
        <v>0</v>
      </c>
      <c r="O69" s="59">
        <f t="shared" si="5"/>
        <v>0</v>
      </c>
      <c r="P69" s="60">
        <f>IF(ISNA(VLOOKUP($A69,Worksheet!$A$33:$E$35,5,FALSE)),0,(VLOOKUP($A69,Worksheet!$A$33:$E$35,5,FALSE)))</f>
        <v>0</v>
      </c>
      <c r="Q69" s="59">
        <f t="shared" si="6"/>
        <v>0</v>
      </c>
      <c r="R69" s="60">
        <f>IF(ISNA(VLOOKUP($A69,Worksheet!$A$160:$F$179,5,FALSE)),0,(VLOOKUP($A69,Worksheet!$A$160:$F$179,5,FALSE)))</f>
        <v>0</v>
      </c>
      <c r="S69" s="59">
        <f t="shared" si="7"/>
        <v>0</v>
      </c>
      <c r="T69" s="60">
        <f>IF(ISNA(VLOOKUP($A69,Worksheet!$A$103:$L$126,5,FALSE)),0,(VLOOKUP($A69,Worksheet!$A$103:$L$126,5,FALSE)))</f>
        <v>0</v>
      </c>
      <c r="U69" s="59">
        <f t="shared" si="8"/>
        <v>0</v>
      </c>
      <c r="V69" s="60">
        <f>IF(ISNA(VLOOKUP($A69,Worksheet!$A$39:$E$45,5,FALSE)),0,(VLOOKUP($A69,Worksheet!$A$39:$E$45,5,FALSE)))</f>
        <v>0</v>
      </c>
      <c r="W69" s="59">
        <f t="shared" si="9"/>
        <v>0</v>
      </c>
      <c r="X69" s="60">
        <f>IF(ISNA(VLOOKUP($A69,Worksheet!$A$182:$E$188,5,FALSE)),0,(VLOOKUP($A69,Worksheet!$A$182:$E$188,5,FALSE)))</f>
        <v>0</v>
      </c>
      <c r="Y69" s="59">
        <f t="shared" si="10"/>
        <v>0</v>
      </c>
      <c r="Z69" s="60">
        <f>IF(ISNA(VLOOKUP($A69,Worksheet!$A$191:$F$202,5,FALSE)),0,(VLOOKUP($A69,Worksheet!$A$191:$F$202,5,FALSE)))</f>
        <v>0</v>
      </c>
      <c r="AA69" s="59">
        <f t="shared" si="11"/>
        <v>0</v>
      </c>
      <c r="AB69" s="60">
        <f>IF(ISNA(VLOOKUP($A69,Worksheet!$A$211:$G$237,5,FALSE)),0,(VLOOKUP($A69,Worksheet!$A$211:$G$237,5,FALSE)))</f>
        <v>0</v>
      </c>
      <c r="AC69" s="59">
        <f t="shared" si="12"/>
        <v>0</v>
      </c>
      <c r="AD69" s="59">
        <f>IF(ISNA(VLOOKUP($A69,Worksheet!$A$242:$G$274,5,FALSE)),0,(VLOOKUP($A69,Worksheet!$A$242:$G$274,5,FALSE)))</f>
        <v>0</v>
      </c>
      <c r="AE69" s="59">
        <f t="shared" si="13"/>
        <v>0</v>
      </c>
      <c r="AF69" s="60">
        <f>IF(ISNA(VLOOKUP($A69,Worksheet!$A$205:$F$208,5,FALSE)),0,(VLOOKUP($A69,Worksheet!$A$205:$F$208,5,FALSE)))</f>
        <v>0</v>
      </c>
      <c r="AG69" s="59">
        <f t="shared" si="14"/>
        <v>0</v>
      </c>
      <c r="AH69" s="61">
        <v>0</v>
      </c>
      <c r="AI69" s="62">
        <f t="shared" si="15"/>
        <v>0</v>
      </c>
      <c r="AJ69" s="63">
        <v>0</v>
      </c>
      <c r="AK69" s="62">
        <f t="shared" si="16"/>
        <v>0</v>
      </c>
      <c r="AL69" s="63">
        <v>0</v>
      </c>
      <c r="AM69" s="62">
        <f t="shared" si="17"/>
        <v>0</v>
      </c>
      <c r="AN69" s="63">
        <v>0</v>
      </c>
      <c r="AO69" s="62">
        <f t="shared" si="18"/>
        <v>0</v>
      </c>
      <c r="AP69" s="63">
        <v>0</v>
      </c>
      <c r="AQ69" s="62">
        <f t="shared" si="19"/>
        <v>0</v>
      </c>
      <c r="AR69" s="63">
        <v>0</v>
      </c>
      <c r="AS69" s="62">
        <f t="shared" si="20"/>
        <v>0</v>
      </c>
      <c r="AT69" s="64">
        <f t="shared" si="21"/>
        <v>0</v>
      </c>
      <c r="AU69" s="65">
        <v>0</v>
      </c>
      <c r="AV69" s="65">
        <v>0</v>
      </c>
      <c r="AW69" s="66">
        <v>0</v>
      </c>
      <c r="AX69" s="58">
        <f>IF(ISNA(VLOOKUP($A69,'TT 2024 SS BA'!$P$57:$Z$69,2,FALSE)),0,(VLOOKUP($A69,'TT 2024 SS BA'!$P$57:$Z$69,2,FALSE)))</f>
        <v>0</v>
      </c>
      <c r="AY69" s="59">
        <f t="shared" si="22"/>
        <v>0</v>
      </c>
      <c r="AZ69" s="58">
        <f>IF(ISNA(VLOOKUP($A69,'TT 2024 SS BA'!$P$139:$Q$149,2,FALSE)),0,(VLOOKUP($A69,'TT 2024 SS BA'!$P$139:$Q$149,2,FALSE)))</f>
        <v>0</v>
      </c>
      <c r="BA69" s="59">
        <f t="shared" si="23"/>
        <v>0</v>
      </c>
      <c r="BB69" s="60">
        <f>IF(ISNA(VLOOKUP($A69,'TT 2024 SS BA'!$A$341:$H$358,2,FALSE)),0,(VLOOKUP($A69,'TT 2024 SS BA'!$A$341:$H$358,2,FALSE)))</f>
        <v>0</v>
      </c>
      <c r="BC69" s="59">
        <f t="shared" si="24"/>
        <v>0</v>
      </c>
      <c r="BD69" s="60">
        <f>IF(ISNA(VLOOKUP($A69,Worksheet!$A$310:$F$316,6,FALSE)),0,(VLOOKUP($A69,Worksheet!$A$310:$F$316,6,FALSE)))</f>
        <v>0</v>
      </c>
      <c r="BE69" s="59">
        <f t="shared" si="25"/>
        <v>0</v>
      </c>
      <c r="BF69" s="60">
        <f>IF(ISNA(VLOOKUP($A69,Worksheet!$G$33:$K$36,5,FALSE)),0,(VLOOKUP($A69,Worksheet!$G$33:$K$36,5,FALSE)))</f>
        <v>0</v>
      </c>
      <c r="BG69" s="59">
        <f t="shared" si="26"/>
        <v>0</v>
      </c>
      <c r="BH69" s="60">
        <f>IF(ISNA(VLOOKUP($A69,Worksheet!$A$160:$F$179,6,FALSE)),0,(VLOOKUP($A69,Worksheet!$A$160:$F$179,6,FALSE)))</f>
        <v>0</v>
      </c>
      <c r="BI69" s="59">
        <f t="shared" si="27"/>
        <v>0</v>
      </c>
      <c r="BJ69" s="25"/>
      <c r="BK69" s="67"/>
      <c r="BL69" s="60">
        <f>IF(ISNA(VLOOKUP($A69,Worksheet!$A$191:$F$202,6,FALSE)),0,(VLOOKUP($A69,Worksheet!$A$191:$F$202,6,FALSE)))</f>
        <v>0</v>
      </c>
      <c r="BM69" s="59">
        <f t="shared" si="28"/>
        <v>0</v>
      </c>
      <c r="BN69" s="60">
        <f>IF(ISNA(VLOOKUP($A69,Worksheet!$A$211:$G$237,6,FALSE)),0,(VLOOKUP($A69,Worksheet!$A$211:$G$237,6,FALSE)))</f>
        <v>0</v>
      </c>
      <c r="BO69" s="59">
        <f t="shared" si="29"/>
        <v>0</v>
      </c>
      <c r="BP69" s="59">
        <f>IF(ISNA(VLOOKUP($A69,Worksheet!$A$242:$G$274,6,FALSE)),0,(VLOOKUP($A69,Worksheet!$A$242:$G$274,6,FALSE)))</f>
        <v>0</v>
      </c>
      <c r="BQ69" s="59">
        <f t="shared" si="30"/>
        <v>0</v>
      </c>
      <c r="BR69" s="60">
        <f>IF(ISNA(VLOOKUP($A69,Worksheet!$A$205:$F$208,6,FALSE)),0,(VLOOKUP($A69,Worksheet!$A$205:$F$208,6,FALSE)))</f>
        <v>0</v>
      </c>
      <c r="BS69" s="59">
        <f t="shared" si="31"/>
        <v>0</v>
      </c>
      <c r="BT69" s="61">
        <v>0</v>
      </c>
      <c r="BU69" s="62">
        <f t="shared" si="32"/>
        <v>0</v>
      </c>
      <c r="BV69" s="63">
        <v>0</v>
      </c>
      <c r="BW69" s="62">
        <f t="shared" si="33"/>
        <v>0</v>
      </c>
      <c r="BX69" s="63">
        <v>0</v>
      </c>
      <c r="BY69" s="62">
        <f t="shared" si="34"/>
        <v>0</v>
      </c>
      <c r="BZ69" s="63">
        <v>0</v>
      </c>
      <c r="CA69" s="62">
        <f t="shared" si="35"/>
        <v>0</v>
      </c>
      <c r="CB69" s="64">
        <f t="shared" si="36"/>
        <v>0</v>
      </c>
      <c r="CC69" s="66">
        <v>0</v>
      </c>
      <c r="CD69" s="25"/>
      <c r="CE69" s="67"/>
      <c r="CF69" s="25"/>
      <c r="CG69" s="67"/>
      <c r="CH69" s="60">
        <f>IF(ISNA(VLOOKUP($A69,Worksheet!$A$211:$G$237,7,FALSE)),0,(VLOOKUP($A69,Worksheet!$A$211:$G$237,7,FALSE)))</f>
        <v>0</v>
      </c>
      <c r="CI69" s="59">
        <f t="shared" si="37"/>
        <v>0</v>
      </c>
      <c r="CJ69" s="69">
        <f t="shared" si="38"/>
        <v>0</v>
      </c>
      <c r="CK69" s="65">
        <f t="shared" si="39"/>
        <v>0</v>
      </c>
      <c r="CL69" s="65">
        <v>0</v>
      </c>
      <c r="CM69" s="65">
        <v>0</v>
      </c>
      <c r="CN69" s="66">
        <v>0</v>
      </c>
      <c r="CO69" s="66">
        <f t="shared" si="40"/>
        <v>0</v>
      </c>
      <c r="CP69" s="70"/>
    </row>
    <row r="70" spans="1:94" ht="13">
      <c r="A70" s="53" t="str">
        <f t="shared" si="0"/>
        <v>AbigaleShantz</v>
      </c>
      <c r="B70" s="46">
        <f t="shared" si="1"/>
        <v>35</v>
      </c>
      <c r="C70" s="71" t="s">
        <v>672</v>
      </c>
      <c r="D70" s="71" t="s">
        <v>436</v>
      </c>
      <c r="E70" s="55">
        <v>125</v>
      </c>
      <c r="F70" s="53">
        <v>0</v>
      </c>
      <c r="G70" s="84" t="s">
        <v>152</v>
      </c>
      <c r="H70" s="58">
        <f>IF(ISNA(VLOOKUP($A70,'TT 2024 SS BA'!$A$57:$N$71,2,FALSE)),0,(VLOOKUP($A70,'TT 2024 SS BA'!$A$57:$N$71,2,FALSE)))</f>
        <v>0</v>
      </c>
      <c r="I70" s="59">
        <f t="shared" si="2"/>
        <v>0</v>
      </c>
      <c r="J70" s="58">
        <f>IF(ISNA(VLOOKUP($A70,'TT 2024 SS BA'!$A$139:$C$150,2,FALSE)),0,(VLOOKUP($A70,'TT 2024 SS BA'!$A$139:$C$150,2,FALSE)))</f>
        <v>0</v>
      </c>
      <c r="K70" s="59">
        <f t="shared" si="3"/>
        <v>0</v>
      </c>
      <c r="L70" s="60">
        <f>IF(ISNA(VLOOKUP($A70,'TT 2024 SS BA'!$A$236:$H$254,2,FALSE)),0,(VLOOKUP($A70,'TT 2024 SS BA'!$A$236:$H$254,2,FALSE)))</f>
        <v>0</v>
      </c>
      <c r="M70" s="59">
        <f t="shared" si="4"/>
        <v>0</v>
      </c>
      <c r="N70" s="60">
        <f>IF(ISNA(VLOOKUP($A70,Worksheet!$A$310:$E$316,5,FALSE)),0,(VLOOKUP($A70,Worksheet!$A$310:$E$316,5,FALSE)))</f>
        <v>0</v>
      </c>
      <c r="O70" s="59">
        <f t="shared" si="5"/>
        <v>0</v>
      </c>
      <c r="P70" s="60">
        <f>IF(ISNA(VLOOKUP($A70,Worksheet!$A$33:$E$35,5,FALSE)),0,(VLOOKUP($A70,Worksheet!$A$33:$E$35,5,FALSE)))</f>
        <v>0</v>
      </c>
      <c r="Q70" s="59">
        <f t="shared" si="6"/>
        <v>0</v>
      </c>
      <c r="R70" s="60">
        <f>IF(ISNA(VLOOKUP($A70,Worksheet!$A$160:$F$179,5,FALSE)),0,(VLOOKUP($A70,Worksheet!$A$160:$F$179,5,FALSE)))</f>
        <v>0</v>
      </c>
      <c r="S70" s="59">
        <f t="shared" si="7"/>
        <v>0</v>
      </c>
      <c r="T70" s="60">
        <f>IF(ISNA(VLOOKUP($A70,Worksheet!$A$103:$L$126,5,FALSE)),0,(VLOOKUP($A70,Worksheet!$A$103:$L$126,5,FALSE)))</f>
        <v>0</v>
      </c>
      <c r="U70" s="59">
        <f t="shared" si="8"/>
        <v>0</v>
      </c>
      <c r="V70" s="60">
        <f>IF(ISNA(VLOOKUP($A70,Worksheet!$A$39:$E$45,5,FALSE)),0,(VLOOKUP($A70,Worksheet!$A$39:$E$45,5,FALSE)))</f>
        <v>0</v>
      </c>
      <c r="W70" s="59">
        <f t="shared" si="9"/>
        <v>0</v>
      </c>
      <c r="X70" s="60">
        <f>IF(ISNA(VLOOKUP($A70,Worksheet!$A$182:$E$188,5,FALSE)),0,(VLOOKUP($A70,Worksheet!$A$182:$E$188,5,FALSE)))</f>
        <v>0</v>
      </c>
      <c r="Y70" s="59">
        <f t="shared" si="10"/>
        <v>0</v>
      </c>
      <c r="Z70" s="60">
        <f>IF(ISNA(VLOOKUP($A70,Worksheet!$A$191:$F$202,5,FALSE)),0,(VLOOKUP($A70,Worksheet!$A$191:$F$202,5,FALSE)))</f>
        <v>0</v>
      </c>
      <c r="AA70" s="59">
        <f t="shared" si="11"/>
        <v>0</v>
      </c>
      <c r="AB70" s="60">
        <f>IF(ISNA(VLOOKUP($A70,Worksheet!$A$211:$G$237,5,FALSE)),0,(VLOOKUP($A70,Worksheet!$A$211:$G$237,5,FALSE)))</f>
        <v>0</v>
      </c>
      <c r="AC70" s="59">
        <f t="shared" si="12"/>
        <v>0</v>
      </c>
      <c r="AD70" s="59">
        <f>IF(ISNA(VLOOKUP($A70,Worksheet!$A$242:$G$274,5,FALSE)),0,(VLOOKUP($A70,Worksheet!$A$242:$G$274,5,FALSE)))</f>
        <v>0</v>
      </c>
      <c r="AE70" s="59">
        <f t="shared" si="13"/>
        <v>0</v>
      </c>
      <c r="AF70" s="60">
        <f>IF(ISNA(VLOOKUP($A70,Worksheet!$A$205:$F$208,5,FALSE)),0,(VLOOKUP($A70,Worksheet!$A$205:$F$208,5,FALSE)))</f>
        <v>0</v>
      </c>
      <c r="AG70" s="59">
        <f t="shared" si="14"/>
        <v>0</v>
      </c>
      <c r="AH70" s="61">
        <v>0</v>
      </c>
      <c r="AI70" s="62">
        <f t="shared" si="15"/>
        <v>0</v>
      </c>
      <c r="AJ70" s="63">
        <v>0</v>
      </c>
      <c r="AK70" s="62">
        <f t="shared" si="16"/>
        <v>0</v>
      </c>
      <c r="AL70" s="63">
        <v>0</v>
      </c>
      <c r="AM70" s="62">
        <f t="shared" si="17"/>
        <v>0</v>
      </c>
      <c r="AN70" s="63">
        <v>0</v>
      </c>
      <c r="AO70" s="62">
        <f t="shared" si="18"/>
        <v>0</v>
      </c>
      <c r="AP70" s="63">
        <v>0</v>
      </c>
      <c r="AQ70" s="62">
        <f t="shared" si="19"/>
        <v>0</v>
      </c>
      <c r="AR70" s="63">
        <v>0</v>
      </c>
      <c r="AS70" s="62">
        <f t="shared" si="20"/>
        <v>0</v>
      </c>
      <c r="AT70" s="64">
        <f t="shared" si="21"/>
        <v>0</v>
      </c>
      <c r="AU70" s="65">
        <v>0</v>
      </c>
      <c r="AV70" s="65">
        <v>0</v>
      </c>
      <c r="AW70" s="66">
        <v>0</v>
      </c>
      <c r="AX70" s="58">
        <f>IF(ISNA(VLOOKUP($A70,'TT 2024 SS BA'!$P$57:$Z$69,2,FALSE)),0,(VLOOKUP($A70,'TT 2024 SS BA'!$P$57:$Z$69,2,FALSE)))</f>
        <v>0</v>
      </c>
      <c r="AY70" s="59">
        <f t="shared" si="22"/>
        <v>0</v>
      </c>
      <c r="AZ70" s="58">
        <f>IF(ISNA(VLOOKUP($A70,'TT 2024 SS BA'!$P$139:$Q$149,2,FALSE)),0,(VLOOKUP($A70,'TT 2024 SS BA'!$P$139:$Q$149,2,FALSE)))</f>
        <v>0</v>
      </c>
      <c r="BA70" s="59">
        <f t="shared" si="23"/>
        <v>0</v>
      </c>
      <c r="BB70" s="60">
        <f>IF(ISNA(VLOOKUP($A70,'TT 2024 SS BA'!$A$341:$H$358,2,FALSE)),0,(VLOOKUP($A70,'TT 2024 SS BA'!$A$341:$H$358,2,FALSE)))</f>
        <v>0</v>
      </c>
      <c r="BC70" s="59">
        <f t="shared" si="24"/>
        <v>0</v>
      </c>
      <c r="BD70" s="60">
        <f>IF(ISNA(VLOOKUP($A70,Worksheet!$A$310:$F$316,6,FALSE)),0,(VLOOKUP($A70,Worksheet!$A$310:$F$316,6,FALSE)))</f>
        <v>0</v>
      </c>
      <c r="BE70" s="59">
        <f t="shared" si="25"/>
        <v>0</v>
      </c>
      <c r="BF70" s="60">
        <f>IF(ISNA(VLOOKUP($A70,Worksheet!$G$33:$K$36,5,FALSE)),0,(VLOOKUP($A70,Worksheet!$G$33:$K$36,5,FALSE)))</f>
        <v>0</v>
      </c>
      <c r="BG70" s="59">
        <f t="shared" si="26"/>
        <v>0</v>
      </c>
      <c r="BH70" s="60">
        <f>IF(ISNA(VLOOKUP($A70,Worksheet!$A$160:$F$179,6,FALSE)),0,(VLOOKUP($A70,Worksheet!$A$160:$F$179,6,FALSE)))</f>
        <v>0</v>
      </c>
      <c r="BI70" s="59">
        <f t="shared" si="27"/>
        <v>0</v>
      </c>
      <c r="BJ70" s="25"/>
      <c r="BK70" s="67"/>
      <c r="BL70" s="60">
        <f>IF(ISNA(VLOOKUP($A70,Worksheet!$A$191:$F$202,6,FALSE)),0,(VLOOKUP($A70,Worksheet!$A$191:$F$202,6,FALSE)))</f>
        <v>0</v>
      </c>
      <c r="BM70" s="59">
        <f t="shared" si="28"/>
        <v>0</v>
      </c>
      <c r="BN70" s="60">
        <f>IF(ISNA(VLOOKUP($A70,Worksheet!$A$211:$G$237,6,FALSE)),0,(VLOOKUP($A70,Worksheet!$A$211:$G$237,6,FALSE)))</f>
        <v>0</v>
      </c>
      <c r="BO70" s="59">
        <f t="shared" si="29"/>
        <v>0</v>
      </c>
      <c r="BP70" s="59">
        <f>IF(ISNA(VLOOKUP($A70,Worksheet!$A$242:$G$274,6,FALSE)),0,(VLOOKUP($A70,Worksheet!$A$242:$G$274,6,FALSE)))</f>
        <v>0</v>
      </c>
      <c r="BQ70" s="59">
        <f t="shared" si="30"/>
        <v>0</v>
      </c>
      <c r="BR70" s="60">
        <f>IF(ISNA(VLOOKUP($A70,Worksheet!$A$205:$F$208,6,FALSE)),0,(VLOOKUP($A70,Worksheet!$A$205:$F$208,6,FALSE)))</f>
        <v>0</v>
      </c>
      <c r="BS70" s="59">
        <f t="shared" si="31"/>
        <v>0</v>
      </c>
      <c r="BT70" s="61">
        <v>0</v>
      </c>
      <c r="BU70" s="62">
        <f t="shared" si="32"/>
        <v>0</v>
      </c>
      <c r="BV70" s="63">
        <v>0</v>
      </c>
      <c r="BW70" s="62">
        <f t="shared" si="33"/>
        <v>0</v>
      </c>
      <c r="BX70" s="63">
        <v>0</v>
      </c>
      <c r="BY70" s="62">
        <f t="shared" si="34"/>
        <v>0</v>
      </c>
      <c r="BZ70" s="63">
        <v>0</v>
      </c>
      <c r="CA70" s="62">
        <f t="shared" si="35"/>
        <v>0</v>
      </c>
      <c r="CB70" s="64">
        <f t="shared" si="36"/>
        <v>0</v>
      </c>
      <c r="CC70" s="66">
        <v>0</v>
      </c>
      <c r="CD70" s="25"/>
      <c r="CE70" s="67"/>
      <c r="CF70" s="25"/>
      <c r="CG70" s="67"/>
      <c r="CH70" s="60">
        <f>IF(ISNA(VLOOKUP($A70,Worksheet!$A$211:$G$237,7,FALSE)),0,(VLOOKUP($A70,Worksheet!$A$211:$G$237,7,FALSE)))</f>
        <v>0</v>
      </c>
      <c r="CI70" s="59">
        <f t="shared" si="37"/>
        <v>0</v>
      </c>
      <c r="CJ70" s="69">
        <f t="shared" si="38"/>
        <v>0</v>
      </c>
      <c r="CK70" s="65">
        <f t="shared" si="39"/>
        <v>0</v>
      </c>
      <c r="CL70" s="65">
        <v>0</v>
      </c>
      <c r="CM70" s="65">
        <v>0</v>
      </c>
      <c r="CN70" s="66">
        <v>0</v>
      </c>
      <c r="CO70" s="66">
        <f t="shared" si="40"/>
        <v>0</v>
      </c>
      <c r="CP70" s="70"/>
    </row>
    <row r="71" spans="1:94" ht="13">
      <c r="A71" s="53" t="str">
        <f t="shared" si="0"/>
        <v>Alexandra ElizabethThompson</v>
      </c>
      <c r="B71" s="46">
        <f t="shared" si="1"/>
        <v>35</v>
      </c>
      <c r="C71" s="71" t="s">
        <v>673</v>
      </c>
      <c r="D71" s="71" t="s">
        <v>565</v>
      </c>
      <c r="E71" s="55">
        <v>125</v>
      </c>
      <c r="F71" s="53">
        <v>0</v>
      </c>
      <c r="G71" s="84" t="s">
        <v>152</v>
      </c>
      <c r="H71" s="58">
        <f>IF(ISNA(VLOOKUP($A71,'TT 2024 SS BA'!$A$57:$N$71,2,FALSE)),0,(VLOOKUP($A71,'TT 2024 SS BA'!$A$57:$N$71,2,FALSE)))</f>
        <v>0</v>
      </c>
      <c r="I71" s="59">
        <f t="shared" si="2"/>
        <v>0</v>
      </c>
      <c r="J71" s="58">
        <f>IF(ISNA(VLOOKUP($A71,'TT 2024 SS BA'!$A$139:$C$150,2,FALSE)),0,(VLOOKUP($A71,'TT 2024 SS BA'!$A$139:$C$150,2,FALSE)))</f>
        <v>0</v>
      </c>
      <c r="K71" s="59">
        <f t="shared" si="3"/>
        <v>0</v>
      </c>
      <c r="L71" s="60">
        <f>IF(ISNA(VLOOKUP($A71,'TT 2024 SS BA'!$A$236:$H$254,2,FALSE)),0,(VLOOKUP($A71,'TT 2024 SS BA'!$A$236:$H$254,2,FALSE)))</f>
        <v>0</v>
      </c>
      <c r="M71" s="59">
        <f t="shared" si="4"/>
        <v>0</v>
      </c>
      <c r="N71" s="60">
        <f>IF(ISNA(VLOOKUP($A71,Worksheet!$A$310:$E$316,5,FALSE)),0,(VLOOKUP($A71,Worksheet!$A$310:$E$316,5,FALSE)))</f>
        <v>0</v>
      </c>
      <c r="O71" s="59">
        <f t="shared" si="5"/>
        <v>0</v>
      </c>
      <c r="P71" s="60">
        <f>IF(ISNA(VLOOKUP($A71,Worksheet!$A$33:$E$35,5,FALSE)),0,(VLOOKUP($A71,Worksheet!$A$33:$E$35,5,FALSE)))</f>
        <v>0</v>
      </c>
      <c r="Q71" s="59">
        <f t="shared" si="6"/>
        <v>0</v>
      </c>
      <c r="R71" s="60">
        <f>IF(ISNA(VLOOKUP($A71,Worksheet!$A$160:$F$179,5,FALSE)),0,(VLOOKUP($A71,Worksheet!$A$160:$F$179,5,FALSE)))</f>
        <v>0</v>
      </c>
      <c r="S71" s="59">
        <f t="shared" si="7"/>
        <v>0</v>
      </c>
      <c r="T71" s="60">
        <f>IF(ISNA(VLOOKUP($A71,Worksheet!$A$103:$L$126,5,FALSE)),0,(VLOOKUP($A71,Worksheet!$A$103:$L$126,5,FALSE)))</f>
        <v>0</v>
      </c>
      <c r="U71" s="59">
        <f t="shared" si="8"/>
        <v>0</v>
      </c>
      <c r="V71" s="60">
        <f>IF(ISNA(VLOOKUP($A71,Worksheet!$A$39:$E$45,5,FALSE)),0,(VLOOKUP($A71,Worksheet!$A$39:$E$45,5,FALSE)))</f>
        <v>0</v>
      </c>
      <c r="W71" s="59">
        <f t="shared" si="9"/>
        <v>0</v>
      </c>
      <c r="X71" s="60">
        <f>IF(ISNA(VLOOKUP($A71,Worksheet!$A$182:$E$188,5,FALSE)),0,(VLOOKUP($A71,Worksheet!$A$182:$E$188,5,FALSE)))</f>
        <v>0</v>
      </c>
      <c r="Y71" s="59">
        <f t="shared" si="10"/>
        <v>0</v>
      </c>
      <c r="Z71" s="60">
        <f>IF(ISNA(VLOOKUP($A71,Worksheet!$A$191:$F$202,5,FALSE)),0,(VLOOKUP($A71,Worksheet!$A$191:$F$202,5,FALSE)))</f>
        <v>0</v>
      </c>
      <c r="AA71" s="59">
        <f t="shared" si="11"/>
        <v>0</v>
      </c>
      <c r="AB71" s="60">
        <f>IF(ISNA(VLOOKUP($A71,Worksheet!$A$211:$G$237,5,FALSE)),0,(VLOOKUP($A71,Worksheet!$A$211:$G$237,5,FALSE)))</f>
        <v>0</v>
      </c>
      <c r="AC71" s="59">
        <f t="shared" si="12"/>
        <v>0</v>
      </c>
      <c r="AD71" s="59">
        <f>IF(ISNA(VLOOKUP($A71,Worksheet!$A$242:$G$274,5,FALSE)),0,(VLOOKUP($A71,Worksheet!$A$242:$G$274,5,FALSE)))</f>
        <v>0</v>
      </c>
      <c r="AE71" s="59">
        <f t="shared" si="13"/>
        <v>0</v>
      </c>
      <c r="AF71" s="60">
        <f>IF(ISNA(VLOOKUP($A71,Worksheet!$A$205:$F$208,5,FALSE)),0,(VLOOKUP($A71,Worksheet!$A$205:$F$208,5,FALSE)))</f>
        <v>0</v>
      </c>
      <c r="AG71" s="59">
        <f t="shared" si="14"/>
        <v>0</v>
      </c>
      <c r="AH71" s="61">
        <v>0</v>
      </c>
      <c r="AI71" s="62">
        <f t="shared" si="15"/>
        <v>0</v>
      </c>
      <c r="AJ71" s="63">
        <v>0</v>
      </c>
      <c r="AK71" s="62">
        <f t="shared" si="16"/>
        <v>0</v>
      </c>
      <c r="AL71" s="63">
        <v>0</v>
      </c>
      <c r="AM71" s="62">
        <f t="shared" si="17"/>
        <v>0</v>
      </c>
      <c r="AN71" s="63">
        <v>0</v>
      </c>
      <c r="AO71" s="62">
        <f t="shared" si="18"/>
        <v>0</v>
      </c>
      <c r="AP71" s="63">
        <v>0</v>
      </c>
      <c r="AQ71" s="62">
        <f t="shared" si="19"/>
        <v>0</v>
      </c>
      <c r="AR71" s="63">
        <v>0</v>
      </c>
      <c r="AS71" s="62">
        <f t="shared" si="20"/>
        <v>0</v>
      </c>
      <c r="AT71" s="64">
        <f t="shared" si="21"/>
        <v>0</v>
      </c>
      <c r="AU71" s="65">
        <v>0</v>
      </c>
      <c r="AV71" s="65">
        <v>0</v>
      </c>
      <c r="AW71" s="66">
        <v>0</v>
      </c>
      <c r="AX71" s="58">
        <f>IF(ISNA(VLOOKUP($A71,'TT 2024 SS BA'!$P$57:$Z$69,2,FALSE)),0,(VLOOKUP($A71,'TT 2024 SS BA'!$P$57:$Z$69,2,FALSE)))</f>
        <v>0</v>
      </c>
      <c r="AY71" s="59">
        <f t="shared" si="22"/>
        <v>0</v>
      </c>
      <c r="AZ71" s="58">
        <f>IF(ISNA(VLOOKUP($A71,'TT 2024 SS BA'!$P$139:$Q$149,2,FALSE)),0,(VLOOKUP($A71,'TT 2024 SS BA'!$P$139:$Q$149,2,FALSE)))</f>
        <v>0</v>
      </c>
      <c r="BA71" s="59">
        <f t="shared" si="23"/>
        <v>0</v>
      </c>
      <c r="BB71" s="60">
        <f>IF(ISNA(VLOOKUP($A71,'TT 2024 SS BA'!$A$341:$H$358,2,FALSE)),0,(VLOOKUP($A71,'TT 2024 SS BA'!$A$341:$H$358,2,FALSE)))</f>
        <v>0</v>
      </c>
      <c r="BC71" s="59">
        <f t="shared" si="24"/>
        <v>0</v>
      </c>
      <c r="BD71" s="60">
        <f>IF(ISNA(VLOOKUP($A71,Worksheet!$A$310:$F$316,6,FALSE)),0,(VLOOKUP($A71,Worksheet!$A$310:$F$316,6,FALSE)))</f>
        <v>0</v>
      </c>
      <c r="BE71" s="59">
        <f t="shared" si="25"/>
        <v>0</v>
      </c>
      <c r="BF71" s="60">
        <f>IF(ISNA(VLOOKUP($A71,Worksheet!$G$33:$K$36,5,FALSE)),0,(VLOOKUP($A71,Worksheet!$G$33:$K$36,5,FALSE)))</f>
        <v>0</v>
      </c>
      <c r="BG71" s="59">
        <f t="shared" si="26"/>
        <v>0</v>
      </c>
      <c r="BH71" s="60">
        <f>IF(ISNA(VLOOKUP($A71,Worksheet!$A$160:$F$179,6,FALSE)),0,(VLOOKUP($A71,Worksheet!$A$160:$F$179,6,FALSE)))</f>
        <v>0</v>
      </c>
      <c r="BI71" s="59">
        <f t="shared" si="27"/>
        <v>0</v>
      </c>
      <c r="BJ71" s="25"/>
      <c r="BK71" s="67"/>
      <c r="BL71" s="60">
        <f>IF(ISNA(VLOOKUP($A71,Worksheet!$A$191:$F$202,6,FALSE)),0,(VLOOKUP($A71,Worksheet!$A$191:$F$202,6,FALSE)))</f>
        <v>0</v>
      </c>
      <c r="BM71" s="59">
        <f t="shared" si="28"/>
        <v>0</v>
      </c>
      <c r="BN71" s="60">
        <f>IF(ISNA(VLOOKUP($A71,Worksheet!$A$211:$G$237,6,FALSE)),0,(VLOOKUP($A71,Worksheet!$A$211:$G$237,6,FALSE)))</f>
        <v>0</v>
      </c>
      <c r="BO71" s="59">
        <f t="shared" si="29"/>
        <v>0</v>
      </c>
      <c r="BP71" s="59">
        <f>IF(ISNA(VLOOKUP($A71,Worksheet!$A$242:$G$274,6,FALSE)),0,(VLOOKUP($A71,Worksheet!$A$242:$G$274,6,FALSE)))</f>
        <v>0</v>
      </c>
      <c r="BQ71" s="59">
        <f t="shared" si="30"/>
        <v>0</v>
      </c>
      <c r="BR71" s="60">
        <f>IF(ISNA(VLOOKUP($A71,Worksheet!$A$205:$F$208,6,FALSE)),0,(VLOOKUP($A71,Worksheet!$A$205:$F$208,6,FALSE)))</f>
        <v>0</v>
      </c>
      <c r="BS71" s="59">
        <f t="shared" si="31"/>
        <v>0</v>
      </c>
      <c r="BT71" s="61">
        <v>0</v>
      </c>
      <c r="BU71" s="62">
        <f t="shared" si="32"/>
        <v>0</v>
      </c>
      <c r="BV71" s="63">
        <v>0</v>
      </c>
      <c r="BW71" s="62">
        <f t="shared" si="33"/>
        <v>0</v>
      </c>
      <c r="BX71" s="63">
        <v>0</v>
      </c>
      <c r="BY71" s="62">
        <f t="shared" si="34"/>
        <v>0</v>
      </c>
      <c r="BZ71" s="63">
        <v>0</v>
      </c>
      <c r="CA71" s="62">
        <f t="shared" si="35"/>
        <v>0</v>
      </c>
      <c r="CB71" s="64">
        <f t="shared" si="36"/>
        <v>0</v>
      </c>
      <c r="CC71" s="66">
        <v>0</v>
      </c>
      <c r="CD71" s="25"/>
      <c r="CE71" s="67"/>
      <c r="CF71" s="25"/>
      <c r="CG71" s="67"/>
      <c r="CH71" s="60">
        <f>IF(ISNA(VLOOKUP($A71,Worksheet!$A$211:$G$237,7,FALSE)),0,(VLOOKUP($A71,Worksheet!$A$211:$G$237,7,FALSE)))</f>
        <v>0</v>
      </c>
      <c r="CI71" s="59">
        <f t="shared" si="37"/>
        <v>0</v>
      </c>
      <c r="CJ71" s="69">
        <f t="shared" si="38"/>
        <v>0</v>
      </c>
      <c r="CK71" s="65">
        <f t="shared" si="39"/>
        <v>0</v>
      </c>
      <c r="CL71" s="65">
        <v>0</v>
      </c>
      <c r="CM71" s="65">
        <v>0</v>
      </c>
      <c r="CN71" s="66">
        <v>0</v>
      </c>
      <c r="CO71" s="66">
        <f t="shared" si="40"/>
        <v>0</v>
      </c>
      <c r="CP71" s="70"/>
    </row>
    <row r="72" spans="1:94" ht="13">
      <c r="A72" s="53" t="str">
        <f t="shared" si="0"/>
        <v>EllaBOYD</v>
      </c>
      <c r="B72" s="46">
        <f t="shared" si="1"/>
        <v>35</v>
      </c>
      <c r="C72" s="71" t="s">
        <v>621</v>
      </c>
      <c r="D72" s="71" t="s">
        <v>674</v>
      </c>
      <c r="E72" s="55">
        <v>12</v>
      </c>
      <c r="F72" s="53" t="s">
        <v>112</v>
      </c>
      <c r="G72" s="84" t="s">
        <v>130</v>
      </c>
      <c r="H72" s="58">
        <f>IF(ISNA(VLOOKUP($A72,'TT 2024 SS BA'!$A$57:$N$71,2,FALSE)),0,(VLOOKUP($A72,'TT 2024 SS BA'!$A$57:$N$71,2,FALSE)))</f>
        <v>0</v>
      </c>
      <c r="I72" s="59">
        <f t="shared" si="2"/>
        <v>0</v>
      </c>
      <c r="J72" s="58">
        <f>IF(ISNA(VLOOKUP($A72,'TT 2024 SS BA'!$A$139:$C$150,2,FALSE)),0,(VLOOKUP($A72,'TT 2024 SS BA'!$A$139:$C$150,2,FALSE)))</f>
        <v>0</v>
      </c>
      <c r="K72" s="59">
        <f t="shared" si="3"/>
        <v>0</v>
      </c>
      <c r="L72" s="60">
        <f>IF(ISNA(VLOOKUP($A72,'TT 2024 SS BA'!$A$236:$H$254,2,FALSE)),0,(VLOOKUP($A72,'TT 2024 SS BA'!$A$236:$H$254,2,FALSE)))</f>
        <v>0</v>
      </c>
      <c r="M72" s="59">
        <f t="shared" si="4"/>
        <v>0</v>
      </c>
      <c r="N72" s="60">
        <f>IF(ISNA(VLOOKUP($A72,Worksheet!$A$310:$E$316,5,FALSE)),0,(VLOOKUP($A72,Worksheet!$A$310:$E$316,5,FALSE)))</f>
        <v>0</v>
      </c>
      <c r="O72" s="59">
        <f t="shared" si="5"/>
        <v>0</v>
      </c>
      <c r="P72" s="60">
        <f>IF(ISNA(VLOOKUP($A72,Worksheet!$A$33:$E$35,5,FALSE)),0,(VLOOKUP($A72,Worksheet!$A$33:$E$35,5,FALSE)))</f>
        <v>0</v>
      </c>
      <c r="Q72" s="59">
        <f t="shared" si="6"/>
        <v>0</v>
      </c>
      <c r="R72" s="60">
        <f>IF(ISNA(VLOOKUP($A72,Worksheet!$A$160:$F$179,5,FALSE)),0,(VLOOKUP($A72,Worksheet!$A$160:$F$179,5,FALSE)))</f>
        <v>0</v>
      </c>
      <c r="S72" s="59">
        <f t="shared" si="7"/>
        <v>0</v>
      </c>
      <c r="T72" s="60">
        <f>IF(ISNA(VLOOKUP($A72,Worksheet!$A$103:$L$126,5,FALSE)),0,(VLOOKUP($A72,Worksheet!$A$103:$L$126,5,FALSE)))</f>
        <v>0</v>
      </c>
      <c r="U72" s="59">
        <f t="shared" si="8"/>
        <v>0</v>
      </c>
      <c r="V72" s="60">
        <f>IF(ISNA(VLOOKUP($A72,Worksheet!$A$39:$E$45,5,FALSE)),0,(VLOOKUP($A72,Worksheet!$A$39:$E$45,5,FALSE)))</f>
        <v>0</v>
      </c>
      <c r="W72" s="59">
        <f t="shared" si="9"/>
        <v>0</v>
      </c>
      <c r="X72" s="60">
        <f>IF(ISNA(VLOOKUP($A72,Worksheet!$A$182:$E$188,5,FALSE)),0,(VLOOKUP($A72,Worksheet!$A$182:$E$188,5,FALSE)))</f>
        <v>0</v>
      </c>
      <c r="Y72" s="59">
        <f t="shared" si="10"/>
        <v>0</v>
      </c>
      <c r="Z72" s="60">
        <f>IF(ISNA(VLOOKUP($A72,Worksheet!$A$191:$F$202,5,FALSE)),0,(VLOOKUP($A72,Worksheet!$A$191:$F$202,5,FALSE)))</f>
        <v>0</v>
      </c>
      <c r="AA72" s="59">
        <f t="shared" si="11"/>
        <v>0</v>
      </c>
      <c r="AB72" s="60">
        <f>IF(ISNA(VLOOKUP($A72,Worksheet!$A$211:$G$237,5,FALSE)),0,(VLOOKUP($A72,Worksheet!$A$211:$G$237,5,FALSE)))</f>
        <v>0</v>
      </c>
      <c r="AC72" s="59">
        <f t="shared" si="12"/>
        <v>0</v>
      </c>
      <c r="AD72" s="59">
        <f>IF(ISNA(VLOOKUP($A72,Worksheet!$A$242:$G$274,5,FALSE)),0,(VLOOKUP($A72,Worksheet!$A$242:$G$274,5,FALSE)))</f>
        <v>0</v>
      </c>
      <c r="AE72" s="59">
        <f t="shared" si="13"/>
        <v>0</v>
      </c>
      <c r="AF72" s="60">
        <f>IF(ISNA(VLOOKUP($A72,Worksheet!$A$205:$F$208,5,FALSE)),0,(VLOOKUP($A72,Worksheet!$A$205:$F$208,5,FALSE)))</f>
        <v>0</v>
      </c>
      <c r="AG72" s="59">
        <f t="shared" si="14"/>
        <v>0</v>
      </c>
      <c r="AH72" s="61">
        <v>0</v>
      </c>
      <c r="AI72" s="62">
        <f t="shared" si="15"/>
        <v>0</v>
      </c>
      <c r="AJ72" s="63">
        <v>0</v>
      </c>
      <c r="AK72" s="62">
        <f t="shared" si="16"/>
        <v>0</v>
      </c>
      <c r="AL72" s="63">
        <v>0</v>
      </c>
      <c r="AM72" s="62">
        <f t="shared" si="17"/>
        <v>0</v>
      </c>
      <c r="AN72" s="63">
        <v>0</v>
      </c>
      <c r="AO72" s="62">
        <f t="shared" si="18"/>
        <v>0</v>
      </c>
      <c r="AP72" s="63">
        <v>0</v>
      </c>
      <c r="AQ72" s="62">
        <f t="shared" si="19"/>
        <v>0</v>
      </c>
      <c r="AR72" s="63">
        <v>0</v>
      </c>
      <c r="AS72" s="62">
        <f t="shared" si="20"/>
        <v>0</v>
      </c>
      <c r="AT72" s="64">
        <f t="shared" si="21"/>
        <v>0</v>
      </c>
      <c r="AU72" s="65">
        <v>0</v>
      </c>
      <c r="AV72" s="65">
        <v>0</v>
      </c>
      <c r="AW72" s="66">
        <v>0</v>
      </c>
      <c r="AX72" s="58">
        <f>IF(ISNA(VLOOKUP($A72,'TT 2024 SS BA'!$P$57:$Z$69,2,FALSE)),0,(VLOOKUP($A72,'TT 2024 SS BA'!$P$57:$Z$69,2,FALSE)))</f>
        <v>0</v>
      </c>
      <c r="AY72" s="59">
        <f t="shared" si="22"/>
        <v>0</v>
      </c>
      <c r="AZ72" s="58">
        <f>IF(ISNA(VLOOKUP($A72,'TT 2024 SS BA'!$P$139:$Q$149,2,FALSE)),0,(VLOOKUP($A72,'TT 2024 SS BA'!$P$139:$Q$149,2,FALSE)))</f>
        <v>0</v>
      </c>
      <c r="BA72" s="59">
        <f t="shared" si="23"/>
        <v>0</v>
      </c>
      <c r="BB72" s="60">
        <f>IF(ISNA(VLOOKUP($A72,'TT 2024 SS BA'!$A$341:$H$358,2,FALSE)),0,(VLOOKUP($A72,'TT 2024 SS BA'!$A$341:$H$358,2,FALSE)))</f>
        <v>0</v>
      </c>
      <c r="BC72" s="59">
        <f t="shared" si="24"/>
        <v>0</v>
      </c>
      <c r="BD72" s="60">
        <f>IF(ISNA(VLOOKUP($A72,Worksheet!$A$310:$F$316,6,FALSE)),0,(VLOOKUP($A72,Worksheet!$A$310:$F$316,6,FALSE)))</f>
        <v>0</v>
      </c>
      <c r="BE72" s="59">
        <f t="shared" si="25"/>
        <v>0</v>
      </c>
      <c r="BF72" s="60">
        <f>IF(ISNA(VLOOKUP($A72,Worksheet!$G$33:$K$36,5,FALSE)),0,(VLOOKUP($A72,Worksheet!$G$33:$K$36,5,FALSE)))</f>
        <v>0</v>
      </c>
      <c r="BG72" s="59">
        <f t="shared" si="26"/>
        <v>0</v>
      </c>
      <c r="BH72" s="60">
        <f>IF(ISNA(VLOOKUP($A72,Worksheet!$A$160:$F$179,6,FALSE)),0,(VLOOKUP($A72,Worksheet!$A$160:$F$179,6,FALSE)))</f>
        <v>0</v>
      </c>
      <c r="BI72" s="59">
        <f t="shared" si="27"/>
        <v>0</v>
      </c>
      <c r="BJ72" s="25"/>
      <c r="BK72" s="67"/>
      <c r="BL72" s="60">
        <f>IF(ISNA(VLOOKUP($A72,Worksheet!$A$191:$F$202,6,FALSE)),0,(VLOOKUP($A72,Worksheet!$A$191:$F$202,6,FALSE)))</f>
        <v>0</v>
      </c>
      <c r="BM72" s="59">
        <f t="shared" si="28"/>
        <v>0</v>
      </c>
      <c r="BN72" s="60">
        <f>IF(ISNA(VLOOKUP($A72,Worksheet!$A$211:$G$237,6,FALSE)),0,(VLOOKUP($A72,Worksheet!$A$211:$G$237,6,FALSE)))</f>
        <v>0</v>
      </c>
      <c r="BO72" s="59">
        <f t="shared" si="29"/>
        <v>0</v>
      </c>
      <c r="BP72" s="59">
        <f>IF(ISNA(VLOOKUP($A72,Worksheet!$A$242:$G$274,6,FALSE)),0,(VLOOKUP($A72,Worksheet!$A$242:$G$274,6,FALSE)))</f>
        <v>0</v>
      </c>
      <c r="BQ72" s="59">
        <f t="shared" si="30"/>
        <v>0</v>
      </c>
      <c r="BR72" s="60">
        <f>IF(ISNA(VLOOKUP($A72,Worksheet!$A$205:$F$208,6,FALSE)),0,(VLOOKUP($A72,Worksheet!$A$205:$F$208,6,FALSE)))</f>
        <v>0</v>
      </c>
      <c r="BS72" s="59">
        <f t="shared" si="31"/>
        <v>0</v>
      </c>
      <c r="BT72" s="61">
        <v>0</v>
      </c>
      <c r="BU72" s="62">
        <f t="shared" si="32"/>
        <v>0</v>
      </c>
      <c r="BV72" s="63">
        <v>0</v>
      </c>
      <c r="BW72" s="62">
        <f t="shared" si="33"/>
        <v>0</v>
      </c>
      <c r="BX72" s="63">
        <v>0</v>
      </c>
      <c r="BY72" s="62">
        <f t="shared" si="34"/>
        <v>0</v>
      </c>
      <c r="BZ72" s="63">
        <v>0</v>
      </c>
      <c r="CA72" s="62">
        <f t="shared" si="35"/>
        <v>0</v>
      </c>
      <c r="CB72" s="64">
        <f t="shared" si="36"/>
        <v>0</v>
      </c>
      <c r="CC72" s="66">
        <v>0</v>
      </c>
      <c r="CD72" s="25"/>
      <c r="CE72" s="67"/>
      <c r="CF72" s="25"/>
      <c r="CG72" s="67"/>
      <c r="CH72" s="60">
        <f>IF(ISNA(VLOOKUP($A72,Worksheet!$A$211:$G$237,7,FALSE)),0,(VLOOKUP($A72,Worksheet!$A$211:$G$237,7,FALSE)))</f>
        <v>0</v>
      </c>
      <c r="CI72" s="59">
        <f t="shared" si="37"/>
        <v>0</v>
      </c>
      <c r="CJ72" s="69">
        <f t="shared" si="38"/>
        <v>0</v>
      </c>
      <c r="CK72" s="65">
        <f t="shared" si="39"/>
        <v>0</v>
      </c>
      <c r="CL72" s="65">
        <v>0</v>
      </c>
      <c r="CM72" s="65">
        <v>0</v>
      </c>
      <c r="CN72" s="66">
        <v>0</v>
      </c>
      <c r="CO72" s="66">
        <f t="shared" si="40"/>
        <v>0</v>
      </c>
      <c r="CP72" s="70"/>
    </row>
    <row r="73" spans="1:94" ht="13">
      <c r="A73" s="53" t="str">
        <f t="shared" si="0"/>
        <v>AnfisaCarter</v>
      </c>
      <c r="B73" s="46">
        <f t="shared" si="1"/>
        <v>35</v>
      </c>
      <c r="C73" s="74" t="s">
        <v>675</v>
      </c>
      <c r="D73" s="74" t="s">
        <v>315</v>
      </c>
      <c r="E73" s="55">
        <v>13</v>
      </c>
      <c r="F73" s="53" t="s">
        <v>249</v>
      </c>
      <c r="G73" s="84" t="s">
        <v>130</v>
      </c>
      <c r="H73" s="58">
        <f>IF(ISNA(VLOOKUP($A73,'TT 2024 SS BA'!$A$57:$N$71,2,FALSE)),0,(VLOOKUP($A73,'TT 2024 SS BA'!$A$57:$N$71,2,FALSE)))</f>
        <v>0</v>
      </c>
      <c r="I73" s="59">
        <f t="shared" si="2"/>
        <v>0</v>
      </c>
      <c r="J73" s="58">
        <f>IF(ISNA(VLOOKUP($A73,'TT 2024 SS BA'!$A$139:$C$150,2,FALSE)),0,(VLOOKUP($A73,'TT 2024 SS BA'!$A$139:$C$150,2,FALSE)))</f>
        <v>0</v>
      </c>
      <c r="K73" s="59">
        <f t="shared" si="3"/>
        <v>0</v>
      </c>
      <c r="L73" s="60">
        <f>IF(ISNA(VLOOKUP($A73,'TT 2024 SS BA'!$A$236:$H$254,2,FALSE)),0,(VLOOKUP($A73,'TT 2024 SS BA'!$A$236:$H$254,2,FALSE)))</f>
        <v>0</v>
      </c>
      <c r="M73" s="59">
        <f t="shared" si="4"/>
        <v>0</v>
      </c>
      <c r="N73" s="60">
        <f>IF(ISNA(VLOOKUP($A73,Worksheet!$A$310:$E$316,5,FALSE)),0,(VLOOKUP($A73,Worksheet!$A$310:$E$316,5,FALSE)))</f>
        <v>0</v>
      </c>
      <c r="O73" s="59">
        <f t="shared" si="5"/>
        <v>0</v>
      </c>
      <c r="P73" s="60">
        <f>IF(ISNA(VLOOKUP($A73,Worksheet!$A$33:$E$35,5,FALSE)),0,(VLOOKUP($A73,Worksheet!$A$33:$E$35,5,FALSE)))</f>
        <v>0</v>
      </c>
      <c r="Q73" s="59">
        <f t="shared" si="6"/>
        <v>0</v>
      </c>
      <c r="R73" s="60">
        <f>IF(ISNA(VLOOKUP($A73,Worksheet!$A$160:$F$179,5,FALSE)),0,(VLOOKUP($A73,Worksheet!$A$160:$F$179,5,FALSE)))</f>
        <v>0</v>
      </c>
      <c r="S73" s="59">
        <f t="shared" si="7"/>
        <v>0</v>
      </c>
      <c r="T73" s="60">
        <f>IF(ISNA(VLOOKUP($A73,Worksheet!$A$103:$L$126,5,FALSE)),0,(VLOOKUP($A73,Worksheet!$A$103:$L$126,5,FALSE)))</f>
        <v>0</v>
      </c>
      <c r="U73" s="59">
        <f t="shared" si="8"/>
        <v>0</v>
      </c>
      <c r="V73" s="60">
        <f>IF(ISNA(VLOOKUP($A73,Worksheet!$A$39:$E$45,5,FALSE)),0,(VLOOKUP($A73,Worksheet!$A$39:$E$45,5,FALSE)))</f>
        <v>0</v>
      </c>
      <c r="W73" s="59">
        <f t="shared" si="9"/>
        <v>0</v>
      </c>
      <c r="X73" s="60">
        <f>IF(ISNA(VLOOKUP($A73,Worksheet!$A$182:$E$188,5,FALSE)),0,(VLOOKUP($A73,Worksheet!$A$182:$E$188,5,FALSE)))</f>
        <v>0</v>
      </c>
      <c r="Y73" s="59">
        <f t="shared" si="10"/>
        <v>0</v>
      </c>
      <c r="Z73" s="60">
        <f>IF(ISNA(VLOOKUP($A73,Worksheet!$A$191:$F$202,5,FALSE)),0,(VLOOKUP($A73,Worksheet!$A$191:$F$202,5,FALSE)))</f>
        <v>0</v>
      </c>
      <c r="AA73" s="59">
        <f t="shared" si="11"/>
        <v>0</v>
      </c>
      <c r="AB73" s="60">
        <f>IF(ISNA(VLOOKUP($A73,Worksheet!$A$211:$G$237,5,FALSE)),0,(VLOOKUP($A73,Worksheet!$A$211:$G$237,5,FALSE)))</f>
        <v>0</v>
      </c>
      <c r="AC73" s="59">
        <f t="shared" si="12"/>
        <v>0</v>
      </c>
      <c r="AD73" s="59">
        <f>IF(ISNA(VLOOKUP($A73,Worksheet!$A$242:$G$274,5,FALSE)),0,(VLOOKUP($A73,Worksheet!$A$242:$G$274,5,FALSE)))</f>
        <v>0</v>
      </c>
      <c r="AE73" s="59">
        <f t="shared" si="13"/>
        <v>0</v>
      </c>
      <c r="AF73" s="60">
        <f>IF(ISNA(VLOOKUP($A73,Worksheet!$A$205:$F$208,5,FALSE)),0,(VLOOKUP($A73,Worksheet!$A$205:$F$208,5,FALSE)))</f>
        <v>0</v>
      </c>
      <c r="AG73" s="59">
        <f t="shared" si="14"/>
        <v>0</v>
      </c>
      <c r="AH73" s="61">
        <v>0</v>
      </c>
      <c r="AI73" s="62">
        <f t="shared" si="15"/>
        <v>0</v>
      </c>
      <c r="AJ73" s="63">
        <v>0</v>
      </c>
      <c r="AK73" s="62">
        <f t="shared" si="16"/>
        <v>0</v>
      </c>
      <c r="AL73" s="63">
        <v>0</v>
      </c>
      <c r="AM73" s="62">
        <f t="shared" si="17"/>
        <v>0</v>
      </c>
      <c r="AN73" s="63">
        <v>0</v>
      </c>
      <c r="AO73" s="62">
        <f t="shared" si="18"/>
        <v>0</v>
      </c>
      <c r="AP73" s="63">
        <v>0</v>
      </c>
      <c r="AQ73" s="62">
        <f t="shared" si="19"/>
        <v>0</v>
      </c>
      <c r="AR73" s="63">
        <v>0</v>
      </c>
      <c r="AS73" s="62">
        <f t="shared" si="20"/>
        <v>0</v>
      </c>
      <c r="AT73" s="64">
        <f t="shared" si="21"/>
        <v>0</v>
      </c>
      <c r="AU73" s="65">
        <v>0</v>
      </c>
      <c r="AV73" s="65">
        <v>0</v>
      </c>
      <c r="AW73" s="66">
        <v>0</v>
      </c>
      <c r="AX73" s="58">
        <f>IF(ISNA(VLOOKUP($A73,'TT 2024 SS BA'!$P$57:$Z$69,2,FALSE)),0,(VLOOKUP($A73,'TT 2024 SS BA'!$P$57:$Z$69,2,FALSE)))</f>
        <v>0</v>
      </c>
      <c r="AY73" s="59">
        <f t="shared" si="22"/>
        <v>0</v>
      </c>
      <c r="AZ73" s="58">
        <f>IF(ISNA(VLOOKUP($A73,'TT 2024 SS BA'!$P$139:$Q$149,2,FALSE)),0,(VLOOKUP($A73,'TT 2024 SS BA'!$P$139:$Q$149,2,FALSE)))</f>
        <v>0</v>
      </c>
      <c r="BA73" s="59">
        <f t="shared" si="23"/>
        <v>0</v>
      </c>
      <c r="BB73" s="60">
        <f>IF(ISNA(VLOOKUP($A73,'TT 2024 SS BA'!$A$341:$H$358,2,FALSE)),0,(VLOOKUP($A73,'TT 2024 SS BA'!$A$341:$H$358,2,FALSE)))</f>
        <v>0</v>
      </c>
      <c r="BC73" s="59">
        <f t="shared" si="24"/>
        <v>0</v>
      </c>
      <c r="BD73" s="60">
        <f>IF(ISNA(VLOOKUP($A73,Worksheet!$A$310:$F$316,6,FALSE)),0,(VLOOKUP($A73,Worksheet!$A$310:$F$316,6,FALSE)))</f>
        <v>0</v>
      </c>
      <c r="BE73" s="59">
        <f t="shared" si="25"/>
        <v>0</v>
      </c>
      <c r="BF73" s="60">
        <f>IF(ISNA(VLOOKUP($A73,Worksheet!$G$33:$K$36,5,FALSE)),0,(VLOOKUP($A73,Worksheet!$G$33:$K$36,5,FALSE)))</f>
        <v>0</v>
      </c>
      <c r="BG73" s="59">
        <f t="shared" si="26"/>
        <v>0</v>
      </c>
      <c r="BH73" s="60">
        <f>IF(ISNA(VLOOKUP($A73,Worksheet!$A$160:$F$179,6,FALSE)),0,(VLOOKUP($A73,Worksheet!$A$160:$F$179,6,FALSE)))</f>
        <v>0</v>
      </c>
      <c r="BI73" s="59">
        <f t="shared" si="27"/>
        <v>0</v>
      </c>
      <c r="BJ73" s="25"/>
      <c r="BK73" s="67"/>
      <c r="BL73" s="60">
        <f>IF(ISNA(VLOOKUP($A73,Worksheet!$A$191:$F$202,6,FALSE)),0,(VLOOKUP($A73,Worksheet!$A$191:$F$202,6,FALSE)))</f>
        <v>0</v>
      </c>
      <c r="BM73" s="59">
        <f t="shared" si="28"/>
        <v>0</v>
      </c>
      <c r="BN73" s="60">
        <f>IF(ISNA(VLOOKUP($A73,Worksheet!$A$211:$G$237,6,FALSE)),0,(VLOOKUP($A73,Worksheet!$A$211:$G$237,6,FALSE)))</f>
        <v>0</v>
      </c>
      <c r="BO73" s="59">
        <f t="shared" si="29"/>
        <v>0</v>
      </c>
      <c r="BP73" s="59">
        <f>IF(ISNA(VLOOKUP($A73,Worksheet!$A$242:$G$274,6,FALSE)),0,(VLOOKUP($A73,Worksheet!$A$242:$G$274,6,FALSE)))</f>
        <v>0</v>
      </c>
      <c r="BQ73" s="59">
        <f t="shared" si="30"/>
        <v>0</v>
      </c>
      <c r="BR73" s="60">
        <f>IF(ISNA(VLOOKUP($A73,Worksheet!$A$205:$F$208,6,FALSE)),0,(VLOOKUP($A73,Worksheet!$A$205:$F$208,6,FALSE)))</f>
        <v>0</v>
      </c>
      <c r="BS73" s="59">
        <f t="shared" si="31"/>
        <v>0</v>
      </c>
      <c r="BT73" s="61">
        <v>0</v>
      </c>
      <c r="BU73" s="62">
        <f t="shared" si="32"/>
        <v>0</v>
      </c>
      <c r="BV73" s="63">
        <v>0</v>
      </c>
      <c r="BW73" s="62">
        <f t="shared" si="33"/>
        <v>0</v>
      </c>
      <c r="BX73" s="63">
        <v>0</v>
      </c>
      <c r="BY73" s="62">
        <f t="shared" si="34"/>
        <v>0</v>
      </c>
      <c r="BZ73" s="63">
        <v>0</v>
      </c>
      <c r="CA73" s="62">
        <f t="shared" si="35"/>
        <v>0</v>
      </c>
      <c r="CB73" s="64">
        <f t="shared" si="36"/>
        <v>0</v>
      </c>
      <c r="CC73" s="66">
        <v>0</v>
      </c>
      <c r="CD73" s="25"/>
      <c r="CE73" s="67"/>
      <c r="CF73" s="25"/>
      <c r="CG73" s="67"/>
      <c r="CH73" s="60">
        <f>IF(ISNA(VLOOKUP($A73,Worksheet!$A$211:$G$237,7,FALSE)),0,(VLOOKUP($A73,Worksheet!$A$211:$G$237,7,FALSE)))</f>
        <v>0</v>
      </c>
      <c r="CI73" s="59">
        <f t="shared" si="37"/>
        <v>0</v>
      </c>
      <c r="CJ73" s="69">
        <f t="shared" si="38"/>
        <v>0</v>
      </c>
      <c r="CK73" s="65">
        <f t="shared" si="39"/>
        <v>0</v>
      </c>
      <c r="CL73" s="65">
        <v>0</v>
      </c>
      <c r="CM73" s="65">
        <v>0</v>
      </c>
      <c r="CN73" s="66">
        <v>0</v>
      </c>
      <c r="CO73" s="66">
        <f t="shared" si="40"/>
        <v>0</v>
      </c>
      <c r="CP73" s="70"/>
    </row>
    <row r="74" spans="1:94" ht="13">
      <c r="A74" s="53" t="str">
        <f t="shared" si="0"/>
        <v>SkylarCoates</v>
      </c>
      <c r="B74" s="46">
        <f t="shared" si="1"/>
        <v>35</v>
      </c>
      <c r="C74" s="74" t="s">
        <v>676</v>
      </c>
      <c r="D74" s="74" t="s">
        <v>677</v>
      </c>
      <c r="E74" s="55">
        <v>12</v>
      </c>
      <c r="F74" s="53" t="s">
        <v>249</v>
      </c>
      <c r="G74" s="84" t="s">
        <v>130</v>
      </c>
      <c r="H74" s="58">
        <f>IF(ISNA(VLOOKUP($A74,'TT 2024 SS BA'!$A$57:$N$71,2,FALSE)),0,(VLOOKUP($A74,'TT 2024 SS BA'!$A$57:$N$71,2,FALSE)))</f>
        <v>0</v>
      </c>
      <c r="I74" s="59">
        <f t="shared" si="2"/>
        <v>0</v>
      </c>
      <c r="J74" s="58">
        <f>IF(ISNA(VLOOKUP($A74,'TT 2024 SS BA'!$A$139:$C$150,2,FALSE)),0,(VLOOKUP($A74,'TT 2024 SS BA'!$A$139:$C$150,2,FALSE)))</f>
        <v>0</v>
      </c>
      <c r="K74" s="59">
        <f t="shared" si="3"/>
        <v>0</v>
      </c>
      <c r="L74" s="60">
        <f>IF(ISNA(VLOOKUP($A74,'TT 2024 SS BA'!$A$236:$H$254,2,FALSE)),0,(VLOOKUP($A74,'TT 2024 SS BA'!$A$236:$H$254,2,FALSE)))</f>
        <v>0</v>
      </c>
      <c r="M74" s="59">
        <f t="shared" si="4"/>
        <v>0</v>
      </c>
      <c r="N74" s="60">
        <f>IF(ISNA(VLOOKUP($A74,Worksheet!$A$310:$E$316,5,FALSE)),0,(VLOOKUP($A74,Worksheet!$A$310:$E$316,5,FALSE)))</f>
        <v>0</v>
      </c>
      <c r="O74" s="59">
        <f t="shared" si="5"/>
        <v>0</v>
      </c>
      <c r="P74" s="60">
        <f>IF(ISNA(VLOOKUP($A74,Worksheet!$A$33:$E$35,5,FALSE)),0,(VLOOKUP($A74,Worksheet!$A$33:$E$35,5,FALSE)))</f>
        <v>0</v>
      </c>
      <c r="Q74" s="59">
        <f t="shared" si="6"/>
        <v>0</v>
      </c>
      <c r="R74" s="60">
        <f>IF(ISNA(VLOOKUP($A74,Worksheet!$A$160:$F$179,5,FALSE)),0,(VLOOKUP($A74,Worksheet!$A$160:$F$179,5,FALSE)))</f>
        <v>0</v>
      </c>
      <c r="S74" s="59">
        <f t="shared" si="7"/>
        <v>0</v>
      </c>
      <c r="T74" s="60">
        <f>IF(ISNA(VLOOKUP($A74,Worksheet!$A$103:$L$126,5,FALSE)),0,(VLOOKUP($A74,Worksheet!$A$103:$L$126,5,FALSE)))</f>
        <v>0</v>
      </c>
      <c r="U74" s="59">
        <f t="shared" si="8"/>
        <v>0</v>
      </c>
      <c r="V74" s="60">
        <f>IF(ISNA(VLOOKUP($A74,Worksheet!$A$39:$E$45,5,FALSE)),0,(VLOOKUP($A74,Worksheet!$A$39:$E$45,5,FALSE)))</f>
        <v>0</v>
      </c>
      <c r="W74" s="59">
        <f t="shared" si="9"/>
        <v>0</v>
      </c>
      <c r="X74" s="60">
        <f>IF(ISNA(VLOOKUP($A74,Worksheet!$A$182:$E$188,5,FALSE)),0,(VLOOKUP($A74,Worksheet!$A$182:$E$188,5,FALSE)))</f>
        <v>0</v>
      </c>
      <c r="Y74" s="59">
        <f t="shared" si="10"/>
        <v>0</v>
      </c>
      <c r="Z74" s="60">
        <f>IF(ISNA(VLOOKUP($A74,Worksheet!$A$191:$F$202,5,FALSE)),0,(VLOOKUP($A74,Worksheet!$A$191:$F$202,5,FALSE)))</f>
        <v>0</v>
      </c>
      <c r="AA74" s="59">
        <f t="shared" si="11"/>
        <v>0</v>
      </c>
      <c r="AB74" s="60">
        <f>IF(ISNA(VLOOKUP($A74,Worksheet!$A$211:$G$237,5,FALSE)),0,(VLOOKUP($A74,Worksheet!$A$211:$G$237,5,FALSE)))</f>
        <v>0</v>
      </c>
      <c r="AC74" s="59">
        <f t="shared" si="12"/>
        <v>0</v>
      </c>
      <c r="AD74" s="59">
        <f>IF(ISNA(VLOOKUP($A74,Worksheet!$A$242:$G$274,5,FALSE)),0,(VLOOKUP($A74,Worksheet!$A$242:$G$274,5,FALSE)))</f>
        <v>0</v>
      </c>
      <c r="AE74" s="59">
        <f t="shared" si="13"/>
        <v>0</v>
      </c>
      <c r="AF74" s="60">
        <f>IF(ISNA(VLOOKUP($A74,Worksheet!$A$205:$F$208,5,FALSE)),0,(VLOOKUP($A74,Worksheet!$A$205:$F$208,5,FALSE)))</f>
        <v>0</v>
      </c>
      <c r="AG74" s="59">
        <f t="shared" si="14"/>
        <v>0</v>
      </c>
      <c r="AH74" s="61">
        <v>0</v>
      </c>
      <c r="AI74" s="62">
        <f t="shared" si="15"/>
        <v>0</v>
      </c>
      <c r="AJ74" s="63">
        <v>0</v>
      </c>
      <c r="AK74" s="62">
        <f t="shared" si="16"/>
        <v>0</v>
      </c>
      <c r="AL74" s="63">
        <v>0</v>
      </c>
      <c r="AM74" s="62">
        <f t="shared" si="17"/>
        <v>0</v>
      </c>
      <c r="AN74" s="63">
        <v>0</v>
      </c>
      <c r="AO74" s="62">
        <f t="shared" si="18"/>
        <v>0</v>
      </c>
      <c r="AP74" s="63">
        <v>0</v>
      </c>
      <c r="AQ74" s="62">
        <f t="shared" si="19"/>
        <v>0</v>
      </c>
      <c r="AR74" s="63">
        <v>0</v>
      </c>
      <c r="AS74" s="62">
        <f t="shared" si="20"/>
        <v>0</v>
      </c>
      <c r="AT74" s="64">
        <f t="shared" si="21"/>
        <v>0</v>
      </c>
      <c r="AU74" s="65">
        <v>0</v>
      </c>
      <c r="AV74" s="65">
        <v>0</v>
      </c>
      <c r="AW74" s="66">
        <v>0</v>
      </c>
      <c r="AX74" s="58">
        <f>IF(ISNA(VLOOKUP($A74,'TT 2024 SS BA'!$P$57:$Z$69,2,FALSE)),0,(VLOOKUP($A74,'TT 2024 SS BA'!$P$57:$Z$69,2,FALSE)))</f>
        <v>0</v>
      </c>
      <c r="AY74" s="59">
        <f t="shared" si="22"/>
        <v>0</v>
      </c>
      <c r="AZ74" s="58">
        <f>IF(ISNA(VLOOKUP($A74,'TT 2024 SS BA'!$P$139:$Q$149,2,FALSE)),0,(VLOOKUP($A74,'TT 2024 SS BA'!$P$139:$Q$149,2,FALSE)))</f>
        <v>0</v>
      </c>
      <c r="BA74" s="59">
        <f t="shared" si="23"/>
        <v>0</v>
      </c>
      <c r="BB74" s="60">
        <f>IF(ISNA(VLOOKUP($A74,'TT 2024 SS BA'!$A$341:$H$358,2,FALSE)),0,(VLOOKUP($A74,'TT 2024 SS BA'!$A$341:$H$358,2,FALSE)))</f>
        <v>0</v>
      </c>
      <c r="BC74" s="59">
        <f t="shared" si="24"/>
        <v>0</v>
      </c>
      <c r="BD74" s="60">
        <f>IF(ISNA(VLOOKUP($A74,Worksheet!$A$310:$F$316,6,FALSE)),0,(VLOOKUP($A74,Worksheet!$A$310:$F$316,6,FALSE)))</f>
        <v>0</v>
      </c>
      <c r="BE74" s="59">
        <f t="shared" si="25"/>
        <v>0</v>
      </c>
      <c r="BF74" s="60">
        <f>IF(ISNA(VLOOKUP($A74,Worksheet!$G$33:$K$36,5,FALSE)),0,(VLOOKUP($A74,Worksheet!$G$33:$K$36,5,FALSE)))</f>
        <v>0</v>
      </c>
      <c r="BG74" s="59">
        <f t="shared" si="26"/>
        <v>0</v>
      </c>
      <c r="BH74" s="60">
        <f>IF(ISNA(VLOOKUP($A74,Worksheet!$A$160:$F$179,6,FALSE)),0,(VLOOKUP($A74,Worksheet!$A$160:$F$179,6,FALSE)))</f>
        <v>0</v>
      </c>
      <c r="BI74" s="59">
        <f t="shared" si="27"/>
        <v>0</v>
      </c>
      <c r="BJ74" s="25"/>
      <c r="BK74" s="67"/>
      <c r="BL74" s="60">
        <f>IF(ISNA(VLOOKUP($A74,Worksheet!$A$191:$F$202,6,FALSE)),0,(VLOOKUP($A74,Worksheet!$A$191:$F$202,6,FALSE)))</f>
        <v>0</v>
      </c>
      <c r="BM74" s="59">
        <f t="shared" si="28"/>
        <v>0</v>
      </c>
      <c r="BN74" s="60">
        <f>IF(ISNA(VLOOKUP($A74,Worksheet!$A$211:$G$237,6,FALSE)),0,(VLOOKUP($A74,Worksheet!$A$211:$G$237,6,FALSE)))</f>
        <v>0</v>
      </c>
      <c r="BO74" s="59">
        <f t="shared" si="29"/>
        <v>0</v>
      </c>
      <c r="BP74" s="59">
        <f>IF(ISNA(VLOOKUP($A74,Worksheet!$A$242:$G$274,6,FALSE)),0,(VLOOKUP($A74,Worksheet!$A$242:$G$274,6,FALSE)))</f>
        <v>0</v>
      </c>
      <c r="BQ74" s="59">
        <f t="shared" si="30"/>
        <v>0</v>
      </c>
      <c r="BR74" s="60">
        <f>IF(ISNA(VLOOKUP($A74,Worksheet!$A$205:$F$208,6,FALSE)),0,(VLOOKUP($A74,Worksheet!$A$205:$F$208,6,FALSE)))</f>
        <v>0</v>
      </c>
      <c r="BS74" s="59">
        <f t="shared" si="31"/>
        <v>0</v>
      </c>
      <c r="BT74" s="61">
        <v>0</v>
      </c>
      <c r="BU74" s="62">
        <f t="shared" si="32"/>
        <v>0</v>
      </c>
      <c r="BV74" s="63">
        <v>0</v>
      </c>
      <c r="BW74" s="62">
        <f t="shared" si="33"/>
        <v>0</v>
      </c>
      <c r="BX74" s="63">
        <v>0</v>
      </c>
      <c r="BY74" s="62">
        <f t="shared" si="34"/>
        <v>0</v>
      </c>
      <c r="BZ74" s="63">
        <v>0</v>
      </c>
      <c r="CA74" s="62">
        <f t="shared" si="35"/>
        <v>0</v>
      </c>
      <c r="CB74" s="64">
        <f t="shared" si="36"/>
        <v>0</v>
      </c>
      <c r="CC74" s="66">
        <v>0</v>
      </c>
      <c r="CD74" s="25"/>
      <c r="CE74" s="67"/>
      <c r="CF74" s="25"/>
      <c r="CG74" s="67"/>
      <c r="CH74" s="60">
        <f>IF(ISNA(VLOOKUP($A74,Worksheet!$A$211:$G$237,7,FALSE)),0,(VLOOKUP($A74,Worksheet!$A$211:$G$237,7,FALSE)))</f>
        <v>0</v>
      </c>
      <c r="CI74" s="59">
        <f t="shared" si="37"/>
        <v>0</v>
      </c>
      <c r="CJ74" s="69">
        <f t="shared" si="38"/>
        <v>0</v>
      </c>
      <c r="CK74" s="65">
        <f t="shared" si="39"/>
        <v>0</v>
      </c>
      <c r="CL74" s="65">
        <v>0</v>
      </c>
      <c r="CM74" s="65">
        <v>0</v>
      </c>
      <c r="CN74" s="66">
        <v>0</v>
      </c>
      <c r="CO74" s="66">
        <f t="shared" si="40"/>
        <v>0</v>
      </c>
      <c r="CP74" s="70"/>
    </row>
    <row r="75" spans="1:94" ht="13">
      <c r="A75" s="53" t="str">
        <f t="shared" si="0"/>
        <v>MilaMOLL</v>
      </c>
      <c r="B75" s="46">
        <f t="shared" si="1"/>
        <v>35</v>
      </c>
      <c r="C75" s="71" t="s">
        <v>678</v>
      </c>
      <c r="D75" s="71" t="s">
        <v>410</v>
      </c>
      <c r="E75" s="55">
        <v>125</v>
      </c>
      <c r="F75" s="53">
        <v>0</v>
      </c>
      <c r="G75" s="84" t="s">
        <v>152</v>
      </c>
      <c r="H75" s="58">
        <f>IF(ISNA(VLOOKUP($A75,'TT 2024 SS BA'!$A$57:$N$71,2,FALSE)),0,(VLOOKUP($A75,'TT 2024 SS BA'!$A$57:$N$71,2,FALSE)))</f>
        <v>0</v>
      </c>
      <c r="I75" s="59">
        <f t="shared" si="2"/>
        <v>0</v>
      </c>
      <c r="J75" s="58">
        <f>IF(ISNA(VLOOKUP($A75,'TT 2024 SS BA'!$A$139:$C$150,2,FALSE)),0,(VLOOKUP($A75,'TT 2024 SS BA'!$A$139:$C$150,2,FALSE)))</f>
        <v>0</v>
      </c>
      <c r="K75" s="59">
        <f t="shared" si="3"/>
        <v>0</v>
      </c>
      <c r="L75" s="60">
        <f>IF(ISNA(VLOOKUP($A75,'TT 2024 SS BA'!$A$236:$H$254,2,FALSE)),0,(VLOOKUP($A75,'TT 2024 SS BA'!$A$236:$H$254,2,FALSE)))</f>
        <v>0</v>
      </c>
      <c r="M75" s="59">
        <f t="shared" si="4"/>
        <v>0</v>
      </c>
      <c r="N75" s="60">
        <f>IF(ISNA(VLOOKUP($A75,Worksheet!$A$310:$E$316,5,FALSE)),0,(VLOOKUP($A75,Worksheet!$A$310:$E$316,5,FALSE)))</f>
        <v>0</v>
      </c>
      <c r="O75" s="59">
        <f t="shared" si="5"/>
        <v>0</v>
      </c>
      <c r="P75" s="60">
        <f>IF(ISNA(VLOOKUP($A75,Worksheet!$A$33:$E$35,5,FALSE)),0,(VLOOKUP($A75,Worksheet!$A$33:$E$35,5,FALSE)))</f>
        <v>0</v>
      </c>
      <c r="Q75" s="59">
        <f t="shared" si="6"/>
        <v>0</v>
      </c>
      <c r="R75" s="60">
        <f>IF(ISNA(VLOOKUP($A75,Worksheet!$A$160:$F$179,5,FALSE)),0,(VLOOKUP($A75,Worksheet!$A$160:$F$179,5,FALSE)))</f>
        <v>0</v>
      </c>
      <c r="S75" s="59">
        <f t="shared" si="7"/>
        <v>0</v>
      </c>
      <c r="T75" s="60">
        <f>IF(ISNA(VLOOKUP($A75,Worksheet!$A$103:$L$126,5,FALSE)),0,(VLOOKUP($A75,Worksheet!$A$103:$L$126,5,FALSE)))</f>
        <v>0</v>
      </c>
      <c r="U75" s="59">
        <f t="shared" si="8"/>
        <v>0</v>
      </c>
      <c r="V75" s="60">
        <f>IF(ISNA(VLOOKUP($A75,Worksheet!$A$39:$E$45,5,FALSE)),0,(VLOOKUP($A75,Worksheet!$A$39:$E$45,5,FALSE)))</f>
        <v>0</v>
      </c>
      <c r="W75" s="59">
        <f t="shared" si="9"/>
        <v>0</v>
      </c>
      <c r="X75" s="60">
        <f>IF(ISNA(VLOOKUP($A75,Worksheet!$A$182:$E$188,5,FALSE)),0,(VLOOKUP($A75,Worksheet!$A$182:$E$188,5,FALSE)))</f>
        <v>0</v>
      </c>
      <c r="Y75" s="59">
        <f t="shared" si="10"/>
        <v>0</v>
      </c>
      <c r="Z75" s="60">
        <f>IF(ISNA(VLOOKUP($A75,Worksheet!$A$191:$F$202,5,FALSE)),0,(VLOOKUP($A75,Worksheet!$A$191:$F$202,5,FALSE)))</f>
        <v>0</v>
      </c>
      <c r="AA75" s="59">
        <f t="shared" si="11"/>
        <v>0</v>
      </c>
      <c r="AB75" s="60">
        <f>IF(ISNA(VLOOKUP($A75,Worksheet!$A$211:$G$237,5,FALSE)),0,(VLOOKUP($A75,Worksheet!$A$211:$G$237,5,FALSE)))</f>
        <v>0</v>
      </c>
      <c r="AC75" s="59">
        <f t="shared" si="12"/>
        <v>0</v>
      </c>
      <c r="AD75" s="59">
        <f>IF(ISNA(VLOOKUP($A75,Worksheet!$A$242:$G$274,5,FALSE)),0,(VLOOKUP($A75,Worksheet!$A$242:$G$274,5,FALSE)))</f>
        <v>0</v>
      </c>
      <c r="AE75" s="59">
        <f t="shared" si="13"/>
        <v>0</v>
      </c>
      <c r="AF75" s="60">
        <f>IF(ISNA(VLOOKUP($A75,Worksheet!$A$205:$F$208,5,FALSE)),0,(VLOOKUP($A75,Worksheet!$A$205:$F$208,5,FALSE)))</f>
        <v>0</v>
      </c>
      <c r="AG75" s="59">
        <f t="shared" si="14"/>
        <v>0</v>
      </c>
      <c r="AH75" s="61">
        <v>0</v>
      </c>
      <c r="AI75" s="62">
        <f t="shared" si="15"/>
        <v>0</v>
      </c>
      <c r="AJ75" s="63">
        <v>0</v>
      </c>
      <c r="AK75" s="62">
        <f t="shared" si="16"/>
        <v>0</v>
      </c>
      <c r="AL75" s="63">
        <v>0</v>
      </c>
      <c r="AM75" s="62">
        <f t="shared" si="17"/>
        <v>0</v>
      </c>
      <c r="AN75" s="63">
        <v>0</v>
      </c>
      <c r="AO75" s="62">
        <f t="shared" si="18"/>
        <v>0</v>
      </c>
      <c r="AP75" s="63">
        <v>0</v>
      </c>
      <c r="AQ75" s="62">
        <f t="shared" si="19"/>
        <v>0</v>
      </c>
      <c r="AR75" s="63">
        <v>0</v>
      </c>
      <c r="AS75" s="62">
        <f t="shared" si="20"/>
        <v>0</v>
      </c>
      <c r="AT75" s="64">
        <f t="shared" si="21"/>
        <v>0</v>
      </c>
      <c r="AU75" s="65">
        <v>0</v>
      </c>
      <c r="AV75" s="65">
        <v>0</v>
      </c>
      <c r="AW75" s="66">
        <v>0</v>
      </c>
      <c r="AX75" s="58">
        <f>IF(ISNA(VLOOKUP($A75,'TT 2024 SS BA'!$P$57:$Z$69,2,FALSE)),0,(VLOOKUP($A75,'TT 2024 SS BA'!$P$57:$Z$69,2,FALSE)))</f>
        <v>0</v>
      </c>
      <c r="AY75" s="59">
        <f t="shared" si="22"/>
        <v>0</v>
      </c>
      <c r="AZ75" s="58">
        <f>IF(ISNA(VLOOKUP($A75,'TT 2024 SS BA'!$P$139:$Q$149,2,FALSE)),0,(VLOOKUP($A75,'TT 2024 SS BA'!$P$139:$Q$149,2,FALSE)))</f>
        <v>0</v>
      </c>
      <c r="BA75" s="59">
        <f t="shared" si="23"/>
        <v>0</v>
      </c>
      <c r="BB75" s="60">
        <f>IF(ISNA(VLOOKUP($A75,'TT 2024 SS BA'!$A$341:$H$358,2,FALSE)),0,(VLOOKUP($A75,'TT 2024 SS BA'!$A$341:$H$358,2,FALSE)))</f>
        <v>0</v>
      </c>
      <c r="BC75" s="59">
        <f t="shared" si="24"/>
        <v>0</v>
      </c>
      <c r="BD75" s="60">
        <f>IF(ISNA(VLOOKUP($A75,Worksheet!$A$310:$F$316,6,FALSE)),0,(VLOOKUP($A75,Worksheet!$A$310:$F$316,6,FALSE)))</f>
        <v>0</v>
      </c>
      <c r="BE75" s="59">
        <f t="shared" si="25"/>
        <v>0</v>
      </c>
      <c r="BF75" s="60">
        <f>IF(ISNA(VLOOKUP($A75,Worksheet!$G$33:$K$36,5,FALSE)),0,(VLOOKUP($A75,Worksheet!$G$33:$K$36,5,FALSE)))</f>
        <v>0</v>
      </c>
      <c r="BG75" s="59">
        <f t="shared" si="26"/>
        <v>0</v>
      </c>
      <c r="BH75" s="60">
        <f>IF(ISNA(VLOOKUP($A75,Worksheet!$A$160:$F$179,6,FALSE)),0,(VLOOKUP($A75,Worksheet!$A$160:$F$179,6,FALSE)))</f>
        <v>0</v>
      </c>
      <c r="BI75" s="59">
        <f t="shared" si="27"/>
        <v>0</v>
      </c>
      <c r="BJ75" s="25"/>
      <c r="BK75" s="67"/>
      <c r="BL75" s="60">
        <f>IF(ISNA(VLOOKUP($A75,Worksheet!$A$191:$F$202,6,FALSE)),0,(VLOOKUP($A75,Worksheet!$A$191:$F$202,6,FALSE)))</f>
        <v>0</v>
      </c>
      <c r="BM75" s="59">
        <f t="shared" si="28"/>
        <v>0</v>
      </c>
      <c r="BN75" s="60">
        <f>IF(ISNA(VLOOKUP($A75,Worksheet!$A$211:$G$237,6,FALSE)),0,(VLOOKUP($A75,Worksheet!$A$211:$G$237,6,FALSE)))</f>
        <v>0</v>
      </c>
      <c r="BO75" s="59">
        <f t="shared" si="29"/>
        <v>0</v>
      </c>
      <c r="BP75" s="59">
        <f>IF(ISNA(VLOOKUP($A75,Worksheet!$A$242:$G$274,6,FALSE)),0,(VLOOKUP($A75,Worksheet!$A$242:$G$274,6,FALSE)))</f>
        <v>0</v>
      </c>
      <c r="BQ75" s="59">
        <f t="shared" si="30"/>
        <v>0</v>
      </c>
      <c r="BR75" s="60">
        <f>IF(ISNA(VLOOKUP($A75,Worksheet!$A$205:$F$208,6,FALSE)),0,(VLOOKUP($A75,Worksheet!$A$205:$F$208,6,FALSE)))</f>
        <v>0</v>
      </c>
      <c r="BS75" s="59">
        <f t="shared" si="31"/>
        <v>0</v>
      </c>
      <c r="BT75" s="61">
        <v>0</v>
      </c>
      <c r="BU75" s="62">
        <f t="shared" si="32"/>
        <v>0</v>
      </c>
      <c r="BV75" s="63">
        <v>0</v>
      </c>
      <c r="BW75" s="62">
        <f t="shared" si="33"/>
        <v>0</v>
      </c>
      <c r="BX75" s="63">
        <v>0</v>
      </c>
      <c r="BY75" s="62">
        <f t="shared" si="34"/>
        <v>0</v>
      </c>
      <c r="BZ75" s="63">
        <v>0</v>
      </c>
      <c r="CA75" s="62">
        <f t="shared" si="35"/>
        <v>0</v>
      </c>
      <c r="CB75" s="64">
        <f t="shared" si="36"/>
        <v>0</v>
      </c>
      <c r="CC75" s="66">
        <v>0</v>
      </c>
      <c r="CD75" s="25"/>
      <c r="CE75" s="67"/>
      <c r="CF75" s="25"/>
      <c r="CG75" s="67"/>
      <c r="CH75" s="60">
        <f>IF(ISNA(VLOOKUP($A75,Worksheet!$A$211:$G$237,7,FALSE)),0,(VLOOKUP($A75,Worksheet!$A$211:$G$237,7,FALSE)))</f>
        <v>0</v>
      </c>
      <c r="CI75" s="59">
        <f t="shared" si="37"/>
        <v>0</v>
      </c>
      <c r="CJ75" s="69">
        <f t="shared" si="38"/>
        <v>0</v>
      </c>
      <c r="CK75" s="65">
        <f t="shared" si="39"/>
        <v>0</v>
      </c>
      <c r="CL75" s="65">
        <v>0</v>
      </c>
      <c r="CM75" s="65">
        <v>0</v>
      </c>
      <c r="CN75" s="66">
        <v>0</v>
      </c>
      <c r="CO75" s="66">
        <f t="shared" si="40"/>
        <v>0</v>
      </c>
      <c r="CP75" s="70"/>
    </row>
    <row r="76" spans="1:94" ht="13">
      <c r="A76" s="53" t="str">
        <f t="shared" si="0"/>
        <v>AddyScott</v>
      </c>
      <c r="B76" s="46">
        <f t="shared" si="1"/>
        <v>35</v>
      </c>
      <c r="C76" s="74" t="s">
        <v>679</v>
      </c>
      <c r="D76" s="74" t="s">
        <v>680</v>
      </c>
      <c r="E76" s="55">
        <v>9</v>
      </c>
      <c r="F76" s="53" t="s">
        <v>249</v>
      </c>
      <c r="G76" s="84" t="s">
        <v>265</v>
      </c>
      <c r="H76" s="58">
        <f>IF(ISNA(VLOOKUP($A76,'TT 2024 SS BA'!$A$57:$N$71,2,FALSE)),0,(VLOOKUP($A76,'TT 2024 SS BA'!$A$57:$N$71,2,FALSE)))</f>
        <v>0</v>
      </c>
      <c r="I76" s="59">
        <f t="shared" si="2"/>
        <v>0</v>
      </c>
      <c r="J76" s="58">
        <f>IF(ISNA(VLOOKUP($A76,'TT 2024 SS BA'!$A$139:$C$150,2,FALSE)),0,(VLOOKUP($A76,'TT 2024 SS BA'!$A$139:$C$150,2,FALSE)))</f>
        <v>0</v>
      </c>
      <c r="K76" s="59">
        <f t="shared" si="3"/>
        <v>0</v>
      </c>
      <c r="L76" s="60">
        <f>IF(ISNA(VLOOKUP($A76,'TT 2024 SS BA'!$A$236:$H$254,2,FALSE)),0,(VLOOKUP($A76,'TT 2024 SS BA'!$A$236:$H$254,2,FALSE)))</f>
        <v>0</v>
      </c>
      <c r="M76" s="59">
        <f t="shared" si="4"/>
        <v>0</v>
      </c>
      <c r="N76" s="60">
        <f>IF(ISNA(VLOOKUP($A76,Worksheet!$A$310:$E$316,5,FALSE)),0,(VLOOKUP($A76,Worksheet!$A$310:$E$316,5,FALSE)))</f>
        <v>0</v>
      </c>
      <c r="O76" s="59">
        <f t="shared" si="5"/>
        <v>0</v>
      </c>
      <c r="P76" s="60">
        <f>IF(ISNA(VLOOKUP($A76,Worksheet!$A$33:$E$35,5,FALSE)),0,(VLOOKUP($A76,Worksheet!$A$33:$E$35,5,FALSE)))</f>
        <v>0</v>
      </c>
      <c r="Q76" s="59">
        <f t="shared" si="6"/>
        <v>0</v>
      </c>
      <c r="R76" s="60">
        <f>IF(ISNA(VLOOKUP($A76,Worksheet!$A$160:$F$179,5,FALSE)),0,(VLOOKUP($A76,Worksheet!$A$160:$F$179,5,FALSE)))</f>
        <v>0</v>
      </c>
      <c r="S76" s="59">
        <f t="shared" si="7"/>
        <v>0</v>
      </c>
      <c r="T76" s="60">
        <f>IF(ISNA(VLOOKUP($A76,Worksheet!$A$103:$L$126,5,FALSE)),0,(VLOOKUP($A76,Worksheet!$A$103:$L$126,5,FALSE)))</f>
        <v>0</v>
      </c>
      <c r="U76" s="59">
        <f t="shared" si="8"/>
        <v>0</v>
      </c>
      <c r="V76" s="60">
        <f>IF(ISNA(VLOOKUP($A76,Worksheet!$A$39:$E$45,5,FALSE)),0,(VLOOKUP($A76,Worksheet!$A$39:$E$45,5,FALSE)))</f>
        <v>0</v>
      </c>
      <c r="W76" s="59">
        <f t="shared" si="9"/>
        <v>0</v>
      </c>
      <c r="X76" s="60">
        <f>IF(ISNA(VLOOKUP($A76,Worksheet!$A$182:$E$188,5,FALSE)),0,(VLOOKUP($A76,Worksheet!$A$182:$E$188,5,FALSE)))</f>
        <v>0</v>
      </c>
      <c r="Y76" s="59">
        <f t="shared" si="10"/>
        <v>0</v>
      </c>
      <c r="Z76" s="60">
        <f>IF(ISNA(VLOOKUP($A76,Worksheet!$A$191:$F$202,5,FALSE)),0,(VLOOKUP($A76,Worksheet!$A$191:$F$202,5,FALSE)))</f>
        <v>0</v>
      </c>
      <c r="AA76" s="59">
        <f t="shared" si="11"/>
        <v>0</v>
      </c>
      <c r="AB76" s="60">
        <f>IF(ISNA(VLOOKUP($A76,Worksheet!$A$211:$G$237,5,FALSE)),0,(VLOOKUP($A76,Worksheet!$A$211:$G$237,5,FALSE)))</f>
        <v>0</v>
      </c>
      <c r="AC76" s="59">
        <f t="shared" si="12"/>
        <v>0</v>
      </c>
      <c r="AD76" s="59">
        <f>IF(ISNA(VLOOKUP($A76,Worksheet!$A$242:$G$274,5,FALSE)),0,(VLOOKUP($A76,Worksheet!$A$242:$G$274,5,FALSE)))</f>
        <v>0</v>
      </c>
      <c r="AE76" s="59">
        <f t="shared" si="13"/>
        <v>0</v>
      </c>
      <c r="AF76" s="60">
        <f>IF(ISNA(VLOOKUP($A76,Worksheet!$A$205:$F$208,5,FALSE)),0,(VLOOKUP($A76,Worksheet!$A$205:$F$208,5,FALSE)))</f>
        <v>0</v>
      </c>
      <c r="AG76" s="59">
        <f t="shared" si="14"/>
        <v>0</v>
      </c>
      <c r="AH76" s="61">
        <v>0</v>
      </c>
      <c r="AI76" s="62">
        <f t="shared" si="15"/>
        <v>0</v>
      </c>
      <c r="AJ76" s="63">
        <v>0</v>
      </c>
      <c r="AK76" s="62">
        <f t="shared" si="16"/>
        <v>0</v>
      </c>
      <c r="AL76" s="63">
        <v>0</v>
      </c>
      <c r="AM76" s="62">
        <f t="shared" si="17"/>
        <v>0</v>
      </c>
      <c r="AN76" s="63">
        <v>0</v>
      </c>
      <c r="AO76" s="62">
        <f t="shared" si="18"/>
        <v>0</v>
      </c>
      <c r="AP76" s="63">
        <v>0</v>
      </c>
      <c r="AQ76" s="62">
        <f t="shared" si="19"/>
        <v>0</v>
      </c>
      <c r="AR76" s="63">
        <v>0</v>
      </c>
      <c r="AS76" s="62">
        <f t="shared" si="20"/>
        <v>0</v>
      </c>
      <c r="AT76" s="64">
        <f t="shared" si="21"/>
        <v>0</v>
      </c>
      <c r="AU76" s="65">
        <v>0</v>
      </c>
      <c r="AV76" s="65">
        <v>0</v>
      </c>
      <c r="AW76" s="66">
        <v>0</v>
      </c>
      <c r="AX76" s="58">
        <f>IF(ISNA(VLOOKUP($A76,'TT 2024 SS BA'!$P$57:$Z$69,2,FALSE)),0,(VLOOKUP($A76,'TT 2024 SS BA'!$P$57:$Z$69,2,FALSE)))</f>
        <v>0</v>
      </c>
      <c r="AY76" s="59">
        <f t="shared" si="22"/>
        <v>0</v>
      </c>
      <c r="AZ76" s="58">
        <f>IF(ISNA(VLOOKUP($A76,'TT 2024 SS BA'!$P$139:$Q$149,2,FALSE)),0,(VLOOKUP($A76,'TT 2024 SS BA'!$P$139:$Q$149,2,FALSE)))</f>
        <v>0</v>
      </c>
      <c r="BA76" s="59">
        <f t="shared" si="23"/>
        <v>0</v>
      </c>
      <c r="BB76" s="60">
        <f>IF(ISNA(VLOOKUP($A76,'TT 2024 SS BA'!$A$341:$H$358,2,FALSE)),0,(VLOOKUP($A76,'TT 2024 SS BA'!$A$341:$H$358,2,FALSE)))</f>
        <v>0</v>
      </c>
      <c r="BC76" s="59">
        <f t="shared" si="24"/>
        <v>0</v>
      </c>
      <c r="BD76" s="60">
        <f>IF(ISNA(VLOOKUP($A76,Worksheet!$A$310:$F$316,6,FALSE)),0,(VLOOKUP($A76,Worksheet!$A$310:$F$316,6,FALSE)))</f>
        <v>0</v>
      </c>
      <c r="BE76" s="59">
        <f t="shared" si="25"/>
        <v>0</v>
      </c>
      <c r="BF76" s="60">
        <f>IF(ISNA(VLOOKUP($A76,Worksheet!$G$33:$K$36,5,FALSE)),0,(VLOOKUP($A76,Worksheet!$G$33:$K$36,5,FALSE)))</f>
        <v>0</v>
      </c>
      <c r="BG76" s="59">
        <f t="shared" si="26"/>
        <v>0</v>
      </c>
      <c r="BH76" s="60">
        <f>IF(ISNA(VLOOKUP($A76,Worksheet!$A$160:$F$179,6,FALSE)),0,(VLOOKUP($A76,Worksheet!$A$160:$F$179,6,FALSE)))</f>
        <v>0</v>
      </c>
      <c r="BI76" s="59">
        <f t="shared" si="27"/>
        <v>0</v>
      </c>
      <c r="BJ76" s="25"/>
      <c r="BK76" s="67"/>
      <c r="BL76" s="60">
        <f>IF(ISNA(VLOOKUP($A76,Worksheet!$A$191:$F$202,6,FALSE)),0,(VLOOKUP($A76,Worksheet!$A$191:$F$202,6,FALSE)))</f>
        <v>0</v>
      </c>
      <c r="BM76" s="59">
        <f t="shared" si="28"/>
        <v>0</v>
      </c>
      <c r="BN76" s="60">
        <f>IF(ISNA(VLOOKUP($A76,Worksheet!$A$211:$G$237,6,FALSE)),0,(VLOOKUP($A76,Worksheet!$A$211:$G$237,6,FALSE)))</f>
        <v>0</v>
      </c>
      <c r="BO76" s="59">
        <f t="shared" si="29"/>
        <v>0</v>
      </c>
      <c r="BP76" s="59">
        <f>IF(ISNA(VLOOKUP($A76,Worksheet!$A$242:$G$274,6,FALSE)),0,(VLOOKUP($A76,Worksheet!$A$242:$G$274,6,FALSE)))</f>
        <v>0</v>
      </c>
      <c r="BQ76" s="59">
        <f t="shared" si="30"/>
        <v>0</v>
      </c>
      <c r="BR76" s="60">
        <f>IF(ISNA(VLOOKUP($A76,Worksheet!$A$205:$F$208,6,FALSE)),0,(VLOOKUP($A76,Worksheet!$A$205:$F$208,6,FALSE)))</f>
        <v>0</v>
      </c>
      <c r="BS76" s="59">
        <f t="shared" si="31"/>
        <v>0</v>
      </c>
      <c r="BT76" s="61">
        <v>0</v>
      </c>
      <c r="BU76" s="62">
        <f t="shared" si="32"/>
        <v>0</v>
      </c>
      <c r="BV76" s="63">
        <v>0</v>
      </c>
      <c r="BW76" s="62">
        <f t="shared" si="33"/>
        <v>0</v>
      </c>
      <c r="BX76" s="63">
        <v>0</v>
      </c>
      <c r="BY76" s="62">
        <f t="shared" si="34"/>
        <v>0</v>
      </c>
      <c r="BZ76" s="63">
        <v>0</v>
      </c>
      <c r="CA76" s="62">
        <f t="shared" si="35"/>
        <v>0</v>
      </c>
      <c r="CB76" s="64">
        <f t="shared" si="36"/>
        <v>0</v>
      </c>
      <c r="CC76" s="66">
        <v>0</v>
      </c>
      <c r="CD76" s="25"/>
      <c r="CE76" s="67"/>
      <c r="CF76" s="25"/>
      <c r="CG76" s="67"/>
      <c r="CH76" s="60">
        <f>IF(ISNA(VLOOKUP($A76,Worksheet!$A$211:$G$237,7,FALSE)),0,(VLOOKUP($A76,Worksheet!$A$211:$G$237,7,FALSE)))</f>
        <v>0</v>
      </c>
      <c r="CI76" s="59">
        <f t="shared" si="37"/>
        <v>0</v>
      </c>
      <c r="CJ76" s="69">
        <f t="shared" si="38"/>
        <v>0</v>
      </c>
      <c r="CK76" s="65">
        <f t="shared" si="39"/>
        <v>0</v>
      </c>
      <c r="CL76" s="65">
        <v>0</v>
      </c>
      <c r="CM76" s="65">
        <v>0</v>
      </c>
      <c r="CN76" s="66">
        <v>0</v>
      </c>
      <c r="CO76" s="66">
        <f t="shared" si="40"/>
        <v>0</v>
      </c>
      <c r="CP76" s="70"/>
    </row>
    <row r="77" spans="1:94" ht="13">
      <c r="A77" s="53" t="str">
        <f t="shared" si="0"/>
        <v>HarlowGRIMES</v>
      </c>
      <c r="B77" s="46">
        <f t="shared" si="1"/>
        <v>35</v>
      </c>
      <c r="C77" s="71" t="s">
        <v>681</v>
      </c>
      <c r="D77" s="71" t="s">
        <v>682</v>
      </c>
      <c r="E77" s="55">
        <v>11</v>
      </c>
      <c r="F77" s="53" t="s">
        <v>75</v>
      </c>
      <c r="G77" s="84" t="s">
        <v>270</v>
      </c>
      <c r="H77" s="58">
        <f>IF(ISNA(VLOOKUP($A77,'TT 2024 SS BA'!$A$57:$N$71,2,FALSE)),0,(VLOOKUP($A77,'TT 2024 SS BA'!$A$57:$N$71,2,FALSE)))</f>
        <v>0</v>
      </c>
      <c r="I77" s="59">
        <f t="shared" si="2"/>
        <v>0</v>
      </c>
      <c r="J77" s="58">
        <f>IF(ISNA(VLOOKUP($A77,'TT 2024 SS BA'!$A$139:$C$150,2,FALSE)),0,(VLOOKUP($A77,'TT 2024 SS BA'!$A$139:$C$150,2,FALSE)))</f>
        <v>0</v>
      </c>
      <c r="K77" s="59">
        <f t="shared" si="3"/>
        <v>0</v>
      </c>
      <c r="L77" s="60">
        <f>IF(ISNA(VLOOKUP($A77,'TT 2024 SS BA'!$A$236:$H$254,2,FALSE)),0,(VLOOKUP($A77,'TT 2024 SS BA'!$A$236:$H$254,2,FALSE)))</f>
        <v>0</v>
      </c>
      <c r="M77" s="59">
        <f t="shared" si="4"/>
        <v>0</v>
      </c>
      <c r="N77" s="60">
        <f>IF(ISNA(VLOOKUP($A77,Worksheet!$A$310:$E$316,5,FALSE)),0,(VLOOKUP($A77,Worksheet!$A$310:$E$316,5,FALSE)))</f>
        <v>0</v>
      </c>
      <c r="O77" s="59">
        <f t="shared" si="5"/>
        <v>0</v>
      </c>
      <c r="P77" s="60">
        <f>IF(ISNA(VLOOKUP($A77,Worksheet!$A$33:$E$35,5,FALSE)),0,(VLOOKUP($A77,Worksheet!$A$33:$E$35,5,FALSE)))</f>
        <v>0</v>
      </c>
      <c r="Q77" s="59">
        <f t="shared" si="6"/>
        <v>0</v>
      </c>
      <c r="R77" s="60">
        <f>IF(ISNA(VLOOKUP($A77,Worksheet!$A$160:$F$179,5,FALSE)),0,(VLOOKUP($A77,Worksheet!$A$160:$F$179,5,FALSE)))</f>
        <v>0</v>
      </c>
      <c r="S77" s="59">
        <f t="shared" si="7"/>
        <v>0</v>
      </c>
      <c r="T77" s="60">
        <f>IF(ISNA(VLOOKUP($A77,Worksheet!$A$103:$L$126,5,FALSE)),0,(VLOOKUP($A77,Worksheet!$A$103:$L$126,5,FALSE)))</f>
        <v>0</v>
      </c>
      <c r="U77" s="59">
        <f t="shared" si="8"/>
        <v>0</v>
      </c>
      <c r="V77" s="60">
        <f>IF(ISNA(VLOOKUP($A77,Worksheet!$A$39:$E$45,5,FALSE)),0,(VLOOKUP($A77,Worksheet!$A$39:$E$45,5,FALSE)))</f>
        <v>0</v>
      </c>
      <c r="W77" s="59">
        <f t="shared" si="9"/>
        <v>0</v>
      </c>
      <c r="X77" s="60">
        <f>IF(ISNA(VLOOKUP($A77,Worksheet!$A$182:$E$188,5,FALSE)),0,(VLOOKUP($A77,Worksheet!$A$182:$E$188,5,FALSE)))</f>
        <v>0</v>
      </c>
      <c r="Y77" s="59">
        <f t="shared" si="10"/>
        <v>0</v>
      </c>
      <c r="Z77" s="60">
        <f>IF(ISNA(VLOOKUP($A77,Worksheet!$A$191:$F$202,5,FALSE)),0,(VLOOKUP($A77,Worksheet!$A$191:$F$202,5,FALSE)))</f>
        <v>0</v>
      </c>
      <c r="AA77" s="59">
        <f t="shared" si="11"/>
        <v>0</v>
      </c>
      <c r="AB77" s="60">
        <f>IF(ISNA(VLOOKUP($A77,Worksheet!$A$211:$G$237,5,FALSE)),0,(VLOOKUP($A77,Worksheet!$A$211:$G$237,5,FALSE)))</f>
        <v>0</v>
      </c>
      <c r="AC77" s="59">
        <f t="shared" si="12"/>
        <v>0</v>
      </c>
      <c r="AD77" s="59">
        <f>IF(ISNA(VLOOKUP($A77,Worksheet!$A$242:$G$274,5,FALSE)),0,(VLOOKUP($A77,Worksheet!$A$242:$G$274,5,FALSE)))</f>
        <v>0</v>
      </c>
      <c r="AE77" s="59">
        <f t="shared" si="13"/>
        <v>0</v>
      </c>
      <c r="AF77" s="60">
        <f>IF(ISNA(VLOOKUP($A77,Worksheet!$A$205:$F$208,5,FALSE)),0,(VLOOKUP($A77,Worksheet!$A$205:$F$208,5,FALSE)))</f>
        <v>0</v>
      </c>
      <c r="AG77" s="59">
        <f t="shared" si="14"/>
        <v>0</v>
      </c>
      <c r="AH77" s="61">
        <v>0</v>
      </c>
      <c r="AI77" s="62">
        <f t="shared" si="15"/>
        <v>0</v>
      </c>
      <c r="AJ77" s="63">
        <v>0</v>
      </c>
      <c r="AK77" s="62">
        <f t="shared" si="16"/>
        <v>0</v>
      </c>
      <c r="AL77" s="63">
        <v>0</v>
      </c>
      <c r="AM77" s="62">
        <f t="shared" si="17"/>
        <v>0</v>
      </c>
      <c r="AN77" s="63">
        <v>0</v>
      </c>
      <c r="AO77" s="62">
        <f t="shared" si="18"/>
        <v>0</v>
      </c>
      <c r="AP77" s="63">
        <v>0</v>
      </c>
      <c r="AQ77" s="62">
        <f t="shared" si="19"/>
        <v>0</v>
      </c>
      <c r="AR77" s="63">
        <v>0</v>
      </c>
      <c r="AS77" s="62">
        <f t="shared" si="20"/>
        <v>0</v>
      </c>
      <c r="AT77" s="64">
        <f t="shared" si="21"/>
        <v>0</v>
      </c>
      <c r="AU77" s="65">
        <v>0</v>
      </c>
      <c r="AV77" s="65">
        <v>0</v>
      </c>
      <c r="AW77" s="66">
        <v>0</v>
      </c>
      <c r="AX77" s="58">
        <f>IF(ISNA(VLOOKUP($A77,'TT 2024 SS BA'!$P$57:$Z$69,2,FALSE)),0,(VLOOKUP($A77,'TT 2024 SS BA'!$P$57:$Z$69,2,FALSE)))</f>
        <v>0</v>
      </c>
      <c r="AY77" s="59">
        <f t="shared" si="22"/>
        <v>0</v>
      </c>
      <c r="AZ77" s="58">
        <f>IF(ISNA(VLOOKUP($A77,'TT 2024 SS BA'!$P$139:$Q$149,2,FALSE)),0,(VLOOKUP($A77,'TT 2024 SS BA'!$P$139:$Q$149,2,FALSE)))</f>
        <v>0</v>
      </c>
      <c r="BA77" s="59">
        <f t="shared" si="23"/>
        <v>0</v>
      </c>
      <c r="BB77" s="60">
        <f>IF(ISNA(VLOOKUP($A77,'TT 2024 SS BA'!$A$341:$H$358,2,FALSE)),0,(VLOOKUP($A77,'TT 2024 SS BA'!$A$341:$H$358,2,FALSE)))</f>
        <v>0</v>
      </c>
      <c r="BC77" s="59">
        <f t="shared" si="24"/>
        <v>0</v>
      </c>
      <c r="BD77" s="60">
        <f>IF(ISNA(VLOOKUP($A77,Worksheet!$A$310:$F$316,6,FALSE)),0,(VLOOKUP($A77,Worksheet!$A$310:$F$316,6,FALSE)))</f>
        <v>0</v>
      </c>
      <c r="BE77" s="59">
        <f t="shared" si="25"/>
        <v>0</v>
      </c>
      <c r="BF77" s="60">
        <f>IF(ISNA(VLOOKUP($A77,Worksheet!$G$33:$K$36,5,FALSE)),0,(VLOOKUP($A77,Worksheet!$G$33:$K$36,5,FALSE)))</f>
        <v>0</v>
      </c>
      <c r="BG77" s="59">
        <f t="shared" si="26"/>
        <v>0</v>
      </c>
      <c r="BH77" s="60">
        <f>IF(ISNA(VLOOKUP($A77,Worksheet!$A$160:$F$179,6,FALSE)),0,(VLOOKUP($A77,Worksheet!$A$160:$F$179,6,FALSE)))</f>
        <v>0</v>
      </c>
      <c r="BI77" s="59">
        <f t="shared" si="27"/>
        <v>0</v>
      </c>
      <c r="BJ77" s="25"/>
      <c r="BK77" s="67"/>
      <c r="BL77" s="60">
        <f>IF(ISNA(VLOOKUP($A77,Worksheet!$A$191:$F$202,6,FALSE)),0,(VLOOKUP($A77,Worksheet!$A$191:$F$202,6,FALSE)))</f>
        <v>0</v>
      </c>
      <c r="BM77" s="59">
        <f t="shared" si="28"/>
        <v>0</v>
      </c>
      <c r="BN77" s="60">
        <f>IF(ISNA(VLOOKUP($A77,Worksheet!$A$211:$G$237,6,FALSE)),0,(VLOOKUP($A77,Worksheet!$A$211:$G$237,6,FALSE)))</f>
        <v>0</v>
      </c>
      <c r="BO77" s="59">
        <f t="shared" si="29"/>
        <v>0</v>
      </c>
      <c r="BP77" s="59">
        <f>IF(ISNA(VLOOKUP($A77,Worksheet!$A$242:$G$274,6,FALSE)),0,(VLOOKUP($A77,Worksheet!$A$242:$G$274,6,FALSE)))</f>
        <v>0</v>
      </c>
      <c r="BQ77" s="59">
        <f t="shared" si="30"/>
        <v>0</v>
      </c>
      <c r="BR77" s="60">
        <f>IF(ISNA(VLOOKUP($A77,Worksheet!$A$205:$F$208,6,FALSE)),0,(VLOOKUP($A77,Worksheet!$A$205:$F$208,6,FALSE)))</f>
        <v>0</v>
      </c>
      <c r="BS77" s="59">
        <f t="shared" si="31"/>
        <v>0</v>
      </c>
      <c r="BT77" s="61">
        <v>0</v>
      </c>
      <c r="BU77" s="62">
        <f t="shared" si="32"/>
        <v>0</v>
      </c>
      <c r="BV77" s="63">
        <v>0</v>
      </c>
      <c r="BW77" s="62">
        <f t="shared" si="33"/>
        <v>0</v>
      </c>
      <c r="BX77" s="63">
        <v>0</v>
      </c>
      <c r="BY77" s="62">
        <f t="shared" si="34"/>
        <v>0</v>
      </c>
      <c r="BZ77" s="63">
        <v>0</v>
      </c>
      <c r="CA77" s="62">
        <f t="shared" si="35"/>
        <v>0</v>
      </c>
      <c r="CB77" s="64">
        <f t="shared" si="36"/>
        <v>0</v>
      </c>
      <c r="CC77" s="66">
        <v>0</v>
      </c>
      <c r="CD77" s="25"/>
      <c r="CE77" s="67"/>
      <c r="CF77" s="25"/>
      <c r="CG77" s="67"/>
      <c r="CH77" s="60">
        <f>IF(ISNA(VLOOKUP($A77,Worksheet!$A$211:$G$237,7,FALSE)),0,(VLOOKUP($A77,Worksheet!$A$211:$G$237,7,FALSE)))</f>
        <v>0</v>
      </c>
      <c r="CI77" s="59">
        <f t="shared" si="37"/>
        <v>0</v>
      </c>
      <c r="CJ77" s="69">
        <f t="shared" si="38"/>
        <v>0</v>
      </c>
      <c r="CK77" s="65">
        <f t="shared" si="39"/>
        <v>0</v>
      </c>
      <c r="CL77" s="65">
        <v>0</v>
      </c>
      <c r="CM77" s="65">
        <v>0</v>
      </c>
      <c r="CN77" s="66">
        <v>0</v>
      </c>
      <c r="CO77" s="66">
        <f t="shared" si="40"/>
        <v>0</v>
      </c>
      <c r="CP77" s="70"/>
    </row>
    <row r="78" spans="1:94" ht="13">
      <c r="A78" s="53" t="str">
        <f t="shared" si="0"/>
        <v>SamanthaLuksay</v>
      </c>
      <c r="B78" s="46">
        <f t="shared" si="1"/>
        <v>35</v>
      </c>
      <c r="C78" s="71" t="s">
        <v>683</v>
      </c>
      <c r="D78" s="71" t="s">
        <v>684</v>
      </c>
      <c r="E78" s="55">
        <v>15</v>
      </c>
      <c r="F78" s="53" t="s">
        <v>223</v>
      </c>
      <c r="G78" s="84" t="s">
        <v>70</v>
      </c>
      <c r="H78" s="58">
        <f>IF(ISNA(VLOOKUP($A78,'TT 2024 SS BA'!$A$57:$N$71,2,FALSE)),0,(VLOOKUP($A78,'TT 2024 SS BA'!$A$57:$N$71,2,FALSE)))</f>
        <v>0</v>
      </c>
      <c r="I78" s="59">
        <f t="shared" si="2"/>
        <v>0</v>
      </c>
      <c r="J78" s="58">
        <f>IF(ISNA(VLOOKUP($A78,'TT 2024 SS BA'!$A$139:$C$150,2,FALSE)),0,(VLOOKUP($A78,'TT 2024 SS BA'!$A$139:$C$150,2,FALSE)))</f>
        <v>0</v>
      </c>
      <c r="K78" s="59">
        <f t="shared" si="3"/>
        <v>0</v>
      </c>
      <c r="L78" s="60">
        <f>IF(ISNA(VLOOKUP($A78,'TT 2024 SS BA'!$A$236:$H$254,2,FALSE)),0,(VLOOKUP($A78,'TT 2024 SS BA'!$A$236:$H$254,2,FALSE)))</f>
        <v>0</v>
      </c>
      <c r="M78" s="59">
        <f t="shared" si="4"/>
        <v>0</v>
      </c>
      <c r="N78" s="60">
        <f>IF(ISNA(VLOOKUP($A78,Worksheet!$A$310:$E$316,5,FALSE)),0,(VLOOKUP($A78,Worksheet!$A$310:$E$316,5,FALSE)))</f>
        <v>0</v>
      </c>
      <c r="O78" s="59">
        <f t="shared" si="5"/>
        <v>0</v>
      </c>
      <c r="P78" s="60">
        <f>IF(ISNA(VLOOKUP($A78,Worksheet!$A$33:$E$35,5,FALSE)),0,(VLOOKUP($A78,Worksheet!$A$33:$E$35,5,FALSE)))</f>
        <v>0</v>
      </c>
      <c r="Q78" s="59">
        <f t="shared" si="6"/>
        <v>0</v>
      </c>
      <c r="R78" s="60">
        <f>IF(ISNA(VLOOKUP($A78,Worksheet!$A$160:$F$179,5,FALSE)),0,(VLOOKUP($A78,Worksheet!$A$160:$F$179,5,FALSE)))</f>
        <v>0</v>
      </c>
      <c r="S78" s="59">
        <f t="shared" si="7"/>
        <v>0</v>
      </c>
      <c r="T78" s="60">
        <f>IF(ISNA(VLOOKUP($A78,Worksheet!$A$103:$L$126,5,FALSE)),0,(VLOOKUP($A78,Worksheet!$A$103:$L$126,5,FALSE)))</f>
        <v>0</v>
      </c>
      <c r="U78" s="59">
        <f t="shared" si="8"/>
        <v>0</v>
      </c>
      <c r="V78" s="60">
        <f>IF(ISNA(VLOOKUP($A78,Worksheet!$A$39:$E$45,5,FALSE)),0,(VLOOKUP($A78,Worksheet!$A$39:$E$45,5,FALSE)))</f>
        <v>0</v>
      </c>
      <c r="W78" s="59">
        <f t="shared" si="9"/>
        <v>0</v>
      </c>
      <c r="X78" s="60">
        <f>IF(ISNA(VLOOKUP($A78,Worksheet!$A$182:$E$188,5,FALSE)),0,(VLOOKUP($A78,Worksheet!$A$182:$E$188,5,FALSE)))</f>
        <v>0</v>
      </c>
      <c r="Y78" s="59">
        <f t="shared" si="10"/>
        <v>0</v>
      </c>
      <c r="Z78" s="60">
        <f>IF(ISNA(VLOOKUP($A78,Worksheet!$A$191:$F$202,5,FALSE)),0,(VLOOKUP($A78,Worksheet!$A$191:$F$202,5,FALSE)))</f>
        <v>0</v>
      </c>
      <c r="AA78" s="59">
        <f t="shared" si="11"/>
        <v>0</v>
      </c>
      <c r="AB78" s="60">
        <f>IF(ISNA(VLOOKUP($A78,Worksheet!$A$211:$G$237,5,FALSE)),0,(VLOOKUP($A78,Worksheet!$A$211:$G$237,5,FALSE)))</f>
        <v>0</v>
      </c>
      <c r="AC78" s="59">
        <f t="shared" si="12"/>
        <v>0</v>
      </c>
      <c r="AD78" s="59">
        <f>IF(ISNA(VLOOKUP($A78,Worksheet!$A$242:$G$274,5,FALSE)),0,(VLOOKUP($A78,Worksheet!$A$242:$G$274,5,FALSE)))</f>
        <v>0</v>
      </c>
      <c r="AE78" s="59">
        <f t="shared" si="13"/>
        <v>0</v>
      </c>
      <c r="AF78" s="60">
        <f>IF(ISNA(VLOOKUP($A78,Worksheet!$A$205:$F$208,5,FALSE)),0,(VLOOKUP($A78,Worksheet!$A$205:$F$208,5,FALSE)))</f>
        <v>0</v>
      </c>
      <c r="AG78" s="59">
        <f t="shared" si="14"/>
        <v>0</v>
      </c>
      <c r="AH78" s="61">
        <v>0</v>
      </c>
      <c r="AI78" s="62">
        <f t="shared" si="15"/>
        <v>0</v>
      </c>
      <c r="AJ78" s="63">
        <v>0</v>
      </c>
      <c r="AK78" s="62">
        <f t="shared" si="16"/>
        <v>0</v>
      </c>
      <c r="AL78" s="63">
        <v>0</v>
      </c>
      <c r="AM78" s="62">
        <f t="shared" si="17"/>
        <v>0</v>
      </c>
      <c r="AN78" s="63">
        <v>0</v>
      </c>
      <c r="AO78" s="62">
        <f t="shared" si="18"/>
        <v>0</v>
      </c>
      <c r="AP78" s="63">
        <v>0</v>
      </c>
      <c r="AQ78" s="62">
        <f t="shared" si="19"/>
        <v>0</v>
      </c>
      <c r="AR78" s="63">
        <v>0</v>
      </c>
      <c r="AS78" s="62">
        <f t="shared" si="20"/>
        <v>0</v>
      </c>
      <c r="AT78" s="64">
        <f t="shared" si="21"/>
        <v>0</v>
      </c>
      <c r="AU78" s="65">
        <v>0</v>
      </c>
      <c r="AV78" s="65">
        <v>0</v>
      </c>
      <c r="AW78" s="66">
        <v>0</v>
      </c>
      <c r="AX78" s="58">
        <f>IF(ISNA(VLOOKUP($A78,'TT 2024 SS BA'!$P$57:$Z$69,2,FALSE)),0,(VLOOKUP($A78,'TT 2024 SS BA'!$P$57:$Z$69,2,FALSE)))</f>
        <v>0</v>
      </c>
      <c r="AY78" s="59">
        <f t="shared" si="22"/>
        <v>0</v>
      </c>
      <c r="AZ78" s="58">
        <f>IF(ISNA(VLOOKUP($A78,'TT 2024 SS BA'!$P$139:$Q$149,2,FALSE)),0,(VLOOKUP($A78,'TT 2024 SS BA'!$P$139:$Q$149,2,FALSE)))</f>
        <v>0</v>
      </c>
      <c r="BA78" s="59">
        <f t="shared" si="23"/>
        <v>0</v>
      </c>
      <c r="BB78" s="60">
        <f>IF(ISNA(VLOOKUP($A78,'TT 2024 SS BA'!$A$341:$H$358,2,FALSE)),0,(VLOOKUP($A78,'TT 2024 SS BA'!$A$341:$H$358,2,FALSE)))</f>
        <v>0</v>
      </c>
      <c r="BC78" s="59">
        <f t="shared" si="24"/>
        <v>0</v>
      </c>
      <c r="BD78" s="60">
        <f>IF(ISNA(VLOOKUP($A78,Worksheet!$A$310:$F$316,6,FALSE)),0,(VLOOKUP($A78,Worksheet!$A$310:$F$316,6,FALSE)))</f>
        <v>0</v>
      </c>
      <c r="BE78" s="59">
        <f t="shared" si="25"/>
        <v>0</v>
      </c>
      <c r="BF78" s="60">
        <f>IF(ISNA(VLOOKUP($A78,Worksheet!$G$33:$K$36,5,FALSE)),0,(VLOOKUP($A78,Worksheet!$G$33:$K$36,5,FALSE)))</f>
        <v>0</v>
      </c>
      <c r="BG78" s="59">
        <f t="shared" si="26"/>
        <v>0</v>
      </c>
      <c r="BH78" s="60">
        <f>IF(ISNA(VLOOKUP($A78,Worksheet!$A$160:$F$179,6,FALSE)),0,(VLOOKUP($A78,Worksheet!$A$160:$F$179,6,FALSE)))</f>
        <v>0</v>
      </c>
      <c r="BI78" s="59">
        <f t="shared" si="27"/>
        <v>0</v>
      </c>
      <c r="BJ78" s="25"/>
      <c r="BK78" s="67"/>
      <c r="BL78" s="60">
        <f>IF(ISNA(VLOOKUP($A78,Worksheet!$A$191:$F$202,6,FALSE)),0,(VLOOKUP($A78,Worksheet!$A$191:$F$202,6,FALSE)))</f>
        <v>0</v>
      </c>
      <c r="BM78" s="59">
        <f t="shared" si="28"/>
        <v>0</v>
      </c>
      <c r="BN78" s="60">
        <f>IF(ISNA(VLOOKUP($A78,Worksheet!$A$211:$G$237,6,FALSE)),0,(VLOOKUP($A78,Worksheet!$A$211:$G$237,6,FALSE)))</f>
        <v>0</v>
      </c>
      <c r="BO78" s="59">
        <f t="shared" si="29"/>
        <v>0</v>
      </c>
      <c r="BP78" s="59">
        <f>IF(ISNA(VLOOKUP($A78,Worksheet!$A$242:$G$274,6,FALSE)),0,(VLOOKUP($A78,Worksheet!$A$242:$G$274,6,FALSE)))</f>
        <v>0</v>
      </c>
      <c r="BQ78" s="59">
        <f t="shared" si="30"/>
        <v>0</v>
      </c>
      <c r="BR78" s="60">
        <f>IF(ISNA(VLOOKUP($A78,Worksheet!$A$205:$F$208,6,FALSE)),0,(VLOOKUP($A78,Worksheet!$A$205:$F$208,6,FALSE)))</f>
        <v>0</v>
      </c>
      <c r="BS78" s="59">
        <f t="shared" si="31"/>
        <v>0</v>
      </c>
      <c r="BT78" s="61">
        <v>0</v>
      </c>
      <c r="BU78" s="62">
        <f t="shared" si="32"/>
        <v>0</v>
      </c>
      <c r="BV78" s="63">
        <v>0</v>
      </c>
      <c r="BW78" s="62">
        <f t="shared" si="33"/>
        <v>0</v>
      </c>
      <c r="BX78" s="63">
        <v>0</v>
      </c>
      <c r="BY78" s="62">
        <f t="shared" si="34"/>
        <v>0</v>
      </c>
      <c r="BZ78" s="63">
        <v>0</v>
      </c>
      <c r="CA78" s="62">
        <f t="shared" si="35"/>
        <v>0</v>
      </c>
      <c r="CB78" s="64">
        <f t="shared" si="36"/>
        <v>0</v>
      </c>
      <c r="CC78" s="66">
        <v>0</v>
      </c>
      <c r="CD78" s="25"/>
      <c r="CE78" s="67"/>
      <c r="CF78" s="25"/>
      <c r="CG78" s="67"/>
      <c r="CH78" s="60">
        <f>IF(ISNA(VLOOKUP($A78,Worksheet!$A$211:$G$237,7,FALSE)),0,(VLOOKUP($A78,Worksheet!$A$211:$G$237,7,FALSE)))</f>
        <v>0</v>
      </c>
      <c r="CI78" s="59">
        <f t="shared" si="37"/>
        <v>0</v>
      </c>
      <c r="CJ78" s="69">
        <f t="shared" si="38"/>
        <v>0</v>
      </c>
      <c r="CK78" s="65">
        <f t="shared" si="39"/>
        <v>0</v>
      </c>
      <c r="CL78" s="65">
        <v>0</v>
      </c>
      <c r="CM78" s="65">
        <v>0</v>
      </c>
      <c r="CN78" s="66">
        <v>0</v>
      </c>
      <c r="CO78" s="66">
        <f t="shared" si="40"/>
        <v>0</v>
      </c>
      <c r="CP78" s="70"/>
    </row>
    <row r="79" spans="1:94" ht="13">
      <c r="A79" s="53" t="str">
        <f t="shared" si="0"/>
        <v>JulietteCHRISTENSEN</v>
      </c>
      <c r="B79" s="46">
        <f t="shared" si="1"/>
        <v>35</v>
      </c>
      <c r="C79" s="71" t="s">
        <v>640</v>
      </c>
      <c r="D79" s="71" t="s">
        <v>641</v>
      </c>
      <c r="E79" s="55">
        <v>10</v>
      </c>
      <c r="F79" s="53" t="s">
        <v>223</v>
      </c>
      <c r="G79" s="84" t="s">
        <v>270</v>
      </c>
      <c r="H79" s="58">
        <f>IF(ISNA(VLOOKUP($A79,'TT 2024 SS BA'!$A$57:$N$71,2,FALSE)),0,(VLOOKUP($A79,'TT 2024 SS BA'!$A$57:$N$71,2,FALSE)))</f>
        <v>0</v>
      </c>
      <c r="I79" s="59">
        <f t="shared" si="2"/>
        <v>0</v>
      </c>
      <c r="J79" s="58">
        <f>IF(ISNA(VLOOKUP($A79,'TT 2024 SS BA'!$A$139:$C$150,2,FALSE)),0,(VLOOKUP($A79,'TT 2024 SS BA'!$A$139:$C$150,2,FALSE)))</f>
        <v>0</v>
      </c>
      <c r="K79" s="59">
        <f t="shared" si="3"/>
        <v>0</v>
      </c>
      <c r="L79" s="60">
        <f>IF(ISNA(VLOOKUP($A79,'TT 2024 SS BA'!$A$236:$H$254,2,FALSE)),0,(VLOOKUP($A79,'TT 2024 SS BA'!$A$236:$H$254,2,FALSE)))</f>
        <v>0</v>
      </c>
      <c r="M79" s="59">
        <f t="shared" si="4"/>
        <v>0</v>
      </c>
      <c r="N79" s="60">
        <f>IF(ISNA(VLOOKUP($A79,Worksheet!$A$310:$E$316,5,FALSE)),0,(VLOOKUP($A79,Worksheet!$A$310:$E$316,5,FALSE)))</f>
        <v>0</v>
      </c>
      <c r="O79" s="59">
        <f t="shared" si="5"/>
        <v>0</v>
      </c>
      <c r="P79" s="60">
        <f>IF(ISNA(VLOOKUP($A79,Worksheet!$A$33:$E$35,5,FALSE)),0,(VLOOKUP($A79,Worksheet!$A$33:$E$35,5,FALSE)))</f>
        <v>0</v>
      </c>
      <c r="Q79" s="59">
        <f t="shared" si="6"/>
        <v>0</v>
      </c>
      <c r="R79" s="60">
        <f>IF(ISNA(VLOOKUP($A79,Worksheet!$A$160:$F$179,5,FALSE)),0,(VLOOKUP($A79,Worksheet!$A$160:$F$179,5,FALSE)))</f>
        <v>0</v>
      </c>
      <c r="S79" s="59">
        <f t="shared" si="7"/>
        <v>0</v>
      </c>
      <c r="T79" s="60">
        <f>IF(ISNA(VLOOKUP($A79,Worksheet!$A$103:$L$126,5,FALSE)),0,(VLOOKUP($A79,Worksheet!$A$103:$L$126,5,FALSE)))</f>
        <v>0</v>
      </c>
      <c r="U79" s="59">
        <f t="shared" si="8"/>
        <v>0</v>
      </c>
      <c r="V79" s="60">
        <f>IF(ISNA(VLOOKUP($A79,Worksheet!$A$39:$E$45,5,FALSE)),0,(VLOOKUP($A79,Worksheet!$A$39:$E$45,5,FALSE)))</f>
        <v>0</v>
      </c>
      <c r="W79" s="59">
        <f t="shared" si="9"/>
        <v>0</v>
      </c>
      <c r="X79" s="60">
        <f>IF(ISNA(VLOOKUP($A79,Worksheet!$A$182:$E$188,5,FALSE)),0,(VLOOKUP($A79,Worksheet!$A$182:$E$188,5,FALSE)))</f>
        <v>0</v>
      </c>
      <c r="Y79" s="59">
        <f t="shared" si="10"/>
        <v>0</v>
      </c>
      <c r="Z79" s="60">
        <f>IF(ISNA(VLOOKUP($A79,Worksheet!$A$191:$F$202,5,FALSE)),0,(VLOOKUP($A79,Worksheet!$A$191:$F$202,5,FALSE)))</f>
        <v>0</v>
      </c>
      <c r="AA79" s="59">
        <f t="shared" si="11"/>
        <v>0</v>
      </c>
      <c r="AB79" s="60">
        <f>IF(ISNA(VLOOKUP($A79,Worksheet!$A$211:$G$237,5,FALSE)),0,(VLOOKUP($A79,Worksheet!$A$211:$G$237,5,FALSE)))</f>
        <v>0</v>
      </c>
      <c r="AC79" s="59">
        <f t="shared" si="12"/>
        <v>0</v>
      </c>
      <c r="AD79" s="59">
        <f>IF(ISNA(VLOOKUP($A79,Worksheet!$A$242:$G$274,5,FALSE)),0,(VLOOKUP($A79,Worksheet!$A$242:$G$274,5,FALSE)))</f>
        <v>0</v>
      </c>
      <c r="AE79" s="59">
        <f t="shared" si="13"/>
        <v>0</v>
      </c>
      <c r="AF79" s="60">
        <f>IF(ISNA(VLOOKUP($A79,Worksheet!$A$205:$F$208,5,FALSE)),0,(VLOOKUP($A79,Worksheet!$A$205:$F$208,5,FALSE)))</f>
        <v>0</v>
      </c>
      <c r="AG79" s="59">
        <f t="shared" si="14"/>
        <v>0</v>
      </c>
      <c r="AH79" s="61">
        <v>0</v>
      </c>
      <c r="AI79" s="62">
        <f t="shared" si="15"/>
        <v>0</v>
      </c>
      <c r="AJ79" s="63">
        <v>0</v>
      </c>
      <c r="AK79" s="62">
        <f t="shared" si="16"/>
        <v>0</v>
      </c>
      <c r="AL79" s="63">
        <v>0</v>
      </c>
      <c r="AM79" s="62">
        <f t="shared" si="17"/>
        <v>0</v>
      </c>
      <c r="AN79" s="63">
        <v>0</v>
      </c>
      <c r="AO79" s="62">
        <f t="shared" si="18"/>
        <v>0</v>
      </c>
      <c r="AP79" s="63">
        <v>0</v>
      </c>
      <c r="AQ79" s="62">
        <f t="shared" si="19"/>
        <v>0</v>
      </c>
      <c r="AR79" s="63">
        <v>0</v>
      </c>
      <c r="AS79" s="62">
        <f t="shared" si="20"/>
        <v>0</v>
      </c>
      <c r="AT79" s="64">
        <f t="shared" si="21"/>
        <v>0</v>
      </c>
      <c r="AU79" s="65">
        <v>0</v>
      </c>
      <c r="AV79" s="65">
        <v>0</v>
      </c>
      <c r="AW79" s="66">
        <v>0</v>
      </c>
      <c r="AX79" s="58">
        <f>IF(ISNA(VLOOKUP($A79,'TT 2024 SS BA'!$P$57:$Z$69,2,FALSE)),0,(VLOOKUP($A79,'TT 2024 SS BA'!$P$57:$Z$69,2,FALSE)))</f>
        <v>0</v>
      </c>
      <c r="AY79" s="59">
        <f t="shared" si="22"/>
        <v>0</v>
      </c>
      <c r="AZ79" s="58">
        <f>IF(ISNA(VLOOKUP($A79,'TT 2024 SS BA'!$P$139:$Q$149,2,FALSE)),0,(VLOOKUP($A79,'TT 2024 SS BA'!$P$139:$Q$149,2,FALSE)))</f>
        <v>0</v>
      </c>
      <c r="BA79" s="59">
        <f t="shared" si="23"/>
        <v>0</v>
      </c>
      <c r="BB79" s="60">
        <f>IF(ISNA(VLOOKUP($A79,'TT 2024 SS BA'!$A$341:$H$358,2,FALSE)),0,(VLOOKUP($A79,'TT 2024 SS BA'!$A$341:$H$358,2,FALSE)))</f>
        <v>0</v>
      </c>
      <c r="BC79" s="59">
        <f t="shared" si="24"/>
        <v>0</v>
      </c>
      <c r="BD79" s="60">
        <f>IF(ISNA(VLOOKUP($A79,Worksheet!$A$310:$F$316,6,FALSE)),0,(VLOOKUP($A79,Worksheet!$A$310:$F$316,6,FALSE)))</f>
        <v>0</v>
      </c>
      <c r="BE79" s="59">
        <f t="shared" si="25"/>
        <v>0</v>
      </c>
      <c r="BF79" s="60">
        <f>IF(ISNA(VLOOKUP($A79,Worksheet!$G$33:$K$36,5,FALSE)),0,(VLOOKUP($A79,Worksheet!$G$33:$K$36,5,FALSE)))</f>
        <v>0</v>
      </c>
      <c r="BG79" s="59">
        <f t="shared" si="26"/>
        <v>0</v>
      </c>
      <c r="BH79" s="60">
        <f>IF(ISNA(VLOOKUP($A79,Worksheet!$A$160:$F$179,6,FALSE)),0,(VLOOKUP($A79,Worksheet!$A$160:$F$179,6,FALSE)))</f>
        <v>0</v>
      </c>
      <c r="BI79" s="59">
        <f t="shared" si="27"/>
        <v>0</v>
      </c>
      <c r="BJ79" s="25"/>
      <c r="BK79" s="67"/>
      <c r="BL79" s="60">
        <f>IF(ISNA(VLOOKUP($A79,Worksheet!$A$191:$F$202,6,FALSE)),0,(VLOOKUP($A79,Worksheet!$A$191:$F$202,6,FALSE)))</f>
        <v>0</v>
      </c>
      <c r="BM79" s="59">
        <f t="shared" si="28"/>
        <v>0</v>
      </c>
      <c r="BN79" s="60">
        <f>IF(ISNA(VLOOKUP($A79,Worksheet!$A$211:$G$237,6,FALSE)),0,(VLOOKUP($A79,Worksheet!$A$211:$G$237,6,FALSE)))</f>
        <v>0</v>
      </c>
      <c r="BO79" s="59">
        <f t="shared" si="29"/>
        <v>0</v>
      </c>
      <c r="BP79" s="59">
        <f>IF(ISNA(VLOOKUP($A79,Worksheet!$A$242:$G$274,6,FALSE)),0,(VLOOKUP($A79,Worksheet!$A$242:$G$274,6,FALSE)))</f>
        <v>0</v>
      </c>
      <c r="BQ79" s="59">
        <f t="shared" si="30"/>
        <v>0</v>
      </c>
      <c r="BR79" s="60">
        <f>IF(ISNA(VLOOKUP($A79,Worksheet!$A$205:$F$208,6,FALSE)),0,(VLOOKUP($A79,Worksheet!$A$205:$F$208,6,FALSE)))</f>
        <v>0</v>
      </c>
      <c r="BS79" s="59">
        <f t="shared" si="31"/>
        <v>0</v>
      </c>
      <c r="BT79" s="61">
        <v>0</v>
      </c>
      <c r="BU79" s="62">
        <f t="shared" si="32"/>
        <v>0</v>
      </c>
      <c r="BV79" s="63">
        <v>0</v>
      </c>
      <c r="BW79" s="62">
        <f t="shared" si="33"/>
        <v>0</v>
      </c>
      <c r="BX79" s="63">
        <v>0</v>
      </c>
      <c r="BY79" s="62">
        <f t="shared" si="34"/>
        <v>0</v>
      </c>
      <c r="BZ79" s="63">
        <v>0</v>
      </c>
      <c r="CA79" s="62">
        <f t="shared" si="35"/>
        <v>0</v>
      </c>
      <c r="CB79" s="64">
        <f t="shared" si="36"/>
        <v>0</v>
      </c>
      <c r="CC79" s="66">
        <v>0</v>
      </c>
      <c r="CD79" s="25"/>
      <c r="CE79" s="67"/>
      <c r="CF79" s="25"/>
      <c r="CG79" s="67"/>
      <c r="CH79" s="60">
        <f>IF(ISNA(VLOOKUP($A79,Worksheet!$A$211:$G$237,7,FALSE)),0,(VLOOKUP($A79,Worksheet!$A$211:$G$237,7,FALSE)))</f>
        <v>0</v>
      </c>
      <c r="CI79" s="59">
        <f t="shared" si="37"/>
        <v>0</v>
      </c>
      <c r="CJ79" s="69">
        <f t="shared" si="38"/>
        <v>0</v>
      </c>
      <c r="CK79" s="65">
        <f t="shared" si="39"/>
        <v>0</v>
      </c>
      <c r="CL79" s="65">
        <v>0</v>
      </c>
      <c r="CM79" s="65">
        <v>0</v>
      </c>
      <c r="CN79" s="66">
        <v>0</v>
      </c>
      <c r="CO79" s="66">
        <f t="shared" si="40"/>
        <v>0</v>
      </c>
      <c r="CP79" s="70"/>
    </row>
    <row r="80" spans="1:94" ht="13">
      <c r="A80" s="53" t="str">
        <f t="shared" si="0"/>
        <v>SierraGRANT-LAVERGNE</v>
      </c>
      <c r="B80" s="46">
        <f t="shared" si="1"/>
        <v>35</v>
      </c>
      <c r="C80" s="71" t="s">
        <v>685</v>
      </c>
      <c r="D80" s="71" t="s">
        <v>686</v>
      </c>
      <c r="E80" s="55">
        <v>125</v>
      </c>
      <c r="F80" s="53">
        <v>0</v>
      </c>
      <c r="G80" s="84" t="s">
        <v>152</v>
      </c>
      <c r="H80" s="58">
        <f>IF(ISNA(VLOOKUP($A80,'TT 2024 SS BA'!$A$57:$N$71,2,FALSE)),0,(VLOOKUP($A80,'TT 2024 SS BA'!$A$57:$N$71,2,FALSE)))</f>
        <v>0</v>
      </c>
      <c r="I80" s="59">
        <f t="shared" si="2"/>
        <v>0</v>
      </c>
      <c r="J80" s="58">
        <f>IF(ISNA(VLOOKUP($A80,'TT 2024 SS BA'!$A$139:$C$150,2,FALSE)),0,(VLOOKUP($A80,'TT 2024 SS BA'!$A$139:$C$150,2,FALSE)))</f>
        <v>0</v>
      </c>
      <c r="K80" s="59">
        <f t="shared" si="3"/>
        <v>0</v>
      </c>
      <c r="L80" s="60">
        <f>IF(ISNA(VLOOKUP($A80,'TT 2024 SS BA'!$A$236:$H$254,2,FALSE)),0,(VLOOKUP($A80,'TT 2024 SS BA'!$A$236:$H$254,2,FALSE)))</f>
        <v>0</v>
      </c>
      <c r="M80" s="59">
        <f t="shared" si="4"/>
        <v>0</v>
      </c>
      <c r="N80" s="60">
        <f>IF(ISNA(VLOOKUP($A80,Worksheet!$A$310:$E$316,5,FALSE)),0,(VLOOKUP($A80,Worksheet!$A$310:$E$316,5,FALSE)))</f>
        <v>0</v>
      </c>
      <c r="O80" s="59">
        <f t="shared" si="5"/>
        <v>0</v>
      </c>
      <c r="P80" s="60">
        <f>IF(ISNA(VLOOKUP($A80,Worksheet!$A$33:$E$35,5,FALSE)),0,(VLOOKUP($A80,Worksheet!$A$33:$E$35,5,FALSE)))</f>
        <v>0</v>
      </c>
      <c r="Q80" s="59">
        <f t="shared" si="6"/>
        <v>0</v>
      </c>
      <c r="R80" s="60">
        <f>IF(ISNA(VLOOKUP($A80,Worksheet!$A$160:$F$179,5,FALSE)),0,(VLOOKUP($A80,Worksheet!$A$160:$F$179,5,FALSE)))</f>
        <v>0</v>
      </c>
      <c r="S80" s="59">
        <f t="shared" si="7"/>
        <v>0</v>
      </c>
      <c r="T80" s="60">
        <f>IF(ISNA(VLOOKUP($A80,Worksheet!$A$103:$L$126,5,FALSE)),0,(VLOOKUP($A80,Worksheet!$A$103:$L$126,5,FALSE)))</f>
        <v>0</v>
      </c>
      <c r="U80" s="59">
        <f t="shared" si="8"/>
        <v>0</v>
      </c>
      <c r="V80" s="60">
        <f>IF(ISNA(VLOOKUP($A80,Worksheet!$A$39:$E$45,5,FALSE)),0,(VLOOKUP($A80,Worksheet!$A$39:$E$45,5,FALSE)))</f>
        <v>0</v>
      </c>
      <c r="W80" s="59">
        <f t="shared" si="9"/>
        <v>0</v>
      </c>
      <c r="X80" s="60">
        <f>IF(ISNA(VLOOKUP($A80,Worksheet!$A$182:$E$188,5,FALSE)),0,(VLOOKUP($A80,Worksheet!$A$182:$E$188,5,FALSE)))</f>
        <v>0</v>
      </c>
      <c r="Y80" s="59">
        <f t="shared" si="10"/>
        <v>0</v>
      </c>
      <c r="Z80" s="60">
        <f>IF(ISNA(VLOOKUP($A80,Worksheet!$A$191:$F$202,5,FALSE)),0,(VLOOKUP($A80,Worksheet!$A$191:$F$202,5,FALSE)))</f>
        <v>0</v>
      </c>
      <c r="AA80" s="59">
        <f t="shared" si="11"/>
        <v>0</v>
      </c>
      <c r="AB80" s="60">
        <f>IF(ISNA(VLOOKUP($A80,Worksheet!$A$211:$G$237,5,FALSE)),0,(VLOOKUP($A80,Worksheet!$A$211:$G$237,5,FALSE)))</f>
        <v>0</v>
      </c>
      <c r="AC80" s="59">
        <f t="shared" si="12"/>
        <v>0</v>
      </c>
      <c r="AD80" s="59">
        <f>IF(ISNA(VLOOKUP($A80,Worksheet!$A$242:$G$274,5,FALSE)),0,(VLOOKUP($A80,Worksheet!$A$242:$G$274,5,FALSE)))</f>
        <v>0</v>
      </c>
      <c r="AE80" s="59">
        <f t="shared" si="13"/>
        <v>0</v>
      </c>
      <c r="AF80" s="60">
        <f>IF(ISNA(VLOOKUP($A80,Worksheet!$A$205:$F$208,5,FALSE)),0,(VLOOKUP($A80,Worksheet!$A$205:$F$208,5,FALSE)))</f>
        <v>0</v>
      </c>
      <c r="AG80" s="59">
        <f t="shared" si="14"/>
        <v>0</v>
      </c>
      <c r="AH80" s="61">
        <v>0</v>
      </c>
      <c r="AI80" s="62">
        <f t="shared" si="15"/>
        <v>0</v>
      </c>
      <c r="AJ80" s="63">
        <v>0</v>
      </c>
      <c r="AK80" s="62">
        <f t="shared" si="16"/>
        <v>0</v>
      </c>
      <c r="AL80" s="63">
        <v>0</v>
      </c>
      <c r="AM80" s="62">
        <f t="shared" si="17"/>
        <v>0</v>
      </c>
      <c r="AN80" s="63">
        <v>0</v>
      </c>
      <c r="AO80" s="62">
        <f t="shared" si="18"/>
        <v>0</v>
      </c>
      <c r="AP80" s="63">
        <v>0</v>
      </c>
      <c r="AQ80" s="62">
        <f t="shared" si="19"/>
        <v>0</v>
      </c>
      <c r="AR80" s="63">
        <v>0</v>
      </c>
      <c r="AS80" s="62">
        <f t="shared" si="20"/>
        <v>0</v>
      </c>
      <c r="AT80" s="64">
        <f t="shared" si="21"/>
        <v>0</v>
      </c>
      <c r="AU80" s="65">
        <v>0</v>
      </c>
      <c r="AV80" s="65">
        <v>0</v>
      </c>
      <c r="AW80" s="66">
        <v>0</v>
      </c>
      <c r="AX80" s="58">
        <f>IF(ISNA(VLOOKUP($A80,'TT 2024 SS BA'!$P$57:$Z$69,2,FALSE)),0,(VLOOKUP($A80,'TT 2024 SS BA'!$P$57:$Z$69,2,FALSE)))</f>
        <v>0</v>
      </c>
      <c r="AY80" s="59">
        <f t="shared" si="22"/>
        <v>0</v>
      </c>
      <c r="AZ80" s="58">
        <f>IF(ISNA(VLOOKUP($A80,'TT 2024 SS BA'!$P$139:$Q$149,2,FALSE)),0,(VLOOKUP($A80,'TT 2024 SS BA'!$P$139:$Q$149,2,FALSE)))</f>
        <v>0</v>
      </c>
      <c r="BA80" s="59">
        <f t="shared" si="23"/>
        <v>0</v>
      </c>
      <c r="BB80" s="60">
        <f>IF(ISNA(VLOOKUP($A80,'TT 2024 SS BA'!$A$341:$H$358,2,FALSE)),0,(VLOOKUP($A80,'TT 2024 SS BA'!$A$341:$H$358,2,FALSE)))</f>
        <v>0</v>
      </c>
      <c r="BC80" s="59">
        <f t="shared" si="24"/>
        <v>0</v>
      </c>
      <c r="BD80" s="60">
        <f>IF(ISNA(VLOOKUP($A80,Worksheet!$A$310:$F$316,6,FALSE)),0,(VLOOKUP($A80,Worksheet!$A$310:$F$316,6,FALSE)))</f>
        <v>0</v>
      </c>
      <c r="BE80" s="59">
        <f t="shared" si="25"/>
        <v>0</v>
      </c>
      <c r="BF80" s="60">
        <f>IF(ISNA(VLOOKUP($A80,Worksheet!$G$33:$K$36,5,FALSE)),0,(VLOOKUP($A80,Worksheet!$G$33:$K$36,5,FALSE)))</f>
        <v>0</v>
      </c>
      <c r="BG80" s="59">
        <f t="shared" si="26"/>
        <v>0</v>
      </c>
      <c r="BH80" s="60">
        <f>IF(ISNA(VLOOKUP($A80,Worksheet!$A$160:$F$179,6,FALSE)),0,(VLOOKUP($A80,Worksheet!$A$160:$F$179,6,FALSE)))</f>
        <v>0</v>
      </c>
      <c r="BI80" s="59">
        <f t="shared" si="27"/>
        <v>0</v>
      </c>
      <c r="BJ80" s="25"/>
      <c r="BK80" s="67"/>
      <c r="BL80" s="60">
        <f>IF(ISNA(VLOOKUP($A80,Worksheet!$A$191:$F$202,6,FALSE)),0,(VLOOKUP($A80,Worksheet!$A$191:$F$202,6,FALSE)))</f>
        <v>0</v>
      </c>
      <c r="BM80" s="59">
        <f t="shared" si="28"/>
        <v>0</v>
      </c>
      <c r="BN80" s="60">
        <f>IF(ISNA(VLOOKUP($A80,Worksheet!$A$211:$G$237,6,FALSE)),0,(VLOOKUP($A80,Worksheet!$A$211:$G$237,6,FALSE)))</f>
        <v>0</v>
      </c>
      <c r="BO80" s="59">
        <f t="shared" si="29"/>
        <v>0</v>
      </c>
      <c r="BP80" s="59">
        <f>IF(ISNA(VLOOKUP($A80,Worksheet!$A$242:$G$274,6,FALSE)),0,(VLOOKUP($A80,Worksheet!$A$242:$G$274,6,FALSE)))</f>
        <v>0</v>
      </c>
      <c r="BQ80" s="59">
        <f t="shared" si="30"/>
        <v>0</v>
      </c>
      <c r="BR80" s="60">
        <f>IF(ISNA(VLOOKUP($A80,Worksheet!$A$205:$F$208,6,FALSE)),0,(VLOOKUP($A80,Worksheet!$A$205:$F$208,6,FALSE)))</f>
        <v>0</v>
      </c>
      <c r="BS80" s="59">
        <f t="shared" si="31"/>
        <v>0</v>
      </c>
      <c r="BT80" s="61">
        <v>0</v>
      </c>
      <c r="BU80" s="62">
        <f t="shared" si="32"/>
        <v>0</v>
      </c>
      <c r="BV80" s="63">
        <v>0</v>
      </c>
      <c r="BW80" s="62">
        <f t="shared" si="33"/>
        <v>0</v>
      </c>
      <c r="BX80" s="63">
        <v>0</v>
      </c>
      <c r="BY80" s="62">
        <f t="shared" si="34"/>
        <v>0</v>
      </c>
      <c r="BZ80" s="63">
        <v>0</v>
      </c>
      <c r="CA80" s="62">
        <f t="shared" si="35"/>
        <v>0</v>
      </c>
      <c r="CB80" s="64">
        <f t="shared" si="36"/>
        <v>0</v>
      </c>
      <c r="CC80" s="66">
        <v>0</v>
      </c>
      <c r="CD80" s="25"/>
      <c r="CE80" s="67"/>
      <c r="CF80" s="25"/>
      <c r="CG80" s="67"/>
      <c r="CH80" s="60">
        <f>IF(ISNA(VLOOKUP($A80,Worksheet!$A$211:$G$237,7,FALSE)),0,(VLOOKUP($A80,Worksheet!$A$211:$G$237,7,FALSE)))</f>
        <v>0</v>
      </c>
      <c r="CI80" s="59">
        <f t="shared" si="37"/>
        <v>0</v>
      </c>
      <c r="CJ80" s="69">
        <f t="shared" si="38"/>
        <v>0</v>
      </c>
      <c r="CK80" s="65">
        <f t="shared" si="39"/>
        <v>0</v>
      </c>
      <c r="CL80" s="65">
        <v>0</v>
      </c>
      <c r="CM80" s="65">
        <v>0</v>
      </c>
      <c r="CN80" s="66">
        <v>0</v>
      </c>
      <c r="CO80" s="66">
        <f t="shared" si="40"/>
        <v>0</v>
      </c>
      <c r="CP80" s="70"/>
    </row>
    <row r="81" spans="1:94" ht="13">
      <c r="A81" s="53" t="str">
        <f t="shared" si="0"/>
        <v>KaiaKERSTEN</v>
      </c>
      <c r="B81" s="46">
        <f t="shared" si="1"/>
        <v>35</v>
      </c>
      <c r="C81" s="71" t="s">
        <v>687</v>
      </c>
      <c r="D81" s="71" t="s">
        <v>688</v>
      </c>
      <c r="E81" s="55">
        <v>14</v>
      </c>
      <c r="F81" s="53" t="s">
        <v>75</v>
      </c>
      <c r="G81" s="84" t="s">
        <v>70</v>
      </c>
      <c r="H81" s="58">
        <f>IF(ISNA(VLOOKUP($A81,'TT 2024 SS BA'!$A$57:$N$71,2,FALSE)),0,(VLOOKUP($A81,'TT 2024 SS BA'!$A$57:$N$71,2,FALSE)))</f>
        <v>0</v>
      </c>
      <c r="I81" s="59">
        <f t="shared" si="2"/>
        <v>0</v>
      </c>
      <c r="J81" s="58">
        <f>IF(ISNA(VLOOKUP($A81,'TT 2024 SS BA'!$A$139:$C$150,2,FALSE)),0,(VLOOKUP($A81,'TT 2024 SS BA'!$A$139:$C$150,2,FALSE)))</f>
        <v>0</v>
      </c>
      <c r="K81" s="59">
        <f t="shared" si="3"/>
        <v>0</v>
      </c>
      <c r="L81" s="60">
        <f>IF(ISNA(VLOOKUP($A81,'TT 2024 SS BA'!$A$236:$H$254,2,FALSE)),0,(VLOOKUP($A81,'TT 2024 SS BA'!$A$236:$H$254,2,FALSE)))</f>
        <v>0</v>
      </c>
      <c r="M81" s="59">
        <f t="shared" si="4"/>
        <v>0</v>
      </c>
      <c r="N81" s="60">
        <f>IF(ISNA(VLOOKUP($A81,Worksheet!$A$310:$E$316,5,FALSE)),0,(VLOOKUP($A81,Worksheet!$A$310:$E$316,5,FALSE)))</f>
        <v>0</v>
      </c>
      <c r="O81" s="59">
        <f t="shared" si="5"/>
        <v>0</v>
      </c>
      <c r="P81" s="60">
        <f>IF(ISNA(VLOOKUP($A81,Worksheet!$A$33:$E$35,5,FALSE)),0,(VLOOKUP($A81,Worksheet!$A$33:$E$35,5,FALSE)))</f>
        <v>0</v>
      </c>
      <c r="Q81" s="59">
        <f t="shared" si="6"/>
        <v>0</v>
      </c>
      <c r="R81" s="60">
        <f>IF(ISNA(VLOOKUP($A81,Worksheet!$A$160:$F$179,5,FALSE)),0,(VLOOKUP($A81,Worksheet!$A$160:$F$179,5,FALSE)))</f>
        <v>0</v>
      </c>
      <c r="S81" s="59">
        <f t="shared" si="7"/>
        <v>0</v>
      </c>
      <c r="T81" s="60">
        <f>IF(ISNA(VLOOKUP($A81,Worksheet!$A$103:$L$126,5,FALSE)),0,(VLOOKUP($A81,Worksheet!$A$103:$L$126,5,FALSE)))</f>
        <v>0</v>
      </c>
      <c r="U81" s="59">
        <f t="shared" si="8"/>
        <v>0</v>
      </c>
      <c r="V81" s="60">
        <f>IF(ISNA(VLOOKUP($A81,Worksheet!$A$39:$E$45,5,FALSE)),0,(VLOOKUP($A81,Worksheet!$A$39:$E$45,5,FALSE)))</f>
        <v>0</v>
      </c>
      <c r="W81" s="59">
        <f t="shared" si="9"/>
        <v>0</v>
      </c>
      <c r="X81" s="60">
        <f>IF(ISNA(VLOOKUP($A81,Worksheet!$A$182:$E$188,5,FALSE)),0,(VLOOKUP($A81,Worksheet!$A$182:$E$188,5,FALSE)))</f>
        <v>0</v>
      </c>
      <c r="Y81" s="59">
        <f t="shared" si="10"/>
        <v>0</v>
      </c>
      <c r="Z81" s="60">
        <f>IF(ISNA(VLOOKUP($A81,Worksheet!$A$191:$F$202,5,FALSE)),0,(VLOOKUP($A81,Worksheet!$A$191:$F$202,5,FALSE)))</f>
        <v>0</v>
      </c>
      <c r="AA81" s="59">
        <f t="shared" si="11"/>
        <v>0</v>
      </c>
      <c r="AB81" s="60">
        <f>IF(ISNA(VLOOKUP($A81,Worksheet!$A$211:$G$237,5,FALSE)),0,(VLOOKUP($A81,Worksheet!$A$211:$G$237,5,FALSE)))</f>
        <v>0</v>
      </c>
      <c r="AC81" s="59">
        <f t="shared" si="12"/>
        <v>0</v>
      </c>
      <c r="AD81" s="59">
        <f>IF(ISNA(VLOOKUP($A81,Worksheet!$A$242:$G$274,5,FALSE)),0,(VLOOKUP($A81,Worksheet!$A$242:$G$274,5,FALSE)))</f>
        <v>0</v>
      </c>
      <c r="AE81" s="59">
        <f t="shared" si="13"/>
        <v>0</v>
      </c>
      <c r="AF81" s="60">
        <f>IF(ISNA(VLOOKUP($A81,Worksheet!$A$205:$F$208,5,FALSE)),0,(VLOOKUP($A81,Worksheet!$A$205:$F$208,5,FALSE)))</f>
        <v>0</v>
      </c>
      <c r="AG81" s="59">
        <f t="shared" si="14"/>
        <v>0</v>
      </c>
      <c r="AH81" s="61">
        <v>0</v>
      </c>
      <c r="AI81" s="62">
        <f t="shared" si="15"/>
        <v>0</v>
      </c>
      <c r="AJ81" s="63">
        <v>0</v>
      </c>
      <c r="AK81" s="62">
        <f t="shared" si="16"/>
        <v>0</v>
      </c>
      <c r="AL81" s="63">
        <v>0</v>
      </c>
      <c r="AM81" s="62">
        <f t="shared" si="17"/>
        <v>0</v>
      </c>
      <c r="AN81" s="63">
        <v>0</v>
      </c>
      <c r="AO81" s="62">
        <f t="shared" si="18"/>
        <v>0</v>
      </c>
      <c r="AP81" s="63">
        <v>0</v>
      </c>
      <c r="AQ81" s="62">
        <f t="shared" si="19"/>
        <v>0</v>
      </c>
      <c r="AR81" s="63">
        <v>0</v>
      </c>
      <c r="AS81" s="62">
        <f t="shared" si="20"/>
        <v>0</v>
      </c>
      <c r="AT81" s="64">
        <f t="shared" si="21"/>
        <v>0</v>
      </c>
      <c r="AU81" s="65">
        <v>0</v>
      </c>
      <c r="AV81" s="65">
        <v>0</v>
      </c>
      <c r="AW81" s="66">
        <v>0</v>
      </c>
      <c r="AX81" s="58">
        <f>IF(ISNA(VLOOKUP($A81,'TT 2024 SS BA'!$P$57:$Z$69,2,FALSE)),0,(VLOOKUP($A81,'TT 2024 SS BA'!$P$57:$Z$69,2,FALSE)))</f>
        <v>0</v>
      </c>
      <c r="AY81" s="59">
        <f t="shared" si="22"/>
        <v>0</v>
      </c>
      <c r="AZ81" s="58">
        <f>IF(ISNA(VLOOKUP($A81,'TT 2024 SS BA'!$P$139:$Q$149,2,FALSE)),0,(VLOOKUP($A81,'TT 2024 SS BA'!$P$139:$Q$149,2,FALSE)))</f>
        <v>0</v>
      </c>
      <c r="BA81" s="59">
        <f t="shared" si="23"/>
        <v>0</v>
      </c>
      <c r="BB81" s="60">
        <f>IF(ISNA(VLOOKUP($A81,'TT 2024 SS BA'!$A$341:$H$358,2,FALSE)),0,(VLOOKUP($A81,'TT 2024 SS BA'!$A$341:$H$358,2,FALSE)))</f>
        <v>0</v>
      </c>
      <c r="BC81" s="59">
        <f t="shared" si="24"/>
        <v>0</v>
      </c>
      <c r="BD81" s="60">
        <f>IF(ISNA(VLOOKUP($A81,Worksheet!$A$310:$F$316,6,FALSE)),0,(VLOOKUP($A81,Worksheet!$A$310:$F$316,6,FALSE)))</f>
        <v>0</v>
      </c>
      <c r="BE81" s="59">
        <f t="shared" si="25"/>
        <v>0</v>
      </c>
      <c r="BF81" s="60">
        <f>IF(ISNA(VLOOKUP($A81,Worksheet!$G$33:$K$36,5,FALSE)),0,(VLOOKUP($A81,Worksheet!$G$33:$K$36,5,FALSE)))</f>
        <v>0</v>
      </c>
      <c r="BG81" s="59">
        <f t="shared" si="26"/>
        <v>0</v>
      </c>
      <c r="BH81" s="60">
        <f>IF(ISNA(VLOOKUP($A81,Worksheet!$A$160:$F$179,6,FALSE)),0,(VLOOKUP($A81,Worksheet!$A$160:$F$179,6,FALSE)))</f>
        <v>0</v>
      </c>
      <c r="BI81" s="59">
        <f t="shared" si="27"/>
        <v>0</v>
      </c>
      <c r="BJ81" s="25"/>
      <c r="BK81" s="67"/>
      <c r="BL81" s="60">
        <f>IF(ISNA(VLOOKUP($A81,Worksheet!$A$191:$F$202,6,FALSE)),0,(VLOOKUP($A81,Worksheet!$A$191:$F$202,6,FALSE)))</f>
        <v>0</v>
      </c>
      <c r="BM81" s="59">
        <f t="shared" si="28"/>
        <v>0</v>
      </c>
      <c r="BN81" s="60">
        <f>IF(ISNA(VLOOKUP($A81,Worksheet!$A$211:$G$237,6,FALSE)),0,(VLOOKUP($A81,Worksheet!$A$211:$G$237,6,FALSE)))</f>
        <v>0</v>
      </c>
      <c r="BO81" s="59">
        <f t="shared" si="29"/>
        <v>0</v>
      </c>
      <c r="BP81" s="59">
        <f>IF(ISNA(VLOOKUP($A81,Worksheet!$A$242:$G$274,6,FALSE)),0,(VLOOKUP($A81,Worksheet!$A$242:$G$274,6,FALSE)))</f>
        <v>0</v>
      </c>
      <c r="BQ81" s="59">
        <f t="shared" si="30"/>
        <v>0</v>
      </c>
      <c r="BR81" s="60">
        <f>IF(ISNA(VLOOKUP($A81,Worksheet!$A$205:$F$208,6,FALSE)),0,(VLOOKUP($A81,Worksheet!$A$205:$F$208,6,FALSE)))</f>
        <v>0</v>
      </c>
      <c r="BS81" s="59">
        <f t="shared" si="31"/>
        <v>0</v>
      </c>
      <c r="BT81" s="61">
        <v>0</v>
      </c>
      <c r="BU81" s="62">
        <f t="shared" si="32"/>
        <v>0</v>
      </c>
      <c r="BV81" s="63">
        <v>0</v>
      </c>
      <c r="BW81" s="62">
        <f t="shared" si="33"/>
        <v>0</v>
      </c>
      <c r="BX81" s="63">
        <v>0</v>
      </c>
      <c r="BY81" s="62">
        <f t="shared" si="34"/>
        <v>0</v>
      </c>
      <c r="BZ81" s="63">
        <v>0</v>
      </c>
      <c r="CA81" s="62">
        <f t="shared" si="35"/>
        <v>0</v>
      </c>
      <c r="CB81" s="64">
        <f t="shared" si="36"/>
        <v>0</v>
      </c>
      <c r="CC81" s="66">
        <v>0</v>
      </c>
      <c r="CD81" s="25"/>
      <c r="CE81" s="67"/>
      <c r="CF81" s="25"/>
      <c r="CG81" s="67"/>
      <c r="CH81" s="60">
        <f>IF(ISNA(VLOOKUP($A81,Worksheet!$A$211:$G$237,7,FALSE)),0,(VLOOKUP($A81,Worksheet!$A$211:$G$237,7,FALSE)))</f>
        <v>0</v>
      </c>
      <c r="CI81" s="59">
        <f t="shared" si="37"/>
        <v>0</v>
      </c>
      <c r="CJ81" s="69">
        <f t="shared" si="38"/>
        <v>0</v>
      </c>
      <c r="CK81" s="65">
        <f t="shared" si="39"/>
        <v>0</v>
      </c>
      <c r="CL81" s="65">
        <v>0</v>
      </c>
      <c r="CM81" s="65">
        <v>0</v>
      </c>
      <c r="CN81" s="66">
        <v>0</v>
      </c>
      <c r="CO81" s="66">
        <f t="shared" si="40"/>
        <v>0</v>
      </c>
      <c r="CP81" s="70"/>
    </row>
    <row r="82" spans="1:94" ht="13">
      <c r="A82" s="53" t="str">
        <f t="shared" si="0"/>
        <v>MiaTHOMPSON</v>
      </c>
      <c r="B82" s="46">
        <f t="shared" si="1"/>
        <v>35</v>
      </c>
      <c r="C82" s="71" t="s">
        <v>689</v>
      </c>
      <c r="D82" s="71" t="s">
        <v>271</v>
      </c>
      <c r="E82" s="55">
        <v>11</v>
      </c>
      <c r="F82" s="53" t="s">
        <v>223</v>
      </c>
      <c r="G82" s="84" t="s">
        <v>270</v>
      </c>
      <c r="H82" s="58">
        <f>IF(ISNA(VLOOKUP($A82,'TT 2024 SS BA'!$A$57:$N$71,2,FALSE)),0,(VLOOKUP($A82,'TT 2024 SS BA'!$A$57:$N$71,2,FALSE)))</f>
        <v>0</v>
      </c>
      <c r="I82" s="59">
        <f t="shared" si="2"/>
        <v>0</v>
      </c>
      <c r="J82" s="58">
        <f>IF(ISNA(VLOOKUP($A82,'TT 2024 SS BA'!$A$139:$C$150,2,FALSE)),0,(VLOOKUP($A82,'TT 2024 SS BA'!$A$139:$C$150,2,FALSE)))</f>
        <v>0</v>
      </c>
      <c r="K82" s="59">
        <f t="shared" si="3"/>
        <v>0</v>
      </c>
      <c r="L82" s="60">
        <f>IF(ISNA(VLOOKUP($A82,'TT 2024 SS BA'!$A$236:$H$254,2,FALSE)),0,(VLOOKUP($A82,'TT 2024 SS BA'!$A$236:$H$254,2,FALSE)))</f>
        <v>0</v>
      </c>
      <c r="M82" s="59">
        <f t="shared" si="4"/>
        <v>0</v>
      </c>
      <c r="N82" s="60">
        <f>IF(ISNA(VLOOKUP($A82,Worksheet!$A$310:$E$316,5,FALSE)),0,(VLOOKUP($A82,Worksheet!$A$310:$E$316,5,FALSE)))</f>
        <v>0</v>
      </c>
      <c r="O82" s="59">
        <f t="shared" si="5"/>
        <v>0</v>
      </c>
      <c r="P82" s="60">
        <f>IF(ISNA(VLOOKUP($A82,Worksheet!$A$33:$E$35,5,FALSE)),0,(VLOOKUP($A82,Worksheet!$A$33:$E$35,5,FALSE)))</f>
        <v>0</v>
      </c>
      <c r="Q82" s="59">
        <f t="shared" si="6"/>
        <v>0</v>
      </c>
      <c r="R82" s="60">
        <f>IF(ISNA(VLOOKUP($A82,Worksheet!$A$160:$F$179,5,FALSE)),0,(VLOOKUP($A82,Worksheet!$A$160:$F$179,5,FALSE)))</f>
        <v>0</v>
      </c>
      <c r="S82" s="59">
        <f t="shared" si="7"/>
        <v>0</v>
      </c>
      <c r="T82" s="60">
        <f>IF(ISNA(VLOOKUP($A82,Worksheet!$A$103:$L$126,5,FALSE)),0,(VLOOKUP($A82,Worksheet!$A$103:$L$126,5,FALSE)))</f>
        <v>0</v>
      </c>
      <c r="U82" s="59">
        <f t="shared" si="8"/>
        <v>0</v>
      </c>
      <c r="V82" s="60">
        <f>IF(ISNA(VLOOKUP($A82,Worksheet!$A$39:$E$45,5,FALSE)),0,(VLOOKUP($A82,Worksheet!$A$39:$E$45,5,FALSE)))</f>
        <v>0</v>
      </c>
      <c r="W82" s="59">
        <f t="shared" si="9"/>
        <v>0</v>
      </c>
      <c r="X82" s="60">
        <f>IF(ISNA(VLOOKUP($A82,Worksheet!$A$182:$E$188,5,FALSE)),0,(VLOOKUP($A82,Worksheet!$A$182:$E$188,5,FALSE)))</f>
        <v>0</v>
      </c>
      <c r="Y82" s="59">
        <f t="shared" si="10"/>
        <v>0</v>
      </c>
      <c r="Z82" s="60">
        <f>IF(ISNA(VLOOKUP($A82,Worksheet!$A$191:$F$202,5,FALSE)),0,(VLOOKUP($A82,Worksheet!$A$191:$F$202,5,FALSE)))</f>
        <v>0</v>
      </c>
      <c r="AA82" s="59">
        <f t="shared" si="11"/>
        <v>0</v>
      </c>
      <c r="AB82" s="60">
        <f>IF(ISNA(VLOOKUP($A82,Worksheet!$A$211:$G$237,5,FALSE)),0,(VLOOKUP($A82,Worksheet!$A$211:$G$237,5,FALSE)))</f>
        <v>0</v>
      </c>
      <c r="AC82" s="59">
        <f t="shared" si="12"/>
        <v>0</v>
      </c>
      <c r="AD82" s="59">
        <f>IF(ISNA(VLOOKUP($A82,Worksheet!$A$242:$G$274,5,FALSE)),0,(VLOOKUP($A82,Worksheet!$A$242:$G$274,5,FALSE)))</f>
        <v>0</v>
      </c>
      <c r="AE82" s="59">
        <f t="shared" si="13"/>
        <v>0</v>
      </c>
      <c r="AF82" s="60">
        <f>IF(ISNA(VLOOKUP($A82,Worksheet!$A$205:$F$208,5,FALSE)),0,(VLOOKUP($A82,Worksheet!$A$205:$F$208,5,FALSE)))</f>
        <v>0</v>
      </c>
      <c r="AG82" s="59">
        <f t="shared" si="14"/>
        <v>0</v>
      </c>
      <c r="AH82" s="61">
        <v>0</v>
      </c>
      <c r="AI82" s="62">
        <f t="shared" si="15"/>
        <v>0</v>
      </c>
      <c r="AJ82" s="63">
        <v>0</v>
      </c>
      <c r="AK82" s="62">
        <f t="shared" si="16"/>
        <v>0</v>
      </c>
      <c r="AL82" s="63">
        <v>0</v>
      </c>
      <c r="AM82" s="62">
        <f t="shared" si="17"/>
        <v>0</v>
      </c>
      <c r="AN82" s="63">
        <v>0</v>
      </c>
      <c r="AO82" s="62">
        <f t="shared" si="18"/>
        <v>0</v>
      </c>
      <c r="AP82" s="63">
        <v>0</v>
      </c>
      <c r="AQ82" s="62">
        <f t="shared" si="19"/>
        <v>0</v>
      </c>
      <c r="AR82" s="63">
        <v>0</v>
      </c>
      <c r="AS82" s="62">
        <f t="shared" si="20"/>
        <v>0</v>
      </c>
      <c r="AT82" s="64">
        <f t="shared" si="21"/>
        <v>0</v>
      </c>
      <c r="AU82" s="65">
        <v>0</v>
      </c>
      <c r="AV82" s="65">
        <v>0</v>
      </c>
      <c r="AW82" s="66">
        <v>0</v>
      </c>
      <c r="AX82" s="58">
        <f>IF(ISNA(VLOOKUP($A82,'TT 2024 SS BA'!$P$57:$Z$69,2,FALSE)),0,(VLOOKUP($A82,'TT 2024 SS BA'!$P$57:$Z$69,2,FALSE)))</f>
        <v>0</v>
      </c>
      <c r="AY82" s="59">
        <f t="shared" si="22"/>
        <v>0</v>
      </c>
      <c r="AZ82" s="58">
        <f>IF(ISNA(VLOOKUP($A82,'TT 2024 SS BA'!$P$139:$Q$149,2,FALSE)),0,(VLOOKUP($A82,'TT 2024 SS BA'!$P$139:$Q$149,2,FALSE)))</f>
        <v>0</v>
      </c>
      <c r="BA82" s="59">
        <f t="shared" si="23"/>
        <v>0</v>
      </c>
      <c r="BB82" s="60">
        <f>IF(ISNA(VLOOKUP($A82,'TT 2024 SS BA'!$A$341:$H$358,2,FALSE)),0,(VLOOKUP($A82,'TT 2024 SS BA'!$A$341:$H$358,2,FALSE)))</f>
        <v>0</v>
      </c>
      <c r="BC82" s="59">
        <f t="shared" si="24"/>
        <v>0</v>
      </c>
      <c r="BD82" s="60">
        <f>IF(ISNA(VLOOKUP($A82,Worksheet!$A$310:$F$316,6,FALSE)),0,(VLOOKUP($A82,Worksheet!$A$310:$F$316,6,FALSE)))</f>
        <v>0</v>
      </c>
      <c r="BE82" s="59">
        <f t="shared" si="25"/>
        <v>0</v>
      </c>
      <c r="BF82" s="60">
        <f>IF(ISNA(VLOOKUP($A82,Worksheet!$G$33:$K$36,5,FALSE)),0,(VLOOKUP($A82,Worksheet!$G$33:$K$36,5,FALSE)))</f>
        <v>0</v>
      </c>
      <c r="BG82" s="59">
        <f t="shared" si="26"/>
        <v>0</v>
      </c>
      <c r="BH82" s="60">
        <f>IF(ISNA(VLOOKUP($A82,Worksheet!$A$160:$F$179,6,FALSE)),0,(VLOOKUP($A82,Worksheet!$A$160:$F$179,6,FALSE)))</f>
        <v>0</v>
      </c>
      <c r="BI82" s="59">
        <f t="shared" si="27"/>
        <v>0</v>
      </c>
      <c r="BJ82" s="25"/>
      <c r="BK82" s="67"/>
      <c r="BL82" s="60">
        <f>IF(ISNA(VLOOKUP($A82,Worksheet!$A$191:$F$202,6,FALSE)),0,(VLOOKUP($A82,Worksheet!$A$191:$F$202,6,FALSE)))</f>
        <v>0</v>
      </c>
      <c r="BM82" s="59">
        <f t="shared" si="28"/>
        <v>0</v>
      </c>
      <c r="BN82" s="60">
        <f>IF(ISNA(VLOOKUP($A82,Worksheet!$A$211:$G$237,6,FALSE)),0,(VLOOKUP($A82,Worksheet!$A$211:$G$237,6,FALSE)))</f>
        <v>0</v>
      </c>
      <c r="BO82" s="59">
        <f t="shared" si="29"/>
        <v>0</v>
      </c>
      <c r="BP82" s="59">
        <f>IF(ISNA(VLOOKUP($A82,Worksheet!$A$242:$G$274,6,FALSE)),0,(VLOOKUP($A82,Worksheet!$A$242:$G$274,6,FALSE)))</f>
        <v>0</v>
      </c>
      <c r="BQ82" s="59">
        <f t="shared" si="30"/>
        <v>0</v>
      </c>
      <c r="BR82" s="60">
        <f>IF(ISNA(VLOOKUP($A82,Worksheet!$A$205:$F$208,6,FALSE)),0,(VLOOKUP($A82,Worksheet!$A$205:$F$208,6,FALSE)))</f>
        <v>0</v>
      </c>
      <c r="BS82" s="59">
        <f t="shared" si="31"/>
        <v>0</v>
      </c>
      <c r="BT82" s="61">
        <v>0</v>
      </c>
      <c r="BU82" s="62">
        <f t="shared" si="32"/>
        <v>0</v>
      </c>
      <c r="BV82" s="63">
        <v>0</v>
      </c>
      <c r="BW82" s="62">
        <f t="shared" si="33"/>
        <v>0</v>
      </c>
      <c r="BX82" s="63">
        <v>0</v>
      </c>
      <c r="BY82" s="62">
        <f t="shared" si="34"/>
        <v>0</v>
      </c>
      <c r="BZ82" s="63">
        <v>0</v>
      </c>
      <c r="CA82" s="62">
        <f t="shared" si="35"/>
        <v>0</v>
      </c>
      <c r="CB82" s="64">
        <f t="shared" si="36"/>
        <v>0</v>
      </c>
      <c r="CC82" s="66">
        <v>0</v>
      </c>
      <c r="CD82" s="25"/>
      <c r="CE82" s="67"/>
      <c r="CF82" s="25"/>
      <c r="CG82" s="67"/>
      <c r="CH82" s="60">
        <f>IF(ISNA(VLOOKUP($A82,Worksheet!$A$211:$G$237,7,FALSE)),0,(VLOOKUP($A82,Worksheet!$A$211:$G$237,7,FALSE)))</f>
        <v>0</v>
      </c>
      <c r="CI82" s="59">
        <f t="shared" si="37"/>
        <v>0</v>
      </c>
      <c r="CJ82" s="69">
        <f t="shared" si="38"/>
        <v>0</v>
      </c>
      <c r="CK82" s="65">
        <f t="shared" si="39"/>
        <v>0</v>
      </c>
      <c r="CL82" s="65">
        <v>0</v>
      </c>
      <c r="CM82" s="65">
        <v>0</v>
      </c>
      <c r="CN82" s="66">
        <v>0</v>
      </c>
      <c r="CO82" s="66">
        <f t="shared" si="40"/>
        <v>0</v>
      </c>
      <c r="CP82" s="70"/>
    </row>
    <row r="83" spans="1:94" ht="13">
      <c r="A83" s="53" t="str">
        <f t="shared" si="0"/>
        <v>JunoBUHLER</v>
      </c>
      <c r="B83" s="46">
        <f t="shared" si="1"/>
        <v>35</v>
      </c>
      <c r="C83" s="71" t="s">
        <v>690</v>
      </c>
      <c r="D83" s="71" t="s">
        <v>691</v>
      </c>
      <c r="E83" s="55">
        <v>12</v>
      </c>
      <c r="F83" s="53" t="s">
        <v>75</v>
      </c>
      <c r="G83" s="84" t="s">
        <v>130</v>
      </c>
      <c r="H83" s="58">
        <f>IF(ISNA(VLOOKUP($A83,'TT 2024 SS BA'!$A$57:$N$71,2,FALSE)),0,(VLOOKUP($A83,'TT 2024 SS BA'!$A$57:$N$71,2,FALSE)))</f>
        <v>0</v>
      </c>
      <c r="I83" s="59">
        <f t="shared" si="2"/>
        <v>0</v>
      </c>
      <c r="J83" s="58">
        <f>IF(ISNA(VLOOKUP($A83,'TT 2024 SS BA'!$A$139:$C$150,2,FALSE)),0,(VLOOKUP($A83,'TT 2024 SS BA'!$A$139:$C$150,2,FALSE)))</f>
        <v>0</v>
      </c>
      <c r="K83" s="59">
        <f t="shared" si="3"/>
        <v>0</v>
      </c>
      <c r="L83" s="60">
        <f>IF(ISNA(VLOOKUP($A83,'TT 2024 SS BA'!$A$236:$H$254,2,FALSE)),0,(VLOOKUP($A83,'TT 2024 SS BA'!$A$236:$H$254,2,FALSE)))</f>
        <v>0</v>
      </c>
      <c r="M83" s="59">
        <f t="shared" si="4"/>
        <v>0</v>
      </c>
      <c r="N83" s="60">
        <f>IF(ISNA(VLOOKUP($A83,Worksheet!$A$310:$E$316,5,FALSE)),0,(VLOOKUP($A83,Worksheet!$A$310:$E$316,5,FALSE)))</f>
        <v>0</v>
      </c>
      <c r="O83" s="59">
        <f t="shared" si="5"/>
        <v>0</v>
      </c>
      <c r="P83" s="60">
        <f>IF(ISNA(VLOOKUP($A83,Worksheet!$A$33:$E$35,5,FALSE)),0,(VLOOKUP($A83,Worksheet!$A$33:$E$35,5,FALSE)))</f>
        <v>0</v>
      </c>
      <c r="Q83" s="59">
        <f t="shared" si="6"/>
        <v>0</v>
      </c>
      <c r="R83" s="60">
        <f>IF(ISNA(VLOOKUP($A83,Worksheet!$A$160:$F$179,5,FALSE)),0,(VLOOKUP($A83,Worksheet!$A$160:$F$179,5,FALSE)))</f>
        <v>0</v>
      </c>
      <c r="S83" s="59">
        <f t="shared" si="7"/>
        <v>0</v>
      </c>
      <c r="T83" s="60">
        <f>IF(ISNA(VLOOKUP($A83,Worksheet!$A$103:$L$126,5,FALSE)),0,(VLOOKUP($A83,Worksheet!$A$103:$L$126,5,FALSE)))</f>
        <v>0</v>
      </c>
      <c r="U83" s="59">
        <f t="shared" si="8"/>
        <v>0</v>
      </c>
      <c r="V83" s="60">
        <f>IF(ISNA(VLOOKUP($A83,Worksheet!$A$39:$E$45,5,FALSE)),0,(VLOOKUP($A83,Worksheet!$A$39:$E$45,5,FALSE)))</f>
        <v>0</v>
      </c>
      <c r="W83" s="59">
        <f t="shared" si="9"/>
        <v>0</v>
      </c>
      <c r="X83" s="60">
        <f>IF(ISNA(VLOOKUP($A83,Worksheet!$A$182:$E$188,5,FALSE)),0,(VLOOKUP($A83,Worksheet!$A$182:$E$188,5,FALSE)))</f>
        <v>0</v>
      </c>
      <c r="Y83" s="59">
        <f t="shared" si="10"/>
        <v>0</v>
      </c>
      <c r="Z83" s="60">
        <f>IF(ISNA(VLOOKUP($A83,Worksheet!$A$191:$F$202,5,FALSE)),0,(VLOOKUP($A83,Worksheet!$A$191:$F$202,5,FALSE)))</f>
        <v>0</v>
      </c>
      <c r="AA83" s="59">
        <f t="shared" si="11"/>
        <v>0</v>
      </c>
      <c r="AB83" s="60">
        <f>IF(ISNA(VLOOKUP($A83,Worksheet!$A$211:$G$237,5,FALSE)),0,(VLOOKUP($A83,Worksheet!$A$211:$G$237,5,FALSE)))</f>
        <v>0</v>
      </c>
      <c r="AC83" s="59">
        <f t="shared" si="12"/>
        <v>0</v>
      </c>
      <c r="AD83" s="59">
        <f>IF(ISNA(VLOOKUP($A83,Worksheet!$A$242:$G$274,5,FALSE)),0,(VLOOKUP($A83,Worksheet!$A$242:$G$274,5,FALSE)))</f>
        <v>0</v>
      </c>
      <c r="AE83" s="59">
        <f t="shared" si="13"/>
        <v>0</v>
      </c>
      <c r="AF83" s="60">
        <f>IF(ISNA(VLOOKUP($A83,Worksheet!$A$205:$F$208,5,FALSE)),0,(VLOOKUP($A83,Worksheet!$A$205:$F$208,5,FALSE)))</f>
        <v>0</v>
      </c>
      <c r="AG83" s="59">
        <f t="shared" si="14"/>
        <v>0</v>
      </c>
      <c r="AH83" s="61">
        <v>0</v>
      </c>
      <c r="AI83" s="62">
        <f t="shared" si="15"/>
        <v>0</v>
      </c>
      <c r="AJ83" s="63">
        <v>0</v>
      </c>
      <c r="AK83" s="62">
        <f t="shared" si="16"/>
        <v>0</v>
      </c>
      <c r="AL83" s="63">
        <v>0</v>
      </c>
      <c r="AM83" s="62">
        <f t="shared" si="17"/>
        <v>0</v>
      </c>
      <c r="AN83" s="63">
        <v>0</v>
      </c>
      <c r="AO83" s="62">
        <f t="shared" si="18"/>
        <v>0</v>
      </c>
      <c r="AP83" s="63">
        <v>0</v>
      </c>
      <c r="AQ83" s="62">
        <f t="shared" si="19"/>
        <v>0</v>
      </c>
      <c r="AR83" s="63">
        <v>0</v>
      </c>
      <c r="AS83" s="62">
        <f t="shared" si="20"/>
        <v>0</v>
      </c>
      <c r="AT83" s="64">
        <f t="shared" si="21"/>
        <v>0</v>
      </c>
      <c r="AU83" s="65">
        <v>0</v>
      </c>
      <c r="AV83" s="65">
        <v>0</v>
      </c>
      <c r="AW83" s="66">
        <v>0</v>
      </c>
      <c r="AX83" s="58">
        <f>IF(ISNA(VLOOKUP($A83,'TT 2024 SS BA'!$P$57:$Z$69,2,FALSE)),0,(VLOOKUP($A83,'TT 2024 SS BA'!$P$57:$Z$69,2,FALSE)))</f>
        <v>0</v>
      </c>
      <c r="AY83" s="59">
        <f t="shared" si="22"/>
        <v>0</v>
      </c>
      <c r="AZ83" s="58">
        <f>IF(ISNA(VLOOKUP($A83,'TT 2024 SS BA'!$P$139:$Q$149,2,FALSE)),0,(VLOOKUP($A83,'TT 2024 SS BA'!$P$139:$Q$149,2,FALSE)))</f>
        <v>0</v>
      </c>
      <c r="BA83" s="59">
        <f t="shared" si="23"/>
        <v>0</v>
      </c>
      <c r="BB83" s="60">
        <f>IF(ISNA(VLOOKUP($A83,'TT 2024 SS BA'!$A$341:$H$358,2,FALSE)),0,(VLOOKUP($A83,'TT 2024 SS BA'!$A$341:$H$358,2,FALSE)))</f>
        <v>0</v>
      </c>
      <c r="BC83" s="59">
        <f t="shared" si="24"/>
        <v>0</v>
      </c>
      <c r="BD83" s="60">
        <f>IF(ISNA(VLOOKUP($A83,Worksheet!$A$310:$F$316,6,FALSE)),0,(VLOOKUP($A83,Worksheet!$A$310:$F$316,6,FALSE)))</f>
        <v>0</v>
      </c>
      <c r="BE83" s="59">
        <f t="shared" si="25"/>
        <v>0</v>
      </c>
      <c r="BF83" s="60">
        <f>IF(ISNA(VLOOKUP($A83,Worksheet!$G$33:$K$36,5,FALSE)),0,(VLOOKUP($A83,Worksheet!$G$33:$K$36,5,FALSE)))</f>
        <v>0</v>
      </c>
      <c r="BG83" s="59">
        <f t="shared" si="26"/>
        <v>0</v>
      </c>
      <c r="BH83" s="60">
        <f>IF(ISNA(VLOOKUP($A83,Worksheet!$A$160:$F$179,6,FALSE)),0,(VLOOKUP($A83,Worksheet!$A$160:$F$179,6,FALSE)))</f>
        <v>0</v>
      </c>
      <c r="BI83" s="59">
        <f t="shared" si="27"/>
        <v>0</v>
      </c>
      <c r="BJ83" s="25"/>
      <c r="BK83" s="67"/>
      <c r="BL83" s="60">
        <f>IF(ISNA(VLOOKUP($A83,Worksheet!$A$191:$F$202,6,FALSE)),0,(VLOOKUP($A83,Worksheet!$A$191:$F$202,6,FALSE)))</f>
        <v>0</v>
      </c>
      <c r="BM83" s="59">
        <f t="shared" si="28"/>
        <v>0</v>
      </c>
      <c r="BN83" s="60">
        <f>IF(ISNA(VLOOKUP($A83,Worksheet!$A$211:$G$237,6,FALSE)),0,(VLOOKUP($A83,Worksheet!$A$211:$G$237,6,FALSE)))</f>
        <v>0</v>
      </c>
      <c r="BO83" s="59">
        <f t="shared" si="29"/>
        <v>0</v>
      </c>
      <c r="BP83" s="59">
        <f>IF(ISNA(VLOOKUP($A83,Worksheet!$A$242:$G$274,6,FALSE)),0,(VLOOKUP($A83,Worksheet!$A$242:$G$274,6,FALSE)))</f>
        <v>0</v>
      </c>
      <c r="BQ83" s="59">
        <f t="shared" si="30"/>
        <v>0</v>
      </c>
      <c r="BR83" s="60">
        <f>IF(ISNA(VLOOKUP($A83,Worksheet!$A$205:$F$208,6,FALSE)),0,(VLOOKUP($A83,Worksheet!$A$205:$F$208,6,FALSE)))</f>
        <v>0</v>
      </c>
      <c r="BS83" s="59">
        <f t="shared" si="31"/>
        <v>0</v>
      </c>
      <c r="BT83" s="61">
        <v>0</v>
      </c>
      <c r="BU83" s="62">
        <f t="shared" si="32"/>
        <v>0</v>
      </c>
      <c r="BV83" s="63">
        <v>0</v>
      </c>
      <c r="BW83" s="62">
        <f t="shared" si="33"/>
        <v>0</v>
      </c>
      <c r="BX83" s="63">
        <v>0</v>
      </c>
      <c r="BY83" s="62">
        <f t="shared" si="34"/>
        <v>0</v>
      </c>
      <c r="BZ83" s="63">
        <v>0</v>
      </c>
      <c r="CA83" s="62">
        <f t="shared" si="35"/>
        <v>0</v>
      </c>
      <c r="CB83" s="64">
        <f t="shared" si="36"/>
        <v>0</v>
      </c>
      <c r="CC83" s="66">
        <v>0</v>
      </c>
      <c r="CD83" s="25"/>
      <c r="CE83" s="67"/>
      <c r="CF83" s="25"/>
      <c r="CG83" s="67"/>
      <c r="CH83" s="60">
        <f>IF(ISNA(VLOOKUP($A83,Worksheet!$A$211:$G$237,7,FALSE)),0,(VLOOKUP($A83,Worksheet!$A$211:$G$237,7,FALSE)))</f>
        <v>0</v>
      </c>
      <c r="CI83" s="59">
        <f t="shared" si="37"/>
        <v>0</v>
      </c>
      <c r="CJ83" s="69">
        <f t="shared" si="38"/>
        <v>0</v>
      </c>
      <c r="CK83" s="65">
        <f t="shared" si="39"/>
        <v>0</v>
      </c>
      <c r="CL83" s="65">
        <v>0</v>
      </c>
      <c r="CM83" s="65">
        <v>0</v>
      </c>
      <c r="CN83" s="66">
        <v>0</v>
      </c>
      <c r="CO83" s="66">
        <f t="shared" si="40"/>
        <v>0</v>
      </c>
      <c r="CP83" s="70"/>
    </row>
    <row r="84" spans="1:94" ht="13">
      <c r="A84" s="53" t="str">
        <f t="shared" si="0"/>
        <v>EllieColden</v>
      </c>
      <c r="B84" s="46">
        <f t="shared" si="1"/>
        <v>35</v>
      </c>
      <c r="C84" s="71" t="s">
        <v>692</v>
      </c>
      <c r="D84" s="71" t="s">
        <v>693</v>
      </c>
      <c r="E84" s="55">
        <v>13</v>
      </c>
      <c r="F84" s="53" t="s">
        <v>112</v>
      </c>
      <c r="G84" s="84" t="s">
        <v>130</v>
      </c>
      <c r="H84" s="58">
        <f>IF(ISNA(VLOOKUP($A84,'TT 2024 SS BA'!$A$57:$N$71,2,FALSE)),0,(VLOOKUP($A84,'TT 2024 SS BA'!$A$57:$N$71,2,FALSE)))</f>
        <v>0</v>
      </c>
      <c r="I84" s="59">
        <f t="shared" si="2"/>
        <v>0</v>
      </c>
      <c r="J84" s="58">
        <f>IF(ISNA(VLOOKUP($A84,'TT 2024 SS BA'!$A$139:$C$150,2,FALSE)),0,(VLOOKUP($A84,'TT 2024 SS BA'!$A$139:$C$150,2,FALSE)))</f>
        <v>0</v>
      </c>
      <c r="K84" s="59">
        <f t="shared" si="3"/>
        <v>0</v>
      </c>
      <c r="L84" s="60">
        <f>IF(ISNA(VLOOKUP($A84,'TT 2024 SS BA'!$A$236:$H$254,2,FALSE)),0,(VLOOKUP($A84,'TT 2024 SS BA'!$A$236:$H$254,2,FALSE)))</f>
        <v>0</v>
      </c>
      <c r="M84" s="59">
        <f t="shared" si="4"/>
        <v>0</v>
      </c>
      <c r="N84" s="60">
        <f>IF(ISNA(VLOOKUP($A84,Worksheet!$A$310:$E$316,5,FALSE)),0,(VLOOKUP($A84,Worksheet!$A$310:$E$316,5,FALSE)))</f>
        <v>0</v>
      </c>
      <c r="O84" s="59">
        <f t="shared" si="5"/>
        <v>0</v>
      </c>
      <c r="P84" s="60">
        <f>IF(ISNA(VLOOKUP($A84,Worksheet!$A$33:$E$35,5,FALSE)),0,(VLOOKUP($A84,Worksheet!$A$33:$E$35,5,FALSE)))</f>
        <v>0</v>
      </c>
      <c r="Q84" s="59">
        <f t="shared" si="6"/>
        <v>0</v>
      </c>
      <c r="R84" s="60">
        <f>IF(ISNA(VLOOKUP($A84,Worksheet!$A$160:$F$179,5,FALSE)),0,(VLOOKUP($A84,Worksheet!$A$160:$F$179,5,FALSE)))</f>
        <v>0</v>
      </c>
      <c r="S84" s="59">
        <f t="shared" si="7"/>
        <v>0</v>
      </c>
      <c r="T84" s="60">
        <f>IF(ISNA(VLOOKUP($A84,Worksheet!$A$103:$L$126,5,FALSE)),0,(VLOOKUP($A84,Worksheet!$A$103:$L$126,5,FALSE)))</f>
        <v>0</v>
      </c>
      <c r="U84" s="59">
        <f t="shared" si="8"/>
        <v>0</v>
      </c>
      <c r="V84" s="60">
        <f>IF(ISNA(VLOOKUP($A84,Worksheet!$A$39:$E$45,5,FALSE)),0,(VLOOKUP($A84,Worksheet!$A$39:$E$45,5,FALSE)))</f>
        <v>0</v>
      </c>
      <c r="W84" s="59">
        <f t="shared" si="9"/>
        <v>0</v>
      </c>
      <c r="X84" s="60">
        <f>IF(ISNA(VLOOKUP($A84,Worksheet!$A$182:$E$188,5,FALSE)),0,(VLOOKUP($A84,Worksheet!$A$182:$E$188,5,FALSE)))</f>
        <v>0</v>
      </c>
      <c r="Y84" s="59">
        <f t="shared" si="10"/>
        <v>0</v>
      </c>
      <c r="Z84" s="60">
        <f>IF(ISNA(VLOOKUP($A84,Worksheet!$A$191:$F$202,5,FALSE)),0,(VLOOKUP($A84,Worksheet!$A$191:$F$202,5,FALSE)))</f>
        <v>0</v>
      </c>
      <c r="AA84" s="59">
        <f t="shared" si="11"/>
        <v>0</v>
      </c>
      <c r="AB84" s="60">
        <f>IF(ISNA(VLOOKUP($A84,Worksheet!$A$211:$G$237,5,FALSE)),0,(VLOOKUP($A84,Worksheet!$A$211:$G$237,5,FALSE)))</f>
        <v>0</v>
      </c>
      <c r="AC84" s="59">
        <f t="shared" si="12"/>
        <v>0</v>
      </c>
      <c r="AD84" s="59">
        <f>IF(ISNA(VLOOKUP($A84,Worksheet!$A$242:$G$274,5,FALSE)),0,(VLOOKUP($A84,Worksheet!$A$242:$G$274,5,FALSE)))</f>
        <v>0</v>
      </c>
      <c r="AE84" s="59">
        <f t="shared" si="13"/>
        <v>0</v>
      </c>
      <c r="AF84" s="60">
        <f>IF(ISNA(VLOOKUP($A84,Worksheet!$A$205:$F$208,5,FALSE)),0,(VLOOKUP($A84,Worksheet!$A$205:$F$208,5,FALSE)))</f>
        <v>0</v>
      </c>
      <c r="AG84" s="59">
        <f t="shared" si="14"/>
        <v>0</v>
      </c>
      <c r="AH84" s="61">
        <v>0</v>
      </c>
      <c r="AI84" s="62">
        <f t="shared" si="15"/>
        <v>0</v>
      </c>
      <c r="AJ84" s="63">
        <v>0</v>
      </c>
      <c r="AK84" s="62">
        <f t="shared" si="16"/>
        <v>0</v>
      </c>
      <c r="AL84" s="63">
        <v>0</v>
      </c>
      <c r="AM84" s="62">
        <f t="shared" si="17"/>
        <v>0</v>
      </c>
      <c r="AN84" s="63">
        <v>0</v>
      </c>
      <c r="AO84" s="62">
        <f t="shared" si="18"/>
        <v>0</v>
      </c>
      <c r="AP84" s="63">
        <v>0</v>
      </c>
      <c r="AQ84" s="62">
        <f t="shared" si="19"/>
        <v>0</v>
      </c>
      <c r="AR84" s="63">
        <v>0</v>
      </c>
      <c r="AS84" s="62">
        <f t="shared" si="20"/>
        <v>0</v>
      </c>
      <c r="AT84" s="64">
        <f t="shared" si="21"/>
        <v>0</v>
      </c>
      <c r="AU84" s="65">
        <v>0</v>
      </c>
      <c r="AV84" s="65">
        <v>0</v>
      </c>
      <c r="AW84" s="66">
        <v>0</v>
      </c>
      <c r="AX84" s="58">
        <f>IF(ISNA(VLOOKUP($A84,'TT 2024 SS BA'!$P$57:$Z$69,2,FALSE)),0,(VLOOKUP($A84,'TT 2024 SS BA'!$P$57:$Z$69,2,FALSE)))</f>
        <v>0</v>
      </c>
      <c r="AY84" s="59">
        <f t="shared" si="22"/>
        <v>0</v>
      </c>
      <c r="AZ84" s="58">
        <f>IF(ISNA(VLOOKUP($A84,'TT 2024 SS BA'!$P$139:$Q$149,2,FALSE)),0,(VLOOKUP($A84,'TT 2024 SS BA'!$P$139:$Q$149,2,FALSE)))</f>
        <v>0</v>
      </c>
      <c r="BA84" s="59">
        <f t="shared" si="23"/>
        <v>0</v>
      </c>
      <c r="BB84" s="60">
        <f>IF(ISNA(VLOOKUP($A84,'TT 2024 SS BA'!$A$341:$H$358,2,FALSE)),0,(VLOOKUP($A84,'TT 2024 SS BA'!$A$341:$H$358,2,FALSE)))</f>
        <v>0</v>
      </c>
      <c r="BC84" s="59">
        <f t="shared" si="24"/>
        <v>0</v>
      </c>
      <c r="BD84" s="60">
        <f>IF(ISNA(VLOOKUP($A84,Worksheet!$A$310:$F$316,6,FALSE)),0,(VLOOKUP($A84,Worksheet!$A$310:$F$316,6,FALSE)))</f>
        <v>0</v>
      </c>
      <c r="BE84" s="59">
        <f t="shared" si="25"/>
        <v>0</v>
      </c>
      <c r="BF84" s="60">
        <f>IF(ISNA(VLOOKUP($A84,Worksheet!$G$33:$K$36,5,FALSE)),0,(VLOOKUP($A84,Worksheet!$G$33:$K$36,5,FALSE)))</f>
        <v>0</v>
      </c>
      <c r="BG84" s="59">
        <f t="shared" si="26"/>
        <v>0</v>
      </c>
      <c r="BH84" s="60">
        <f>IF(ISNA(VLOOKUP($A84,Worksheet!$A$160:$F$179,6,FALSE)),0,(VLOOKUP($A84,Worksheet!$A$160:$F$179,6,FALSE)))</f>
        <v>0</v>
      </c>
      <c r="BI84" s="59">
        <f t="shared" si="27"/>
        <v>0</v>
      </c>
      <c r="BJ84" s="25"/>
      <c r="BK84" s="67"/>
      <c r="BL84" s="60">
        <f>IF(ISNA(VLOOKUP($A84,Worksheet!$A$191:$F$202,6,FALSE)),0,(VLOOKUP($A84,Worksheet!$A$191:$F$202,6,FALSE)))</f>
        <v>0</v>
      </c>
      <c r="BM84" s="59">
        <f t="shared" si="28"/>
        <v>0</v>
      </c>
      <c r="BN84" s="60">
        <f>IF(ISNA(VLOOKUP($A84,Worksheet!$A$211:$G$237,6,FALSE)),0,(VLOOKUP($A84,Worksheet!$A$211:$G$237,6,FALSE)))</f>
        <v>0</v>
      </c>
      <c r="BO84" s="59">
        <f t="shared" si="29"/>
        <v>0</v>
      </c>
      <c r="BP84" s="59">
        <f>IF(ISNA(VLOOKUP($A84,Worksheet!$A$242:$G$274,6,FALSE)),0,(VLOOKUP($A84,Worksheet!$A$242:$G$274,6,FALSE)))</f>
        <v>0</v>
      </c>
      <c r="BQ84" s="59">
        <f t="shared" si="30"/>
        <v>0</v>
      </c>
      <c r="BR84" s="60">
        <f>IF(ISNA(VLOOKUP($A84,Worksheet!$A$205:$F$208,6,FALSE)),0,(VLOOKUP($A84,Worksheet!$A$205:$F$208,6,FALSE)))</f>
        <v>0</v>
      </c>
      <c r="BS84" s="59">
        <f t="shared" si="31"/>
        <v>0</v>
      </c>
      <c r="BT84" s="61">
        <v>0</v>
      </c>
      <c r="BU84" s="62">
        <f t="shared" si="32"/>
        <v>0</v>
      </c>
      <c r="BV84" s="63">
        <v>0</v>
      </c>
      <c r="BW84" s="62">
        <f t="shared" si="33"/>
        <v>0</v>
      </c>
      <c r="BX84" s="63">
        <v>0</v>
      </c>
      <c r="BY84" s="62">
        <f t="shared" si="34"/>
        <v>0</v>
      </c>
      <c r="BZ84" s="63">
        <v>0</v>
      </c>
      <c r="CA84" s="62">
        <f t="shared" si="35"/>
        <v>0</v>
      </c>
      <c r="CB84" s="64">
        <f t="shared" si="36"/>
        <v>0</v>
      </c>
      <c r="CC84" s="66">
        <v>0</v>
      </c>
      <c r="CD84" s="25"/>
      <c r="CE84" s="67"/>
      <c r="CF84" s="25"/>
      <c r="CG84" s="67"/>
      <c r="CH84" s="60">
        <f>IF(ISNA(VLOOKUP($A84,Worksheet!$A$211:$G$237,7,FALSE)),0,(VLOOKUP($A84,Worksheet!$A$211:$G$237,7,FALSE)))</f>
        <v>0</v>
      </c>
      <c r="CI84" s="59">
        <f t="shared" si="37"/>
        <v>0</v>
      </c>
      <c r="CJ84" s="69">
        <f t="shared" si="38"/>
        <v>0</v>
      </c>
      <c r="CK84" s="65">
        <f t="shared" si="39"/>
        <v>0</v>
      </c>
      <c r="CL84" s="65">
        <v>0</v>
      </c>
      <c r="CM84" s="65">
        <v>0</v>
      </c>
      <c r="CN84" s="66">
        <v>0</v>
      </c>
      <c r="CO84" s="66">
        <f t="shared" si="40"/>
        <v>0</v>
      </c>
      <c r="CP84" s="70"/>
    </row>
    <row r="85" spans="1:94" ht="13">
      <c r="A85" s="53" t="str">
        <f t="shared" si="0"/>
        <v>AmeliaCLARKE</v>
      </c>
      <c r="B85" s="46">
        <f t="shared" si="1"/>
        <v>35</v>
      </c>
      <c r="C85" s="71" t="s">
        <v>694</v>
      </c>
      <c r="D85" s="71" t="s">
        <v>695</v>
      </c>
      <c r="E85" s="55">
        <v>14</v>
      </c>
      <c r="F85" s="53" t="s">
        <v>75</v>
      </c>
      <c r="G85" s="84" t="s">
        <v>70</v>
      </c>
      <c r="H85" s="58">
        <f>IF(ISNA(VLOOKUP($A85,'TT 2024 SS BA'!$A$57:$N$71,2,FALSE)),0,(VLOOKUP($A85,'TT 2024 SS BA'!$A$57:$N$71,2,FALSE)))</f>
        <v>0</v>
      </c>
      <c r="I85" s="59">
        <f t="shared" si="2"/>
        <v>0</v>
      </c>
      <c r="J85" s="58">
        <f>IF(ISNA(VLOOKUP($A85,'TT 2024 SS BA'!$A$139:$C$150,2,FALSE)),0,(VLOOKUP($A85,'TT 2024 SS BA'!$A$139:$C$150,2,FALSE)))</f>
        <v>0</v>
      </c>
      <c r="K85" s="59">
        <f t="shared" si="3"/>
        <v>0</v>
      </c>
      <c r="L85" s="60">
        <f>IF(ISNA(VLOOKUP($A85,'TT 2024 SS BA'!$A$236:$H$254,2,FALSE)),0,(VLOOKUP($A85,'TT 2024 SS BA'!$A$236:$H$254,2,FALSE)))</f>
        <v>0</v>
      </c>
      <c r="M85" s="59">
        <f t="shared" si="4"/>
        <v>0</v>
      </c>
      <c r="N85" s="60">
        <f>IF(ISNA(VLOOKUP($A85,Worksheet!$A$310:$E$316,5,FALSE)),0,(VLOOKUP($A85,Worksheet!$A$310:$E$316,5,FALSE)))</f>
        <v>0</v>
      </c>
      <c r="O85" s="59">
        <f t="shared" si="5"/>
        <v>0</v>
      </c>
      <c r="P85" s="60">
        <f>IF(ISNA(VLOOKUP($A85,Worksheet!$A$33:$E$35,5,FALSE)),0,(VLOOKUP($A85,Worksheet!$A$33:$E$35,5,FALSE)))</f>
        <v>0</v>
      </c>
      <c r="Q85" s="59">
        <f t="shared" si="6"/>
        <v>0</v>
      </c>
      <c r="R85" s="60">
        <f>IF(ISNA(VLOOKUP($A85,Worksheet!$A$160:$F$179,5,FALSE)),0,(VLOOKUP($A85,Worksheet!$A$160:$F$179,5,FALSE)))</f>
        <v>0</v>
      </c>
      <c r="S85" s="59">
        <f t="shared" si="7"/>
        <v>0</v>
      </c>
      <c r="T85" s="60">
        <f>IF(ISNA(VLOOKUP($A85,Worksheet!$A$103:$L$126,5,FALSE)),0,(VLOOKUP($A85,Worksheet!$A$103:$L$126,5,FALSE)))</f>
        <v>0</v>
      </c>
      <c r="U85" s="59">
        <f t="shared" si="8"/>
        <v>0</v>
      </c>
      <c r="V85" s="60">
        <f>IF(ISNA(VLOOKUP($A85,Worksheet!$A$39:$E$45,5,FALSE)),0,(VLOOKUP($A85,Worksheet!$A$39:$E$45,5,FALSE)))</f>
        <v>0</v>
      </c>
      <c r="W85" s="59">
        <f t="shared" si="9"/>
        <v>0</v>
      </c>
      <c r="X85" s="60">
        <f>IF(ISNA(VLOOKUP($A85,Worksheet!$A$182:$E$188,5,FALSE)),0,(VLOOKUP($A85,Worksheet!$A$182:$E$188,5,FALSE)))</f>
        <v>0</v>
      </c>
      <c r="Y85" s="59">
        <f t="shared" si="10"/>
        <v>0</v>
      </c>
      <c r="Z85" s="60">
        <f>IF(ISNA(VLOOKUP($A85,Worksheet!$A$191:$F$202,5,FALSE)),0,(VLOOKUP($A85,Worksheet!$A$191:$F$202,5,FALSE)))</f>
        <v>0</v>
      </c>
      <c r="AA85" s="59">
        <f t="shared" si="11"/>
        <v>0</v>
      </c>
      <c r="AB85" s="60">
        <f>IF(ISNA(VLOOKUP($A85,Worksheet!$A$211:$G$237,5,FALSE)),0,(VLOOKUP($A85,Worksheet!$A$211:$G$237,5,FALSE)))</f>
        <v>0</v>
      </c>
      <c r="AC85" s="59">
        <f t="shared" si="12"/>
        <v>0</v>
      </c>
      <c r="AD85" s="59">
        <f>IF(ISNA(VLOOKUP($A85,Worksheet!$A$242:$G$274,5,FALSE)),0,(VLOOKUP($A85,Worksheet!$A$242:$G$274,5,FALSE)))</f>
        <v>0</v>
      </c>
      <c r="AE85" s="59">
        <f t="shared" si="13"/>
        <v>0</v>
      </c>
      <c r="AF85" s="60">
        <f>IF(ISNA(VLOOKUP($A85,Worksheet!$A$205:$F$208,5,FALSE)),0,(VLOOKUP($A85,Worksheet!$A$205:$F$208,5,FALSE)))</f>
        <v>0</v>
      </c>
      <c r="AG85" s="59">
        <f t="shared" si="14"/>
        <v>0</v>
      </c>
      <c r="AH85" s="61">
        <v>0</v>
      </c>
      <c r="AI85" s="62">
        <f t="shared" si="15"/>
        <v>0</v>
      </c>
      <c r="AJ85" s="63">
        <v>0</v>
      </c>
      <c r="AK85" s="62">
        <f t="shared" si="16"/>
        <v>0</v>
      </c>
      <c r="AL85" s="63">
        <v>0</v>
      </c>
      <c r="AM85" s="62">
        <f t="shared" si="17"/>
        <v>0</v>
      </c>
      <c r="AN85" s="63">
        <v>0</v>
      </c>
      <c r="AO85" s="62">
        <f t="shared" si="18"/>
        <v>0</v>
      </c>
      <c r="AP85" s="63">
        <v>0</v>
      </c>
      <c r="AQ85" s="62">
        <f t="shared" si="19"/>
        <v>0</v>
      </c>
      <c r="AR85" s="63">
        <v>0</v>
      </c>
      <c r="AS85" s="62">
        <f t="shared" si="20"/>
        <v>0</v>
      </c>
      <c r="AT85" s="64">
        <f t="shared" si="21"/>
        <v>0</v>
      </c>
      <c r="AU85" s="65">
        <v>0</v>
      </c>
      <c r="AV85" s="65">
        <v>0</v>
      </c>
      <c r="AW85" s="66">
        <v>0</v>
      </c>
      <c r="AX85" s="58">
        <f>IF(ISNA(VLOOKUP($A85,'TT 2024 SS BA'!$P$57:$Z$69,2,FALSE)),0,(VLOOKUP($A85,'TT 2024 SS BA'!$P$57:$Z$69,2,FALSE)))</f>
        <v>0</v>
      </c>
      <c r="AY85" s="59">
        <f t="shared" si="22"/>
        <v>0</v>
      </c>
      <c r="AZ85" s="58">
        <f>IF(ISNA(VLOOKUP($A85,'TT 2024 SS BA'!$P$139:$Q$149,2,FALSE)),0,(VLOOKUP($A85,'TT 2024 SS BA'!$P$139:$Q$149,2,FALSE)))</f>
        <v>0</v>
      </c>
      <c r="BA85" s="59">
        <f t="shared" si="23"/>
        <v>0</v>
      </c>
      <c r="BB85" s="60">
        <f>IF(ISNA(VLOOKUP($A85,'TT 2024 SS BA'!$A$341:$H$358,2,FALSE)),0,(VLOOKUP($A85,'TT 2024 SS BA'!$A$341:$H$358,2,FALSE)))</f>
        <v>0</v>
      </c>
      <c r="BC85" s="59">
        <f t="shared" si="24"/>
        <v>0</v>
      </c>
      <c r="BD85" s="60">
        <f>IF(ISNA(VLOOKUP($A85,Worksheet!$A$310:$F$316,6,FALSE)),0,(VLOOKUP($A85,Worksheet!$A$310:$F$316,6,FALSE)))</f>
        <v>0</v>
      </c>
      <c r="BE85" s="59">
        <f t="shared" si="25"/>
        <v>0</v>
      </c>
      <c r="BF85" s="60">
        <f>IF(ISNA(VLOOKUP($A85,Worksheet!$G$33:$K$36,5,FALSE)),0,(VLOOKUP($A85,Worksheet!$G$33:$K$36,5,FALSE)))</f>
        <v>0</v>
      </c>
      <c r="BG85" s="59">
        <f t="shared" si="26"/>
        <v>0</v>
      </c>
      <c r="BH85" s="60">
        <f>IF(ISNA(VLOOKUP($A85,Worksheet!$A$160:$F$179,6,FALSE)),0,(VLOOKUP($A85,Worksheet!$A$160:$F$179,6,FALSE)))</f>
        <v>0</v>
      </c>
      <c r="BI85" s="59">
        <f t="shared" si="27"/>
        <v>0</v>
      </c>
      <c r="BJ85" s="25"/>
      <c r="BK85" s="67"/>
      <c r="BL85" s="60">
        <f>IF(ISNA(VLOOKUP($A85,Worksheet!$A$191:$F$202,6,FALSE)),0,(VLOOKUP($A85,Worksheet!$A$191:$F$202,6,FALSE)))</f>
        <v>0</v>
      </c>
      <c r="BM85" s="59">
        <f t="shared" si="28"/>
        <v>0</v>
      </c>
      <c r="BN85" s="60">
        <f>IF(ISNA(VLOOKUP($A85,Worksheet!$A$211:$G$237,6,FALSE)),0,(VLOOKUP($A85,Worksheet!$A$211:$G$237,6,FALSE)))</f>
        <v>0</v>
      </c>
      <c r="BO85" s="59">
        <f t="shared" si="29"/>
        <v>0</v>
      </c>
      <c r="BP85" s="59">
        <f>IF(ISNA(VLOOKUP($A85,Worksheet!$A$242:$G$274,6,FALSE)),0,(VLOOKUP($A85,Worksheet!$A$242:$G$274,6,FALSE)))</f>
        <v>0</v>
      </c>
      <c r="BQ85" s="59">
        <f t="shared" si="30"/>
        <v>0</v>
      </c>
      <c r="BR85" s="60">
        <f>IF(ISNA(VLOOKUP($A85,Worksheet!$A$205:$F$208,6,FALSE)),0,(VLOOKUP($A85,Worksheet!$A$205:$F$208,6,FALSE)))</f>
        <v>0</v>
      </c>
      <c r="BS85" s="59">
        <f t="shared" si="31"/>
        <v>0</v>
      </c>
      <c r="BT85" s="61">
        <v>0</v>
      </c>
      <c r="BU85" s="62">
        <f t="shared" si="32"/>
        <v>0</v>
      </c>
      <c r="BV85" s="63">
        <v>0</v>
      </c>
      <c r="BW85" s="62">
        <f t="shared" si="33"/>
        <v>0</v>
      </c>
      <c r="BX85" s="63">
        <v>0</v>
      </c>
      <c r="BY85" s="62">
        <f t="shared" si="34"/>
        <v>0</v>
      </c>
      <c r="BZ85" s="63">
        <v>0</v>
      </c>
      <c r="CA85" s="62">
        <f t="shared" si="35"/>
        <v>0</v>
      </c>
      <c r="CB85" s="64">
        <f t="shared" si="36"/>
        <v>0</v>
      </c>
      <c r="CC85" s="66">
        <v>0</v>
      </c>
      <c r="CD85" s="25"/>
      <c r="CE85" s="67"/>
      <c r="CF85" s="25"/>
      <c r="CG85" s="67"/>
      <c r="CH85" s="60">
        <f>IF(ISNA(VLOOKUP($A85,Worksheet!$A$211:$G$237,7,FALSE)),0,(VLOOKUP($A85,Worksheet!$A$211:$G$237,7,FALSE)))</f>
        <v>0</v>
      </c>
      <c r="CI85" s="59">
        <f t="shared" si="37"/>
        <v>0</v>
      </c>
      <c r="CJ85" s="69">
        <f t="shared" si="38"/>
        <v>0</v>
      </c>
      <c r="CK85" s="65">
        <f t="shared" si="39"/>
        <v>0</v>
      </c>
      <c r="CL85" s="65">
        <v>0</v>
      </c>
      <c r="CM85" s="65">
        <v>0</v>
      </c>
      <c r="CN85" s="66">
        <v>0</v>
      </c>
      <c r="CO85" s="66">
        <f t="shared" si="40"/>
        <v>0</v>
      </c>
      <c r="CP85" s="70"/>
    </row>
    <row r="86" spans="1:94" ht="13">
      <c r="A86" s="53" t="str">
        <f t="shared" si="0"/>
        <v>LemonWalker</v>
      </c>
      <c r="B86" s="46">
        <f t="shared" si="1"/>
        <v>35</v>
      </c>
      <c r="C86" s="71" t="s">
        <v>696</v>
      </c>
      <c r="D86" s="71" t="s">
        <v>697</v>
      </c>
      <c r="E86" s="55">
        <v>125</v>
      </c>
      <c r="F86" s="53">
        <v>0</v>
      </c>
      <c r="G86" s="84" t="s">
        <v>152</v>
      </c>
      <c r="H86" s="58">
        <f>IF(ISNA(VLOOKUP($A86,'TT 2024 SS BA'!$A$57:$N$71,2,FALSE)),0,(VLOOKUP($A86,'TT 2024 SS BA'!$A$57:$N$71,2,FALSE)))</f>
        <v>0</v>
      </c>
      <c r="I86" s="59">
        <f t="shared" si="2"/>
        <v>0</v>
      </c>
      <c r="J86" s="58">
        <f>IF(ISNA(VLOOKUP($A86,'TT 2024 SS BA'!$A$139:$C$150,2,FALSE)),0,(VLOOKUP($A86,'TT 2024 SS BA'!$A$139:$C$150,2,FALSE)))</f>
        <v>0</v>
      </c>
      <c r="K86" s="59">
        <f t="shared" si="3"/>
        <v>0</v>
      </c>
      <c r="L86" s="60">
        <f>IF(ISNA(VLOOKUP($A86,'TT 2024 SS BA'!$A$236:$H$254,2,FALSE)),0,(VLOOKUP($A86,'TT 2024 SS BA'!$A$236:$H$254,2,FALSE)))</f>
        <v>0</v>
      </c>
      <c r="M86" s="59">
        <f t="shared" si="4"/>
        <v>0</v>
      </c>
      <c r="N86" s="60">
        <f>IF(ISNA(VLOOKUP($A86,Worksheet!$A$310:$E$316,5,FALSE)),0,(VLOOKUP($A86,Worksheet!$A$310:$E$316,5,FALSE)))</f>
        <v>0</v>
      </c>
      <c r="O86" s="59">
        <f t="shared" si="5"/>
        <v>0</v>
      </c>
      <c r="P86" s="60">
        <f>IF(ISNA(VLOOKUP($A86,Worksheet!$A$33:$E$35,5,FALSE)),0,(VLOOKUP($A86,Worksheet!$A$33:$E$35,5,FALSE)))</f>
        <v>0</v>
      </c>
      <c r="Q86" s="59">
        <f t="shared" si="6"/>
        <v>0</v>
      </c>
      <c r="R86" s="60">
        <f>IF(ISNA(VLOOKUP($A86,Worksheet!$A$160:$F$179,5,FALSE)),0,(VLOOKUP($A86,Worksheet!$A$160:$F$179,5,FALSE)))</f>
        <v>0</v>
      </c>
      <c r="S86" s="59">
        <f t="shared" si="7"/>
        <v>0</v>
      </c>
      <c r="T86" s="60">
        <f>IF(ISNA(VLOOKUP($A86,Worksheet!$A$103:$L$126,5,FALSE)),0,(VLOOKUP($A86,Worksheet!$A$103:$L$126,5,FALSE)))</f>
        <v>0</v>
      </c>
      <c r="U86" s="59">
        <f t="shared" si="8"/>
        <v>0</v>
      </c>
      <c r="V86" s="60">
        <f>IF(ISNA(VLOOKUP($A86,Worksheet!$A$39:$E$45,5,FALSE)),0,(VLOOKUP($A86,Worksheet!$A$39:$E$45,5,FALSE)))</f>
        <v>0</v>
      </c>
      <c r="W86" s="59">
        <f t="shared" si="9"/>
        <v>0</v>
      </c>
      <c r="X86" s="60">
        <f>IF(ISNA(VLOOKUP($A86,Worksheet!$A$182:$E$188,5,FALSE)),0,(VLOOKUP($A86,Worksheet!$A$182:$E$188,5,FALSE)))</f>
        <v>0</v>
      </c>
      <c r="Y86" s="59">
        <f t="shared" si="10"/>
        <v>0</v>
      </c>
      <c r="Z86" s="60">
        <f>IF(ISNA(VLOOKUP($A86,Worksheet!$A$191:$F$202,5,FALSE)),0,(VLOOKUP($A86,Worksheet!$A$191:$F$202,5,FALSE)))</f>
        <v>0</v>
      </c>
      <c r="AA86" s="59">
        <f t="shared" si="11"/>
        <v>0</v>
      </c>
      <c r="AB86" s="60">
        <f>IF(ISNA(VLOOKUP($A86,Worksheet!$A$211:$G$237,5,FALSE)),0,(VLOOKUP($A86,Worksheet!$A$211:$G$237,5,FALSE)))</f>
        <v>0</v>
      </c>
      <c r="AC86" s="59">
        <f t="shared" si="12"/>
        <v>0</v>
      </c>
      <c r="AD86" s="59">
        <f>IF(ISNA(VLOOKUP($A86,Worksheet!$A$242:$G$274,5,FALSE)),0,(VLOOKUP($A86,Worksheet!$A$242:$G$274,5,FALSE)))</f>
        <v>0</v>
      </c>
      <c r="AE86" s="59">
        <f t="shared" si="13"/>
        <v>0</v>
      </c>
      <c r="AF86" s="60">
        <f>IF(ISNA(VLOOKUP($A86,Worksheet!$A$205:$F$208,5,FALSE)),0,(VLOOKUP($A86,Worksheet!$A$205:$F$208,5,FALSE)))</f>
        <v>0</v>
      </c>
      <c r="AG86" s="59">
        <f t="shared" si="14"/>
        <v>0</v>
      </c>
      <c r="AH86" s="61">
        <v>0</v>
      </c>
      <c r="AI86" s="62">
        <f t="shared" si="15"/>
        <v>0</v>
      </c>
      <c r="AJ86" s="63">
        <v>0</v>
      </c>
      <c r="AK86" s="62">
        <f t="shared" si="16"/>
        <v>0</v>
      </c>
      <c r="AL86" s="63">
        <v>0</v>
      </c>
      <c r="AM86" s="62">
        <f t="shared" si="17"/>
        <v>0</v>
      </c>
      <c r="AN86" s="63">
        <v>0</v>
      </c>
      <c r="AO86" s="62">
        <f t="shared" si="18"/>
        <v>0</v>
      </c>
      <c r="AP86" s="63">
        <v>0</v>
      </c>
      <c r="AQ86" s="62">
        <f t="shared" si="19"/>
        <v>0</v>
      </c>
      <c r="AR86" s="63">
        <v>0</v>
      </c>
      <c r="AS86" s="62">
        <f t="shared" si="20"/>
        <v>0</v>
      </c>
      <c r="AT86" s="64">
        <f t="shared" si="21"/>
        <v>0</v>
      </c>
      <c r="AU86" s="65">
        <v>0</v>
      </c>
      <c r="AV86" s="65">
        <v>0</v>
      </c>
      <c r="AW86" s="66">
        <v>0</v>
      </c>
      <c r="AX86" s="58">
        <f>IF(ISNA(VLOOKUP($A86,'TT 2024 SS BA'!$P$57:$Z$69,2,FALSE)),0,(VLOOKUP($A86,'TT 2024 SS BA'!$P$57:$Z$69,2,FALSE)))</f>
        <v>0</v>
      </c>
      <c r="AY86" s="59">
        <f t="shared" si="22"/>
        <v>0</v>
      </c>
      <c r="AZ86" s="58">
        <f>IF(ISNA(VLOOKUP($A86,'TT 2024 SS BA'!$P$139:$Q$149,2,FALSE)),0,(VLOOKUP($A86,'TT 2024 SS BA'!$P$139:$Q$149,2,FALSE)))</f>
        <v>0</v>
      </c>
      <c r="BA86" s="59">
        <f t="shared" si="23"/>
        <v>0</v>
      </c>
      <c r="BB86" s="60">
        <f>IF(ISNA(VLOOKUP($A86,'TT 2024 SS BA'!$A$341:$H$358,2,FALSE)),0,(VLOOKUP($A86,'TT 2024 SS BA'!$A$341:$H$358,2,FALSE)))</f>
        <v>0</v>
      </c>
      <c r="BC86" s="59">
        <f t="shared" si="24"/>
        <v>0</v>
      </c>
      <c r="BD86" s="60">
        <f>IF(ISNA(VLOOKUP($A86,Worksheet!$A$310:$F$316,6,FALSE)),0,(VLOOKUP($A86,Worksheet!$A$310:$F$316,6,FALSE)))</f>
        <v>0</v>
      </c>
      <c r="BE86" s="59">
        <f t="shared" si="25"/>
        <v>0</v>
      </c>
      <c r="BF86" s="60">
        <f>IF(ISNA(VLOOKUP($A86,Worksheet!$G$33:$K$36,5,FALSE)),0,(VLOOKUP($A86,Worksheet!$G$33:$K$36,5,FALSE)))</f>
        <v>0</v>
      </c>
      <c r="BG86" s="59">
        <f t="shared" si="26"/>
        <v>0</v>
      </c>
      <c r="BH86" s="60">
        <f>IF(ISNA(VLOOKUP($A86,Worksheet!$A$160:$F$179,6,FALSE)),0,(VLOOKUP($A86,Worksheet!$A$160:$F$179,6,FALSE)))</f>
        <v>0</v>
      </c>
      <c r="BI86" s="59">
        <f t="shared" si="27"/>
        <v>0</v>
      </c>
      <c r="BJ86" s="25"/>
      <c r="BK86" s="67"/>
      <c r="BL86" s="60">
        <f>IF(ISNA(VLOOKUP($A86,Worksheet!$A$191:$F$202,6,FALSE)),0,(VLOOKUP($A86,Worksheet!$A$191:$F$202,6,FALSE)))</f>
        <v>0</v>
      </c>
      <c r="BM86" s="59">
        <f t="shared" si="28"/>
        <v>0</v>
      </c>
      <c r="BN86" s="60">
        <f>IF(ISNA(VLOOKUP($A86,Worksheet!$A$211:$G$237,6,FALSE)),0,(VLOOKUP($A86,Worksheet!$A$211:$G$237,6,FALSE)))</f>
        <v>0</v>
      </c>
      <c r="BO86" s="59">
        <f t="shared" si="29"/>
        <v>0</v>
      </c>
      <c r="BP86" s="59">
        <f>IF(ISNA(VLOOKUP($A86,Worksheet!$A$242:$G$274,6,FALSE)),0,(VLOOKUP($A86,Worksheet!$A$242:$G$274,6,FALSE)))</f>
        <v>0</v>
      </c>
      <c r="BQ86" s="59">
        <f t="shared" si="30"/>
        <v>0</v>
      </c>
      <c r="BR86" s="60">
        <f>IF(ISNA(VLOOKUP($A86,Worksheet!$A$205:$F$208,6,FALSE)),0,(VLOOKUP($A86,Worksheet!$A$205:$F$208,6,FALSE)))</f>
        <v>0</v>
      </c>
      <c r="BS86" s="59">
        <f t="shared" si="31"/>
        <v>0</v>
      </c>
      <c r="BT86" s="61">
        <v>0</v>
      </c>
      <c r="BU86" s="62">
        <f t="shared" si="32"/>
        <v>0</v>
      </c>
      <c r="BV86" s="63">
        <v>0</v>
      </c>
      <c r="BW86" s="62">
        <f t="shared" si="33"/>
        <v>0</v>
      </c>
      <c r="BX86" s="63">
        <v>0</v>
      </c>
      <c r="BY86" s="62">
        <f t="shared" si="34"/>
        <v>0</v>
      </c>
      <c r="BZ86" s="63">
        <v>0</v>
      </c>
      <c r="CA86" s="62">
        <f t="shared" si="35"/>
        <v>0</v>
      </c>
      <c r="CB86" s="64">
        <f t="shared" si="36"/>
        <v>0</v>
      </c>
      <c r="CC86" s="66">
        <v>0</v>
      </c>
      <c r="CD86" s="25"/>
      <c r="CE86" s="67"/>
      <c r="CF86" s="25"/>
      <c r="CG86" s="67"/>
      <c r="CH86" s="60">
        <f>IF(ISNA(VLOOKUP($A86,Worksheet!$A$211:$G$237,7,FALSE)),0,(VLOOKUP($A86,Worksheet!$A$211:$G$237,7,FALSE)))</f>
        <v>0</v>
      </c>
      <c r="CI86" s="59">
        <f t="shared" si="37"/>
        <v>0</v>
      </c>
      <c r="CJ86" s="69">
        <f t="shared" si="38"/>
        <v>0</v>
      </c>
      <c r="CK86" s="65">
        <f t="shared" si="39"/>
        <v>0</v>
      </c>
      <c r="CL86" s="65">
        <v>0</v>
      </c>
      <c r="CM86" s="65">
        <v>0</v>
      </c>
      <c r="CN86" s="66">
        <v>0</v>
      </c>
      <c r="CO86" s="66">
        <f t="shared" si="40"/>
        <v>0</v>
      </c>
      <c r="CP86" s="70"/>
    </row>
    <row r="87" spans="1:94" ht="13">
      <c r="A87" s="53" t="str">
        <f t="shared" si="0"/>
        <v>EllieDOWHANIUK</v>
      </c>
      <c r="B87" s="46">
        <f t="shared" si="1"/>
        <v>35</v>
      </c>
      <c r="C87" s="71" t="s">
        <v>692</v>
      </c>
      <c r="D87" s="71" t="s">
        <v>698</v>
      </c>
      <c r="E87" s="55">
        <v>10</v>
      </c>
      <c r="F87" s="53" t="s">
        <v>81</v>
      </c>
      <c r="G87" s="84" t="s">
        <v>270</v>
      </c>
      <c r="H87" s="58">
        <f>IF(ISNA(VLOOKUP($A87,'TT 2024 SS BA'!$A$57:$N$71,2,FALSE)),0,(VLOOKUP($A87,'TT 2024 SS BA'!$A$57:$N$71,2,FALSE)))</f>
        <v>0</v>
      </c>
      <c r="I87" s="59">
        <f t="shared" si="2"/>
        <v>0</v>
      </c>
      <c r="J87" s="58">
        <f>IF(ISNA(VLOOKUP($A87,'TT 2024 SS BA'!$A$139:$C$150,2,FALSE)),0,(VLOOKUP($A87,'TT 2024 SS BA'!$A$139:$C$150,2,FALSE)))</f>
        <v>0</v>
      </c>
      <c r="K87" s="59">
        <f t="shared" si="3"/>
        <v>0</v>
      </c>
      <c r="L87" s="60">
        <f>IF(ISNA(VLOOKUP($A87,'TT 2024 SS BA'!$A$236:$H$254,2,FALSE)),0,(VLOOKUP($A87,'TT 2024 SS BA'!$A$236:$H$254,2,FALSE)))</f>
        <v>0</v>
      </c>
      <c r="M87" s="59">
        <f t="shared" si="4"/>
        <v>0</v>
      </c>
      <c r="N87" s="60">
        <f>IF(ISNA(VLOOKUP($A87,Worksheet!$A$310:$E$316,5,FALSE)),0,(VLOOKUP($A87,Worksheet!$A$310:$E$316,5,FALSE)))</f>
        <v>0</v>
      </c>
      <c r="O87" s="59">
        <f t="shared" si="5"/>
        <v>0</v>
      </c>
      <c r="P87" s="60">
        <f>IF(ISNA(VLOOKUP($A87,Worksheet!$A$33:$E$35,5,FALSE)),0,(VLOOKUP($A87,Worksheet!$A$33:$E$35,5,FALSE)))</f>
        <v>0</v>
      </c>
      <c r="Q87" s="59">
        <f t="shared" si="6"/>
        <v>0</v>
      </c>
      <c r="R87" s="60">
        <f>IF(ISNA(VLOOKUP($A87,Worksheet!$A$160:$F$179,5,FALSE)),0,(VLOOKUP($A87,Worksheet!$A$160:$F$179,5,FALSE)))</f>
        <v>0</v>
      </c>
      <c r="S87" s="59">
        <f t="shared" si="7"/>
        <v>0</v>
      </c>
      <c r="T87" s="60">
        <f>IF(ISNA(VLOOKUP($A87,Worksheet!$A$103:$L$126,5,FALSE)),0,(VLOOKUP($A87,Worksheet!$A$103:$L$126,5,FALSE)))</f>
        <v>0</v>
      </c>
      <c r="U87" s="59">
        <f t="shared" si="8"/>
        <v>0</v>
      </c>
      <c r="V87" s="60">
        <f>IF(ISNA(VLOOKUP($A87,Worksheet!$A$39:$E$45,5,FALSE)),0,(VLOOKUP($A87,Worksheet!$A$39:$E$45,5,FALSE)))</f>
        <v>0</v>
      </c>
      <c r="W87" s="59">
        <f t="shared" si="9"/>
        <v>0</v>
      </c>
      <c r="X87" s="60">
        <f>IF(ISNA(VLOOKUP($A87,Worksheet!$A$182:$E$188,5,FALSE)),0,(VLOOKUP($A87,Worksheet!$A$182:$E$188,5,FALSE)))</f>
        <v>0</v>
      </c>
      <c r="Y87" s="59">
        <f t="shared" si="10"/>
        <v>0</v>
      </c>
      <c r="Z87" s="60">
        <f>IF(ISNA(VLOOKUP($A87,Worksheet!$A$191:$F$202,5,FALSE)),0,(VLOOKUP($A87,Worksheet!$A$191:$F$202,5,FALSE)))</f>
        <v>0</v>
      </c>
      <c r="AA87" s="59">
        <f t="shared" si="11"/>
        <v>0</v>
      </c>
      <c r="AB87" s="60">
        <f>IF(ISNA(VLOOKUP($A87,Worksheet!$A$211:$G$237,5,FALSE)),0,(VLOOKUP($A87,Worksheet!$A$211:$G$237,5,FALSE)))</f>
        <v>0</v>
      </c>
      <c r="AC87" s="59">
        <f t="shared" si="12"/>
        <v>0</v>
      </c>
      <c r="AD87" s="59">
        <f>IF(ISNA(VLOOKUP($A87,Worksheet!$A$242:$G$274,5,FALSE)),0,(VLOOKUP($A87,Worksheet!$A$242:$G$274,5,FALSE)))</f>
        <v>0</v>
      </c>
      <c r="AE87" s="59">
        <f t="shared" si="13"/>
        <v>0</v>
      </c>
      <c r="AF87" s="60">
        <f>IF(ISNA(VLOOKUP($A87,Worksheet!$A$205:$F$208,5,FALSE)),0,(VLOOKUP($A87,Worksheet!$A$205:$F$208,5,FALSE)))</f>
        <v>0</v>
      </c>
      <c r="AG87" s="59">
        <f t="shared" si="14"/>
        <v>0</v>
      </c>
      <c r="AH87" s="61">
        <v>0</v>
      </c>
      <c r="AI87" s="62">
        <f t="shared" si="15"/>
        <v>0</v>
      </c>
      <c r="AJ87" s="63">
        <v>0</v>
      </c>
      <c r="AK87" s="62">
        <f t="shared" si="16"/>
        <v>0</v>
      </c>
      <c r="AL87" s="63">
        <v>0</v>
      </c>
      <c r="AM87" s="62">
        <f t="shared" si="17"/>
        <v>0</v>
      </c>
      <c r="AN87" s="63">
        <v>0</v>
      </c>
      <c r="AO87" s="62">
        <f t="shared" si="18"/>
        <v>0</v>
      </c>
      <c r="AP87" s="63">
        <v>0</v>
      </c>
      <c r="AQ87" s="62">
        <f t="shared" si="19"/>
        <v>0</v>
      </c>
      <c r="AR87" s="63">
        <v>0</v>
      </c>
      <c r="AS87" s="62">
        <f t="shared" si="20"/>
        <v>0</v>
      </c>
      <c r="AT87" s="64">
        <f t="shared" si="21"/>
        <v>0</v>
      </c>
      <c r="AU87" s="65">
        <v>0</v>
      </c>
      <c r="AV87" s="65">
        <v>0</v>
      </c>
      <c r="AW87" s="66">
        <v>0</v>
      </c>
      <c r="AX87" s="58">
        <f>IF(ISNA(VLOOKUP($A87,'TT 2024 SS BA'!$P$57:$Z$69,2,FALSE)),0,(VLOOKUP($A87,'TT 2024 SS BA'!$P$57:$Z$69,2,FALSE)))</f>
        <v>0</v>
      </c>
      <c r="AY87" s="59">
        <f t="shared" si="22"/>
        <v>0</v>
      </c>
      <c r="AZ87" s="58">
        <f>IF(ISNA(VLOOKUP($A87,'TT 2024 SS BA'!$P$139:$Q$149,2,FALSE)),0,(VLOOKUP($A87,'TT 2024 SS BA'!$P$139:$Q$149,2,FALSE)))</f>
        <v>0</v>
      </c>
      <c r="BA87" s="59">
        <f t="shared" si="23"/>
        <v>0</v>
      </c>
      <c r="BB87" s="60">
        <f>IF(ISNA(VLOOKUP($A87,'TT 2024 SS BA'!$A$341:$H$358,2,FALSE)),0,(VLOOKUP($A87,'TT 2024 SS BA'!$A$341:$H$358,2,FALSE)))</f>
        <v>0</v>
      </c>
      <c r="BC87" s="59">
        <f t="shared" si="24"/>
        <v>0</v>
      </c>
      <c r="BD87" s="60">
        <f>IF(ISNA(VLOOKUP($A87,Worksheet!$A$310:$F$316,6,FALSE)),0,(VLOOKUP($A87,Worksheet!$A$310:$F$316,6,FALSE)))</f>
        <v>0</v>
      </c>
      <c r="BE87" s="59">
        <f t="shared" si="25"/>
        <v>0</v>
      </c>
      <c r="BF87" s="60">
        <f>IF(ISNA(VLOOKUP($A87,Worksheet!$G$33:$K$36,5,FALSE)),0,(VLOOKUP($A87,Worksheet!$G$33:$K$36,5,FALSE)))</f>
        <v>0</v>
      </c>
      <c r="BG87" s="59">
        <f t="shared" si="26"/>
        <v>0</v>
      </c>
      <c r="BH87" s="60">
        <f>IF(ISNA(VLOOKUP($A87,Worksheet!$A$160:$F$179,6,FALSE)),0,(VLOOKUP($A87,Worksheet!$A$160:$F$179,6,FALSE)))</f>
        <v>0</v>
      </c>
      <c r="BI87" s="59">
        <f t="shared" si="27"/>
        <v>0</v>
      </c>
      <c r="BJ87" s="25"/>
      <c r="BK87" s="67"/>
      <c r="BL87" s="60">
        <f>IF(ISNA(VLOOKUP($A87,Worksheet!$A$191:$F$202,6,FALSE)),0,(VLOOKUP($A87,Worksheet!$A$191:$F$202,6,FALSE)))</f>
        <v>0</v>
      </c>
      <c r="BM87" s="59">
        <f t="shared" si="28"/>
        <v>0</v>
      </c>
      <c r="BN87" s="60">
        <f>IF(ISNA(VLOOKUP($A87,Worksheet!$A$211:$G$237,6,FALSE)),0,(VLOOKUP($A87,Worksheet!$A$211:$G$237,6,FALSE)))</f>
        <v>0</v>
      </c>
      <c r="BO87" s="59">
        <f t="shared" si="29"/>
        <v>0</v>
      </c>
      <c r="BP87" s="59">
        <f>IF(ISNA(VLOOKUP($A87,Worksheet!$A$242:$G$274,6,FALSE)),0,(VLOOKUP($A87,Worksheet!$A$242:$G$274,6,FALSE)))</f>
        <v>0</v>
      </c>
      <c r="BQ87" s="59">
        <f t="shared" si="30"/>
        <v>0</v>
      </c>
      <c r="BR87" s="60">
        <f>IF(ISNA(VLOOKUP($A87,Worksheet!$A$205:$F$208,6,FALSE)),0,(VLOOKUP($A87,Worksheet!$A$205:$F$208,6,FALSE)))</f>
        <v>0</v>
      </c>
      <c r="BS87" s="59">
        <f t="shared" si="31"/>
        <v>0</v>
      </c>
      <c r="BT87" s="61">
        <v>0</v>
      </c>
      <c r="BU87" s="62">
        <f t="shared" si="32"/>
        <v>0</v>
      </c>
      <c r="BV87" s="63">
        <v>0</v>
      </c>
      <c r="BW87" s="62">
        <f t="shared" si="33"/>
        <v>0</v>
      </c>
      <c r="BX87" s="63">
        <v>0</v>
      </c>
      <c r="BY87" s="62">
        <f t="shared" si="34"/>
        <v>0</v>
      </c>
      <c r="BZ87" s="63">
        <v>0</v>
      </c>
      <c r="CA87" s="62">
        <f t="shared" si="35"/>
        <v>0</v>
      </c>
      <c r="CB87" s="64">
        <f t="shared" si="36"/>
        <v>0</v>
      </c>
      <c r="CC87" s="66">
        <v>0</v>
      </c>
      <c r="CD87" s="25"/>
      <c r="CE87" s="67"/>
      <c r="CF87" s="25"/>
      <c r="CG87" s="67"/>
      <c r="CH87" s="60">
        <f>IF(ISNA(VLOOKUP($A87,Worksheet!$A$211:$G$237,7,FALSE)),0,(VLOOKUP($A87,Worksheet!$A$211:$G$237,7,FALSE)))</f>
        <v>0</v>
      </c>
      <c r="CI87" s="59">
        <f t="shared" si="37"/>
        <v>0</v>
      </c>
      <c r="CJ87" s="69">
        <f t="shared" si="38"/>
        <v>0</v>
      </c>
      <c r="CK87" s="65">
        <f t="shared" si="39"/>
        <v>0</v>
      </c>
      <c r="CL87" s="65">
        <v>0</v>
      </c>
      <c r="CM87" s="65">
        <v>0</v>
      </c>
      <c r="CN87" s="66">
        <v>0</v>
      </c>
      <c r="CO87" s="66">
        <f t="shared" si="40"/>
        <v>0</v>
      </c>
      <c r="CP87" s="70"/>
    </row>
    <row r="88" spans="1:94" ht="13">
      <c r="A88" s="53" t="str">
        <f t="shared" si="0"/>
        <v>IsabellaRADER</v>
      </c>
      <c r="B88" s="46">
        <f t="shared" si="1"/>
        <v>35</v>
      </c>
      <c r="C88" s="71" t="s">
        <v>628</v>
      </c>
      <c r="D88" s="71" t="s">
        <v>699</v>
      </c>
      <c r="E88" s="55">
        <v>12</v>
      </c>
      <c r="F88" s="53" t="s">
        <v>112</v>
      </c>
      <c r="G88" s="84" t="s">
        <v>130</v>
      </c>
      <c r="H88" s="58">
        <f>IF(ISNA(VLOOKUP($A88,'TT 2024 SS BA'!$A$57:$N$71,2,FALSE)),0,(VLOOKUP($A88,'TT 2024 SS BA'!$A$57:$N$71,2,FALSE)))</f>
        <v>0</v>
      </c>
      <c r="I88" s="59">
        <f t="shared" si="2"/>
        <v>0</v>
      </c>
      <c r="J88" s="58">
        <f>IF(ISNA(VLOOKUP($A88,'TT 2024 SS BA'!$A$139:$C$150,2,FALSE)),0,(VLOOKUP($A88,'TT 2024 SS BA'!$A$139:$C$150,2,FALSE)))</f>
        <v>0</v>
      </c>
      <c r="K88" s="59">
        <f t="shared" si="3"/>
        <v>0</v>
      </c>
      <c r="L88" s="60">
        <f>IF(ISNA(VLOOKUP($A88,'TT 2024 SS BA'!$A$236:$H$254,2,FALSE)),0,(VLOOKUP($A88,'TT 2024 SS BA'!$A$236:$H$254,2,FALSE)))</f>
        <v>0</v>
      </c>
      <c r="M88" s="59">
        <f t="shared" si="4"/>
        <v>0</v>
      </c>
      <c r="N88" s="60">
        <f>IF(ISNA(VLOOKUP($A88,Worksheet!$A$310:$E$316,5,FALSE)),0,(VLOOKUP($A88,Worksheet!$A$310:$E$316,5,FALSE)))</f>
        <v>0</v>
      </c>
      <c r="O88" s="59">
        <f t="shared" si="5"/>
        <v>0</v>
      </c>
      <c r="P88" s="60">
        <f>IF(ISNA(VLOOKUP($A88,Worksheet!$A$33:$E$35,5,FALSE)),0,(VLOOKUP($A88,Worksheet!$A$33:$E$35,5,FALSE)))</f>
        <v>0</v>
      </c>
      <c r="Q88" s="59">
        <f t="shared" si="6"/>
        <v>0</v>
      </c>
      <c r="R88" s="60">
        <f>IF(ISNA(VLOOKUP($A88,Worksheet!$A$160:$F$179,5,FALSE)),0,(VLOOKUP($A88,Worksheet!$A$160:$F$179,5,FALSE)))</f>
        <v>0</v>
      </c>
      <c r="S88" s="59">
        <f t="shared" si="7"/>
        <v>0</v>
      </c>
      <c r="T88" s="60">
        <f>IF(ISNA(VLOOKUP($A88,Worksheet!$A$103:$L$126,5,FALSE)),0,(VLOOKUP($A88,Worksheet!$A$103:$L$126,5,FALSE)))</f>
        <v>0</v>
      </c>
      <c r="U88" s="59">
        <f t="shared" si="8"/>
        <v>0</v>
      </c>
      <c r="V88" s="60">
        <f>IF(ISNA(VLOOKUP($A88,Worksheet!$A$39:$E$45,5,FALSE)),0,(VLOOKUP($A88,Worksheet!$A$39:$E$45,5,FALSE)))</f>
        <v>0</v>
      </c>
      <c r="W88" s="59">
        <f t="shared" si="9"/>
        <v>0</v>
      </c>
      <c r="X88" s="60">
        <f>IF(ISNA(VLOOKUP($A88,Worksheet!$A$182:$E$188,5,FALSE)),0,(VLOOKUP($A88,Worksheet!$A$182:$E$188,5,FALSE)))</f>
        <v>0</v>
      </c>
      <c r="Y88" s="59">
        <f t="shared" si="10"/>
        <v>0</v>
      </c>
      <c r="Z88" s="60">
        <f>IF(ISNA(VLOOKUP($A88,Worksheet!$A$191:$F$202,5,FALSE)),0,(VLOOKUP($A88,Worksheet!$A$191:$F$202,5,FALSE)))</f>
        <v>0</v>
      </c>
      <c r="AA88" s="59">
        <f t="shared" si="11"/>
        <v>0</v>
      </c>
      <c r="AB88" s="60">
        <f>IF(ISNA(VLOOKUP($A88,Worksheet!$A$211:$G$237,5,FALSE)),0,(VLOOKUP($A88,Worksheet!$A$211:$G$237,5,FALSE)))</f>
        <v>0</v>
      </c>
      <c r="AC88" s="59">
        <f t="shared" si="12"/>
        <v>0</v>
      </c>
      <c r="AD88" s="59">
        <f>IF(ISNA(VLOOKUP($A88,Worksheet!$A$242:$G$274,5,FALSE)),0,(VLOOKUP($A88,Worksheet!$A$242:$G$274,5,FALSE)))</f>
        <v>0</v>
      </c>
      <c r="AE88" s="59">
        <f t="shared" si="13"/>
        <v>0</v>
      </c>
      <c r="AF88" s="60">
        <f>IF(ISNA(VLOOKUP($A88,Worksheet!$A$205:$F$208,5,FALSE)),0,(VLOOKUP($A88,Worksheet!$A$205:$F$208,5,FALSE)))</f>
        <v>0</v>
      </c>
      <c r="AG88" s="59">
        <f t="shared" si="14"/>
        <v>0</v>
      </c>
      <c r="AH88" s="61">
        <v>0</v>
      </c>
      <c r="AI88" s="62">
        <f t="shared" si="15"/>
        <v>0</v>
      </c>
      <c r="AJ88" s="63">
        <v>0</v>
      </c>
      <c r="AK88" s="62">
        <f t="shared" si="16"/>
        <v>0</v>
      </c>
      <c r="AL88" s="63">
        <v>0</v>
      </c>
      <c r="AM88" s="62">
        <f t="shared" si="17"/>
        <v>0</v>
      </c>
      <c r="AN88" s="63">
        <v>0</v>
      </c>
      <c r="AO88" s="62">
        <f t="shared" si="18"/>
        <v>0</v>
      </c>
      <c r="AP88" s="63">
        <v>0</v>
      </c>
      <c r="AQ88" s="62">
        <f t="shared" si="19"/>
        <v>0</v>
      </c>
      <c r="AR88" s="63">
        <v>0</v>
      </c>
      <c r="AS88" s="62">
        <f t="shared" si="20"/>
        <v>0</v>
      </c>
      <c r="AT88" s="64">
        <f t="shared" si="21"/>
        <v>0</v>
      </c>
      <c r="AU88" s="65">
        <v>0</v>
      </c>
      <c r="AV88" s="65">
        <v>0</v>
      </c>
      <c r="AW88" s="66">
        <v>0</v>
      </c>
      <c r="AX88" s="58">
        <f>IF(ISNA(VLOOKUP($A88,'TT 2024 SS BA'!$P$57:$Z$69,2,FALSE)),0,(VLOOKUP($A88,'TT 2024 SS BA'!$P$57:$Z$69,2,FALSE)))</f>
        <v>0</v>
      </c>
      <c r="AY88" s="59">
        <f t="shared" si="22"/>
        <v>0</v>
      </c>
      <c r="AZ88" s="58">
        <f>IF(ISNA(VLOOKUP($A88,'TT 2024 SS BA'!$P$139:$Q$149,2,FALSE)),0,(VLOOKUP($A88,'TT 2024 SS BA'!$P$139:$Q$149,2,FALSE)))</f>
        <v>0</v>
      </c>
      <c r="BA88" s="59">
        <f t="shared" si="23"/>
        <v>0</v>
      </c>
      <c r="BB88" s="60">
        <f>IF(ISNA(VLOOKUP($A88,'TT 2024 SS BA'!$A$341:$H$358,2,FALSE)),0,(VLOOKUP($A88,'TT 2024 SS BA'!$A$341:$H$358,2,FALSE)))</f>
        <v>0</v>
      </c>
      <c r="BC88" s="59">
        <f t="shared" si="24"/>
        <v>0</v>
      </c>
      <c r="BD88" s="60">
        <f>IF(ISNA(VLOOKUP($A88,Worksheet!$A$310:$F$316,6,FALSE)),0,(VLOOKUP($A88,Worksheet!$A$310:$F$316,6,FALSE)))</f>
        <v>0</v>
      </c>
      <c r="BE88" s="59">
        <f t="shared" si="25"/>
        <v>0</v>
      </c>
      <c r="BF88" s="60">
        <f>IF(ISNA(VLOOKUP($A88,Worksheet!$G$33:$K$36,5,FALSE)),0,(VLOOKUP($A88,Worksheet!$G$33:$K$36,5,FALSE)))</f>
        <v>0</v>
      </c>
      <c r="BG88" s="59">
        <f t="shared" si="26"/>
        <v>0</v>
      </c>
      <c r="BH88" s="60">
        <f>IF(ISNA(VLOOKUP($A88,Worksheet!$A$160:$F$179,6,FALSE)),0,(VLOOKUP($A88,Worksheet!$A$160:$F$179,6,FALSE)))</f>
        <v>0</v>
      </c>
      <c r="BI88" s="59">
        <f t="shared" si="27"/>
        <v>0</v>
      </c>
      <c r="BJ88" s="25"/>
      <c r="BK88" s="67"/>
      <c r="BL88" s="60">
        <f>IF(ISNA(VLOOKUP($A88,Worksheet!$A$191:$F$202,6,FALSE)),0,(VLOOKUP($A88,Worksheet!$A$191:$F$202,6,FALSE)))</f>
        <v>0</v>
      </c>
      <c r="BM88" s="59">
        <f t="shared" si="28"/>
        <v>0</v>
      </c>
      <c r="BN88" s="60">
        <f>IF(ISNA(VLOOKUP($A88,Worksheet!$A$211:$G$237,6,FALSE)),0,(VLOOKUP($A88,Worksheet!$A$211:$G$237,6,FALSE)))</f>
        <v>0</v>
      </c>
      <c r="BO88" s="59">
        <f t="shared" si="29"/>
        <v>0</v>
      </c>
      <c r="BP88" s="59">
        <f>IF(ISNA(VLOOKUP($A88,Worksheet!$A$242:$G$274,6,FALSE)),0,(VLOOKUP($A88,Worksheet!$A$242:$G$274,6,FALSE)))</f>
        <v>0</v>
      </c>
      <c r="BQ88" s="59">
        <f t="shared" si="30"/>
        <v>0</v>
      </c>
      <c r="BR88" s="60">
        <f>IF(ISNA(VLOOKUP($A88,Worksheet!$A$205:$F$208,6,FALSE)),0,(VLOOKUP($A88,Worksheet!$A$205:$F$208,6,FALSE)))</f>
        <v>0</v>
      </c>
      <c r="BS88" s="59">
        <f t="shared" si="31"/>
        <v>0</v>
      </c>
      <c r="BT88" s="61">
        <v>0</v>
      </c>
      <c r="BU88" s="62">
        <f t="shared" si="32"/>
        <v>0</v>
      </c>
      <c r="BV88" s="63">
        <v>0</v>
      </c>
      <c r="BW88" s="62">
        <f t="shared" si="33"/>
        <v>0</v>
      </c>
      <c r="BX88" s="63">
        <v>0</v>
      </c>
      <c r="BY88" s="62">
        <f t="shared" si="34"/>
        <v>0</v>
      </c>
      <c r="BZ88" s="63">
        <v>0</v>
      </c>
      <c r="CA88" s="62">
        <f t="shared" si="35"/>
        <v>0</v>
      </c>
      <c r="CB88" s="64">
        <f t="shared" si="36"/>
        <v>0</v>
      </c>
      <c r="CC88" s="66">
        <v>0</v>
      </c>
      <c r="CD88" s="25"/>
      <c r="CE88" s="67"/>
      <c r="CF88" s="25"/>
      <c r="CG88" s="67"/>
      <c r="CH88" s="60">
        <f>IF(ISNA(VLOOKUP($A88,Worksheet!$A$211:$G$237,7,FALSE)),0,(VLOOKUP($A88,Worksheet!$A$211:$G$237,7,FALSE)))</f>
        <v>0</v>
      </c>
      <c r="CI88" s="59">
        <f t="shared" si="37"/>
        <v>0</v>
      </c>
      <c r="CJ88" s="69">
        <f t="shared" si="38"/>
        <v>0</v>
      </c>
      <c r="CK88" s="65">
        <f t="shared" si="39"/>
        <v>0</v>
      </c>
      <c r="CL88" s="65">
        <v>0</v>
      </c>
      <c r="CM88" s="65">
        <v>0</v>
      </c>
      <c r="CN88" s="66">
        <v>0</v>
      </c>
      <c r="CO88" s="66">
        <f t="shared" si="40"/>
        <v>0</v>
      </c>
      <c r="CP88" s="70"/>
    </row>
    <row r="89" spans="1:94" ht="13">
      <c r="A89" s="53" t="str">
        <f t="shared" si="0"/>
        <v>JuliaWILSON</v>
      </c>
      <c r="B89" s="46">
        <f t="shared" si="1"/>
        <v>35</v>
      </c>
      <c r="C89" s="71" t="s">
        <v>700</v>
      </c>
      <c r="D89" s="71" t="s">
        <v>701</v>
      </c>
      <c r="E89" s="55">
        <v>125</v>
      </c>
      <c r="F89" s="53">
        <v>0</v>
      </c>
      <c r="G89" s="84" t="s">
        <v>152</v>
      </c>
      <c r="H89" s="58">
        <f>IF(ISNA(VLOOKUP($A89,'TT 2024 SS BA'!$A$57:$N$71,2,FALSE)),0,(VLOOKUP($A89,'TT 2024 SS BA'!$A$57:$N$71,2,FALSE)))</f>
        <v>0</v>
      </c>
      <c r="I89" s="59">
        <f t="shared" si="2"/>
        <v>0</v>
      </c>
      <c r="J89" s="58">
        <f>IF(ISNA(VLOOKUP($A89,'TT 2024 SS BA'!$A$139:$C$150,2,FALSE)),0,(VLOOKUP($A89,'TT 2024 SS BA'!$A$139:$C$150,2,FALSE)))</f>
        <v>0</v>
      </c>
      <c r="K89" s="59">
        <f t="shared" si="3"/>
        <v>0</v>
      </c>
      <c r="L89" s="60">
        <f>IF(ISNA(VLOOKUP($A89,'TT 2024 SS BA'!$A$236:$H$254,2,FALSE)),0,(VLOOKUP($A89,'TT 2024 SS BA'!$A$236:$H$254,2,FALSE)))</f>
        <v>0</v>
      </c>
      <c r="M89" s="59">
        <f t="shared" si="4"/>
        <v>0</v>
      </c>
      <c r="N89" s="60">
        <f>IF(ISNA(VLOOKUP($A89,Worksheet!$A$310:$E$316,5,FALSE)),0,(VLOOKUP($A89,Worksheet!$A$310:$E$316,5,FALSE)))</f>
        <v>0</v>
      </c>
      <c r="O89" s="59">
        <f t="shared" si="5"/>
        <v>0</v>
      </c>
      <c r="P89" s="60">
        <f>IF(ISNA(VLOOKUP($A89,Worksheet!$A$33:$E$35,5,FALSE)),0,(VLOOKUP($A89,Worksheet!$A$33:$E$35,5,FALSE)))</f>
        <v>0</v>
      </c>
      <c r="Q89" s="59">
        <f t="shared" si="6"/>
        <v>0</v>
      </c>
      <c r="R89" s="60">
        <f>IF(ISNA(VLOOKUP($A89,Worksheet!$A$160:$F$179,5,FALSE)),0,(VLOOKUP($A89,Worksheet!$A$160:$F$179,5,FALSE)))</f>
        <v>0</v>
      </c>
      <c r="S89" s="59">
        <f t="shared" si="7"/>
        <v>0</v>
      </c>
      <c r="T89" s="60">
        <f>IF(ISNA(VLOOKUP($A89,Worksheet!$A$103:$L$126,5,FALSE)),0,(VLOOKUP($A89,Worksheet!$A$103:$L$126,5,FALSE)))</f>
        <v>0</v>
      </c>
      <c r="U89" s="59">
        <f t="shared" si="8"/>
        <v>0</v>
      </c>
      <c r="V89" s="60">
        <f>IF(ISNA(VLOOKUP($A89,Worksheet!$A$39:$E$45,5,FALSE)),0,(VLOOKUP($A89,Worksheet!$A$39:$E$45,5,FALSE)))</f>
        <v>0</v>
      </c>
      <c r="W89" s="59">
        <f t="shared" si="9"/>
        <v>0</v>
      </c>
      <c r="X89" s="60">
        <f>IF(ISNA(VLOOKUP($A89,Worksheet!$A$182:$E$188,5,FALSE)),0,(VLOOKUP($A89,Worksheet!$A$182:$E$188,5,FALSE)))</f>
        <v>0</v>
      </c>
      <c r="Y89" s="59">
        <f t="shared" si="10"/>
        <v>0</v>
      </c>
      <c r="Z89" s="60">
        <f>IF(ISNA(VLOOKUP($A89,Worksheet!$A$191:$F$202,5,FALSE)),0,(VLOOKUP($A89,Worksheet!$A$191:$F$202,5,FALSE)))</f>
        <v>0</v>
      </c>
      <c r="AA89" s="59">
        <f t="shared" si="11"/>
        <v>0</v>
      </c>
      <c r="AB89" s="60">
        <f>IF(ISNA(VLOOKUP($A89,Worksheet!$A$211:$G$237,5,FALSE)),0,(VLOOKUP($A89,Worksheet!$A$211:$G$237,5,FALSE)))</f>
        <v>0</v>
      </c>
      <c r="AC89" s="59">
        <f t="shared" si="12"/>
        <v>0</v>
      </c>
      <c r="AD89" s="59">
        <f>IF(ISNA(VLOOKUP($A89,Worksheet!$A$242:$G$274,5,FALSE)),0,(VLOOKUP($A89,Worksheet!$A$242:$G$274,5,FALSE)))</f>
        <v>0</v>
      </c>
      <c r="AE89" s="59">
        <f t="shared" si="13"/>
        <v>0</v>
      </c>
      <c r="AF89" s="60">
        <f>IF(ISNA(VLOOKUP($A89,Worksheet!$A$205:$F$208,5,FALSE)),0,(VLOOKUP($A89,Worksheet!$A$205:$F$208,5,FALSE)))</f>
        <v>0</v>
      </c>
      <c r="AG89" s="59">
        <f t="shared" si="14"/>
        <v>0</v>
      </c>
      <c r="AH89" s="61">
        <v>0</v>
      </c>
      <c r="AI89" s="62">
        <f t="shared" si="15"/>
        <v>0</v>
      </c>
      <c r="AJ89" s="63">
        <v>0</v>
      </c>
      <c r="AK89" s="62">
        <f t="shared" si="16"/>
        <v>0</v>
      </c>
      <c r="AL89" s="63">
        <v>0</v>
      </c>
      <c r="AM89" s="62">
        <f t="shared" si="17"/>
        <v>0</v>
      </c>
      <c r="AN89" s="63">
        <v>0</v>
      </c>
      <c r="AO89" s="62">
        <f t="shared" si="18"/>
        <v>0</v>
      </c>
      <c r="AP89" s="63">
        <v>0</v>
      </c>
      <c r="AQ89" s="62">
        <f t="shared" si="19"/>
        <v>0</v>
      </c>
      <c r="AR89" s="63">
        <v>0</v>
      </c>
      <c r="AS89" s="62">
        <f t="shared" si="20"/>
        <v>0</v>
      </c>
      <c r="AT89" s="64">
        <f t="shared" si="21"/>
        <v>0</v>
      </c>
      <c r="AU89" s="65">
        <v>0</v>
      </c>
      <c r="AV89" s="65">
        <v>0</v>
      </c>
      <c r="AW89" s="66">
        <v>0</v>
      </c>
      <c r="AX89" s="58">
        <f>IF(ISNA(VLOOKUP($A89,'TT 2024 SS BA'!$P$57:$Z$69,2,FALSE)),0,(VLOOKUP($A89,'TT 2024 SS BA'!$P$57:$Z$69,2,FALSE)))</f>
        <v>0</v>
      </c>
      <c r="AY89" s="59">
        <f t="shared" si="22"/>
        <v>0</v>
      </c>
      <c r="AZ89" s="58">
        <f>IF(ISNA(VLOOKUP($A89,'TT 2024 SS BA'!$P$139:$Q$149,2,FALSE)),0,(VLOOKUP($A89,'TT 2024 SS BA'!$P$139:$Q$149,2,FALSE)))</f>
        <v>0</v>
      </c>
      <c r="BA89" s="59">
        <f t="shared" si="23"/>
        <v>0</v>
      </c>
      <c r="BB89" s="60">
        <f>IF(ISNA(VLOOKUP($A89,'TT 2024 SS BA'!$A$341:$H$358,2,FALSE)),0,(VLOOKUP($A89,'TT 2024 SS BA'!$A$341:$H$358,2,FALSE)))</f>
        <v>0</v>
      </c>
      <c r="BC89" s="59">
        <f t="shared" si="24"/>
        <v>0</v>
      </c>
      <c r="BD89" s="60">
        <f>IF(ISNA(VLOOKUP($A89,Worksheet!$A$310:$F$316,6,FALSE)),0,(VLOOKUP($A89,Worksheet!$A$310:$F$316,6,FALSE)))</f>
        <v>0</v>
      </c>
      <c r="BE89" s="59">
        <f t="shared" si="25"/>
        <v>0</v>
      </c>
      <c r="BF89" s="60">
        <f>IF(ISNA(VLOOKUP($A89,Worksheet!$G$33:$K$36,5,FALSE)),0,(VLOOKUP($A89,Worksheet!$G$33:$K$36,5,FALSE)))</f>
        <v>0</v>
      </c>
      <c r="BG89" s="59">
        <f t="shared" si="26"/>
        <v>0</v>
      </c>
      <c r="BH89" s="60">
        <f>IF(ISNA(VLOOKUP($A89,Worksheet!$A$160:$F$179,6,FALSE)),0,(VLOOKUP($A89,Worksheet!$A$160:$F$179,6,FALSE)))</f>
        <v>0</v>
      </c>
      <c r="BI89" s="59">
        <f t="shared" si="27"/>
        <v>0</v>
      </c>
      <c r="BJ89" s="25"/>
      <c r="BK89" s="67"/>
      <c r="BL89" s="60">
        <f>IF(ISNA(VLOOKUP($A89,Worksheet!$A$191:$F$202,6,FALSE)),0,(VLOOKUP($A89,Worksheet!$A$191:$F$202,6,FALSE)))</f>
        <v>0</v>
      </c>
      <c r="BM89" s="59">
        <f t="shared" si="28"/>
        <v>0</v>
      </c>
      <c r="BN89" s="60">
        <f>IF(ISNA(VLOOKUP($A89,Worksheet!$A$211:$G$237,6,FALSE)),0,(VLOOKUP($A89,Worksheet!$A$211:$G$237,6,FALSE)))</f>
        <v>0</v>
      </c>
      <c r="BO89" s="59">
        <f t="shared" si="29"/>
        <v>0</v>
      </c>
      <c r="BP89" s="59">
        <f>IF(ISNA(VLOOKUP($A89,Worksheet!$A$242:$G$274,6,FALSE)),0,(VLOOKUP($A89,Worksheet!$A$242:$G$274,6,FALSE)))</f>
        <v>0</v>
      </c>
      <c r="BQ89" s="59">
        <f t="shared" si="30"/>
        <v>0</v>
      </c>
      <c r="BR89" s="60">
        <f>IF(ISNA(VLOOKUP($A89,Worksheet!$A$205:$F$208,6,FALSE)),0,(VLOOKUP($A89,Worksheet!$A$205:$F$208,6,FALSE)))</f>
        <v>0</v>
      </c>
      <c r="BS89" s="59">
        <f t="shared" si="31"/>
        <v>0</v>
      </c>
      <c r="BT89" s="61">
        <v>0</v>
      </c>
      <c r="BU89" s="62">
        <f t="shared" si="32"/>
        <v>0</v>
      </c>
      <c r="BV89" s="63">
        <v>0</v>
      </c>
      <c r="BW89" s="62">
        <f t="shared" si="33"/>
        <v>0</v>
      </c>
      <c r="BX89" s="63">
        <v>0</v>
      </c>
      <c r="BY89" s="62">
        <f t="shared" si="34"/>
        <v>0</v>
      </c>
      <c r="BZ89" s="63">
        <v>0</v>
      </c>
      <c r="CA89" s="62">
        <f t="shared" si="35"/>
        <v>0</v>
      </c>
      <c r="CB89" s="64">
        <f t="shared" si="36"/>
        <v>0</v>
      </c>
      <c r="CC89" s="66">
        <v>0</v>
      </c>
      <c r="CD89" s="25"/>
      <c r="CE89" s="67"/>
      <c r="CF89" s="25"/>
      <c r="CG89" s="67"/>
      <c r="CH89" s="60">
        <f>IF(ISNA(VLOOKUP($A89,Worksheet!$A$211:$G$237,7,FALSE)),0,(VLOOKUP($A89,Worksheet!$A$211:$G$237,7,FALSE)))</f>
        <v>0</v>
      </c>
      <c r="CI89" s="59">
        <f t="shared" si="37"/>
        <v>0</v>
      </c>
      <c r="CJ89" s="69">
        <f t="shared" si="38"/>
        <v>0</v>
      </c>
      <c r="CK89" s="65">
        <f t="shared" si="39"/>
        <v>0</v>
      </c>
      <c r="CL89" s="65">
        <v>0</v>
      </c>
      <c r="CM89" s="65">
        <v>0</v>
      </c>
      <c r="CN89" s="66">
        <v>0</v>
      </c>
      <c r="CO89" s="66">
        <f t="shared" si="40"/>
        <v>0</v>
      </c>
      <c r="CP89" s="70"/>
    </row>
    <row r="90" spans="1:94" ht="13">
      <c r="A90" s="53" t="str">
        <f t="shared" si="0"/>
        <v>DaliaSimons</v>
      </c>
      <c r="B90" s="46">
        <f t="shared" si="1"/>
        <v>35</v>
      </c>
      <c r="C90" s="74" t="s">
        <v>702</v>
      </c>
      <c r="D90" s="74" t="s">
        <v>703</v>
      </c>
      <c r="E90" s="55">
        <v>12</v>
      </c>
      <c r="F90" s="53" t="s">
        <v>249</v>
      </c>
      <c r="G90" s="84" t="s">
        <v>130</v>
      </c>
      <c r="H90" s="58">
        <f>IF(ISNA(VLOOKUP($A90,'TT 2024 SS BA'!$A$57:$N$71,2,FALSE)),0,(VLOOKUP($A90,'TT 2024 SS BA'!$A$57:$N$71,2,FALSE)))</f>
        <v>0</v>
      </c>
      <c r="I90" s="59">
        <f t="shared" si="2"/>
        <v>0</v>
      </c>
      <c r="J90" s="58">
        <f>IF(ISNA(VLOOKUP($A90,'TT 2024 SS BA'!$A$139:$C$150,2,FALSE)),0,(VLOOKUP($A90,'TT 2024 SS BA'!$A$139:$C$150,2,FALSE)))</f>
        <v>0</v>
      </c>
      <c r="K90" s="59">
        <f t="shared" si="3"/>
        <v>0</v>
      </c>
      <c r="L90" s="60">
        <f>IF(ISNA(VLOOKUP($A90,'TT 2024 SS BA'!$A$236:$H$254,2,FALSE)),0,(VLOOKUP($A90,'TT 2024 SS BA'!$A$236:$H$254,2,FALSE)))</f>
        <v>0</v>
      </c>
      <c r="M90" s="59">
        <f t="shared" si="4"/>
        <v>0</v>
      </c>
      <c r="N90" s="60">
        <f>IF(ISNA(VLOOKUP($A90,Worksheet!$A$310:$E$316,5,FALSE)),0,(VLOOKUP($A90,Worksheet!$A$310:$E$316,5,FALSE)))</f>
        <v>0</v>
      </c>
      <c r="O90" s="59">
        <f t="shared" si="5"/>
        <v>0</v>
      </c>
      <c r="P90" s="60">
        <f>IF(ISNA(VLOOKUP($A90,Worksheet!$A$33:$E$35,5,FALSE)),0,(VLOOKUP($A90,Worksheet!$A$33:$E$35,5,FALSE)))</f>
        <v>0</v>
      </c>
      <c r="Q90" s="59">
        <f t="shared" si="6"/>
        <v>0</v>
      </c>
      <c r="R90" s="60">
        <f>IF(ISNA(VLOOKUP($A90,Worksheet!$A$160:$F$179,5,FALSE)),0,(VLOOKUP($A90,Worksheet!$A$160:$F$179,5,FALSE)))</f>
        <v>0</v>
      </c>
      <c r="S90" s="59">
        <f t="shared" si="7"/>
        <v>0</v>
      </c>
      <c r="T90" s="60">
        <f>IF(ISNA(VLOOKUP($A90,Worksheet!$A$103:$L$126,5,FALSE)),0,(VLOOKUP($A90,Worksheet!$A$103:$L$126,5,FALSE)))</f>
        <v>0</v>
      </c>
      <c r="U90" s="59">
        <f t="shared" si="8"/>
        <v>0</v>
      </c>
      <c r="V90" s="60">
        <f>IF(ISNA(VLOOKUP($A90,Worksheet!$A$39:$E$45,5,FALSE)),0,(VLOOKUP($A90,Worksheet!$A$39:$E$45,5,FALSE)))</f>
        <v>0</v>
      </c>
      <c r="W90" s="59">
        <f t="shared" si="9"/>
        <v>0</v>
      </c>
      <c r="X90" s="60">
        <f>IF(ISNA(VLOOKUP($A90,Worksheet!$A$182:$E$188,5,FALSE)),0,(VLOOKUP($A90,Worksheet!$A$182:$E$188,5,FALSE)))</f>
        <v>0</v>
      </c>
      <c r="Y90" s="59">
        <f t="shared" si="10"/>
        <v>0</v>
      </c>
      <c r="Z90" s="60">
        <f>IF(ISNA(VLOOKUP($A90,Worksheet!$A$191:$F$202,5,FALSE)),0,(VLOOKUP($A90,Worksheet!$A$191:$F$202,5,FALSE)))</f>
        <v>0</v>
      </c>
      <c r="AA90" s="59">
        <f t="shared" si="11"/>
        <v>0</v>
      </c>
      <c r="AB90" s="60">
        <f>IF(ISNA(VLOOKUP($A90,Worksheet!$A$211:$G$237,5,FALSE)),0,(VLOOKUP($A90,Worksheet!$A$211:$G$237,5,FALSE)))</f>
        <v>0</v>
      </c>
      <c r="AC90" s="59">
        <f t="shared" si="12"/>
        <v>0</v>
      </c>
      <c r="AD90" s="59">
        <f>IF(ISNA(VLOOKUP($A90,Worksheet!$A$242:$G$274,5,FALSE)),0,(VLOOKUP($A90,Worksheet!$A$242:$G$274,5,FALSE)))</f>
        <v>0</v>
      </c>
      <c r="AE90" s="59">
        <f t="shared" si="13"/>
        <v>0</v>
      </c>
      <c r="AF90" s="60">
        <f>IF(ISNA(VLOOKUP($A90,Worksheet!$A$205:$F$208,5,FALSE)),0,(VLOOKUP($A90,Worksheet!$A$205:$F$208,5,FALSE)))</f>
        <v>0</v>
      </c>
      <c r="AG90" s="59">
        <f t="shared" si="14"/>
        <v>0</v>
      </c>
      <c r="AH90" s="61">
        <v>0</v>
      </c>
      <c r="AI90" s="62">
        <f t="shared" si="15"/>
        <v>0</v>
      </c>
      <c r="AJ90" s="63">
        <v>0</v>
      </c>
      <c r="AK90" s="62">
        <f t="shared" si="16"/>
        <v>0</v>
      </c>
      <c r="AL90" s="63">
        <v>0</v>
      </c>
      <c r="AM90" s="62">
        <f t="shared" si="17"/>
        <v>0</v>
      </c>
      <c r="AN90" s="63">
        <v>0</v>
      </c>
      <c r="AO90" s="62">
        <f t="shared" si="18"/>
        <v>0</v>
      </c>
      <c r="AP90" s="63">
        <v>0</v>
      </c>
      <c r="AQ90" s="62">
        <f t="shared" si="19"/>
        <v>0</v>
      </c>
      <c r="AR90" s="63">
        <v>0</v>
      </c>
      <c r="AS90" s="62">
        <f t="shared" si="20"/>
        <v>0</v>
      </c>
      <c r="AT90" s="64">
        <f t="shared" si="21"/>
        <v>0</v>
      </c>
      <c r="AU90" s="65">
        <v>0</v>
      </c>
      <c r="AV90" s="65">
        <v>0</v>
      </c>
      <c r="AW90" s="66">
        <v>0</v>
      </c>
      <c r="AX90" s="58">
        <f>IF(ISNA(VLOOKUP($A90,'TT 2024 SS BA'!$P$57:$Z$69,2,FALSE)),0,(VLOOKUP($A90,'TT 2024 SS BA'!$P$57:$Z$69,2,FALSE)))</f>
        <v>0</v>
      </c>
      <c r="AY90" s="59">
        <f t="shared" si="22"/>
        <v>0</v>
      </c>
      <c r="AZ90" s="58">
        <f>IF(ISNA(VLOOKUP($A90,'TT 2024 SS BA'!$P$139:$Q$149,2,FALSE)),0,(VLOOKUP($A90,'TT 2024 SS BA'!$P$139:$Q$149,2,FALSE)))</f>
        <v>0</v>
      </c>
      <c r="BA90" s="59">
        <f t="shared" si="23"/>
        <v>0</v>
      </c>
      <c r="BB90" s="60">
        <f>IF(ISNA(VLOOKUP($A90,'TT 2024 SS BA'!$A$341:$H$358,2,FALSE)),0,(VLOOKUP($A90,'TT 2024 SS BA'!$A$341:$H$358,2,FALSE)))</f>
        <v>0</v>
      </c>
      <c r="BC90" s="59">
        <f t="shared" si="24"/>
        <v>0</v>
      </c>
      <c r="BD90" s="60">
        <f>IF(ISNA(VLOOKUP($A90,Worksheet!$A$310:$F$316,6,FALSE)),0,(VLOOKUP($A90,Worksheet!$A$310:$F$316,6,FALSE)))</f>
        <v>0</v>
      </c>
      <c r="BE90" s="59">
        <f t="shared" si="25"/>
        <v>0</v>
      </c>
      <c r="BF90" s="60">
        <f>IF(ISNA(VLOOKUP($A90,Worksheet!$G$33:$K$36,5,FALSE)),0,(VLOOKUP($A90,Worksheet!$G$33:$K$36,5,FALSE)))</f>
        <v>0</v>
      </c>
      <c r="BG90" s="59">
        <f t="shared" si="26"/>
        <v>0</v>
      </c>
      <c r="BH90" s="60">
        <f>IF(ISNA(VLOOKUP($A90,Worksheet!$A$160:$F$179,6,FALSE)),0,(VLOOKUP($A90,Worksheet!$A$160:$F$179,6,FALSE)))</f>
        <v>0</v>
      </c>
      <c r="BI90" s="59">
        <f t="shared" si="27"/>
        <v>0</v>
      </c>
      <c r="BJ90" s="25"/>
      <c r="BK90" s="67"/>
      <c r="BL90" s="60">
        <f>IF(ISNA(VLOOKUP($A90,Worksheet!$A$191:$F$202,6,FALSE)),0,(VLOOKUP($A90,Worksheet!$A$191:$F$202,6,FALSE)))</f>
        <v>0</v>
      </c>
      <c r="BM90" s="59">
        <f t="shared" si="28"/>
        <v>0</v>
      </c>
      <c r="BN90" s="60">
        <f>IF(ISNA(VLOOKUP($A90,Worksheet!$A$211:$G$237,6,FALSE)),0,(VLOOKUP($A90,Worksheet!$A$211:$G$237,6,FALSE)))</f>
        <v>0</v>
      </c>
      <c r="BO90" s="59">
        <f t="shared" si="29"/>
        <v>0</v>
      </c>
      <c r="BP90" s="59">
        <f>IF(ISNA(VLOOKUP($A90,Worksheet!$A$242:$G$274,6,FALSE)),0,(VLOOKUP($A90,Worksheet!$A$242:$G$274,6,FALSE)))</f>
        <v>0</v>
      </c>
      <c r="BQ90" s="59">
        <f t="shared" si="30"/>
        <v>0</v>
      </c>
      <c r="BR90" s="60">
        <f>IF(ISNA(VLOOKUP($A90,Worksheet!$A$205:$F$208,6,FALSE)),0,(VLOOKUP($A90,Worksheet!$A$205:$F$208,6,FALSE)))</f>
        <v>0</v>
      </c>
      <c r="BS90" s="59">
        <f t="shared" si="31"/>
        <v>0</v>
      </c>
      <c r="BT90" s="61">
        <v>0</v>
      </c>
      <c r="BU90" s="62">
        <f t="shared" si="32"/>
        <v>0</v>
      </c>
      <c r="BV90" s="63">
        <v>0</v>
      </c>
      <c r="BW90" s="62">
        <f t="shared" si="33"/>
        <v>0</v>
      </c>
      <c r="BX90" s="63">
        <v>0</v>
      </c>
      <c r="BY90" s="62">
        <f t="shared" si="34"/>
        <v>0</v>
      </c>
      <c r="BZ90" s="63">
        <v>0</v>
      </c>
      <c r="CA90" s="62">
        <f t="shared" si="35"/>
        <v>0</v>
      </c>
      <c r="CB90" s="64">
        <f t="shared" si="36"/>
        <v>0</v>
      </c>
      <c r="CC90" s="66">
        <v>0</v>
      </c>
      <c r="CD90" s="25"/>
      <c r="CE90" s="67"/>
      <c r="CF90" s="25"/>
      <c r="CG90" s="67"/>
      <c r="CH90" s="60">
        <f>IF(ISNA(VLOOKUP($A90,Worksheet!$A$211:$G$237,7,FALSE)),0,(VLOOKUP($A90,Worksheet!$A$211:$G$237,7,FALSE)))</f>
        <v>0</v>
      </c>
      <c r="CI90" s="59">
        <f t="shared" si="37"/>
        <v>0</v>
      </c>
      <c r="CJ90" s="69">
        <f t="shared" si="38"/>
        <v>0</v>
      </c>
      <c r="CK90" s="65">
        <f t="shared" si="39"/>
        <v>0</v>
      </c>
      <c r="CL90" s="65">
        <v>0</v>
      </c>
      <c r="CM90" s="65">
        <v>0</v>
      </c>
      <c r="CN90" s="66">
        <v>0</v>
      </c>
      <c r="CO90" s="66">
        <f t="shared" si="40"/>
        <v>0</v>
      </c>
      <c r="CP90" s="70"/>
    </row>
    <row r="91" spans="1:94" ht="13">
      <c r="A91" s="53" t="str">
        <f t="shared" si="0"/>
        <v>MadeleineRader</v>
      </c>
      <c r="B91" s="46">
        <f t="shared" si="1"/>
        <v>35</v>
      </c>
      <c r="C91" s="71" t="s">
        <v>704</v>
      </c>
      <c r="D91" s="71" t="s">
        <v>705</v>
      </c>
      <c r="E91" s="55">
        <v>14</v>
      </c>
      <c r="F91" s="53" t="s">
        <v>112</v>
      </c>
      <c r="G91" s="84" t="s">
        <v>70</v>
      </c>
      <c r="H91" s="58">
        <f>IF(ISNA(VLOOKUP($A91,'TT 2024 SS BA'!$A$57:$N$71,2,FALSE)),0,(VLOOKUP($A91,'TT 2024 SS BA'!$A$57:$N$71,2,FALSE)))</f>
        <v>0</v>
      </c>
      <c r="I91" s="59">
        <f t="shared" si="2"/>
        <v>0</v>
      </c>
      <c r="J91" s="58">
        <f>IF(ISNA(VLOOKUP($A91,'TT 2024 SS BA'!$A$139:$C$150,2,FALSE)),0,(VLOOKUP($A91,'TT 2024 SS BA'!$A$139:$C$150,2,FALSE)))</f>
        <v>0</v>
      </c>
      <c r="K91" s="59">
        <f t="shared" si="3"/>
        <v>0</v>
      </c>
      <c r="L91" s="60">
        <f>IF(ISNA(VLOOKUP($A91,'TT 2024 SS BA'!$A$236:$H$254,2,FALSE)),0,(VLOOKUP($A91,'TT 2024 SS BA'!$A$236:$H$254,2,FALSE)))</f>
        <v>0</v>
      </c>
      <c r="M91" s="59">
        <f t="shared" si="4"/>
        <v>0</v>
      </c>
      <c r="N91" s="60">
        <f>IF(ISNA(VLOOKUP($A91,Worksheet!$A$310:$E$316,5,FALSE)),0,(VLOOKUP($A91,Worksheet!$A$310:$E$316,5,FALSE)))</f>
        <v>0</v>
      </c>
      <c r="O91" s="59">
        <f t="shared" si="5"/>
        <v>0</v>
      </c>
      <c r="P91" s="60">
        <f>IF(ISNA(VLOOKUP($A91,Worksheet!$A$33:$E$35,5,FALSE)),0,(VLOOKUP($A91,Worksheet!$A$33:$E$35,5,FALSE)))</f>
        <v>0</v>
      </c>
      <c r="Q91" s="59">
        <f t="shared" si="6"/>
        <v>0</v>
      </c>
      <c r="R91" s="60">
        <f>IF(ISNA(VLOOKUP($A91,Worksheet!$A$160:$F$179,5,FALSE)),0,(VLOOKUP($A91,Worksheet!$A$160:$F$179,5,FALSE)))</f>
        <v>0</v>
      </c>
      <c r="S91" s="59">
        <f t="shared" si="7"/>
        <v>0</v>
      </c>
      <c r="T91" s="60">
        <f>IF(ISNA(VLOOKUP($A91,Worksheet!$A$103:$L$126,5,FALSE)),0,(VLOOKUP($A91,Worksheet!$A$103:$L$126,5,FALSE)))</f>
        <v>0</v>
      </c>
      <c r="U91" s="59">
        <f t="shared" si="8"/>
        <v>0</v>
      </c>
      <c r="V91" s="60">
        <f>IF(ISNA(VLOOKUP($A91,Worksheet!$A$39:$E$45,5,FALSE)),0,(VLOOKUP($A91,Worksheet!$A$39:$E$45,5,FALSE)))</f>
        <v>0</v>
      </c>
      <c r="W91" s="59">
        <f t="shared" si="9"/>
        <v>0</v>
      </c>
      <c r="X91" s="60">
        <f>IF(ISNA(VLOOKUP($A91,Worksheet!$A$182:$E$188,5,FALSE)),0,(VLOOKUP($A91,Worksheet!$A$182:$E$188,5,FALSE)))</f>
        <v>0</v>
      </c>
      <c r="Y91" s="59">
        <f t="shared" si="10"/>
        <v>0</v>
      </c>
      <c r="Z91" s="60">
        <f>IF(ISNA(VLOOKUP($A91,Worksheet!$A$191:$F$202,5,FALSE)),0,(VLOOKUP($A91,Worksheet!$A$191:$F$202,5,FALSE)))</f>
        <v>0</v>
      </c>
      <c r="AA91" s="59">
        <f t="shared" si="11"/>
        <v>0</v>
      </c>
      <c r="AB91" s="60">
        <f>IF(ISNA(VLOOKUP($A91,Worksheet!$A$211:$G$237,5,FALSE)),0,(VLOOKUP($A91,Worksheet!$A$211:$G$237,5,FALSE)))</f>
        <v>0</v>
      </c>
      <c r="AC91" s="59">
        <f t="shared" si="12"/>
        <v>0</v>
      </c>
      <c r="AD91" s="59">
        <f>IF(ISNA(VLOOKUP($A91,Worksheet!$A$242:$G$274,5,FALSE)),0,(VLOOKUP($A91,Worksheet!$A$242:$G$274,5,FALSE)))</f>
        <v>0</v>
      </c>
      <c r="AE91" s="59">
        <f t="shared" si="13"/>
        <v>0</v>
      </c>
      <c r="AF91" s="60">
        <f>IF(ISNA(VLOOKUP($A91,Worksheet!$A$205:$F$208,5,FALSE)),0,(VLOOKUP($A91,Worksheet!$A$205:$F$208,5,FALSE)))</f>
        <v>0</v>
      </c>
      <c r="AG91" s="59">
        <f t="shared" si="14"/>
        <v>0</v>
      </c>
      <c r="AH91" s="61">
        <v>0</v>
      </c>
      <c r="AI91" s="62">
        <f t="shared" si="15"/>
        <v>0</v>
      </c>
      <c r="AJ91" s="63">
        <v>0</v>
      </c>
      <c r="AK91" s="62">
        <f t="shared" si="16"/>
        <v>0</v>
      </c>
      <c r="AL91" s="63">
        <v>0</v>
      </c>
      <c r="AM91" s="62">
        <f t="shared" si="17"/>
        <v>0</v>
      </c>
      <c r="AN91" s="63">
        <v>0</v>
      </c>
      <c r="AO91" s="62">
        <f t="shared" si="18"/>
        <v>0</v>
      </c>
      <c r="AP91" s="63">
        <v>0</v>
      </c>
      <c r="AQ91" s="62">
        <f t="shared" si="19"/>
        <v>0</v>
      </c>
      <c r="AR91" s="63">
        <v>0</v>
      </c>
      <c r="AS91" s="62">
        <f t="shared" si="20"/>
        <v>0</v>
      </c>
      <c r="AT91" s="64">
        <f t="shared" si="21"/>
        <v>0</v>
      </c>
      <c r="AU91" s="65">
        <v>0</v>
      </c>
      <c r="AV91" s="65">
        <v>0</v>
      </c>
      <c r="AW91" s="66">
        <v>0</v>
      </c>
      <c r="AX91" s="58">
        <f>IF(ISNA(VLOOKUP($A91,'TT 2024 SS BA'!$P$57:$Z$69,2,FALSE)),0,(VLOOKUP($A91,'TT 2024 SS BA'!$P$57:$Z$69,2,FALSE)))</f>
        <v>0</v>
      </c>
      <c r="AY91" s="59">
        <f t="shared" si="22"/>
        <v>0</v>
      </c>
      <c r="AZ91" s="58">
        <f>IF(ISNA(VLOOKUP($A91,'TT 2024 SS BA'!$P$139:$Q$149,2,FALSE)),0,(VLOOKUP($A91,'TT 2024 SS BA'!$P$139:$Q$149,2,FALSE)))</f>
        <v>0</v>
      </c>
      <c r="BA91" s="59">
        <f t="shared" si="23"/>
        <v>0</v>
      </c>
      <c r="BB91" s="60">
        <f>IF(ISNA(VLOOKUP($A91,'TT 2024 SS BA'!$A$341:$H$358,2,FALSE)),0,(VLOOKUP($A91,'TT 2024 SS BA'!$A$341:$H$358,2,FALSE)))</f>
        <v>0</v>
      </c>
      <c r="BC91" s="59">
        <f t="shared" si="24"/>
        <v>0</v>
      </c>
      <c r="BD91" s="60">
        <f>IF(ISNA(VLOOKUP($A91,Worksheet!$A$310:$F$316,6,FALSE)),0,(VLOOKUP($A91,Worksheet!$A$310:$F$316,6,FALSE)))</f>
        <v>0</v>
      </c>
      <c r="BE91" s="59">
        <f t="shared" si="25"/>
        <v>0</v>
      </c>
      <c r="BF91" s="60">
        <f>IF(ISNA(VLOOKUP($A91,Worksheet!$G$33:$K$36,5,FALSE)),0,(VLOOKUP($A91,Worksheet!$G$33:$K$36,5,FALSE)))</f>
        <v>0</v>
      </c>
      <c r="BG91" s="59">
        <f t="shared" si="26"/>
        <v>0</v>
      </c>
      <c r="BH91" s="60">
        <f>IF(ISNA(VLOOKUP($A91,Worksheet!$A$160:$F$179,6,FALSE)),0,(VLOOKUP($A91,Worksheet!$A$160:$F$179,6,FALSE)))</f>
        <v>0</v>
      </c>
      <c r="BI91" s="59">
        <f t="shared" si="27"/>
        <v>0</v>
      </c>
      <c r="BJ91" s="25"/>
      <c r="BK91" s="67"/>
      <c r="BL91" s="60">
        <f>IF(ISNA(VLOOKUP($A91,Worksheet!$A$191:$F$202,6,FALSE)),0,(VLOOKUP($A91,Worksheet!$A$191:$F$202,6,FALSE)))</f>
        <v>0</v>
      </c>
      <c r="BM91" s="59">
        <f t="shared" si="28"/>
        <v>0</v>
      </c>
      <c r="BN91" s="60">
        <f>IF(ISNA(VLOOKUP($A91,Worksheet!$A$211:$G$237,6,FALSE)),0,(VLOOKUP($A91,Worksheet!$A$211:$G$237,6,FALSE)))</f>
        <v>0</v>
      </c>
      <c r="BO91" s="59">
        <f t="shared" si="29"/>
        <v>0</v>
      </c>
      <c r="BP91" s="59">
        <f>IF(ISNA(VLOOKUP($A91,Worksheet!$A$242:$G$274,6,FALSE)),0,(VLOOKUP($A91,Worksheet!$A$242:$G$274,6,FALSE)))</f>
        <v>0</v>
      </c>
      <c r="BQ91" s="59">
        <f t="shared" si="30"/>
        <v>0</v>
      </c>
      <c r="BR91" s="60">
        <f>IF(ISNA(VLOOKUP($A91,Worksheet!$A$205:$F$208,6,FALSE)),0,(VLOOKUP($A91,Worksheet!$A$205:$F$208,6,FALSE)))</f>
        <v>0</v>
      </c>
      <c r="BS91" s="59">
        <f t="shared" si="31"/>
        <v>0</v>
      </c>
      <c r="BT91" s="61">
        <v>0</v>
      </c>
      <c r="BU91" s="62">
        <f t="shared" si="32"/>
        <v>0</v>
      </c>
      <c r="BV91" s="63">
        <v>0</v>
      </c>
      <c r="BW91" s="62">
        <f t="shared" si="33"/>
        <v>0</v>
      </c>
      <c r="BX91" s="63">
        <v>0</v>
      </c>
      <c r="BY91" s="62">
        <f t="shared" si="34"/>
        <v>0</v>
      </c>
      <c r="BZ91" s="63">
        <v>0</v>
      </c>
      <c r="CA91" s="62">
        <f t="shared" si="35"/>
        <v>0</v>
      </c>
      <c r="CB91" s="64">
        <f t="shared" si="36"/>
        <v>0</v>
      </c>
      <c r="CC91" s="66">
        <v>0</v>
      </c>
      <c r="CD91" s="25"/>
      <c r="CE91" s="67"/>
      <c r="CF91" s="25"/>
      <c r="CG91" s="67"/>
      <c r="CH91" s="60">
        <f>IF(ISNA(VLOOKUP($A91,Worksheet!$A$211:$G$237,7,FALSE)),0,(VLOOKUP($A91,Worksheet!$A$211:$G$237,7,FALSE)))</f>
        <v>0</v>
      </c>
      <c r="CI91" s="59">
        <f t="shared" si="37"/>
        <v>0</v>
      </c>
      <c r="CJ91" s="69">
        <f t="shared" si="38"/>
        <v>0</v>
      </c>
      <c r="CK91" s="65">
        <f t="shared" si="39"/>
        <v>0</v>
      </c>
      <c r="CL91" s="65">
        <v>0</v>
      </c>
      <c r="CM91" s="65">
        <v>0</v>
      </c>
      <c r="CN91" s="66">
        <v>0</v>
      </c>
      <c r="CO91" s="66">
        <f t="shared" si="40"/>
        <v>0</v>
      </c>
      <c r="CP91" s="70"/>
    </row>
    <row r="92" spans="1:94" ht="13">
      <c r="A92" s="53" t="str">
        <f t="shared" si="0"/>
        <v>LexiCARLSON</v>
      </c>
      <c r="B92" s="46">
        <f t="shared" si="1"/>
        <v>35</v>
      </c>
      <c r="C92" s="71" t="s">
        <v>706</v>
      </c>
      <c r="D92" s="71" t="s">
        <v>707</v>
      </c>
      <c r="E92" s="55">
        <v>12</v>
      </c>
      <c r="F92" s="53" t="s">
        <v>249</v>
      </c>
      <c r="G92" s="84" t="s">
        <v>130</v>
      </c>
      <c r="H92" s="58">
        <f>IF(ISNA(VLOOKUP($A92,'TT 2024 SS BA'!$A$57:$N$71,2,FALSE)),0,(VLOOKUP($A92,'TT 2024 SS BA'!$A$57:$N$71,2,FALSE)))</f>
        <v>0</v>
      </c>
      <c r="I92" s="59">
        <f t="shared" si="2"/>
        <v>0</v>
      </c>
      <c r="J92" s="58">
        <f>IF(ISNA(VLOOKUP($A92,'TT 2024 SS BA'!$A$139:$C$150,2,FALSE)),0,(VLOOKUP($A92,'TT 2024 SS BA'!$A$139:$C$150,2,FALSE)))</f>
        <v>0</v>
      </c>
      <c r="K92" s="59">
        <f t="shared" si="3"/>
        <v>0</v>
      </c>
      <c r="L92" s="60">
        <f>IF(ISNA(VLOOKUP($A92,'TT 2024 SS BA'!$A$236:$H$254,2,FALSE)),0,(VLOOKUP($A92,'TT 2024 SS BA'!$A$236:$H$254,2,FALSE)))</f>
        <v>0</v>
      </c>
      <c r="M92" s="59">
        <f t="shared" si="4"/>
        <v>0</v>
      </c>
      <c r="N92" s="60">
        <f>IF(ISNA(VLOOKUP($A92,Worksheet!$A$310:$E$316,5,FALSE)),0,(VLOOKUP($A92,Worksheet!$A$310:$E$316,5,FALSE)))</f>
        <v>0</v>
      </c>
      <c r="O92" s="59">
        <f t="shared" si="5"/>
        <v>0</v>
      </c>
      <c r="P92" s="60">
        <f>IF(ISNA(VLOOKUP($A92,Worksheet!$A$33:$E$35,5,FALSE)),0,(VLOOKUP($A92,Worksheet!$A$33:$E$35,5,FALSE)))</f>
        <v>0</v>
      </c>
      <c r="Q92" s="59">
        <f t="shared" si="6"/>
        <v>0</v>
      </c>
      <c r="R92" s="60">
        <f>IF(ISNA(VLOOKUP($A92,Worksheet!$A$160:$F$179,5,FALSE)),0,(VLOOKUP($A92,Worksheet!$A$160:$F$179,5,FALSE)))</f>
        <v>0</v>
      </c>
      <c r="S92" s="59">
        <f t="shared" si="7"/>
        <v>0</v>
      </c>
      <c r="T92" s="60">
        <f>IF(ISNA(VLOOKUP($A92,Worksheet!$A$103:$L$126,5,FALSE)),0,(VLOOKUP($A92,Worksheet!$A$103:$L$126,5,FALSE)))</f>
        <v>0</v>
      </c>
      <c r="U92" s="59">
        <f t="shared" si="8"/>
        <v>0</v>
      </c>
      <c r="V92" s="60">
        <f>IF(ISNA(VLOOKUP($A92,Worksheet!$A$39:$E$45,5,FALSE)),0,(VLOOKUP($A92,Worksheet!$A$39:$E$45,5,FALSE)))</f>
        <v>0</v>
      </c>
      <c r="W92" s="59">
        <f t="shared" si="9"/>
        <v>0</v>
      </c>
      <c r="X92" s="60">
        <f>IF(ISNA(VLOOKUP($A92,Worksheet!$A$182:$E$188,5,FALSE)),0,(VLOOKUP($A92,Worksheet!$A$182:$E$188,5,FALSE)))</f>
        <v>0</v>
      </c>
      <c r="Y92" s="59">
        <f t="shared" si="10"/>
        <v>0</v>
      </c>
      <c r="Z92" s="60">
        <f>IF(ISNA(VLOOKUP($A92,Worksheet!$A$191:$F$202,5,FALSE)),0,(VLOOKUP($A92,Worksheet!$A$191:$F$202,5,FALSE)))</f>
        <v>0</v>
      </c>
      <c r="AA92" s="59">
        <f t="shared" si="11"/>
        <v>0</v>
      </c>
      <c r="AB92" s="60">
        <f>IF(ISNA(VLOOKUP($A92,Worksheet!$A$211:$G$237,5,FALSE)),0,(VLOOKUP($A92,Worksheet!$A$211:$G$237,5,FALSE)))</f>
        <v>0</v>
      </c>
      <c r="AC92" s="59">
        <f t="shared" si="12"/>
        <v>0</v>
      </c>
      <c r="AD92" s="59">
        <f>IF(ISNA(VLOOKUP($A92,Worksheet!$A$242:$G$274,5,FALSE)),0,(VLOOKUP($A92,Worksheet!$A$242:$G$274,5,FALSE)))</f>
        <v>0</v>
      </c>
      <c r="AE92" s="59">
        <f t="shared" si="13"/>
        <v>0</v>
      </c>
      <c r="AF92" s="60">
        <f>IF(ISNA(VLOOKUP($A92,Worksheet!$A$205:$F$208,5,FALSE)),0,(VLOOKUP($A92,Worksheet!$A$205:$F$208,5,FALSE)))</f>
        <v>0</v>
      </c>
      <c r="AG92" s="59">
        <f t="shared" si="14"/>
        <v>0</v>
      </c>
      <c r="AH92" s="61">
        <v>0</v>
      </c>
      <c r="AI92" s="62">
        <f t="shared" si="15"/>
        <v>0</v>
      </c>
      <c r="AJ92" s="63">
        <v>0</v>
      </c>
      <c r="AK92" s="62">
        <f t="shared" si="16"/>
        <v>0</v>
      </c>
      <c r="AL92" s="63">
        <v>0</v>
      </c>
      <c r="AM92" s="62">
        <f t="shared" si="17"/>
        <v>0</v>
      </c>
      <c r="AN92" s="63">
        <v>0</v>
      </c>
      <c r="AO92" s="62">
        <f t="shared" si="18"/>
        <v>0</v>
      </c>
      <c r="AP92" s="63">
        <v>0</v>
      </c>
      <c r="AQ92" s="62">
        <f t="shared" si="19"/>
        <v>0</v>
      </c>
      <c r="AR92" s="63">
        <v>0</v>
      </c>
      <c r="AS92" s="62">
        <f t="shared" si="20"/>
        <v>0</v>
      </c>
      <c r="AT92" s="64">
        <f t="shared" si="21"/>
        <v>0</v>
      </c>
      <c r="AU92" s="65">
        <v>0</v>
      </c>
      <c r="AV92" s="65">
        <v>0</v>
      </c>
      <c r="AW92" s="66">
        <v>0</v>
      </c>
      <c r="AX92" s="58">
        <f>IF(ISNA(VLOOKUP($A92,'TT 2024 SS BA'!$P$57:$Z$69,2,FALSE)),0,(VLOOKUP($A92,'TT 2024 SS BA'!$P$57:$Z$69,2,FALSE)))</f>
        <v>0</v>
      </c>
      <c r="AY92" s="59">
        <f t="shared" si="22"/>
        <v>0</v>
      </c>
      <c r="AZ92" s="58">
        <f>IF(ISNA(VLOOKUP($A92,'TT 2024 SS BA'!$P$139:$Q$149,2,FALSE)),0,(VLOOKUP($A92,'TT 2024 SS BA'!$P$139:$Q$149,2,FALSE)))</f>
        <v>0</v>
      </c>
      <c r="BA92" s="59">
        <f t="shared" si="23"/>
        <v>0</v>
      </c>
      <c r="BB92" s="60">
        <f>IF(ISNA(VLOOKUP($A92,'TT 2024 SS BA'!$A$341:$H$358,2,FALSE)),0,(VLOOKUP($A92,'TT 2024 SS BA'!$A$341:$H$358,2,FALSE)))</f>
        <v>0</v>
      </c>
      <c r="BC92" s="59">
        <f t="shared" si="24"/>
        <v>0</v>
      </c>
      <c r="BD92" s="60">
        <f>IF(ISNA(VLOOKUP($A92,Worksheet!$A$310:$F$316,6,FALSE)),0,(VLOOKUP($A92,Worksheet!$A$310:$F$316,6,FALSE)))</f>
        <v>0</v>
      </c>
      <c r="BE92" s="59">
        <f t="shared" si="25"/>
        <v>0</v>
      </c>
      <c r="BF92" s="60">
        <f>IF(ISNA(VLOOKUP($A92,Worksheet!$G$33:$K$36,5,FALSE)),0,(VLOOKUP($A92,Worksheet!$G$33:$K$36,5,FALSE)))</f>
        <v>0</v>
      </c>
      <c r="BG92" s="59">
        <f t="shared" si="26"/>
        <v>0</v>
      </c>
      <c r="BH92" s="60">
        <f>IF(ISNA(VLOOKUP($A92,Worksheet!$A$160:$F$179,6,FALSE)),0,(VLOOKUP($A92,Worksheet!$A$160:$F$179,6,FALSE)))</f>
        <v>0</v>
      </c>
      <c r="BI92" s="59">
        <f t="shared" si="27"/>
        <v>0</v>
      </c>
      <c r="BJ92" s="25"/>
      <c r="BK92" s="67"/>
      <c r="BL92" s="60">
        <f>IF(ISNA(VLOOKUP($A92,Worksheet!$A$191:$F$202,6,FALSE)),0,(VLOOKUP($A92,Worksheet!$A$191:$F$202,6,FALSE)))</f>
        <v>0</v>
      </c>
      <c r="BM92" s="59">
        <f t="shared" si="28"/>
        <v>0</v>
      </c>
      <c r="BN92" s="60">
        <f>IF(ISNA(VLOOKUP($A92,Worksheet!$A$211:$G$237,6,FALSE)),0,(VLOOKUP($A92,Worksheet!$A$211:$G$237,6,FALSE)))</f>
        <v>0</v>
      </c>
      <c r="BO92" s="59">
        <f t="shared" si="29"/>
        <v>0</v>
      </c>
      <c r="BP92" s="59">
        <f>IF(ISNA(VLOOKUP($A92,Worksheet!$A$242:$G$274,6,FALSE)),0,(VLOOKUP($A92,Worksheet!$A$242:$G$274,6,FALSE)))</f>
        <v>0</v>
      </c>
      <c r="BQ92" s="59">
        <f t="shared" si="30"/>
        <v>0</v>
      </c>
      <c r="BR92" s="60">
        <f>IF(ISNA(VLOOKUP($A92,Worksheet!$A$205:$F$208,6,FALSE)),0,(VLOOKUP($A92,Worksheet!$A$205:$F$208,6,FALSE)))</f>
        <v>0</v>
      </c>
      <c r="BS92" s="59">
        <f t="shared" si="31"/>
        <v>0</v>
      </c>
      <c r="BT92" s="61">
        <v>0</v>
      </c>
      <c r="BU92" s="62">
        <f t="shared" si="32"/>
        <v>0</v>
      </c>
      <c r="BV92" s="63">
        <v>0</v>
      </c>
      <c r="BW92" s="62">
        <f t="shared" si="33"/>
        <v>0</v>
      </c>
      <c r="BX92" s="63">
        <v>0</v>
      </c>
      <c r="BY92" s="62">
        <f t="shared" si="34"/>
        <v>0</v>
      </c>
      <c r="BZ92" s="63">
        <v>0</v>
      </c>
      <c r="CA92" s="62">
        <f t="shared" si="35"/>
        <v>0</v>
      </c>
      <c r="CB92" s="64">
        <f t="shared" si="36"/>
        <v>0</v>
      </c>
      <c r="CC92" s="66">
        <v>0</v>
      </c>
      <c r="CD92" s="25"/>
      <c r="CE92" s="67"/>
      <c r="CF92" s="25"/>
      <c r="CG92" s="67"/>
      <c r="CH92" s="60">
        <f>IF(ISNA(VLOOKUP($A92,Worksheet!$A$211:$G$237,7,FALSE)),0,(VLOOKUP($A92,Worksheet!$A$211:$G$237,7,FALSE)))</f>
        <v>0</v>
      </c>
      <c r="CI92" s="59">
        <f t="shared" si="37"/>
        <v>0</v>
      </c>
      <c r="CJ92" s="69">
        <f t="shared" si="38"/>
        <v>0</v>
      </c>
      <c r="CK92" s="65">
        <f t="shared" si="39"/>
        <v>0</v>
      </c>
      <c r="CL92" s="65">
        <v>0</v>
      </c>
      <c r="CM92" s="65">
        <v>0</v>
      </c>
      <c r="CN92" s="66">
        <v>0</v>
      </c>
      <c r="CO92" s="66">
        <f t="shared" si="40"/>
        <v>0</v>
      </c>
      <c r="CP92" s="70"/>
    </row>
    <row r="93" spans="1:94" ht="13">
      <c r="A93" s="53" t="str">
        <f t="shared" si="0"/>
        <v>NiaPERRAULT</v>
      </c>
      <c r="B93" s="46">
        <f t="shared" si="1"/>
        <v>35</v>
      </c>
      <c r="C93" s="71" t="s">
        <v>708</v>
      </c>
      <c r="D93" s="71" t="s">
        <v>709</v>
      </c>
      <c r="E93" s="55">
        <v>125</v>
      </c>
      <c r="F93" s="53">
        <v>0</v>
      </c>
      <c r="G93" s="84" t="s">
        <v>152</v>
      </c>
      <c r="H93" s="58">
        <f>IF(ISNA(VLOOKUP($A93,'TT 2024 SS BA'!$A$57:$N$71,2,FALSE)),0,(VLOOKUP($A93,'TT 2024 SS BA'!$A$57:$N$71,2,FALSE)))</f>
        <v>0</v>
      </c>
      <c r="I93" s="59">
        <f t="shared" si="2"/>
        <v>0</v>
      </c>
      <c r="J93" s="58">
        <f>IF(ISNA(VLOOKUP($A93,'TT 2024 SS BA'!$A$139:$C$150,2,FALSE)),0,(VLOOKUP($A93,'TT 2024 SS BA'!$A$139:$C$150,2,FALSE)))</f>
        <v>0</v>
      </c>
      <c r="K93" s="59">
        <f t="shared" si="3"/>
        <v>0</v>
      </c>
      <c r="L93" s="60">
        <f>IF(ISNA(VLOOKUP($A93,'TT 2024 SS BA'!$A$236:$H$254,2,FALSE)),0,(VLOOKUP($A93,'TT 2024 SS BA'!$A$236:$H$254,2,FALSE)))</f>
        <v>0</v>
      </c>
      <c r="M93" s="59">
        <f t="shared" si="4"/>
        <v>0</v>
      </c>
      <c r="N93" s="60">
        <f>IF(ISNA(VLOOKUP($A93,Worksheet!$A$310:$E$316,5,FALSE)),0,(VLOOKUP($A93,Worksheet!$A$310:$E$316,5,FALSE)))</f>
        <v>0</v>
      </c>
      <c r="O93" s="59">
        <f t="shared" si="5"/>
        <v>0</v>
      </c>
      <c r="P93" s="60">
        <f>IF(ISNA(VLOOKUP($A93,Worksheet!$A$33:$E$35,5,FALSE)),0,(VLOOKUP($A93,Worksheet!$A$33:$E$35,5,FALSE)))</f>
        <v>0</v>
      </c>
      <c r="Q93" s="59">
        <f t="shared" si="6"/>
        <v>0</v>
      </c>
      <c r="R93" s="60">
        <f>IF(ISNA(VLOOKUP($A93,Worksheet!$A$160:$F$179,5,FALSE)),0,(VLOOKUP($A93,Worksheet!$A$160:$F$179,5,FALSE)))</f>
        <v>0</v>
      </c>
      <c r="S93" s="59">
        <f t="shared" si="7"/>
        <v>0</v>
      </c>
      <c r="T93" s="60">
        <f>IF(ISNA(VLOOKUP($A93,Worksheet!$A$103:$L$126,5,FALSE)),0,(VLOOKUP($A93,Worksheet!$A$103:$L$126,5,FALSE)))</f>
        <v>0</v>
      </c>
      <c r="U93" s="59">
        <f t="shared" si="8"/>
        <v>0</v>
      </c>
      <c r="V93" s="60">
        <f>IF(ISNA(VLOOKUP($A93,Worksheet!$A$39:$E$45,5,FALSE)),0,(VLOOKUP($A93,Worksheet!$A$39:$E$45,5,FALSE)))</f>
        <v>0</v>
      </c>
      <c r="W93" s="59">
        <f t="shared" si="9"/>
        <v>0</v>
      </c>
      <c r="X93" s="60">
        <f>IF(ISNA(VLOOKUP($A93,Worksheet!$A$182:$E$188,5,FALSE)),0,(VLOOKUP($A93,Worksheet!$A$182:$E$188,5,FALSE)))</f>
        <v>0</v>
      </c>
      <c r="Y93" s="59">
        <f t="shared" si="10"/>
        <v>0</v>
      </c>
      <c r="Z93" s="60">
        <f>IF(ISNA(VLOOKUP($A93,Worksheet!$A$191:$F$202,5,FALSE)),0,(VLOOKUP($A93,Worksheet!$A$191:$F$202,5,FALSE)))</f>
        <v>0</v>
      </c>
      <c r="AA93" s="59">
        <f t="shared" si="11"/>
        <v>0</v>
      </c>
      <c r="AB93" s="60">
        <f>IF(ISNA(VLOOKUP($A93,Worksheet!$A$211:$G$237,5,FALSE)),0,(VLOOKUP($A93,Worksheet!$A$211:$G$237,5,FALSE)))</f>
        <v>0</v>
      </c>
      <c r="AC93" s="59">
        <f t="shared" si="12"/>
        <v>0</v>
      </c>
      <c r="AD93" s="59">
        <f>IF(ISNA(VLOOKUP($A93,Worksheet!$A$242:$G$274,5,FALSE)),0,(VLOOKUP($A93,Worksheet!$A$242:$G$274,5,FALSE)))</f>
        <v>0</v>
      </c>
      <c r="AE93" s="59">
        <f t="shared" si="13"/>
        <v>0</v>
      </c>
      <c r="AF93" s="60">
        <f>IF(ISNA(VLOOKUP($A93,Worksheet!$A$205:$F$208,5,FALSE)),0,(VLOOKUP($A93,Worksheet!$A$205:$F$208,5,FALSE)))</f>
        <v>0</v>
      </c>
      <c r="AG93" s="59">
        <f t="shared" si="14"/>
        <v>0</v>
      </c>
      <c r="AH93" s="61">
        <v>0</v>
      </c>
      <c r="AI93" s="62">
        <f t="shared" si="15"/>
        <v>0</v>
      </c>
      <c r="AJ93" s="63">
        <v>0</v>
      </c>
      <c r="AK93" s="62">
        <f t="shared" si="16"/>
        <v>0</v>
      </c>
      <c r="AL93" s="63">
        <v>0</v>
      </c>
      <c r="AM93" s="62">
        <f t="shared" si="17"/>
        <v>0</v>
      </c>
      <c r="AN93" s="63">
        <v>0</v>
      </c>
      <c r="AO93" s="62">
        <f t="shared" si="18"/>
        <v>0</v>
      </c>
      <c r="AP93" s="63">
        <v>0</v>
      </c>
      <c r="AQ93" s="62">
        <f t="shared" si="19"/>
        <v>0</v>
      </c>
      <c r="AR93" s="63">
        <v>0</v>
      </c>
      <c r="AS93" s="62">
        <f t="shared" si="20"/>
        <v>0</v>
      </c>
      <c r="AT93" s="64">
        <f t="shared" si="21"/>
        <v>0</v>
      </c>
      <c r="AU93" s="65">
        <v>0</v>
      </c>
      <c r="AV93" s="65">
        <v>0</v>
      </c>
      <c r="AW93" s="66">
        <v>0</v>
      </c>
      <c r="AX93" s="58">
        <f>IF(ISNA(VLOOKUP($A93,'TT 2024 SS BA'!$P$57:$Z$69,2,FALSE)),0,(VLOOKUP($A93,'TT 2024 SS BA'!$P$57:$Z$69,2,FALSE)))</f>
        <v>0</v>
      </c>
      <c r="AY93" s="59">
        <f t="shared" si="22"/>
        <v>0</v>
      </c>
      <c r="AZ93" s="58">
        <f>IF(ISNA(VLOOKUP($A93,'TT 2024 SS BA'!$P$139:$Q$149,2,FALSE)),0,(VLOOKUP($A93,'TT 2024 SS BA'!$P$139:$Q$149,2,FALSE)))</f>
        <v>0</v>
      </c>
      <c r="BA93" s="59">
        <f t="shared" si="23"/>
        <v>0</v>
      </c>
      <c r="BB93" s="60">
        <f>IF(ISNA(VLOOKUP($A93,'TT 2024 SS BA'!$A$341:$H$358,2,FALSE)),0,(VLOOKUP($A93,'TT 2024 SS BA'!$A$341:$H$358,2,FALSE)))</f>
        <v>0</v>
      </c>
      <c r="BC93" s="59">
        <f t="shared" si="24"/>
        <v>0</v>
      </c>
      <c r="BD93" s="60">
        <f>IF(ISNA(VLOOKUP($A93,Worksheet!$A$310:$F$316,6,FALSE)),0,(VLOOKUP($A93,Worksheet!$A$310:$F$316,6,FALSE)))</f>
        <v>0</v>
      </c>
      <c r="BE93" s="59">
        <f t="shared" si="25"/>
        <v>0</v>
      </c>
      <c r="BF93" s="60">
        <f>IF(ISNA(VLOOKUP($A93,Worksheet!$G$33:$K$36,5,FALSE)),0,(VLOOKUP($A93,Worksheet!$G$33:$K$36,5,FALSE)))</f>
        <v>0</v>
      </c>
      <c r="BG93" s="59">
        <f t="shared" si="26"/>
        <v>0</v>
      </c>
      <c r="BH93" s="60">
        <f>IF(ISNA(VLOOKUP($A93,Worksheet!$A$160:$F$179,6,FALSE)),0,(VLOOKUP($A93,Worksheet!$A$160:$F$179,6,FALSE)))</f>
        <v>0</v>
      </c>
      <c r="BI93" s="59">
        <f t="shared" si="27"/>
        <v>0</v>
      </c>
      <c r="BJ93" s="25"/>
      <c r="BK93" s="67"/>
      <c r="BL93" s="60">
        <f>IF(ISNA(VLOOKUP($A93,Worksheet!$A$191:$F$202,6,FALSE)),0,(VLOOKUP($A93,Worksheet!$A$191:$F$202,6,FALSE)))</f>
        <v>0</v>
      </c>
      <c r="BM93" s="59">
        <f t="shared" si="28"/>
        <v>0</v>
      </c>
      <c r="BN93" s="60">
        <f>IF(ISNA(VLOOKUP($A93,Worksheet!$A$211:$G$237,6,FALSE)),0,(VLOOKUP($A93,Worksheet!$A$211:$G$237,6,FALSE)))</f>
        <v>0</v>
      </c>
      <c r="BO93" s="59">
        <f t="shared" si="29"/>
        <v>0</v>
      </c>
      <c r="BP93" s="59">
        <f>IF(ISNA(VLOOKUP($A93,Worksheet!$A$242:$G$274,6,FALSE)),0,(VLOOKUP($A93,Worksheet!$A$242:$G$274,6,FALSE)))</f>
        <v>0</v>
      </c>
      <c r="BQ93" s="59">
        <f t="shared" si="30"/>
        <v>0</v>
      </c>
      <c r="BR93" s="60">
        <f>IF(ISNA(VLOOKUP($A93,Worksheet!$A$205:$F$208,6,FALSE)),0,(VLOOKUP($A93,Worksheet!$A$205:$F$208,6,FALSE)))</f>
        <v>0</v>
      </c>
      <c r="BS93" s="59">
        <f t="shared" si="31"/>
        <v>0</v>
      </c>
      <c r="BT93" s="61">
        <v>0</v>
      </c>
      <c r="BU93" s="62">
        <f t="shared" si="32"/>
        <v>0</v>
      </c>
      <c r="BV93" s="63">
        <v>0</v>
      </c>
      <c r="BW93" s="62">
        <f t="shared" si="33"/>
        <v>0</v>
      </c>
      <c r="BX93" s="63">
        <v>0</v>
      </c>
      <c r="BY93" s="62">
        <f t="shared" si="34"/>
        <v>0</v>
      </c>
      <c r="BZ93" s="63">
        <v>0</v>
      </c>
      <c r="CA93" s="62">
        <f t="shared" si="35"/>
        <v>0</v>
      </c>
      <c r="CB93" s="64">
        <f t="shared" si="36"/>
        <v>0</v>
      </c>
      <c r="CC93" s="66">
        <v>0</v>
      </c>
      <c r="CD93" s="25"/>
      <c r="CE93" s="67"/>
      <c r="CF93" s="25"/>
      <c r="CG93" s="67"/>
      <c r="CH93" s="60">
        <f>IF(ISNA(VLOOKUP($A93,Worksheet!$A$211:$G$237,7,FALSE)),0,(VLOOKUP($A93,Worksheet!$A$211:$G$237,7,FALSE)))</f>
        <v>0</v>
      </c>
      <c r="CI93" s="59">
        <f t="shared" si="37"/>
        <v>0</v>
      </c>
      <c r="CJ93" s="69">
        <f t="shared" si="38"/>
        <v>0</v>
      </c>
      <c r="CK93" s="65">
        <f t="shared" si="39"/>
        <v>0</v>
      </c>
      <c r="CL93" s="65">
        <v>0</v>
      </c>
      <c r="CM93" s="65">
        <v>0</v>
      </c>
      <c r="CN93" s="66">
        <v>0</v>
      </c>
      <c r="CO93" s="66">
        <f t="shared" si="40"/>
        <v>0</v>
      </c>
      <c r="CP93" s="70"/>
    </row>
    <row r="94" spans="1:94" ht="13">
      <c r="A94" s="53" t="str">
        <f t="shared" si="0"/>
        <v>AbbySeward</v>
      </c>
      <c r="B94" s="46">
        <f t="shared" si="1"/>
        <v>35</v>
      </c>
      <c r="C94" s="74" t="s">
        <v>710</v>
      </c>
      <c r="D94" s="74" t="s">
        <v>711</v>
      </c>
      <c r="E94" s="55">
        <v>125</v>
      </c>
      <c r="F94" s="53">
        <v>0</v>
      </c>
      <c r="G94" s="84" t="s">
        <v>152</v>
      </c>
      <c r="H94" s="58">
        <f>IF(ISNA(VLOOKUP($A94,'TT 2024 SS BA'!$A$57:$N$71,2,FALSE)),0,(VLOOKUP($A94,'TT 2024 SS BA'!$A$57:$N$71,2,FALSE)))</f>
        <v>0</v>
      </c>
      <c r="I94" s="59">
        <f t="shared" si="2"/>
        <v>0</v>
      </c>
      <c r="J94" s="58">
        <f>IF(ISNA(VLOOKUP($A94,'TT 2024 SS BA'!$A$139:$C$150,2,FALSE)),0,(VLOOKUP($A94,'TT 2024 SS BA'!$A$139:$C$150,2,FALSE)))</f>
        <v>0</v>
      </c>
      <c r="K94" s="59">
        <f t="shared" si="3"/>
        <v>0</v>
      </c>
      <c r="L94" s="60">
        <f>IF(ISNA(VLOOKUP($A94,'TT 2024 SS BA'!$A$236:$H$254,2,FALSE)),0,(VLOOKUP($A94,'TT 2024 SS BA'!$A$236:$H$254,2,FALSE)))</f>
        <v>0</v>
      </c>
      <c r="M94" s="59">
        <f t="shared" si="4"/>
        <v>0</v>
      </c>
      <c r="N94" s="60">
        <f>IF(ISNA(VLOOKUP($A94,Worksheet!$A$310:$E$316,5,FALSE)),0,(VLOOKUP($A94,Worksheet!$A$310:$E$316,5,FALSE)))</f>
        <v>0</v>
      </c>
      <c r="O94" s="59">
        <f t="shared" si="5"/>
        <v>0</v>
      </c>
      <c r="P94" s="60">
        <f>IF(ISNA(VLOOKUP($A94,Worksheet!$A$33:$E$35,5,FALSE)),0,(VLOOKUP($A94,Worksheet!$A$33:$E$35,5,FALSE)))</f>
        <v>0</v>
      </c>
      <c r="Q94" s="59">
        <f t="shared" si="6"/>
        <v>0</v>
      </c>
      <c r="R94" s="60">
        <f>IF(ISNA(VLOOKUP($A94,Worksheet!$A$160:$F$179,5,FALSE)),0,(VLOOKUP($A94,Worksheet!$A$160:$F$179,5,FALSE)))</f>
        <v>0</v>
      </c>
      <c r="S94" s="59">
        <f t="shared" si="7"/>
        <v>0</v>
      </c>
      <c r="T94" s="60">
        <f>IF(ISNA(VLOOKUP($A94,Worksheet!$A$103:$L$126,5,FALSE)),0,(VLOOKUP($A94,Worksheet!$A$103:$L$126,5,FALSE)))</f>
        <v>0</v>
      </c>
      <c r="U94" s="59">
        <f t="shared" si="8"/>
        <v>0</v>
      </c>
      <c r="V94" s="60">
        <f>IF(ISNA(VLOOKUP($A94,Worksheet!$A$39:$E$45,5,FALSE)),0,(VLOOKUP($A94,Worksheet!$A$39:$E$45,5,FALSE)))</f>
        <v>0</v>
      </c>
      <c r="W94" s="59">
        <f t="shared" si="9"/>
        <v>0</v>
      </c>
      <c r="X94" s="60">
        <f>IF(ISNA(VLOOKUP($A94,Worksheet!$A$182:$E$188,5,FALSE)),0,(VLOOKUP($A94,Worksheet!$A$182:$E$188,5,FALSE)))</f>
        <v>0</v>
      </c>
      <c r="Y94" s="59">
        <f t="shared" si="10"/>
        <v>0</v>
      </c>
      <c r="Z94" s="60">
        <f>IF(ISNA(VLOOKUP($A94,Worksheet!$A$191:$F$202,5,FALSE)),0,(VLOOKUP($A94,Worksheet!$A$191:$F$202,5,FALSE)))</f>
        <v>0</v>
      </c>
      <c r="AA94" s="59">
        <f t="shared" si="11"/>
        <v>0</v>
      </c>
      <c r="AB94" s="60">
        <f>IF(ISNA(VLOOKUP($A94,Worksheet!$A$211:$G$237,5,FALSE)),0,(VLOOKUP($A94,Worksheet!$A$211:$G$237,5,FALSE)))</f>
        <v>0</v>
      </c>
      <c r="AC94" s="59">
        <f t="shared" si="12"/>
        <v>0</v>
      </c>
      <c r="AD94" s="59">
        <f>IF(ISNA(VLOOKUP($A94,Worksheet!$A$242:$G$274,5,FALSE)),0,(VLOOKUP($A94,Worksheet!$A$242:$G$274,5,FALSE)))</f>
        <v>0</v>
      </c>
      <c r="AE94" s="59">
        <f t="shared" si="13"/>
        <v>0</v>
      </c>
      <c r="AF94" s="60">
        <f>IF(ISNA(VLOOKUP($A94,Worksheet!$A$205:$F$208,5,FALSE)),0,(VLOOKUP($A94,Worksheet!$A$205:$F$208,5,FALSE)))</f>
        <v>0</v>
      </c>
      <c r="AG94" s="59">
        <f t="shared" si="14"/>
        <v>0</v>
      </c>
      <c r="AH94" s="61">
        <v>0</v>
      </c>
      <c r="AI94" s="62">
        <f t="shared" si="15"/>
        <v>0</v>
      </c>
      <c r="AJ94" s="63">
        <v>0</v>
      </c>
      <c r="AK94" s="62">
        <f t="shared" si="16"/>
        <v>0</v>
      </c>
      <c r="AL94" s="63">
        <v>0</v>
      </c>
      <c r="AM94" s="62">
        <f t="shared" si="17"/>
        <v>0</v>
      </c>
      <c r="AN94" s="63">
        <v>0</v>
      </c>
      <c r="AO94" s="62">
        <f t="shared" si="18"/>
        <v>0</v>
      </c>
      <c r="AP94" s="63">
        <v>0</v>
      </c>
      <c r="AQ94" s="62">
        <f t="shared" si="19"/>
        <v>0</v>
      </c>
      <c r="AR94" s="63">
        <v>0</v>
      </c>
      <c r="AS94" s="62">
        <f t="shared" si="20"/>
        <v>0</v>
      </c>
      <c r="AT94" s="64">
        <f t="shared" si="21"/>
        <v>0</v>
      </c>
      <c r="AU94" s="65">
        <v>0</v>
      </c>
      <c r="AV94" s="65">
        <v>0</v>
      </c>
      <c r="AW94" s="66">
        <v>0</v>
      </c>
      <c r="AX94" s="58">
        <f>IF(ISNA(VLOOKUP($A94,'TT 2024 SS BA'!$P$57:$Z$69,2,FALSE)),0,(VLOOKUP($A94,'TT 2024 SS BA'!$P$57:$Z$69,2,FALSE)))</f>
        <v>0</v>
      </c>
      <c r="AY94" s="59">
        <f t="shared" si="22"/>
        <v>0</v>
      </c>
      <c r="AZ94" s="58">
        <f>IF(ISNA(VLOOKUP($A94,'TT 2024 SS BA'!$P$139:$Q$149,2,FALSE)),0,(VLOOKUP($A94,'TT 2024 SS BA'!$P$139:$Q$149,2,FALSE)))</f>
        <v>0</v>
      </c>
      <c r="BA94" s="59">
        <f t="shared" si="23"/>
        <v>0</v>
      </c>
      <c r="BB94" s="60">
        <f>IF(ISNA(VLOOKUP($A94,'TT 2024 SS BA'!$A$341:$H$358,2,FALSE)),0,(VLOOKUP($A94,'TT 2024 SS BA'!$A$341:$H$358,2,FALSE)))</f>
        <v>0</v>
      </c>
      <c r="BC94" s="59">
        <f t="shared" si="24"/>
        <v>0</v>
      </c>
      <c r="BD94" s="60">
        <f>IF(ISNA(VLOOKUP($A94,Worksheet!$A$310:$F$316,6,FALSE)),0,(VLOOKUP($A94,Worksheet!$A$310:$F$316,6,FALSE)))</f>
        <v>0</v>
      </c>
      <c r="BE94" s="59">
        <f t="shared" si="25"/>
        <v>0</v>
      </c>
      <c r="BF94" s="60">
        <f>IF(ISNA(VLOOKUP($A94,Worksheet!$G$33:$K$36,5,FALSE)),0,(VLOOKUP($A94,Worksheet!$G$33:$K$36,5,FALSE)))</f>
        <v>0</v>
      </c>
      <c r="BG94" s="59">
        <f t="shared" si="26"/>
        <v>0</v>
      </c>
      <c r="BH94" s="60">
        <f>IF(ISNA(VLOOKUP($A94,Worksheet!$A$160:$F$179,6,FALSE)),0,(VLOOKUP($A94,Worksheet!$A$160:$F$179,6,FALSE)))</f>
        <v>0</v>
      </c>
      <c r="BI94" s="59">
        <f t="shared" si="27"/>
        <v>0</v>
      </c>
      <c r="BJ94" s="25"/>
      <c r="BK94" s="67"/>
      <c r="BL94" s="60">
        <f>IF(ISNA(VLOOKUP($A94,Worksheet!$A$191:$F$202,6,FALSE)),0,(VLOOKUP($A94,Worksheet!$A$191:$F$202,6,FALSE)))</f>
        <v>0</v>
      </c>
      <c r="BM94" s="59">
        <f t="shared" si="28"/>
        <v>0</v>
      </c>
      <c r="BN94" s="60">
        <f>IF(ISNA(VLOOKUP($A94,Worksheet!$A$211:$G$237,6,FALSE)),0,(VLOOKUP($A94,Worksheet!$A$211:$G$237,6,FALSE)))</f>
        <v>0</v>
      </c>
      <c r="BO94" s="59">
        <f t="shared" si="29"/>
        <v>0</v>
      </c>
      <c r="BP94" s="59">
        <f>IF(ISNA(VLOOKUP($A94,Worksheet!$A$242:$G$274,6,FALSE)),0,(VLOOKUP($A94,Worksheet!$A$242:$G$274,6,FALSE)))</f>
        <v>0</v>
      </c>
      <c r="BQ94" s="59">
        <f t="shared" si="30"/>
        <v>0</v>
      </c>
      <c r="BR94" s="60">
        <f>IF(ISNA(VLOOKUP($A94,Worksheet!$A$205:$F$208,6,FALSE)),0,(VLOOKUP($A94,Worksheet!$A$205:$F$208,6,FALSE)))</f>
        <v>0</v>
      </c>
      <c r="BS94" s="59">
        <f t="shared" si="31"/>
        <v>0</v>
      </c>
      <c r="BT94" s="61">
        <v>0</v>
      </c>
      <c r="BU94" s="62">
        <f t="shared" si="32"/>
        <v>0</v>
      </c>
      <c r="BV94" s="63">
        <v>0</v>
      </c>
      <c r="BW94" s="62">
        <f t="shared" si="33"/>
        <v>0</v>
      </c>
      <c r="BX94" s="63">
        <v>0</v>
      </c>
      <c r="BY94" s="62">
        <f t="shared" si="34"/>
        <v>0</v>
      </c>
      <c r="BZ94" s="63">
        <v>0</v>
      </c>
      <c r="CA94" s="62">
        <f t="shared" si="35"/>
        <v>0</v>
      </c>
      <c r="CB94" s="64">
        <f t="shared" si="36"/>
        <v>0</v>
      </c>
      <c r="CC94" s="66">
        <v>0</v>
      </c>
      <c r="CD94" s="25"/>
      <c r="CE94" s="67"/>
      <c r="CF94" s="25"/>
      <c r="CG94" s="67"/>
      <c r="CH94" s="60">
        <f>IF(ISNA(VLOOKUP($A94,Worksheet!$A$211:$G$237,7,FALSE)),0,(VLOOKUP($A94,Worksheet!$A$211:$G$237,7,FALSE)))</f>
        <v>0</v>
      </c>
      <c r="CI94" s="59">
        <f t="shared" si="37"/>
        <v>0</v>
      </c>
      <c r="CJ94" s="69">
        <f t="shared" si="38"/>
        <v>0</v>
      </c>
      <c r="CK94" s="65">
        <f t="shared" si="39"/>
        <v>0</v>
      </c>
      <c r="CL94" s="65">
        <v>0</v>
      </c>
      <c r="CM94" s="65">
        <v>0</v>
      </c>
      <c r="CN94" s="66">
        <v>0</v>
      </c>
      <c r="CO94" s="66">
        <f t="shared" si="40"/>
        <v>0</v>
      </c>
      <c r="CP94" s="70"/>
    </row>
    <row r="95" spans="1:94" ht="13">
      <c r="A95" s="53" t="str">
        <f t="shared" si="0"/>
        <v>MiaGIBSON</v>
      </c>
      <c r="B95" s="46">
        <f t="shared" si="1"/>
        <v>35</v>
      </c>
      <c r="C95" s="71" t="s">
        <v>689</v>
      </c>
      <c r="D95" s="71" t="s">
        <v>514</v>
      </c>
      <c r="E95" s="55">
        <v>125</v>
      </c>
      <c r="F95" s="53">
        <v>0</v>
      </c>
      <c r="G95" s="84" t="s">
        <v>152</v>
      </c>
      <c r="H95" s="58">
        <f>IF(ISNA(VLOOKUP($A95,'TT 2024 SS BA'!$A$57:$N$71,2,FALSE)),0,(VLOOKUP($A95,'TT 2024 SS BA'!$A$57:$N$71,2,FALSE)))</f>
        <v>0</v>
      </c>
      <c r="I95" s="59">
        <f t="shared" si="2"/>
        <v>0</v>
      </c>
      <c r="J95" s="58">
        <f>IF(ISNA(VLOOKUP($A95,'TT 2024 SS BA'!$A$139:$C$150,2,FALSE)),0,(VLOOKUP($A95,'TT 2024 SS BA'!$A$139:$C$150,2,FALSE)))</f>
        <v>0</v>
      </c>
      <c r="K95" s="59">
        <f t="shared" si="3"/>
        <v>0</v>
      </c>
      <c r="L95" s="60">
        <f>IF(ISNA(VLOOKUP($A95,'TT 2024 SS BA'!$A$236:$H$254,2,FALSE)),0,(VLOOKUP($A95,'TT 2024 SS BA'!$A$236:$H$254,2,FALSE)))</f>
        <v>0</v>
      </c>
      <c r="M95" s="59">
        <f t="shared" si="4"/>
        <v>0</v>
      </c>
      <c r="N95" s="60">
        <f>IF(ISNA(VLOOKUP($A95,Worksheet!$A$310:$E$316,5,FALSE)),0,(VLOOKUP($A95,Worksheet!$A$310:$E$316,5,FALSE)))</f>
        <v>0</v>
      </c>
      <c r="O95" s="59">
        <f t="shared" si="5"/>
        <v>0</v>
      </c>
      <c r="P95" s="60">
        <f>IF(ISNA(VLOOKUP($A95,Worksheet!$A$33:$E$35,5,FALSE)),0,(VLOOKUP($A95,Worksheet!$A$33:$E$35,5,FALSE)))</f>
        <v>0</v>
      </c>
      <c r="Q95" s="59">
        <f t="shared" si="6"/>
        <v>0</v>
      </c>
      <c r="R95" s="60">
        <f>IF(ISNA(VLOOKUP($A95,Worksheet!$A$160:$F$179,5,FALSE)),0,(VLOOKUP($A95,Worksheet!$A$160:$F$179,5,FALSE)))</f>
        <v>0</v>
      </c>
      <c r="S95" s="59">
        <f t="shared" si="7"/>
        <v>0</v>
      </c>
      <c r="T95" s="60">
        <f>IF(ISNA(VLOOKUP($A95,Worksheet!$A$103:$L$126,5,FALSE)),0,(VLOOKUP($A95,Worksheet!$A$103:$L$126,5,FALSE)))</f>
        <v>0</v>
      </c>
      <c r="U95" s="59">
        <f t="shared" si="8"/>
        <v>0</v>
      </c>
      <c r="V95" s="60">
        <f>IF(ISNA(VLOOKUP($A95,Worksheet!$A$39:$E$45,5,FALSE)),0,(VLOOKUP($A95,Worksheet!$A$39:$E$45,5,FALSE)))</f>
        <v>0</v>
      </c>
      <c r="W95" s="59">
        <f t="shared" si="9"/>
        <v>0</v>
      </c>
      <c r="X95" s="60">
        <f>IF(ISNA(VLOOKUP($A95,Worksheet!$A$182:$E$188,5,FALSE)),0,(VLOOKUP($A95,Worksheet!$A$182:$E$188,5,FALSE)))</f>
        <v>0</v>
      </c>
      <c r="Y95" s="59">
        <f t="shared" si="10"/>
        <v>0</v>
      </c>
      <c r="Z95" s="60">
        <f>IF(ISNA(VLOOKUP($A95,Worksheet!$A$191:$F$202,5,FALSE)),0,(VLOOKUP($A95,Worksheet!$A$191:$F$202,5,FALSE)))</f>
        <v>0</v>
      </c>
      <c r="AA95" s="59">
        <f t="shared" si="11"/>
        <v>0</v>
      </c>
      <c r="AB95" s="60">
        <f>IF(ISNA(VLOOKUP($A95,Worksheet!$A$211:$G$237,5,FALSE)),0,(VLOOKUP($A95,Worksheet!$A$211:$G$237,5,FALSE)))</f>
        <v>0</v>
      </c>
      <c r="AC95" s="59">
        <f t="shared" si="12"/>
        <v>0</v>
      </c>
      <c r="AD95" s="59">
        <f>IF(ISNA(VLOOKUP($A95,Worksheet!$A$242:$G$274,5,FALSE)),0,(VLOOKUP($A95,Worksheet!$A$242:$G$274,5,FALSE)))</f>
        <v>0</v>
      </c>
      <c r="AE95" s="59">
        <f t="shared" si="13"/>
        <v>0</v>
      </c>
      <c r="AF95" s="60">
        <f>IF(ISNA(VLOOKUP($A95,Worksheet!$A$205:$F$208,5,FALSE)),0,(VLOOKUP($A95,Worksheet!$A$205:$F$208,5,FALSE)))</f>
        <v>0</v>
      </c>
      <c r="AG95" s="59">
        <f t="shared" si="14"/>
        <v>0</v>
      </c>
      <c r="AH95" s="61">
        <v>0</v>
      </c>
      <c r="AI95" s="62">
        <f t="shared" si="15"/>
        <v>0</v>
      </c>
      <c r="AJ95" s="63">
        <v>0</v>
      </c>
      <c r="AK95" s="62">
        <f t="shared" si="16"/>
        <v>0</v>
      </c>
      <c r="AL95" s="63">
        <v>0</v>
      </c>
      <c r="AM95" s="62">
        <f t="shared" si="17"/>
        <v>0</v>
      </c>
      <c r="AN95" s="63">
        <v>0</v>
      </c>
      <c r="AO95" s="62">
        <f t="shared" si="18"/>
        <v>0</v>
      </c>
      <c r="AP95" s="63">
        <v>0</v>
      </c>
      <c r="AQ95" s="62">
        <f t="shared" si="19"/>
        <v>0</v>
      </c>
      <c r="AR95" s="63">
        <v>0</v>
      </c>
      <c r="AS95" s="62">
        <f t="shared" si="20"/>
        <v>0</v>
      </c>
      <c r="AT95" s="64">
        <f t="shared" si="21"/>
        <v>0</v>
      </c>
      <c r="AU95" s="65">
        <v>0</v>
      </c>
      <c r="AV95" s="65">
        <v>0</v>
      </c>
      <c r="AW95" s="66">
        <v>0</v>
      </c>
      <c r="AX95" s="58">
        <f>IF(ISNA(VLOOKUP($A95,'TT 2024 SS BA'!$P$57:$Z$69,2,FALSE)),0,(VLOOKUP($A95,'TT 2024 SS BA'!$P$57:$Z$69,2,FALSE)))</f>
        <v>0</v>
      </c>
      <c r="AY95" s="59">
        <f t="shared" si="22"/>
        <v>0</v>
      </c>
      <c r="AZ95" s="58">
        <f>IF(ISNA(VLOOKUP($A95,'TT 2024 SS BA'!$P$139:$Q$149,2,FALSE)),0,(VLOOKUP($A95,'TT 2024 SS BA'!$P$139:$Q$149,2,FALSE)))</f>
        <v>0</v>
      </c>
      <c r="BA95" s="59">
        <f t="shared" si="23"/>
        <v>0</v>
      </c>
      <c r="BB95" s="60">
        <f>IF(ISNA(VLOOKUP($A95,'TT 2024 SS BA'!$A$341:$H$358,2,FALSE)),0,(VLOOKUP($A95,'TT 2024 SS BA'!$A$341:$H$358,2,FALSE)))</f>
        <v>0</v>
      </c>
      <c r="BC95" s="59">
        <f t="shared" si="24"/>
        <v>0</v>
      </c>
      <c r="BD95" s="60">
        <f>IF(ISNA(VLOOKUP($A95,Worksheet!$A$310:$F$316,6,FALSE)),0,(VLOOKUP($A95,Worksheet!$A$310:$F$316,6,FALSE)))</f>
        <v>0</v>
      </c>
      <c r="BE95" s="59">
        <f t="shared" si="25"/>
        <v>0</v>
      </c>
      <c r="BF95" s="60">
        <f>IF(ISNA(VLOOKUP($A95,Worksheet!$G$33:$K$36,5,FALSE)),0,(VLOOKUP($A95,Worksheet!$G$33:$K$36,5,FALSE)))</f>
        <v>0</v>
      </c>
      <c r="BG95" s="59">
        <f t="shared" si="26"/>
        <v>0</v>
      </c>
      <c r="BH95" s="60">
        <f>IF(ISNA(VLOOKUP($A95,Worksheet!$A$160:$F$179,6,FALSE)),0,(VLOOKUP($A95,Worksheet!$A$160:$F$179,6,FALSE)))</f>
        <v>0</v>
      </c>
      <c r="BI95" s="59">
        <f t="shared" si="27"/>
        <v>0</v>
      </c>
      <c r="BJ95" s="25"/>
      <c r="BK95" s="67"/>
      <c r="BL95" s="60">
        <f>IF(ISNA(VLOOKUP($A95,Worksheet!$A$191:$F$202,6,FALSE)),0,(VLOOKUP($A95,Worksheet!$A$191:$F$202,6,FALSE)))</f>
        <v>0</v>
      </c>
      <c r="BM95" s="59">
        <f t="shared" si="28"/>
        <v>0</v>
      </c>
      <c r="BN95" s="60">
        <f>IF(ISNA(VLOOKUP($A95,Worksheet!$A$211:$G$237,6,FALSE)),0,(VLOOKUP($A95,Worksheet!$A$211:$G$237,6,FALSE)))</f>
        <v>0</v>
      </c>
      <c r="BO95" s="59">
        <f t="shared" si="29"/>
        <v>0</v>
      </c>
      <c r="BP95" s="59">
        <f>IF(ISNA(VLOOKUP($A95,Worksheet!$A$242:$G$274,6,FALSE)),0,(VLOOKUP($A95,Worksheet!$A$242:$G$274,6,FALSE)))</f>
        <v>0</v>
      </c>
      <c r="BQ95" s="59">
        <f t="shared" si="30"/>
        <v>0</v>
      </c>
      <c r="BR95" s="60">
        <f>IF(ISNA(VLOOKUP($A95,Worksheet!$A$205:$F$208,6,FALSE)),0,(VLOOKUP($A95,Worksheet!$A$205:$F$208,6,FALSE)))</f>
        <v>0</v>
      </c>
      <c r="BS95" s="59">
        <f t="shared" si="31"/>
        <v>0</v>
      </c>
      <c r="BT95" s="61">
        <v>0</v>
      </c>
      <c r="BU95" s="62">
        <f t="shared" si="32"/>
        <v>0</v>
      </c>
      <c r="BV95" s="63">
        <v>0</v>
      </c>
      <c r="BW95" s="62">
        <f t="shared" si="33"/>
        <v>0</v>
      </c>
      <c r="BX95" s="63">
        <v>0</v>
      </c>
      <c r="BY95" s="62">
        <f t="shared" si="34"/>
        <v>0</v>
      </c>
      <c r="BZ95" s="63">
        <v>0</v>
      </c>
      <c r="CA95" s="62">
        <f t="shared" si="35"/>
        <v>0</v>
      </c>
      <c r="CB95" s="64">
        <f t="shared" si="36"/>
        <v>0</v>
      </c>
      <c r="CC95" s="66">
        <v>0</v>
      </c>
      <c r="CD95" s="25"/>
      <c r="CE95" s="67"/>
      <c r="CF95" s="25"/>
      <c r="CG95" s="67"/>
      <c r="CH95" s="60">
        <f>IF(ISNA(VLOOKUP($A95,Worksheet!$A$211:$G$237,7,FALSE)),0,(VLOOKUP($A95,Worksheet!$A$211:$G$237,7,FALSE)))</f>
        <v>0</v>
      </c>
      <c r="CI95" s="59">
        <f t="shared" si="37"/>
        <v>0</v>
      </c>
      <c r="CJ95" s="69">
        <f t="shared" si="38"/>
        <v>0</v>
      </c>
      <c r="CK95" s="65">
        <f t="shared" si="39"/>
        <v>0</v>
      </c>
      <c r="CL95" s="65">
        <v>0</v>
      </c>
      <c r="CM95" s="65">
        <v>0</v>
      </c>
      <c r="CN95" s="66">
        <v>0</v>
      </c>
      <c r="CO95" s="66">
        <f t="shared" si="40"/>
        <v>0</v>
      </c>
      <c r="CP95" s="70"/>
    </row>
    <row r="96" spans="1:94" ht="13">
      <c r="A96" s="53" t="str">
        <f t="shared" si="0"/>
        <v>AustynHENRY</v>
      </c>
      <c r="B96" s="46">
        <f t="shared" si="1"/>
        <v>35</v>
      </c>
      <c r="C96" s="71" t="s">
        <v>712</v>
      </c>
      <c r="D96" s="71" t="s">
        <v>713</v>
      </c>
      <c r="E96" s="55">
        <v>12</v>
      </c>
      <c r="F96" s="53" t="s">
        <v>532</v>
      </c>
      <c r="G96" s="84" t="s">
        <v>130</v>
      </c>
      <c r="H96" s="58">
        <f>IF(ISNA(VLOOKUP($A96,'TT 2024 SS BA'!$A$57:$N$71,2,FALSE)),0,(VLOOKUP($A96,'TT 2024 SS BA'!$A$57:$N$71,2,FALSE)))</f>
        <v>0</v>
      </c>
      <c r="I96" s="59">
        <f t="shared" si="2"/>
        <v>0</v>
      </c>
      <c r="J96" s="58">
        <f>IF(ISNA(VLOOKUP($A96,'TT 2024 SS BA'!$A$139:$C$150,2,FALSE)),0,(VLOOKUP($A96,'TT 2024 SS BA'!$A$139:$C$150,2,FALSE)))</f>
        <v>0</v>
      </c>
      <c r="K96" s="59">
        <f t="shared" si="3"/>
        <v>0</v>
      </c>
      <c r="L96" s="60">
        <f>IF(ISNA(VLOOKUP($A96,'TT 2024 SS BA'!$A$236:$H$254,2,FALSE)),0,(VLOOKUP($A96,'TT 2024 SS BA'!$A$236:$H$254,2,FALSE)))</f>
        <v>0</v>
      </c>
      <c r="M96" s="59">
        <f t="shared" si="4"/>
        <v>0</v>
      </c>
      <c r="N96" s="60">
        <f>IF(ISNA(VLOOKUP($A96,Worksheet!$A$310:$E$316,5,FALSE)),0,(VLOOKUP($A96,Worksheet!$A$310:$E$316,5,FALSE)))</f>
        <v>0</v>
      </c>
      <c r="O96" s="59">
        <f t="shared" si="5"/>
        <v>0</v>
      </c>
      <c r="P96" s="60">
        <f>IF(ISNA(VLOOKUP($A96,Worksheet!$A$33:$E$35,5,FALSE)),0,(VLOOKUP($A96,Worksheet!$A$33:$E$35,5,FALSE)))</f>
        <v>0</v>
      </c>
      <c r="Q96" s="59">
        <f t="shared" si="6"/>
        <v>0</v>
      </c>
      <c r="R96" s="60">
        <f>IF(ISNA(VLOOKUP($A96,Worksheet!$A$160:$F$179,5,FALSE)),0,(VLOOKUP($A96,Worksheet!$A$160:$F$179,5,FALSE)))</f>
        <v>0</v>
      </c>
      <c r="S96" s="59">
        <f t="shared" si="7"/>
        <v>0</v>
      </c>
      <c r="T96" s="60">
        <f>IF(ISNA(VLOOKUP($A96,Worksheet!$A$103:$L$126,5,FALSE)),0,(VLOOKUP($A96,Worksheet!$A$103:$L$126,5,FALSE)))</f>
        <v>0</v>
      </c>
      <c r="U96" s="59">
        <f t="shared" si="8"/>
        <v>0</v>
      </c>
      <c r="V96" s="60">
        <f>IF(ISNA(VLOOKUP($A96,Worksheet!$A$39:$E$45,5,FALSE)),0,(VLOOKUP($A96,Worksheet!$A$39:$E$45,5,FALSE)))</f>
        <v>0</v>
      </c>
      <c r="W96" s="59">
        <f t="shared" si="9"/>
        <v>0</v>
      </c>
      <c r="X96" s="60">
        <f>IF(ISNA(VLOOKUP($A96,Worksheet!$A$182:$E$188,5,FALSE)),0,(VLOOKUP($A96,Worksheet!$A$182:$E$188,5,FALSE)))</f>
        <v>0</v>
      </c>
      <c r="Y96" s="59">
        <f t="shared" si="10"/>
        <v>0</v>
      </c>
      <c r="Z96" s="60">
        <f>IF(ISNA(VLOOKUP($A96,Worksheet!$A$191:$F$202,5,FALSE)),0,(VLOOKUP($A96,Worksheet!$A$191:$F$202,5,FALSE)))</f>
        <v>0</v>
      </c>
      <c r="AA96" s="59">
        <f t="shared" si="11"/>
        <v>0</v>
      </c>
      <c r="AB96" s="60">
        <f>IF(ISNA(VLOOKUP($A96,Worksheet!$A$211:$G$237,5,FALSE)),0,(VLOOKUP($A96,Worksheet!$A$211:$G$237,5,FALSE)))</f>
        <v>0</v>
      </c>
      <c r="AC96" s="59">
        <f t="shared" si="12"/>
        <v>0</v>
      </c>
      <c r="AD96" s="59">
        <f>IF(ISNA(VLOOKUP($A96,Worksheet!$A$242:$G$274,5,FALSE)),0,(VLOOKUP($A96,Worksheet!$A$242:$G$274,5,FALSE)))</f>
        <v>0</v>
      </c>
      <c r="AE96" s="59">
        <f t="shared" si="13"/>
        <v>0</v>
      </c>
      <c r="AF96" s="60">
        <f>IF(ISNA(VLOOKUP($A96,Worksheet!$A$205:$F$208,5,FALSE)),0,(VLOOKUP($A96,Worksheet!$A$205:$F$208,5,FALSE)))</f>
        <v>0</v>
      </c>
      <c r="AG96" s="59">
        <f t="shared" si="14"/>
        <v>0</v>
      </c>
      <c r="AH96" s="61">
        <v>0</v>
      </c>
      <c r="AI96" s="62">
        <f t="shared" si="15"/>
        <v>0</v>
      </c>
      <c r="AJ96" s="63">
        <v>0</v>
      </c>
      <c r="AK96" s="62">
        <f t="shared" si="16"/>
        <v>0</v>
      </c>
      <c r="AL96" s="63">
        <v>0</v>
      </c>
      <c r="AM96" s="62">
        <f t="shared" si="17"/>
        <v>0</v>
      </c>
      <c r="AN96" s="63">
        <v>0</v>
      </c>
      <c r="AO96" s="62">
        <f t="shared" si="18"/>
        <v>0</v>
      </c>
      <c r="AP96" s="63">
        <v>0</v>
      </c>
      <c r="AQ96" s="62">
        <f t="shared" si="19"/>
        <v>0</v>
      </c>
      <c r="AR96" s="63">
        <v>0</v>
      </c>
      <c r="AS96" s="62">
        <f t="shared" si="20"/>
        <v>0</v>
      </c>
      <c r="AT96" s="64">
        <f t="shared" si="21"/>
        <v>0</v>
      </c>
      <c r="AU96" s="65">
        <v>0</v>
      </c>
      <c r="AV96" s="65">
        <v>0</v>
      </c>
      <c r="AW96" s="66">
        <v>0</v>
      </c>
      <c r="AX96" s="58">
        <f>IF(ISNA(VLOOKUP($A96,'TT 2024 SS BA'!$P$57:$Z$69,2,FALSE)),0,(VLOOKUP($A96,'TT 2024 SS BA'!$P$57:$Z$69,2,FALSE)))</f>
        <v>0</v>
      </c>
      <c r="AY96" s="59">
        <f t="shared" si="22"/>
        <v>0</v>
      </c>
      <c r="AZ96" s="58">
        <f>IF(ISNA(VLOOKUP($A96,'TT 2024 SS BA'!$P$139:$Q$149,2,FALSE)),0,(VLOOKUP($A96,'TT 2024 SS BA'!$P$139:$Q$149,2,FALSE)))</f>
        <v>0</v>
      </c>
      <c r="BA96" s="59">
        <f t="shared" si="23"/>
        <v>0</v>
      </c>
      <c r="BB96" s="60">
        <f>IF(ISNA(VLOOKUP($A96,'TT 2024 SS BA'!$A$341:$H$358,2,FALSE)),0,(VLOOKUP($A96,'TT 2024 SS BA'!$A$341:$H$358,2,FALSE)))</f>
        <v>0</v>
      </c>
      <c r="BC96" s="59">
        <f t="shared" si="24"/>
        <v>0</v>
      </c>
      <c r="BD96" s="60">
        <f>IF(ISNA(VLOOKUP($A96,Worksheet!$A$310:$F$316,6,FALSE)),0,(VLOOKUP($A96,Worksheet!$A$310:$F$316,6,FALSE)))</f>
        <v>0</v>
      </c>
      <c r="BE96" s="59">
        <f t="shared" si="25"/>
        <v>0</v>
      </c>
      <c r="BF96" s="60">
        <f>IF(ISNA(VLOOKUP($A96,Worksheet!$G$33:$K$36,5,FALSE)),0,(VLOOKUP($A96,Worksheet!$G$33:$K$36,5,FALSE)))</f>
        <v>0</v>
      </c>
      <c r="BG96" s="59">
        <f t="shared" si="26"/>
        <v>0</v>
      </c>
      <c r="BH96" s="60">
        <f>IF(ISNA(VLOOKUP($A96,Worksheet!$A$160:$F$179,6,FALSE)),0,(VLOOKUP($A96,Worksheet!$A$160:$F$179,6,FALSE)))</f>
        <v>0</v>
      </c>
      <c r="BI96" s="59">
        <f t="shared" si="27"/>
        <v>0</v>
      </c>
      <c r="BJ96" s="25"/>
      <c r="BK96" s="67"/>
      <c r="BL96" s="60">
        <f>IF(ISNA(VLOOKUP($A96,Worksheet!$A$191:$F$202,6,FALSE)),0,(VLOOKUP($A96,Worksheet!$A$191:$F$202,6,FALSE)))</f>
        <v>0</v>
      </c>
      <c r="BM96" s="59">
        <f t="shared" si="28"/>
        <v>0</v>
      </c>
      <c r="BN96" s="60">
        <f>IF(ISNA(VLOOKUP($A96,Worksheet!$A$211:$G$237,6,FALSE)),0,(VLOOKUP($A96,Worksheet!$A$211:$G$237,6,FALSE)))</f>
        <v>0</v>
      </c>
      <c r="BO96" s="59">
        <f t="shared" si="29"/>
        <v>0</v>
      </c>
      <c r="BP96" s="59">
        <f>IF(ISNA(VLOOKUP($A96,Worksheet!$A$242:$G$274,6,FALSE)),0,(VLOOKUP($A96,Worksheet!$A$242:$G$274,6,FALSE)))</f>
        <v>0</v>
      </c>
      <c r="BQ96" s="59">
        <f t="shared" si="30"/>
        <v>0</v>
      </c>
      <c r="BR96" s="60">
        <f>IF(ISNA(VLOOKUP($A96,Worksheet!$A$205:$F$208,6,FALSE)),0,(VLOOKUP($A96,Worksheet!$A$205:$F$208,6,FALSE)))</f>
        <v>0</v>
      </c>
      <c r="BS96" s="59">
        <f t="shared" si="31"/>
        <v>0</v>
      </c>
      <c r="BT96" s="61">
        <v>0</v>
      </c>
      <c r="BU96" s="62">
        <f t="shared" si="32"/>
        <v>0</v>
      </c>
      <c r="BV96" s="63">
        <v>0</v>
      </c>
      <c r="BW96" s="62">
        <f t="shared" si="33"/>
        <v>0</v>
      </c>
      <c r="BX96" s="63">
        <v>0</v>
      </c>
      <c r="BY96" s="62">
        <f t="shared" si="34"/>
        <v>0</v>
      </c>
      <c r="BZ96" s="63">
        <v>0</v>
      </c>
      <c r="CA96" s="62">
        <f t="shared" si="35"/>
        <v>0</v>
      </c>
      <c r="CB96" s="64">
        <f t="shared" si="36"/>
        <v>0</v>
      </c>
      <c r="CC96" s="66">
        <v>0</v>
      </c>
      <c r="CD96" s="25"/>
      <c r="CE96" s="67"/>
      <c r="CF96" s="25"/>
      <c r="CG96" s="67"/>
      <c r="CH96" s="60">
        <f>IF(ISNA(VLOOKUP($A96,Worksheet!$A$211:$G$237,7,FALSE)),0,(VLOOKUP($A96,Worksheet!$A$211:$G$237,7,FALSE)))</f>
        <v>0</v>
      </c>
      <c r="CI96" s="59">
        <f t="shared" si="37"/>
        <v>0</v>
      </c>
      <c r="CJ96" s="69">
        <f t="shared" si="38"/>
        <v>0</v>
      </c>
      <c r="CK96" s="65">
        <f t="shared" si="39"/>
        <v>0</v>
      </c>
      <c r="CL96" s="65">
        <v>0</v>
      </c>
      <c r="CM96" s="65">
        <v>0</v>
      </c>
      <c r="CN96" s="66">
        <v>0</v>
      </c>
      <c r="CO96" s="66">
        <f t="shared" si="40"/>
        <v>0</v>
      </c>
      <c r="CP96" s="70"/>
    </row>
    <row r="97" spans="1:94" ht="13">
      <c r="A97" s="53" t="str">
        <f t="shared" si="0"/>
        <v>GracieGRIFFITHS</v>
      </c>
      <c r="B97" s="46">
        <f t="shared" si="1"/>
        <v>35</v>
      </c>
      <c r="C97" s="71" t="s">
        <v>714</v>
      </c>
      <c r="D97" s="71" t="s">
        <v>429</v>
      </c>
      <c r="E97" s="55">
        <v>14</v>
      </c>
      <c r="F97" s="53" t="s">
        <v>75</v>
      </c>
      <c r="G97" s="84" t="s">
        <v>70</v>
      </c>
      <c r="H97" s="58">
        <f>IF(ISNA(VLOOKUP($A97,'TT 2024 SS BA'!$A$57:$N$71,2,FALSE)),0,(VLOOKUP($A97,'TT 2024 SS BA'!$A$57:$N$71,2,FALSE)))</f>
        <v>0</v>
      </c>
      <c r="I97" s="59">
        <f t="shared" si="2"/>
        <v>0</v>
      </c>
      <c r="J97" s="58">
        <f>IF(ISNA(VLOOKUP($A97,'TT 2024 SS BA'!$A$139:$C$150,2,FALSE)),0,(VLOOKUP($A97,'TT 2024 SS BA'!$A$139:$C$150,2,FALSE)))</f>
        <v>0</v>
      </c>
      <c r="K97" s="59">
        <f t="shared" si="3"/>
        <v>0</v>
      </c>
      <c r="L97" s="60">
        <f>IF(ISNA(VLOOKUP($A97,'TT 2024 SS BA'!$A$236:$H$254,2,FALSE)),0,(VLOOKUP($A97,'TT 2024 SS BA'!$A$236:$H$254,2,FALSE)))</f>
        <v>0</v>
      </c>
      <c r="M97" s="59">
        <f t="shared" si="4"/>
        <v>0</v>
      </c>
      <c r="N97" s="60">
        <f>IF(ISNA(VLOOKUP($A97,Worksheet!$A$310:$E$316,5,FALSE)),0,(VLOOKUP($A97,Worksheet!$A$310:$E$316,5,FALSE)))</f>
        <v>0</v>
      </c>
      <c r="O97" s="59">
        <f t="shared" si="5"/>
        <v>0</v>
      </c>
      <c r="P97" s="60">
        <f>IF(ISNA(VLOOKUP($A97,Worksheet!$A$33:$E$35,5,FALSE)),0,(VLOOKUP($A97,Worksheet!$A$33:$E$35,5,FALSE)))</f>
        <v>0</v>
      </c>
      <c r="Q97" s="59">
        <f t="shared" si="6"/>
        <v>0</v>
      </c>
      <c r="R97" s="60">
        <f>IF(ISNA(VLOOKUP($A97,Worksheet!$A$160:$F$179,5,FALSE)),0,(VLOOKUP($A97,Worksheet!$A$160:$F$179,5,FALSE)))</f>
        <v>0</v>
      </c>
      <c r="S97" s="59">
        <f t="shared" si="7"/>
        <v>0</v>
      </c>
      <c r="T97" s="60">
        <f>IF(ISNA(VLOOKUP($A97,Worksheet!$A$103:$L$126,5,FALSE)),0,(VLOOKUP($A97,Worksheet!$A$103:$L$126,5,FALSE)))</f>
        <v>0</v>
      </c>
      <c r="U97" s="59">
        <f t="shared" si="8"/>
        <v>0</v>
      </c>
      <c r="V97" s="60">
        <f>IF(ISNA(VLOOKUP($A97,Worksheet!$A$39:$E$45,5,FALSE)),0,(VLOOKUP($A97,Worksheet!$A$39:$E$45,5,FALSE)))</f>
        <v>0</v>
      </c>
      <c r="W97" s="59">
        <f t="shared" si="9"/>
        <v>0</v>
      </c>
      <c r="X97" s="60">
        <f>IF(ISNA(VLOOKUP($A97,Worksheet!$A$182:$E$188,5,FALSE)),0,(VLOOKUP($A97,Worksheet!$A$182:$E$188,5,FALSE)))</f>
        <v>0</v>
      </c>
      <c r="Y97" s="59">
        <f t="shared" si="10"/>
        <v>0</v>
      </c>
      <c r="Z97" s="60">
        <f>IF(ISNA(VLOOKUP($A97,Worksheet!$A$191:$F$202,5,FALSE)),0,(VLOOKUP($A97,Worksheet!$A$191:$F$202,5,FALSE)))</f>
        <v>0</v>
      </c>
      <c r="AA97" s="59">
        <f t="shared" si="11"/>
        <v>0</v>
      </c>
      <c r="AB97" s="60">
        <f>IF(ISNA(VLOOKUP($A97,Worksheet!$A$211:$G$237,5,FALSE)),0,(VLOOKUP($A97,Worksheet!$A$211:$G$237,5,FALSE)))</f>
        <v>0</v>
      </c>
      <c r="AC97" s="59">
        <f t="shared" si="12"/>
        <v>0</v>
      </c>
      <c r="AD97" s="59">
        <f>IF(ISNA(VLOOKUP($A97,Worksheet!$A$242:$G$274,5,FALSE)),0,(VLOOKUP($A97,Worksheet!$A$242:$G$274,5,FALSE)))</f>
        <v>0</v>
      </c>
      <c r="AE97" s="59">
        <f t="shared" si="13"/>
        <v>0</v>
      </c>
      <c r="AF97" s="60">
        <f>IF(ISNA(VLOOKUP($A97,Worksheet!$A$205:$F$208,5,FALSE)),0,(VLOOKUP($A97,Worksheet!$A$205:$F$208,5,FALSE)))</f>
        <v>0</v>
      </c>
      <c r="AG97" s="59">
        <f t="shared" si="14"/>
        <v>0</v>
      </c>
      <c r="AH97" s="61">
        <v>0</v>
      </c>
      <c r="AI97" s="62">
        <f t="shared" si="15"/>
        <v>0</v>
      </c>
      <c r="AJ97" s="63">
        <v>0</v>
      </c>
      <c r="AK97" s="62">
        <f t="shared" si="16"/>
        <v>0</v>
      </c>
      <c r="AL97" s="63">
        <v>0</v>
      </c>
      <c r="AM97" s="62">
        <f t="shared" si="17"/>
        <v>0</v>
      </c>
      <c r="AN97" s="63">
        <v>0</v>
      </c>
      <c r="AO97" s="62">
        <f t="shared" si="18"/>
        <v>0</v>
      </c>
      <c r="AP97" s="63">
        <v>0</v>
      </c>
      <c r="AQ97" s="62">
        <f t="shared" si="19"/>
        <v>0</v>
      </c>
      <c r="AR97" s="63">
        <v>0</v>
      </c>
      <c r="AS97" s="62">
        <f t="shared" si="20"/>
        <v>0</v>
      </c>
      <c r="AT97" s="64">
        <f t="shared" si="21"/>
        <v>0</v>
      </c>
      <c r="AU97" s="65">
        <v>0</v>
      </c>
      <c r="AV97" s="65">
        <v>0</v>
      </c>
      <c r="AW97" s="66">
        <v>0</v>
      </c>
      <c r="AX97" s="58">
        <f>IF(ISNA(VLOOKUP($A97,'TT 2024 SS BA'!$P$57:$Z$69,2,FALSE)),0,(VLOOKUP($A97,'TT 2024 SS BA'!$P$57:$Z$69,2,FALSE)))</f>
        <v>0</v>
      </c>
      <c r="AY97" s="59">
        <f t="shared" si="22"/>
        <v>0</v>
      </c>
      <c r="AZ97" s="58">
        <f>IF(ISNA(VLOOKUP($A97,'TT 2024 SS BA'!$P$139:$Q$149,2,FALSE)),0,(VLOOKUP($A97,'TT 2024 SS BA'!$P$139:$Q$149,2,FALSE)))</f>
        <v>0</v>
      </c>
      <c r="BA97" s="59">
        <f t="shared" si="23"/>
        <v>0</v>
      </c>
      <c r="BB97" s="60">
        <f>IF(ISNA(VLOOKUP($A97,'TT 2024 SS BA'!$A$341:$H$358,2,FALSE)),0,(VLOOKUP($A97,'TT 2024 SS BA'!$A$341:$H$358,2,FALSE)))</f>
        <v>0</v>
      </c>
      <c r="BC97" s="59">
        <f t="shared" si="24"/>
        <v>0</v>
      </c>
      <c r="BD97" s="60">
        <f>IF(ISNA(VLOOKUP($A97,Worksheet!$A$310:$F$316,6,FALSE)),0,(VLOOKUP($A97,Worksheet!$A$310:$F$316,6,FALSE)))</f>
        <v>0</v>
      </c>
      <c r="BE97" s="59">
        <f t="shared" si="25"/>
        <v>0</v>
      </c>
      <c r="BF97" s="60">
        <f>IF(ISNA(VLOOKUP($A97,Worksheet!$G$33:$K$36,5,FALSE)),0,(VLOOKUP($A97,Worksheet!$G$33:$K$36,5,FALSE)))</f>
        <v>0</v>
      </c>
      <c r="BG97" s="59">
        <f t="shared" si="26"/>
        <v>0</v>
      </c>
      <c r="BH97" s="60">
        <f>IF(ISNA(VLOOKUP($A97,Worksheet!$A$160:$F$179,6,FALSE)),0,(VLOOKUP($A97,Worksheet!$A$160:$F$179,6,FALSE)))</f>
        <v>0</v>
      </c>
      <c r="BI97" s="59">
        <f t="shared" si="27"/>
        <v>0</v>
      </c>
      <c r="BJ97" s="25"/>
      <c r="BK97" s="67"/>
      <c r="BL97" s="60">
        <f>IF(ISNA(VLOOKUP($A97,Worksheet!$A$191:$F$202,6,FALSE)),0,(VLOOKUP($A97,Worksheet!$A$191:$F$202,6,FALSE)))</f>
        <v>0</v>
      </c>
      <c r="BM97" s="59">
        <f t="shared" si="28"/>
        <v>0</v>
      </c>
      <c r="BN97" s="60">
        <f>IF(ISNA(VLOOKUP($A97,Worksheet!$A$211:$G$237,6,FALSE)),0,(VLOOKUP($A97,Worksheet!$A$211:$G$237,6,FALSE)))</f>
        <v>0</v>
      </c>
      <c r="BO97" s="59">
        <f t="shared" si="29"/>
        <v>0</v>
      </c>
      <c r="BP97" s="59">
        <f>IF(ISNA(VLOOKUP($A97,Worksheet!$A$242:$G$274,6,FALSE)),0,(VLOOKUP($A97,Worksheet!$A$242:$G$274,6,FALSE)))</f>
        <v>0</v>
      </c>
      <c r="BQ97" s="59">
        <f t="shared" si="30"/>
        <v>0</v>
      </c>
      <c r="BR97" s="60">
        <f>IF(ISNA(VLOOKUP($A97,Worksheet!$A$205:$F$208,6,FALSE)),0,(VLOOKUP($A97,Worksheet!$A$205:$F$208,6,FALSE)))</f>
        <v>0</v>
      </c>
      <c r="BS97" s="59">
        <f t="shared" si="31"/>
        <v>0</v>
      </c>
      <c r="BT97" s="61">
        <v>0</v>
      </c>
      <c r="BU97" s="62">
        <f t="shared" si="32"/>
        <v>0</v>
      </c>
      <c r="BV97" s="63">
        <v>0</v>
      </c>
      <c r="BW97" s="62">
        <f t="shared" si="33"/>
        <v>0</v>
      </c>
      <c r="BX97" s="63">
        <v>0</v>
      </c>
      <c r="BY97" s="62">
        <f t="shared" si="34"/>
        <v>0</v>
      </c>
      <c r="BZ97" s="63">
        <v>0</v>
      </c>
      <c r="CA97" s="62">
        <f t="shared" si="35"/>
        <v>0</v>
      </c>
      <c r="CB97" s="64">
        <f t="shared" si="36"/>
        <v>0</v>
      </c>
      <c r="CC97" s="66">
        <v>0</v>
      </c>
      <c r="CD97" s="25"/>
      <c r="CE97" s="67"/>
      <c r="CF97" s="25"/>
      <c r="CG97" s="67"/>
      <c r="CH97" s="60">
        <f>IF(ISNA(VLOOKUP($A97,Worksheet!$A$211:$G$237,7,FALSE)),0,(VLOOKUP($A97,Worksheet!$A$211:$G$237,7,FALSE)))</f>
        <v>0</v>
      </c>
      <c r="CI97" s="59">
        <f t="shared" si="37"/>
        <v>0</v>
      </c>
      <c r="CJ97" s="69">
        <f t="shared" si="38"/>
        <v>0</v>
      </c>
      <c r="CK97" s="65">
        <f t="shared" si="39"/>
        <v>0</v>
      </c>
      <c r="CL97" s="65">
        <v>0</v>
      </c>
      <c r="CM97" s="65">
        <v>0</v>
      </c>
      <c r="CN97" s="66">
        <v>0</v>
      </c>
      <c r="CO97" s="66">
        <f t="shared" si="40"/>
        <v>0</v>
      </c>
      <c r="CP97" s="70"/>
    </row>
    <row r="98" spans="1:94" ht="13">
      <c r="A98" s="53" t="str">
        <f t="shared" si="0"/>
        <v>SuzannaGIFFIN</v>
      </c>
      <c r="B98" s="46">
        <f t="shared" si="1"/>
        <v>35</v>
      </c>
      <c r="C98" s="71" t="s">
        <v>715</v>
      </c>
      <c r="D98" s="71" t="s">
        <v>478</v>
      </c>
      <c r="E98" s="55">
        <v>11</v>
      </c>
      <c r="F98" s="53" t="s">
        <v>112</v>
      </c>
      <c r="G98" s="84" t="s">
        <v>270</v>
      </c>
      <c r="H98" s="58">
        <f>IF(ISNA(VLOOKUP($A98,'TT 2024 SS BA'!$A$57:$N$71,2,FALSE)),0,(VLOOKUP($A98,'TT 2024 SS BA'!$A$57:$N$71,2,FALSE)))</f>
        <v>0</v>
      </c>
      <c r="I98" s="59">
        <f t="shared" si="2"/>
        <v>0</v>
      </c>
      <c r="J98" s="58">
        <f>IF(ISNA(VLOOKUP($A98,'TT 2024 SS BA'!$A$139:$C$150,2,FALSE)),0,(VLOOKUP($A98,'TT 2024 SS BA'!$A$139:$C$150,2,FALSE)))</f>
        <v>0</v>
      </c>
      <c r="K98" s="59">
        <f t="shared" si="3"/>
        <v>0</v>
      </c>
      <c r="L98" s="60">
        <f>IF(ISNA(VLOOKUP($A98,'TT 2024 SS BA'!$A$236:$H$254,2,FALSE)),0,(VLOOKUP($A98,'TT 2024 SS BA'!$A$236:$H$254,2,FALSE)))</f>
        <v>0</v>
      </c>
      <c r="M98" s="59">
        <f t="shared" si="4"/>
        <v>0</v>
      </c>
      <c r="N98" s="60">
        <f>IF(ISNA(VLOOKUP($A98,Worksheet!$A$310:$E$316,5,FALSE)),0,(VLOOKUP($A98,Worksheet!$A$310:$E$316,5,FALSE)))</f>
        <v>0</v>
      </c>
      <c r="O98" s="59">
        <f t="shared" si="5"/>
        <v>0</v>
      </c>
      <c r="P98" s="60">
        <f>IF(ISNA(VLOOKUP($A98,Worksheet!$A$33:$E$35,5,FALSE)),0,(VLOOKUP($A98,Worksheet!$A$33:$E$35,5,FALSE)))</f>
        <v>0</v>
      </c>
      <c r="Q98" s="59">
        <f t="shared" si="6"/>
        <v>0</v>
      </c>
      <c r="R98" s="60">
        <f>IF(ISNA(VLOOKUP($A98,Worksheet!$A$160:$F$179,5,FALSE)),0,(VLOOKUP($A98,Worksheet!$A$160:$F$179,5,FALSE)))</f>
        <v>0</v>
      </c>
      <c r="S98" s="59">
        <f t="shared" si="7"/>
        <v>0</v>
      </c>
      <c r="T98" s="60">
        <f>IF(ISNA(VLOOKUP($A98,Worksheet!$A$103:$L$126,5,FALSE)),0,(VLOOKUP($A98,Worksheet!$A$103:$L$126,5,FALSE)))</f>
        <v>0</v>
      </c>
      <c r="U98" s="59">
        <f t="shared" si="8"/>
        <v>0</v>
      </c>
      <c r="V98" s="60">
        <f>IF(ISNA(VLOOKUP($A98,Worksheet!$A$39:$E$45,5,FALSE)),0,(VLOOKUP($A98,Worksheet!$A$39:$E$45,5,FALSE)))</f>
        <v>0</v>
      </c>
      <c r="W98" s="59">
        <f t="shared" si="9"/>
        <v>0</v>
      </c>
      <c r="X98" s="60">
        <f>IF(ISNA(VLOOKUP($A98,Worksheet!$A$182:$E$188,5,FALSE)),0,(VLOOKUP($A98,Worksheet!$A$182:$E$188,5,FALSE)))</f>
        <v>0</v>
      </c>
      <c r="Y98" s="59">
        <f t="shared" si="10"/>
        <v>0</v>
      </c>
      <c r="Z98" s="60">
        <f>IF(ISNA(VLOOKUP($A98,Worksheet!$A$191:$F$202,5,FALSE)),0,(VLOOKUP($A98,Worksheet!$A$191:$F$202,5,FALSE)))</f>
        <v>0</v>
      </c>
      <c r="AA98" s="59">
        <f t="shared" si="11"/>
        <v>0</v>
      </c>
      <c r="AB98" s="60">
        <f>IF(ISNA(VLOOKUP($A98,Worksheet!$A$211:$G$237,5,FALSE)),0,(VLOOKUP($A98,Worksheet!$A$211:$G$237,5,FALSE)))</f>
        <v>0</v>
      </c>
      <c r="AC98" s="59">
        <f t="shared" si="12"/>
        <v>0</v>
      </c>
      <c r="AD98" s="59">
        <f>IF(ISNA(VLOOKUP($A98,Worksheet!$A$242:$G$274,5,FALSE)),0,(VLOOKUP($A98,Worksheet!$A$242:$G$274,5,FALSE)))</f>
        <v>0</v>
      </c>
      <c r="AE98" s="59">
        <f t="shared" si="13"/>
        <v>0</v>
      </c>
      <c r="AF98" s="60">
        <f>IF(ISNA(VLOOKUP($A98,Worksheet!$A$205:$F$208,5,FALSE)),0,(VLOOKUP($A98,Worksheet!$A$205:$F$208,5,FALSE)))</f>
        <v>0</v>
      </c>
      <c r="AG98" s="59">
        <f t="shared" si="14"/>
        <v>0</v>
      </c>
      <c r="AH98" s="61">
        <v>0</v>
      </c>
      <c r="AI98" s="62">
        <f t="shared" si="15"/>
        <v>0</v>
      </c>
      <c r="AJ98" s="63">
        <v>0</v>
      </c>
      <c r="AK98" s="62">
        <f t="shared" si="16"/>
        <v>0</v>
      </c>
      <c r="AL98" s="63">
        <v>0</v>
      </c>
      <c r="AM98" s="62">
        <f t="shared" si="17"/>
        <v>0</v>
      </c>
      <c r="AN98" s="63">
        <v>0</v>
      </c>
      <c r="AO98" s="62">
        <f t="shared" si="18"/>
        <v>0</v>
      </c>
      <c r="AP98" s="63">
        <v>0</v>
      </c>
      <c r="AQ98" s="62">
        <f t="shared" si="19"/>
        <v>0</v>
      </c>
      <c r="AR98" s="63">
        <v>0</v>
      </c>
      <c r="AS98" s="62">
        <f t="shared" si="20"/>
        <v>0</v>
      </c>
      <c r="AT98" s="64">
        <f t="shared" si="21"/>
        <v>0</v>
      </c>
      <c r="AU98" s="65">
        <v>0</v>
      </c>
      <c r="AV98" s="65">
        <v>0</v>
      </c>
      <c r="AW98" s="66">
        <v>0</v>
      </c>
      <c r="AX98" s="58">
        <f>IF(ISNA(VLOOKUP($A98,'TT 2024 SS BA'!$P$57:$Z$69,2,FALSE)),0,(VLOOKUP($A98,'TT 2024 SS BA'!$P$57:$Z$69,2,FALSE)))</f>
        <v>0</v>
      </c>
      <c r="AY98" s="59">
        <f t="shared" si="22"/>
        <v>0</v>
      </c>
      <c r="AZ98" s="58">
        <f>IF(ISNA(VLOOKUP($A98,'TT 2024 SS BA'!$P$139:$Q$149,2,FALSE)),0,(VLOOKUP($A98,'TT 2024 SS BA'!$P$139:$Q$149,2,FALSE)))</f>
        <v>0</v>
      </c>
      <c r="BA98" s="59">
        <f t="shared" si="23"/>
        <v>0</v>
      </c>
      <c r="BB98" s="60">
        <f>IF(ISNA(VLOOKUP($A98,'TT 2024 SS BA'!$A$341:$H$358,2,FALSE)),0,(VLOOKUP($A98,'TT 2024 SS BA'!$A$341:$H$358,2,FALSE)))</f>
        <v>0</v>
      </c>
      <c r="BC98" s="59">
        <f t="shared" si="24"/>
        <v>0</v>
      </c>
      <c r="BD98" s="60">
        <f>IF(ISNA(VLOOKUP($A98,Worksheet!$A$310:$F$316,6,FALSE)),0,(VLOOKUP($A98,Worksheet!$A$310:$F$316,6,FALSE)))</f>
        <v>0</v>
      </c>
      <c r="BE98" s="59">
        <f t="shared" si="25"/>
        <v>0</v>
      </c>
      <c r="BF98" s="60">
        <f>IF(ISNA(VLOOKUP($A98,Worksheet!$G$33:$K$36,5,FALSE)),0,(VLOOKUP($A98,Worksheet!$G$33:$K$36,5,FALSE)))</f>
        <v>0</v>
      </c>
      <c r="BG98" s="59">
        <f t="shared" si="26"/>
        <v>0</v>
      </c>
      <c r="BH98" s="60">
        <f>IF(ISNA(VLOOKUP($A98,Worksheet!$A$160:$F$179,6,FALSE)),0,(VLOOKUP($A98,Worksheet!$A$160:$F$179,6,FALSE)))</f>
        <v>0</v>
      </c>
      <c r="BI98" s="59">
        <f t="shared" si="27"/>
        <v>0</v>
      </c>
      <c r="BJ98" s="25"/>
      <c r="BK98" s="67"/>
      <c r="BL98" s="60">
        <f>IF(ISNA(VLOOKUP($A98,Worksheet!$A$191:$F$202,6,FALSE)),0,(VLOOKUP($A98,Worksheet!$A$191:$F$202,6,FALSE)))</f>
        <v>0</v>
      </c>
      <c r="BM98" s="59">
        <f t="shared" si="28"/>
        <v>0</v>
      </c>
      <c r="BN98" s="60">
        <f>IF(ISNA(VLOOKUP($A98,Worksheet!$A$211:$G$237,6,FALSE)),0,(VLOOKUP($A98,Worksheet!$A$211:$G$237,6,FALSE)))</f>
        <v>0</v>
      </c>
      <c r="BO98" s="59">
        <f t="shared" si="29"/>
        <v>0</v>
      </c>
      <c r="BP98" s="59">
        <f>IF(ISNA(VLOOKUP($A98,Worksheet!$A$242:$G$274,6,FALSE)),0,(VLOOKUP($A98,Worksheet!$A$242:$G$274,6,FALSE)))</f>
        <v>0</v>
      </c>
      <c r="BQ98" s="59">
        <f t="shared" si="30"/>
        <v>0</v>
      </c>
      <c r="BR98" s="60">
        <f>IF(ISNA(VLOOKUP($A98,Worksheet!$A$205:$F$208,6,FALSE)),0,(VLOOKUP($A98,Worksheet!$A$205:$F$208,6,FALSE)))</f>
        <v>0</v>
      </c>
      <c r="BS98" s="59">
        <f t="shared" si="31"/>
        <v>0</v>
      </c>
      <c r="BT98" s="61">
        <v>0</v>
      </c>
      <c r="BU98" s="62">
        <f t="shared" si="32"/>
        <v>0</v>
      </c>
      <c r="BV98" s="63">
        <v>0</v>
      </c>
      <c r="BW98" s="62">
        <f t="shared" si="33"/>
        <v>0</v>
      </c>
      <c r="BX98" s="63">
        <v>0</v>
      </c>
      <c r="BY98" s="62">
        <f t="shared" si="34"/>
        <v>0</v>
      </c>
      <c r="BZ98" s="63">
        <v>0</v>
      </c>
      <c r="CA98" s="62">
        <f t="shared" si="35"/>
        <v>0</v>
      </c>
      <c r="CB98" s="64">
        <f t="shared" si="36"/>
        <v>0</v>
      </c>
      <c r="CC98" s="66">
        <v>0</v>
      </c>
      <c r="CD98" s="25"/>
      <c r="CE98" s="67"/>
      <c r="CF98" s="25"/>
      <c r="CG98" s="67"/>
      <c r="CH98" s="60">
        <f>IF(ISNA(VLOOKUP($A98,Worksheet!$A$211:$G$237,7,FALSE)),0,(VLOOKUP($A98,Worksheet!$A$211:$G$237,7,FALSE)))</f>
        <v>0</v>
      </c>
      <c r="CI98" s="59">
        <f t="shared" si="37"/>
        <v>0</v>
      </c>
      <c r="CJ98" s="69">
        <f t="shared" si="38"/>
        <v>0</v>
      </c>
      <c r="CK98" s="65">
        <f t="shared" si="39"/>
        <v>0</v>
      </c>
      <c r="CL98" s="65">
        <v>0</v>
      </c>
      <c r="CM98" s="65">
        <v>0</v>
      </c>
      <c r="CN98" s="66">
        <v>0</v>
      </c>
      <c r="CO98" s="66">
        <f t="shared" si="40"/>
        <v>0</v>
      </c>
      <c r="CP98" s="70"/>
    </row>
    <row r="99" spans="1:94" ht="13">
      <c r="A99" s="53" t="str">
        <f t="shared" si="0"/>
        <v>PaytonHOLOMIS</v>
      </c>
      <c r="B99" s="46">
        <f t="shared" si="1"/>
        <v>35</v>
      </c>
      <c r="C99" s="71" t="s">
        <v>716</v>
      </c>
      <c r="D99" s="71" t="s">
        <v>717</v>
      </c>
      <c r="E99" s="55">
        <v>125</v>
      </c>
      <c r="F99" s="53">
        <v>0</v>
      </c>
      <c r="G99" s="84" t="s">
        <v>152</v>
      </c>
      <c r="H99" s="58">
        <f>IF(ISNA(VLOOKUP($A99,'TT 2024 SS BA'!$A$57:$N$71,2,FALSE)),0,(VLOOKUP($A99,'TT 2024 SS BA'!$A$57:$N$71,2,FALSE)))</f>
        <v>0</v>
      </c>
      <c r="I99" s="59">
        <f t="shared" si="2"/>
        <v>0</v>
      </c>
      <c r="J99" s="58">
        <f>IF(ISNA(VLOOKUP($A99,'TT 2024 SS BA'!$A$139:$C$150,2,FALSE)),0,(VLOOKUP($A99,'TT 2024 SS BA'!$A$139:$C$150,2,FALSE)))</f>
        <v>0</v>
      </c>
      <c r="K99" s="59">
        <f t="shared" si="3"/>
        <v>0</v>
      </c>
      <c r="L99" s="60">
        <f>IF(ISNA(VLOOKUP($A99,'TT 2024 SS BA'!$A$236:$H$254,2,FALSE)),0,(VLOOKUP($A99,'TT 2024 SS BA'!$A$236:$H$254,2,FALSE)))</f>
        <v>0</v>
      </c>
      <c r="M99" s="59">
        <f t="shared" si="4"/>
        <v>0</v>
      </c>
      <c r="N99" s="60">
        <f>IF(ISNA(VLOOKUP($A99,Worksheet!$A$310:$E$316,5,FALSE)),0,(VLOOKUP($A99,Worksheet!$A$310:$E$316,5,FALSE)))</f>
        <v>0</v>
      </c>
      <c r="O99" s="59">
        <f t="shared" si="5"/>
        <v>0</v>
      </c>
      <c r="P99" s="60">
        <f>IF(ISNA(VLOOKUP($A99,Worksheet!$A$33:$E$35,5,FALSE)),0,(VLOOKUP($A99,Worksheet!$A$33:$E$35,5,FALSE)))</f>
        <v>0</v>
      </c>
      <c r="Q99" s="59">
        <f t="shared" si="6"/>
        <v>0</v>
      </c>
      <c r="R99" s="60">
        <f>IF(ISNA(VLOOKUP($A99,Worksheet!$A$160:$F$179,5,FALSE)),0,(VLOOKUP($A99,Worksheet!$A$160:$F$179,5,FALSE)))</f>
        <v>0</v>
      </c>
      <c r="S99" s="59">
        <f t="shared" si="7"/>
        <v>0</v>
      </c>
      <c r="T99" s="60">
        <f>IF(ISNA(VLOOKUP($A99,Worksheet!$A$103:$L$126,5,FALSE)),0,(VLOOKUP($A99,Worksheet!$A$103:$L$126,5,FALSE)))</f>
        <v>0</v>
      </c>
      <c r="U99" s="59">
        <f t="shared" si="8"/>
        <v>0</v>
      </c>
      <c r="V99" s="60">
        <f>IF(ISNA(VLOOKUP($A99,Worksheet!$A$39:$E$45,5,FALSE)),0,(VLOOKUP($A99,Worksheet!$A$39:$E$45,5,FALSE)))</f>
        <v>0</v>
      </c>
      <c r="W99" s="59">
        <f t="shared" si="9"/>
        <v>0</v>
      </c>
      <c r="X99" s="60">
        <f>IF(ISNA(VLOOKUP($A99,Worksheet!$A$182:$E$188,5,FALSE)),0,(VLOOKUP($A99,Worksheet!$A$182:$E$188,5,FALSE)))</f>
        <v>0</v>
      </c>
      <c r="Y99" s="59">
        <f t="shared" si="10"/>
        <v>0</v>
      </c>
      <c r="Z99" s="60">
        <f>IF(ISNA(VLOOKUP($A99,Worksheet!$A$191:$F$202,5,FALSE)),0,(VLOOKUP($A99,Worksheet!$A$191:$F$202,5,FALSE)))</f>
        <v>0</v>
      </c>
      <c r="AA99" s="59">
        <f t="shared" si="11"/>
        <v>0</v>
      </c>
      <c r="AB99" s="60">
        <f>IF(ISNA(VLOOKUP($A99,Worksheet!$A$211:$G$237,5,FALSE)),0,(VLOOKUP($A99,Worksheet!$A$211:$G$237,5,FALSE)))</f>
        <v>0</v>
      </c>
      <c r="AC99" s="59">
        <f t="shared" si="12"/>
        <v>0</v>
      </c>
      <c r="AD99" s="59">
        <f>IF(ISNA(VLOOKUP($A99,Worksheet!$A$242:$G$274,5,FALSE)),0,(VLOOKUP($A99,Worksheet!$A$242:$G$274,5,FALSE)))</f>
        <v>0</v>
      </c>
      <c r="AE99" s="59">
        <f t="shared" si="13"/>
        <v>0</v>
      </c>
      <c r="AF99" s="60">
        <f>IF(ISNA(VLOOKUP($A99,Worksheet!$A$205:$F$208,5,FALSE)),0,(VLOOKUP($A99,Worksheet!$A$205:$F$208,5,FALSE)))</f>
        <v>0</v>
      </c>
      <c r="AG99" s="59">
        <f t="shared" si="14"/>
        <v>0</v>
      </c>
      <c r="AH99" s="61">
        <v>0</v>
      </c>
      <c r="AI99" s="62">
        <f t="shared" si="15"/>
        <v>0</v>
      </c>
      <c r="AJ99" s="63">
        <v>0</v>
      </c>
      <c r="AK99" s="62">
        <f t="shared" si="16"/>
        <v>0</v>
      </c>
      <c r="AL99" s="63">
        <v>0</v>
      </c>
      <c r="AM99" s="62">
        <f t="shared" si="17"/>
        <v>0</v>
      </c>
      <c r="AN99" s="63">
        <v>0</v>
      </c>
      <c r="AO99" s="62">
        <f t="shared" si="18"/>
        <v>0</v>
      </c>
      <c r="AP99" s="63">
        <v>0</v>
      </c>
      <c r="AQ99" s="62">
        <f t="shared" si="19"/>
        <v>0</v>
      </c>
      <c r="AR99" s="63">
        <v>0</v>
      </c>
      <c r="AS99" s="62">
        <f t="shared" si="20"/>
        <v>0</v>
      </c>
      <c r="AT99" s="64">
        <f t="shared" si="21"/>
        <v>0</v>
      </c>
      <c r="AU99" s="65">
        <v>0</v>
      </c>
      <c r="AV99" s="65">
        <v>0</v>
      </c>
      <c r="AW99" s="66">
        <v>0</v>
      </c>
      <c r="AX99" s="58">
        <f>IF(ISNA(VLOOKUP($A99,'TT 2024 SS BA'!$P$57:$Z$69,2,FALSE)),0,(VLOOKUP($A99,'TT 2024 SS BA'!$P$57:$Z$69,2,FALSE)))</f>
        <v>0</v>
      </c>
      <c r="AY99" s="59">
        <f t="shared" si="22"/>
        <v>0</v>
      </c>
      <c r="AZ99" s="58">
        <f>IF(ISNA(VLOOKUP($A99,'TT 2024 SS BA'!$P$139:$Q$149,2,FALSE)),0,(VLOOKUP($A99,'TT 2024 SS BA'!$P$139:$Q$149,2,FALSE)))</f>
        <v>0</v>
      </c>
      <c r="BA99" s="59">
        <f t="shared" si="23"/>
        <v>0</v>
      </c>
      <c r="BB99" s="60">
        <f>IF(ISNA(VLOOKUP($A99,'TT 2024 SS BA'!$A$341:$H$358,2,FALSE)),0,(VLOOKUP($A99,'TT 2024 SS BA'!$A$341:$H$358,2,FALSE)))</f>
        <v>0</v>
      </c>
      <c r="BC99" s="59">
        <f t="shared" si="24"/>
        <v>0</v>
      </c>
      <c r="BD99" s="60">
        <f>IF(ISNA(VLOOKUP($A99,Worksheet!$A$310:$F$316,6,FALSE)),0,(VLOOKUP($A99,Worksheet!$A$310:$F$316,6,FALSE)))</f>
        <v>0</v>
      </c>
      <c r="BE99" s="59">
        <f t="shared" si="25"/>
        <v>0</v>
      </c>
      <c r="BF99" s="60">
        <f>IF(ISNA(VLOOKUP($A99,Worksheet!$G$33:$K$36,5,FALSE)),0,(VLOOKUP($A99,Worksheet!$G$33:$K$36,5,FALSE)))</f>
        <v>0</v>
      </c>
      <c r="BG99" s="59">
        <f t="shared" si="26"/>
        <v>0</v>
      </c>
      <c r="BH99" s="60">
        <f>IF(ISNA(VLOOKUP($A99,Worksheet!$A$160:$F$179,6,FALSE)),0,(VLOOKUP($A99,Worksheet!$A$160:$F$179,6,FALSE)))</f>
        <v>0</v>
      </c>
      <c r="BI99" s="59">
        <f t="shared" si="27"/>
        <v>0</v>
      </c>
      <c r="BJ99" s="25"/>
      <c r="BK99" s="67"/>
      <c r="BL99" s="60">
        <f>IF(ISNA(VLOOKUP($A99,Worksheet!$A$191:$F$202,6,FALSE)),0,(VLOOKUP($A99,Worksheet!$A$191:$F$202,6,FALSE)))</f>
        <v>0</v>
      </c>
      <c r="BM99" s="59">
        <f t="shared" si="28"/>
        <v>0</v>
      </c>
      <c r="BN99" s="60">
        <f>IF(ISNA(VLOOKUP($A99,Worksheet!$A$211:$G$237,6,FALSE)),0,(VLOOKUP($A99,Worksheet!$A$211:$G$237,6,FALSE)))</f>
        <v>0</v>
      </c>
      <c r="BO99" s="59">
        <f t="shared" si="29"/>
        <v>0</v>
      </c>
      <c r="BP99" s="59">
        <f>IF(ISNA(VLOOKUP($A99,Worksheet!$A$242:$G$274,6,FALSE)),0,(VLOOKUP($A99,Worksheet!$A$242:$G$274,6,FALSE)))</f>
        <v>0</v>
      </c>
      <c r="BQ99" s="59">
        <f t="shared" si="30"/>
        <v>0</v>
      </c>
      <c r="BR99" s="60">
        <f>IF(ISNA(VLOOKUP($A99,Worksheet!$A$205:$F$208,6,FALSE)),0,(VLOOKUP($A99,Worksheet!$A$205:$F$208,6,FALSE)))</f>
        <v>0</v>
      </c>
      <c r="BS99" s="59">
        <f t="shared" si="31"/>
        <v>0</v>
      </c>
      <c r="BT99" s="61">
        <v>0</v>
      </c>
      <c r="BU99" s="62">
        <f t="shared" si="32"/>
        <v>0</v>
      </c>
      <c r="BV99" s="63">
        <v>0</v>
      </c>
      <c r="BW99" s="62">
        <f t="shared" si="33"/>
        <v>0</v>
      </c>
      <c r="BX99" s="63">
        <v>0</v>
      </c>
      <c r="BY99" s="62">
        <f t="shared" si="34"/>
        <v>0</v>
      </c>
      <c r="BZ99" s="63">
        <v>0</v>
      </c>
      <c r="CA99" s="62">
        <f t="shared" si="35"/>
        <v>0</v>
      </c>
      <c r="CB99" s="64">
        <f t="shared" si="36"/>
        <v>0</v>
      </c>
      <c r="CC99" s="66">
        <v>0</v>
      </c>
      <c r="CD99" s="25"/>
      <c r="CE99" s="67"/>
      <c r="CF99" s="25"/>
      <c r="CG99" s="67"/>
      <c r="CH99" s="60">
        <f>IF(ISNA(VLOOKUP($A99,Worksheet!$A$211:$G$237,7,FALSE)),0,(VLOOKUP($A99,Worksheet!$A$211:$G$237,7,FALSE)))</f>
        <v>0</v>
      </c>
      <c r="CI99" s="59">
        <f t="shared" si="37"/>
        <v>0</v>
      </c>
      <c r="CJ99" s="69">
        <f t="shared" si="38"/>
        <v>0</v>
      </c>
      <c r="CK99" s="65">
        <f t="shared" si="39"/>
        <v>0</v>
      </c>
      <c r="CL99" s="65">
        <v>0</v>
      </c>
      <c r="CM99" s="65">
        <v>0</v>
      </c>
      <c r="CN99" s="66">
        <v>0</v>
      </c>
      <c r="CO99" s="66">
        <f t="shared" si="40"/>
        <v>0</v>
      </c>
      <c r="CP99" s="70"/>
    </row>
    <row r="100" spans="1:94" ht="13">
      <c r="A100" s="53" t="str">
        <f t="shared" si="0"/>
        <v>ChantalLYNCH</v>
      </c>
      <c r="B100" s="46">
        <f t="shared" si="1"/>
        <v>35</v>
      </c>
      <c r="C100" s="71" t="s">
        <v>718</v>
      </c>
      <c r="D100" s="71" t="s">
        <v>719</v>
      </c>
      <c r="E100" s="55">
        <v>10</v>
      </c>
      <c r="F100" s="53" t="s">
        <v>112</v>
      </c>
      <c r="G100" s="84" t="s">
        <v>270</v>
      </c>
      <c r="H100" s="58">
        <f>IF(ISNA(VLOOKUP($A100,'TT 2024 SS BA'!$A$57:$N$71,2,FALSE)),0,(VLOOKUP($A100,'TT 2024 SS BA'!$A$57:$N$71,2,FALSE)))</f>
        <v>0</v>
      </c>
      <c r="I100" s="59">
        <f t="shared" si="2"/>
        <v>0</v>
      </c>
      <c r="J100" s="58">
        <f>IF(ISNA(VLOOKUP($A100,'TT 2024 SS BA'!$A$139:$C$150,2,FALSE)),0,(VLOOKUP($A100,'TT 2024 SS BA'!$A$139:$C$150,2,FALSE)))</f>
        <v>0</v>
      </c>
      <c r="K100" s="59">
        <f t="shared" si="3"/>
        <v>0</v>
      </c>
      <c r="L100" s="60">
        <f>IF(ISNA(VLOOKUP($A100,'TT 2024 SS BA'!$A$236:$H$254,2,FALSE)),0,(VLOOKUP($A100,'TT 2024 SS BA'!$A$236:$H$254,2,FALSE)))</f>
        <v>0</v>
      </c>
      <c r="M100" s="59">
        <f t="shared" si="4"/>
        <v>0</v>
      </c>
      <c r="N100" s="60">
        <f>IF(ISNA(VLOOKUP($A100,Worksheet!$A$310:$E$316,5,FALSE)),0,(VLOOKUP($A100,Worksheet!$A$310:$E$316,5,FALSE)))</f>
        <v>0</v>
      </c>
      <c r="O100" s="59">
        <f t="shared" si="5"/>
        <v>0</v>
      </c>
      <c r="P100" s="60">
        <f>IF(ISNA(VLOOKUP($A100,Worksheet!$A$33:$E$35,5,FALSE)),0,(VLOOKUP($A100,Worksheet!$A$33:$E$35,5,FALSE)))</f>
        <v>0</v>
      </c>
      <c r="Q100" s="59">
        <f t="shared" si="6"/>
        <v>0</v>
      </c>
      <c r="R100" s="60">
        <f>IF(ISNA(VLOOKUP($A100,Worksheet!$A$160:$F$179,5,FALSE)),0,(VLOOKUP($A100,Worksheet!$A$160:$F$179,5,FALSE)))</f>
        <v>0</v>
      </c>
      <c r="S100" s="59">
        <f t="shared" si="7"/>
        <v>0</v>
      </c>
      <c r="T100" s="60">
        <f>IF(ISNA(VLOOKUP($A100,Worksheet!$A$103:$L$126,5,FALSE)),0,(VLOOKUP($A100,Worksheet!$A$103:$L$126,5,FALSE)))</f>
        <v>0</v>
      </c>
      <c r="U100" s="59">
        <f t="shared" si="8"/>
        <v>0</v>
      </c>
      <c r="V100" s="60">
        <f>IF(ISNA(VLOOKUP($A100,Worksheet!$A$39:$E$45,5,FALSE)),0,(VLOOKUP($A100,Worksheet!$A$39:$E$45,5,FALSE)))</f>
        <v>0</v>
      </c>
      <c r="W100" s="59">
        <f t="shared" si="9"/>
        <v>0</v>
      </c>
      <c r="X100" s="60">
        <f>IF(ISNA(VLOOKUP($A100,Worksheet!$A$182:$E$188,5,FALSE)),0,(VLOOKUP($A100,Worksheet!$A$182:$E$188,5,FALSE)))</f>
        <v>0</v>
      </c>
      <c r="Y100" s="59">
        <f t="shared" si="10"/>
        <v>0</v>
      </c>
      <c r="Z100" s="60">
        <f>IF(ISNA(VLOOKUP($A100,Worksheet!$A$191:$F$202,5,FALSE)),0,(VLOOKUP($A100,Worksheet!$A$191:$F$202,5,FALSE)))</f>
        <v>0</v>
      </c>
      <c r="AA100" s="59">
        <f t="shared" si="11"/>
        <v>0</v>
      </c>
      <c r="AB100" s="60">
        <f>IF(ISNA(VLOOKUP($A100,Worksheet!$A$211:$G$237,5,FALSE)),0,(VLOOKUP($A100,Worksheet!$A$211:$G$237,5,FALSE)))</f>
        <v>0</v>
      </c>
      <c r="AC100" s="59">
        <f t="shared" si="12"/>
        <v>0</v>
      </c>
      <c r="AD100" s="59">
        <f>IF(ISNA(VLOOKUP($A100,Worksheet!$A$242:$G$274,5,FALSE)),0,(VLOOKUP($A100,Worksheet!$A$242:$G$274,5,FALSE)))</f>
        <v>0</v>
      </c>
      <c r="AE100" s="59">
        <f t="shared" si="13"/>
        <v>0</v>
      </c>
      <c r="AF100" s="60">
        <f>IF(ISNA(VLOOKUP($A100,Worksheet!$A$205:$F$208,5,FALSE)),0,(VLOOKUP($A100,Worksheet!$A$205:$F$208,5,FALSE)))</f>
        <v>0</v>
      </c>
      <c r="AG100" s="59">
        <f t="shared" si="14"/>
        <v>0</v>
      </c>
      <c r="AH100" s="61">
        <v>0</v>
      </c>
      <c r="AI100" s="62">
        <f t="shared" si="15"/>
        <v>0</v>
      </c>
      <c r="AJ100" s="63">
        <v>0</v>
      </c>
      <c r="AK100" s="62">
        <f t="shared" si="16"/>
        <v>0</v>
      </c>
      <c r="AL100" s="63">
        <v>0</v>
      </c>
      <c r="AM100" s="62">
        <f t="shared" si="17"/>
        <v>0</v>
      </c>
      <c r="AN100" s="63">
        <v>0</v>
      </c>
      <c r="AO100" s="62">
        <f t="shared" si="18"/>
        <v>0</v>
      </c>
      <c r="AP100" s="63">
        <v>0</v>
      </c>
      <c r="AQ100" s="62">
        <f t="shared" si="19"/>
        <v>0</v>
      </c>
      <c r="AR100" s="63">
        <v>0</v>
      </c>
      <c r="AS100" s="62">
        <f t="shared" si="20"/>
        <v>0</v>
      </c>
      <c r="AT100" s="64">
        <f t="shared" si="21"/>
        <v>0</v>
      </c>
      <c r="AU100" s="65">
        <v>0</v>
      </c>
      <c r="AV100" s="65">
        <v>0</v>
      </c>
      <c r="AW100" s="66">
        <v>0</v>
      </c>
      <c r="AX100" s="58">
        <f>IF(ISNA(VLOOKUP($A100,'TT 2024 SS BA'!$P$57:$Z$69,2,FALSE)),0,(VLOOKUP($A100,'TT 2024 SS BA'!$P$57:$Z$69,2,FALSE)))</f>
        <v>0</v>
      </c>
      <c r="AY100" s="59">
        <f t="shared" si="22"/>
        <v>0</v>
      </c>
      <c r="AZ100" s="58">
        <f>IF(ISNA(VLOOKUP($A100,'TT 2024 SS BA'!$P$139:$Q$149,2,FALSE)),0,(VLOOKUP($A100,'TT 2024 SS BA'!$P$139:$Q$149,2,FALSE)))</f>
        <v>0</v>
      </c>
      <c r="BA100" s="59">
        <f t="shared" si="23"/>
        <v>0</v>
      </c>
      <c r="BB100" s="60">
        <f>IF(ISNA(VLOOKUP($A100,'TT 2024 SS BA'!$A$341:$H$358,2,FALSE)),0,(VLOOKUP($A100,'TT 2024 SS BA'!$A$341:$H$358,2,FALSE)))</f>
        <v>0</v>
      </c>
      <c r="BC100" s="59">
        <f t="shared" si="24"/>
        <v>0</v>
      </c>
      <c r="BD100" s="60">
        <f>IF(ISNA(VLOOKUP($A100,Worksheet!$A$310:$F$316,6,FALSE)),0,(VLOOKUP($A100,Worksheet!$A$310:$F$316,6,FALSE)))</f>
        <v>0</v>
      </c>
      <c r="BE100" s="59">
        <f t="shared" si="25"/>
        <v>0</v>
      </c>
      <c r="BF100" s="60">
        <f>IF(ISNA(VLOOKUP($A100,Worksheet!$G$33:$K$36,5,FALSE)),0,(VLOOKUP($A100,Worksheet!$G$33:$K$36,5,FALSE)))</f>
        <v>0</v>
      </c>
      <c r="BG100" s="59">
        <f t="shared" si="26"/>
        <v>0</v>
      </c>
      <c r="BH100" s="60">
        <f>IF(ISNA(VLOOKUP($A100,Worksheet!$A$160:$F$179,6,FALSE)),0,(VLOOKUP($A100,Worksheet!$A$160:$F$179,6,FALSE)))</f>
        <v>0</v>
      </c>
      <c r="BI100" s="59">
        <f t="shared" si="27"/>
        <v>0</v>
      </c>
      <c r="BJ100" s="25"/>
      <c r="BK100" s="67"/>
      <c r="BL100" s="60">
        <f>IF(ISNA(VLOOKUP($A100,Worksheet!$A$191:$F$202,6,FALSE)),0,(VLOOKUP($A100,Worksheet!$A$191:$F$202,6,FALSE)))</f>
        <v>0</v>
      </c>
      <c r="BM100" s="59">
        <f t="shared" si="28"/>
        <v>0</v>
      </c>
      <c r="BN100" s="60">
        <f>IF(ISNA(VLOOKUP($A100,Worksheet!$A$211:$G$237,6,FALSE)),0,(VLOOKUP($A100,Worksheet!$A$211:$G$237,6,FALSE)))</f>
        <v>0</v>
      </c>
      <c r="BO100" s="59">
        <f t="shared" si="29"/>
        <v>0</v>
      </c>
      <c r="BP100" s="59">
        <f>IF(ISNA(VLOOKUP($A100,Worksheet!$A$242:$G$274,6,FALSE)),0,(VLOOKUP($A100,Worksheet!$A$242:$G$274,6,FALSE)))</f>
        <v>0</v>
      </c>
      <c r="BQ100" s="59">
        <f t="shared" si="30"/>
        <v>0</v>
      </c>
      <c r="BR100" s="60">
        <f>IF(ISNA(VLOOKUP($A100,Worksheet!$A$205:$F$208,6,FALSE)),0,(VLOOKUP($A100,Worksheet!$A$205:$F$208,6,FALSE)))</f>
        <v>0</v>
      </c>
      <c r="BS100" s="59">
        <f t="shared" si="31"/>
        <v>0</v>
      </c>
      <c r="BT100" s="61">
        <v>0</v>
      </c>
      <c r="BU100" s="62">
        <f t="shared" si="32"/>
        <v>0</v>
      </c>
      <c r="BV100" s="63">
        <v>0</v>
      </c>
      <c r="BW100" s="62">
        <f t="shared" si="33"/>
        <v>0</v>
      </c>
      <c r="BX100" s="63">
        <v>0</v>
      </c>
      <c r="BY100" s="62">
        <f t="shared" si="34"/>
        <v>0</v>
      </c>
      <c r="BZ100" s="63">
        <v>0</v>
      </c>
      <c r="CA100" s="62">
        <f t="shared" si="35"/>
        <v>0</v>
      </c>
      <c r="CB100" s="64">
        <f t="shared" si="36"/>
        <v>0</v>
      </c>
      <c r="CC100" s="66">
        <v>0</v>
      </c>
      <c r="CD100" s="25"/>
      <c r="CE100" s="67"/>
      <c r="CF100" s="25"/>
      <c r="CG100" s="67"/>
      <c r="CH100" s="60">
        <f>IF(ISNA(VLOOKUP($A100,Worksheet!$A$211:$G$237,7,FALSE)),0,(VLOOKUP($A100,Worksheet!$A$211:$G$237,7,FALSE)))</f>
        <v>0</v>
      </c>
      <c r="CI100" s="59">
        <f t="shared" si="37"/>
        <v>0</v>
      </c>
      <c r="CJ100" s="69">
        <f t="shared" si="38"/>
        <v>0</v>
      </c>
      <c r="CK100" s="65">
        <f t="shared" si="39"/>
        <v>0</v>
      </c>
      <c r="CL100" s="65">
        <v>0</v>
      </c>
      <c r="CM100" s="65">
        <v>0</v>
      </c>
      <c r="CN100" s="66">
        <v>0</v>
      </c>
      <c r="CO100" s="66">
        <f t="shared" si="40"/>
        <v>0</v>
      </c>
      <c r="CP100" s="70"/>
    </row>
    <row r="101" spans="1:94" ht="13">
      <c r="A101" s="53" t="str">
        <f t="shared" si="0"/>
        <v>HarperSwan</v>
      </c>
      <c r="B101" s="46">
        <f t="shared" si="1"/>
        <v>35</v>
      </c>
      <c r="C101" s="74" t="s">
        <v>720</v>
      </c>
      <c r="D101" s="74" t="s">
        <v>721</v>
      </c>
      <c r="E101" s="55">
        <v>125</v>
      </c>
      <c r="F101" s="53">
        <v>0</v>
      </c>
      <c r="G101" s="84" t="s">
        <v>152</v>
      </c>
      <c r="H101" s="58">
        <f>IF(ISNA(VLOOKUP($A101,'TT 2024 SS BA'!$A$57:$N$71,2,FALSE)),0,(VLOOKUP($A101,'TT 2024 SS BA'!$A$57:$N$71,2,FALSE)))</f>
        <v>0</v>
      </c>
      <c r="I101" s="59">
        <f t="shared" si="2"/>
        <v>0</v>
      </c>
      <c r="J101" s="58">
        <f>IF(ISNA(VLOOKUP($A101,'TT 2024 SS BA'!$A$139:$C$150,2,FALSE)),0,(VLOOKUP($A101,'TT 2024 SS BA'!$A$139:$C$150,2,FALSE)))</f>
        <v>0</v>
      </c>
      <c r="K101" s="59">
        <f t="shared" si="3"/>
        <v>0</v>
      </c>
      <c r="L101" s="60">
        <f>IF(ISNA(VLOOKUP($A101,'TT 2024 SS BA'!$A$236:$H$254,2,FALSE)),0,(VLOOKUP($A101,'TT 2024 SS BA'!$A$236:$H$254,2,FALSE)))</f>
        <v>0</v>
      </c>
      <c r="M101" s="59">
        <f t="shared" si="4"/>
        <v>0</v>
      </c>
      <c r="N101" s="60">
        <f>IF(ISNA(VLOOKUP($A101,Worksheet!$A$310:$E$316,5,FALSE)),0,(VLOOKUP($A101,Worksheet!$A$310:$E$316,5,FALSE)))</f>
        <v>0</v>
      </c>
      <c r="O101" s="59">
        <f t="shared" si="5"/>
        <v>0</v>
      </c>
      <c r="P101" s="60">
        <f>IF(ISNA(VLOOKUP($A101,Worksheet!$A$33:$E$35,5,FALSE)),0,(VLOOKUP($A101,Worksheet!$A$33:$E$35,5,FALSE)))</f>
        <v>0</v>
      </c>
      <c r="Q101" s="59">
        <f t="shared" si="6"/>
        <v>0</v>
      </c>
      <c r="R101" s="60">
        <f>IF(ISNA(VLOOKUP($A101,Worksheet!$A$160:$F$179,5,FALSE)),0,(VLOOKUP($A101,Worksheet!$A$160:$F$179,5,FALSE)))</f>
        <v>0</v>
      </c>
      <c r="S101" s="59">
        <f t="shared" si="7"/>
        <v>0</v>
      </c>
      <c r="T101" s="60">
        <f>IF(ISNA(VLOOKUP($A101,Worksheet!$A$103:$L$126,5,FALSE)),0,(VLOOKUP($A101,Worksheet!$A$103:$L$126,5,FALSE)))</f>
        <v>0</v>
      </c>
      <c r="U101" s="59">
        <f t="shared" si="8"/>
        <v>0</v>
      </c>
      <c r="V101" s="60">
        <f>IF(ISNA(VLOOKUP($A101,Worksheet!$A$39:$E$45,5,FALSE)),0,(VLOOKUP($A101,Worksheet!$A$39:$E$45,5,FALSE)))</f>
        <v>0</v>
      </c>
      <c r="W101" s="59">
        <f t="shared" si="9"/>
        <v>0</v>
      </c>
      <c r="X101" s="60">
        <f>IF(ISNA(VLOOKUP($A101,Worksheet!$A$182:$E$188,5,FALSE)),0,(VLOOKUP($A101,Worksheet!$A$182:$E$188,5,FALSE)))</f>
        <v>0</v>
      </c>
      <c r="Y101" s="59">
        <f t="shared" si="10"/>
        <v>0</v>
      </c>
      <c r="Z101" s="60">
        <f>IF(ISNA(VLOOKUP($A101,Worksheet!$A$191:$F$202,5,FALSE)),0,(VLOOKUP($A101,Worksheet!$A$191:$F$202,5,FALSE)))</f>
        <v>0</v>
      </c>
      <c r="AA101" s="59">
        <f t="shared" si="11"/>
        <v>0</v>
      </c>
      <c r="AB101" s="60">
        <f>IF(ISNA(VLOOKUP($A101,Worksheet!$A$211:$G$237,5,FALSE)),0,(VLOOKUP($A101,Worksheet!$A$211:$G$237,5,FALSE)))</f>
        <v>0</v>
      </c>
      <c r="AC101" s="59">
        <f t="shared" si="12"/>
        <v>0</v>
      </c>
      <c r="AD101" s="59">
        <f>IF(ISNA(VLOOKUP($A101,Worksheet!$A$242:$G$274,5,FALSE)),0,(VLOOKUP($A101,Worksheet!$A$242:$G$274,5,FALSE)))</f>
        <v>0</v>
      </c>
      <c r="AE101" s="59">
        <f t="shared" si="13"/>
        <v>0</v>
      </c>
      <c r="AF101" s="60">
        <f>IF(ISNA(VLOOKUP($A101,Worksheet!$A$205:$F$208,5,FALSE)),0,(VLOOKUP($A101,Worksheet!$A$205:$F$208,5,FALSE)))</f>
        <v>0</v>
      </c>
      <c r="AG101" s="59">
        <f t="shared" si="14"/>
        <v>0</v>
      </c>
      <c r="AH101" s="61">
        <v>0</v>
      </c>
      <c r="AI101" s="62">
        <f t="shared" si="15"/>
        <v>0</v>
      </c>
      <c r="AJ101" s="63">
        <v>0</v>
      </c>
      <c r="AK101" s="62">
        <f t="shared" si="16"/>
        <v>0</v>
      </c>
      <c r="AL101" s="63">
        <v>0</v>
      </c>
      <c r="AM101" s="62">
        <f t="shared" si="17"/>
        <v>0</v>
      </c>
      <c r="AN101" s="63">
        <v>0</v>
      </c>
      <c r="AO101" s="62">
        <f t="shared" si="18"/>
        <v>0</v>
      </c>
      <c r="AP101" s="63">
        <v>0</v>
      </c>
      <c r="AQ101" s="62">
        <f t="shared" si="19"/>
        <v>0</v>
      </c>
      <c r="AR101" s="63">
        <v>0</v>
      </c>
      <c r="AS101" s="62">
        <f t="shared" si="20"/>
        <v>0</v>
      </c>
      <c r="AT101" s="64">
        <f t="shared" si="21"/>
        <v>0</v>
      </c>
      <c r="AU101" s="65">
        <v>0</v>
      </c>
      <c r="AV101" s="65">
        <v>0</v>
      </c>
      <c r="AW101" s="66">
        <v>0</v>
      </c>
      <c r="AX101" s="58">
        <f>IF(ISNA(VLOOKUP($A101,'TT 2024 SS BA'!$P$57:$Z$69,2,FALSE)),0,(VLOOKUP($A101,'TT 2024 SS BA'!$P$57:$Z$69,2,FALSE)))</f>
        <v>0</v>
      </c>
      <c r="AY101" s="59">
        <f t="shared" si="22"/>
        <v>0</v>
      </c>
      <c r="AZ101" s="58">
        <f>IF(ISNA(VLOOKUP($A101,'TT 2024 SS BA'!$P$139:$Q$149,2,FALSE)),0,(VLOOKUP($A101,'TT 2024 SS BA'!$P$139:$Q$149,2,FALSE)))</f>
        <v>0</v>
      </c>
      <c r="BA101" s="59">
        <f t="shared" si="23"/>
        <v>0</v>
      </c>
      <c r="BB101" s="60">
        <f>IF(ISNA(VLOOKUP($A101,'TT 2024 SS BA'!$A$341:$H$358,2,FALSE)),0,(VLOOKUP($A101,'TT 2024 SS BA'!$A$341:$H$358,2,FALSE)))</f>
        <v>0</v>
      </c>
      <c r="BC101" s="59">
        <f t="shared" si="24"/>
        <v>0</v>
      </c>
      <c r="BD101" s="60">
        <f>IF(ISNA(VLOOKUP($A101,Worksheet!$A$310:$F$316,6,FALSE)),0,(VLOOKUP($A101,Worksheet!$A$310:$F$316,6,FALSE)))</f>
        <v>0</v>
      </c>
      <c r="BE101" s="59">
        <f t="shared" si="25"/>
        <v>0</v>
      </c>
      <c r="BF101" s="60">
        <f>IF(ISNA(VLOOKUP($A101,Worksheet!$G$33:$K$36,5,FALSE)),0,(VLOOKUP($A101,Worksheet!$G$33:$K$36,5,FALSE)))</f>
        <v>0</v>
      </c>
      <c r="BG101" s="59">
        <f t="shared" si="26"/>
        <v>0</v>
      </c>
      <c r="BH101" s="60">
        <f>IF(ISNA(VLOOKUP($A101,Worksheet!$A$160:$F$179,6,FALSE)),0,(VLOOKUP($A101,Worksheet!$A$160:$F$179,6,FALSE)))</f>
        <v>0</v>
      </c>
      <c r="BI101" s="59">
        <f t="shared" si="27"/>
        <v>0</v>
      </c>
      <c r="BJ101" s="25"/>
      <c r="BK101" s="67"/>
      <c r="BL101" s="60">
        <f>IF(ISNA(VLOOKUP($A101,Worksheet!$A$191:$F$202,6,FALSE)),0,(VLOOKUP($A101,Worksheet!$A$191:$F$202,6,FALSE)))</f>
        <v>0</v>
      </c>
      <c r="BM101" s="59">
        <f t="shared" si="28"/>
        <v>0</v>
      </c>
      <c r="BN101" s="60">
        <f>IF(ISNA(VLOOKUP($A101,Worksheet!$A$211:$G$237,6,FALSE)),0,(VLOOKUP($A101,Worksheet!$A$211:$G$237,6,FALSE)))</f>
        <v>0</v>
      </c>
      <c r="BO101" s="59">
        <f t="shared" si="29"/>
        <v>0</v>
      </c>
      <c r="BP101" s="59">
        <f>IF(ISNA(VLOOKUP($A101,Worksheet!$A$242:$G$274,6,FALSE)),0,(VLOOKUP($A101,Worksheet!$A$242:$G$274,6,FALSE)))</f>
        <v>0</v>
      </c>
      <c r="BQ101" s="59">
        <f t="shared" si="30"/>
        <v>0</v>
      </c>
      <c r="BR101" s="60">
        <f>IF(ISNA(VLOOKUP($A101,Worksheet!$A$205:$F$208,6,FALSE)),0,(VLOOKUP($A101,Worksheet!$A$205:$F$208,6,FALSE)))</f>
        <v>0</v>
      </c>
      <c r="BS101" s="59">
        <f t="shared" si="31"/>
        <v>0</v>
      </c>
      <c r="BT101" s="61">
        <v>0</v>
      </c>
      <c r="BU101" s="62">
        <f t="shared" si="32"/>
        <v>0</v>
      </c>
      <c r="BV101" s="63">
        <v>0</v>
      </c>
      <c r="BW101" s="62">
        <f t="shared" si="33"/>
        <v>0</v>
      </c>
      <c r="BX101" s="63">
        <v>0</v>
      </c>
      <c r="BY101" s="62">
        <f t="shared" si="34"/>
        <v>0</v>
      </c>
      <c r="BZ101" s="63">
        <v>0</v>
      </c>
      <c r="CA101" s="62">
        <f t="shared" si="35"/>
        <v>0</v>
      </c>
      <c r="CB101" s="64">
        <f t="shared" si="36"/>
        <v>0</v>
      </c>
      <c r="CC101" s="66">
        <v>0</v>
      </c>
      <c r="CD101" s="25"/>
      <c r="CE101" s="67"/>
      <c r="CF101" s="25"/>
      <c r="CG101" s="67"/>
      <c r="CH101" s="60">
        <f>IF(ISNA(VLOOKUP($A101,Worksheet!$A$211:$G$237,7,FALSE)),0,(VLOOKUP($A101,Worksheet!$A$211:$G$237,7,FALSE)))</f>
        <v>0</v>
      </c>
      <c r="CI101" s="59">
        <f t="shared" si="37"/>
        <v>0</v>
      </c>
      <c r="CJ101" s="69">
        <f t="shared" si="38"/>
        <v>0</v>
      </c>
      <c r="CK101" s="65">
        <f t="shared" si="39"/>
        <v>0</v>
      </c>
      <c r="CL101" s="65">
        <v>0</v>
      </c>
      <c r="CM101" s="65">
        <v>0</v>
      </c>
      <c r="CN101" s="66">
        <v>0</v>
      </c>
      <c r="CO101" s="66">
        <f t="shared" si="40"/>
        <v>0</v>
      </c>
      <c r="CP101" s="70"/>
    </row>
    <row r="102" spans="1:94" ht="13">
      <c r="A102" s="53" t="str">
        <f t="shared" si="0"/>
        <v>PresleyHENRY</v>
      </c>
      <c r="B102" s="46">
        <f t="shared" si="1"/>
        <v>35</v>
      </c>
      <c r="C102" s="71" t="s">
        <v>722</v>
      </c>
      <c r="D102" s="71" t="s">
        <v>713</v>
      </c>
      <c r="E102" s="55">
        <v>10</v>
      </c>
      <c r="F102" s="53" t="s">
        <v>532</v>
      </c>
      <c r="G102" s="84" t="s">
        <v>270</v>
      </c>
      <c r="H102" s="58">
        <f>IF(ISNA(VLOOKUP($A102,'TT 2024 SS BA'!$A$57:$N$71,2,FALSE)),0,(VLOOKUP($A102,'TT 2024 SS BA'!$A$57:$N$71,2,FALSE)))</f>
        <v>0</v>
      </c>
      <c r="I102" s="59">
        <f t="shared" si="2"/>
        <v>0</v>
      </c>
      <c r="J102" s="58">
        <f>IF(ISNA(VLOOKUP($A102,'TT 2024 SS BA'!$A$139:$C$150,2,FALSE)),0,(VLOOKUP($A102,'TT 2024 SS BA'!$A$139:$C$150,2,FALSE)))</f>
        <v>0</v>
      </c>
      <c r="K102" s="59">
        <f t="shared" si="3"/>
        <v>0</v>
      </c>
      <c r="L102" s="60">
        <f>IF(ISNA(VLOOKUP($A102,'TT 2024 SS BA'!$A$236:$H$254,2,FALSE)),0,(VLOOKUP($A102,'TT 2024 SS BA'!$A$236:$H$254,2,FALSE)))</f>
        <v>0</v>
      </c>
      <c r="M102" s="59">
        <f t="shared" si="4"/>
        <v>0</v>
      </c>
      <c r="N102" s="60">
        <f>IF(ISNA(VLOOKUP($A102,Worksheet!$A$310:$E$316,5,FALSE)),0,(VLOOKUP($A102,Worksheet!$A$310:$E$316,5,FALSE)))</f>
        <v>0</v>
      </c>
      <c r="O102" s="59">
        <f t="shared" si="5"/>
        <v>0</v>
      </c>
      <c r="P102" s="60">
        <f>IF(ISNA(VLOOKUP($A102,Worksheet!$A$33:$E$35,5,FALSE)),0,(VLOOKUP($A102,Worksheet!$A$33:$E$35,5,FALSE)))</f>
        <v>0</v>
      </c>
      <c r="Q102" s="59">
        <f t="shared" si="6"/>
        <v>0</v>
      </c>
      <c r="R102" s="60">
        <f>IF(ISNA(VLOOKUP($A102,Worksheet!$A$160:$F$179,5,FALSE)),0,(VLOOKUP($A102,Worksheet!$A$160:$F$179,5,FALSE)))</f>
        <v>0</v>
      </c>
      <c r="S102" s="59">
        <f t="shared" si="7"/>
        <v>0</v>
      </c>
      <c r="T102" s="60">
        <f>IF(ISNA(VLOOKUP($A102,Worksheet!$A$103:$L$126,5,FALSE)),0,(VLOOKUP($A102,Worksheet!$A$103:$L$126,5,FALSE)))</f>
        <v>0</v>
      </c>
      <c r="U102" s="59">
        <f t="shared" si="8"/>
        <v>0</v>
      </c>
      <c r="V102" s="60">
        <f>IF(ISNA(VLOOKUP($A102,Worksheet!$A$39:$E$45,5,FALSE)),0,(VLOOKUP($A102,Worksheet!$A$39:$E$45,5,FALSE)))</f>
        <v>0</v>
      </c>
      <c r="W102" s="59">
        <f t="shared" si="9"/>
        <v>0</v>
      </c>
      <c r="X102" s="60">
        <f>IF(ISNA(VLOOKUP($A102,Worksheet!$A$182:$E$188,5,FALSE)),0,(VLOOKUP($A102,Worksheet!$A$182:$E$188,5,FALSE)))</f>
        <v>0</v>
      </c>
      <c r="Y102" s="59">
        <f t="shared" si="10"/>
        <v>0</v>
      </c>
      <c r="Z102" s="60">
        <f>IF(ISNA(VLOOKUP($A102,Worksheet!$A$191:$F$202,5,FALSE)),0,(VLOOKUP($A102,Worksheet!$A$191:$F$202,5,FALSE)))</f>
        <v>0</v>
      </c>
      <c r="AA102" s="59">
        <f t="shared" si="11"/>
        <v>0</v>
      </c>
      <c r="AB102" s="60">
        <f>IF(ISNA(VLOOKUP($A102,Worksheet!$A$211:$G$237,5,FALSE)),0,(VLOOKUP($A102,Worksheet!$A$211:$G$237,5,FALSE)))</f>
        <v>0</v>
      </c>
      <c r="AC102" s="59">
        <f t="shared" si="12"/>
        <v>0</v>
      </c>
      <c r="AD102" s="59">
        <f>IF(ISNA(VLOOKUP($A102,Worksheet!$A$242:$G$274,5,FALSE)),0,(VLOOKUP($A102,Worksheet!$A$242:$G$274,5,FALSE)))</f>
        <v>0</v>
      </c>
      <c r="AE102" s="59">
        <f t="shared" si="13"/>
        <v>0</v>
      </c>
      <c r="AF102" s="60">
        <f>IF(ISNA(VLOOKUP($A102,Worksheet!$A$205:$F$208,5,FALSE)),0,(VLOOKUP($A102,Worksheet!$A$205:$F$208,5,FALSE)))</f>
        <v>0</v>
      </c>
      <c r="AG102" s="59">
        <f t="shared" si="14"/>
        <v>0</v>
      </c>
      <c r="AH102" s="61">
        <v>0</v>
      </c>
      <c r="AI102" s="62">
        <f t="shared" si="15"/>
        <v>0</v>
      </c>
      <c r="AJ102" s="63">
        <v>0</v>
      </c>
      <c r="AK102" s="62">
        <f t="shared" si="16"/>
        <v>0</v>
      </c>
      <c r="AL102" s="63">
        <v>0</v>
      </c>
      <c r="AM102" s="62">
        <f t="shared" si="17"/>
        <v>0</v>
      </c>
      <c r="AN102" s="63">
        <v>0</v>
      </c>
      <c r="AO102" s="62">
        <f t="shared" si="18"/>
        <v>0</v>
      </c>
      <c r="AP102" s="63">
        <v>0</v>
      </c>
      <c r="AQ102" s="62">
        <f t="shared" si="19"/>
        <v>0</v>
      </c>
      <c r="AR102" s="63">
        <v>0</v>
      </c>
      <c r="AS102" s="62">
        <f t="shared" si="20"/>
        <v>0</v>
      </c>
      <c r="AT102" s="64">
        <f t="shared" si="21"/>
        <v>0</v>
      </c>
      <c r="AU102" s="65">
        <v>0</v>
      </c>
      <c r="AV102" s="65">
        <v>0</v>
      </c>
      <c r="AW102" s="66">
        <v>0</v>
      </c>
      <c r="AX102" s="58">
        <f>IF(ISNA(VLOOKUP($A102,'TT 2024 SS BA'!$P$57:$Z$69,2,FALSE)),0,(VLOOKUP($A102,'TT 2024 SS BA'!$P$57:$Z$69,2,FALSE)))</f>
        <v>0</v>
      </c>
      <c r="AY102" s="59">
        <f t="shared" si="22"/>
        <v>0</v>
      </c>
      <c r="AZ102" s="58">
        <f>IF(ISNA(VLOOKUP($A102,'TT 2024 SS BA'!$P$139:$Q$149,2,FALSE)),0,(VLOOKUP($A102,'TT 2024 SS BA'!$P$139:$Q$149,2,FALSE)))</f>
        <v>0</v>
      </c>
      <c r="BA102" s="59">
        <f t="shared" si="23"/>
        <v>0</v>
      </c>
      <c r="BB102" s="60">
        <f>IF(ISNA(VLOOKUP($A102,'TT 2024 SS BA'!$A$341:$H$358,2,FALSE)),0,(VLOOKUP($A102,'TT 2024 SS BA'!$A$341:$H$358,2,FALSE)))</f>
        <v>0</v>
      </c>
      <c r="BC102" s="59">
        <f t="shared" si="24"/>
        <v>0</v>
      </c>
      <c r="BD102" s="60">
        <f>IF(ISNA(VLOOKUP($A102,Worksheet!$A$310:$F$316,6,FALSE)),0,(VLOOKUP($A102,Worksheet!$A$310:$F$316,6,FALSE)))</f>
        <v>0</v>
      </c>
      <c r="BE102" s="59">
        <f t="shared" si="25"/>
        <v>0</v>
      </c>
      <c r="BF102" s="60">
        <f>IF(ISNA(VLOOKUP($A102,Worksheet!$G$33:$K$36,5,FALSE)),0,(VLOOKUP($A102,Worksheet!$G$33:$K$36,5,FALSE)))</f>
        <v>0</v>
      </c>
      <c r="BG102" s="59">
        <f t="shared" si="26"/>
        <v>0</v>
      </c>
      <c r="BH102" s="60">
        <f>IF(ISNA(VLOOKUP($A102,Worksheet!$A$160:$F$179,6,FALSE)),0,(VLOOKUP($A102,Worksheet!$A$160:$F$179,6,FALSE)))</f>
        <v>0</v>
      </c>
      <c r="BI102" s="59">
        <f t="shared" si="27"/>
        <v>0</v>
      </c>
      <c r="BJ102" s="25"/>
      <c r="BK102" s="67"/>
      <c r="BL102" s="60">
        <f>IF(ISNA(VLOOKUP($A102,Worksheet!$A$191:$F$202,6,FALSE)),0,(VLOOKUP($A102,Worksheet!$A$191:$F$202,6,FALSE)))</f>
        <v>0</v>
      </c>
      <c r="BM102" s="59">
        <f t="shared" si="28"/>
        <v>0</v>
      </c>
      <c r="BN102" s="60">
        <f>IF(ISNA(VLOOKUP($A102,Worksheet!$A$211:$G$237,6,FALSE)),0,(VLOOKUP($A102,Worksheet!$A$211:$G$237,6,FALSE)))</f>
        <v>0</v>
      </c>
      <c r="BO102" s="59">
        <f t="shared" si="29"/>
        <v>0</v>
      </c>
      <c r="BP102" s="59">
        <f>IF(ISNA(VLOOKUP($A102,Worksheet!$A$242:$G$274,6,FALSE)),0,(VLOOKUP($A102,Worksheet!$A$242:$G$274,6,FALSE)))</f>
        <v>0</v>
      </c>
      <c r="BQ102" s="59">
        <f t="shared" si="30"/>
        <v>0</v>
      </c>
      <c r="BR102" s="60">
        <f>IF(ISNA(VLOOKUP($A102,Worksheet!$A$205:$F$208,6,FALSE)),0,(VLOOKUP($A102,Worksheet!$A$205:$F$208,6,FALSE)))</f>
        <v>0</v>
      </c>
      <c r="BS102" s="59">
        <f t="shared" si="31"/>
        <v>0</v>
      </c>
      <c r="BT102" s="61">
        <v>0</v>
      </c>
      <c r="BU102" s="62">
        <f t="shared" si="32"/>
        <v>0</v>
      </c>
      <c r="BV102" s="63">
        <v>0</v>
      </c>
      <c r="BW102" s="62">
        <f t="shared" si="33"/>
        <v>0</v>
      </c>
      <c r="BX102" s="63">
        <v>0</v>
      </c>
      <c r="BY102" s="62">
        <f t="shared" si="34"/>
        <v>0</v>
      </c>
      <c r="BZ102" s="63">
        <v>0</v>
      </c>
      <c r="CA102" s="62">
        <f t="shared" si="35"/>
        <v>0</v>
      </c>
      <c r="CB102" s="64">
        <f t="shared" si="36"/>
        <v>0</v>
      </c>
      <c r="CC102" s="66">
        <v>0</v>
      </c>
      <c r="CD102" s="25"/>
      <c r="CE102" s="67"/>
      <c r="CF102" s="25"/>
      <c r="CG102" s="67"/>
      <c r="CH102" s="60">
        <f>IF(ISNA(VLOOKUP($A102,Worksheet!$A$211:$G$237,7,FALSE)),0,(VLOOKUP($A102,Worksheet!$A$211:$G$237,7,FALSE)))</f>
        <v>0</v>
      </c>
      <c r="CI102" s="59">
        <f t="shared" si="37"/>
        <v>0</v>
      </c>
      <c r="CJ102" s="69">
        <f t="shared" si="38"/>
        <v>0</v>
      </c>
      <c r="CK102" s="65">
        <f t="shared" si="39"/>
        <v>0</v>
      </c>
      <c r="CL102" s="65">
        <v>0</v>
      </c>
      <c r="CM102" s="65">
        <v>0</v>
      </c>
      <c r="CN102" s="66">
        <v>0</v>
      </c>
      <c r="CO102" s="66">
        <f t="shared" si="40"/>
        <v>0</v>
      </c>
      <c r="CP102" s="70"/>
    </row>
    <row r="103" spans="1:94" ht="13">
      <c r="A103" s="53" t="str">
        <f t="shared" si="0"/>
        <v>ElodieKeeling</v>
      </c>
      <c r="B103" s="46">
        <f t="shared" si="1"/>
        <v>35</v>
      </c>
      <c r="C103" s="74" t="s">
        <v>723</v>
      </c>
      <c r="D103" s="74" t="s">
        <v>724</v>
      </c>
      <c r="E103" s="55">
        <v>8</v>
      </c>
      <c r="F103" s="53" t="s">
        <v>249</v>
      </c>
      <c r="G103" s="84" t="s">
        <v>265</v>
      </c>
      <c r="H103" s="58">
        <f>IF(ISNA(VLOOKUP($A103,'TT 2024 SS BA'!$A$57:$N$71,2,FALSE)),0,(VLOOKUP($A103,'TT 2024 SS BA'!$A$57:$N$71,2,FALSE)))</f>
        <v>0</v>
      </c>
      <c r="I103" s="59">
        <f t="shared" si="2"/>
        <v>0</v>
      </c>
      <c r="J103" s="58">
        <f>IF(ISNA(VLOOKUP($A103,'TT 2024 SS BA'!$A$139:$C$150,2,FALSE)),0,(VLOOKUP($A103,'TT 2024 SS BA'!$A$139:$C$150,2,FALSE)))</f>
        <v>0</v>
      </c>
      <c r="K103" s="59">
        <f t="shared" si="3"/>
        <v>0</v>
      </c>
      <c r="L103" s="60">
        <f>IF(ISNA(VLOOKUP($A103,'TT 2024 SS BA'!$A$236:$H$254,2,FALSE)),0,(VLOOKUP($A103,'TT 2024 SS BA'!$A$236:$H$254,2,FALSE)))</f>
        <v>0</v>
      </c>
      <c r="M103" s="59">
        <f t="shared" si="4"/>
        <v>0</v>
      </c>
      <c r="N103" s="60">
        <f>IF(ISNA(VLOOKUP($A103,Worksheet!$A$310:$E$316,5,FALSE)),0,(VLOOKUP($A103,Worksheet!$A$310:$E$316,5,FALSE)))</f>
        <v>0</v>
      </c>
      <c r="O103" s="59">
        <f t="shared" si="5"/>
        <v>0</v>
      </c>
      <c r="P103" s="60">
        <f>IF(ISNA(VLOOKUP($A103,Worksheet!$A$33:$E$35,5,FALSE)),0,(VLOOKUP($A103,Worksheet!$A$33:$E$35,5,FALSE)))</f>
        <v>0</v>
      </c>
      <c r="Q103" s="59">
        <f t="shared" si="6"/>
        <v>0</v>
      </c>
      <c r="R103" s="60">
        <f>IF(ISNA(VLOOKUP($A103,Worksheet!$A$160:$F$179,5,FALSE)),0,(VLOOKUP($A103,Worksheet!$A$160:$F$179,5,FALSE)))</f>
        <v>0</v>
      </c>
      <c r="S103" s="59">
        <f t="shared" si="7"/>
        <v>0</v>
      </c>
      <c r="T103" s="60">
        <f>IF(ISNA(VLOOKUP($A103,Worksheet!$A$103:$L$126,5,FALSE)),0,(VLOOKUP($A103,Worksheet!$A$103:$L$126,5,FALSE)))</f>
        <v>0</v>
      </c>
      <c r="U103" s="59">
        <f t="shared" si="8"/>
        <v>0</v>
      </c>
      <c r="V103" s="60">
        <f>IF(ISNA(VLOOKUP($A103,Worksheet!$A$39:$E$45,5,FALSE)),0,(VLOOKUP($A103,Worksheet!$A$39:$E$45,5,FALSE)))</f>
        <v>0</v>
      </c>
      <c r="W103" s="59">
        <f t="shared" si="9"/>
        <v>0</v>
      </c>
      <c r="X103" s="60">
        <f>IF(ISNA(VLOOKUP($A103,Worksheet!$A$182:$E$188,5,FALSE)),0,(VLOOKUP($A103,Worksheet!$A$182:$E$188,5,FALSE)))</f>
        <v>0</v>
      </c>
      <c r="Y103" s="59">
        <f t="shared" si="10"/>
        <v>0</v>
      </c>
      <c r="Z103" s="60">
        <f>IF(ISNA(VLOOKUP($A103,Worksheet!$A$191:$F$202,5,FALSE)),0,(VLOOKUP($A103,Worksheet!$A$191:$F$202,5,FALSE)))</f>
        <v>0</v>
      </c>
      <c r="AA103" s="59">
        <f t="shared" si="11"/>
        <v>0</v>
      </c>
      <c r="AB103" s="60">
        <f>IF(ISNA(VLOOKUP($A103,Worksheet!$A$211:$G$237,5,FALSE)),0,(VLOOKUP($A103,Worksheet!$A$211:$G$237,5,FALSE)))</f>
        <v>0</v>
      </c>
      <c r="AC103" s="59">
        <f t="shared" si="12"/>
        <v>0</v>
      </c>
      <c r="AD103" s="59">
        <f>IF(ISNA(VLOOKUP($A103,Worksheet!$A$242:$G$274,5,FALSE)),0,(VLOOKUP($A103,Worksheet!$A$242:$G$274,5,FALSE)))</f>
        <v>0</v>
      </c>
      <c r="AE103" s="59">
        <f t="shared" si="13"/>
        <v>0</v>
      </c>
      <c r="AF103" s="60">
        <f>IF(ISNA(VLOOKUP($A103,Worksheet!$A$205:$F$208,5,FALSE)),0,(VLOOKUP($A103,Worksheet!$A$205:$F$208,5,FALSE)))</f>
        <v>0</v>
      </c>
      <c r="AG103" s="59">
        <f t="shared" si="14"/>
        <v>0</v>
      </c>
      <c r="AH103" s="61">
        <v>0</v>
      </c>
      <c r="AI103" s="62">
        <f t="shared" si="15"/>
        <v>0</v>
      </c>
      <c r="AJ103" s="63">
        <v>0</v>
      </c>
      <c r="AK103" s="62">
        <f t="shared" si="16"/>
        <v>0</v>
      </c>
      <c r="AL103" s="63">
        <v>0</v>
      </c>
      <c r="AM103" s="62">
        <f t="shared" si="17"/>
        <v>0</v>
      </c>
      <c r="AN103" s="63">
        <v>0</v>
      </c>
      <c r="AO103" s="62">
        <f t="shared" si="18"/>
        <v>0</v>
      </c>
      <c r="AP103" s="63">
        <v>0</v>
      </c>
      <c r="AQ103" s="62">
        <f t="shared" si="19"/>
        <v>0</v>
      </c>
      <c r="AR103" s="63">
        <v>0</v>
      </c>
      <c r="AS103" s="62">
        <f t="shared" si="20"/>
        <v>0</v>
      </c>
      <c r="AT103" s="64">
        <f t="shared" si="21"/>
        <v>0</v>
      </c>
      <c r="AU103" s="65">
        <v>0</v>
      </c>
      <c r="AV103" s="65">
        <v>0</v>
      </c>
      <c r="AW103" s="66">
        <v>0</v>
      </c>
      <c r="AX103" s="58">
        <f>IF(ISNA(VLOOKUP($A103,'TT 2024 SS BA'!$P$57:$Z$69,2,FALSE)),0,(VLOOKUP($A103,'TT 2024 SS BA'!$P$57:$Z$69,2,FALSE)))</f>
        <v>0</v>
      </c>
      <c r="AY103" s="59">
        <f t="shared" si="22"/>
        <v>0</v>
      </c>
      <c r="AZ103" s="58">
        <f>IF(ISNA(VLOOKUP($A103,'TT 2024 SS BA'!$P$139:$Q$149,2,FALSE)),0,(VLOOKUP($A103,'TT 2024 SS BA'!$P$139:$Q$149,2,FALSE)))</f>
        <v>0</v>
      </c>
      <c r="BA103" s="59">
        <f t="shared" si="23"/>
        <v>0</v>
      </c>
      <c r="BB103" s="60">
        <f>IF(ISNA(VLOOKUP($A103,'TT 2024 SS BA'!$A$341:$H$358,2,FALSE)),0,(VLOOKUP($A103,'TT 2024 SS BA'!$A$341:$H$358,2,FALSE)))</f>
        <v>0</v>
      </c>
      <c r="BC103" s="59">
        <f t="shared" si="24"/>
        <v>0</v>
      </c>
      <c r="BD103" s="60">
        <f>IF(ISNA(VLOOKUP($A103,Worksheet!$A$310:$F$316,6,FALSE)),0,(VLOOKUP($A103,Worksheet!$A$310:$F$316,6,FALSE)))</f>
        <v>0</v>
      </c>
      <c r="BE103" s="59">
        <f t="shared" si="25"/>
        <v>0</v>
      </c>
      <c r="BF103" s="60">
        <f>IF(ISNA(VLOOKUP($A103,Worksheet!$G$33:$K$36,5,FALSE)),0,(VLOOKUP($A103,Worksheet!$G$33:$K$36,5,FALSE)))</f>
        <v>0</v>
      </c>
      <c r="BG103" s="59">
        <f t="shared" si="26"/>
        <v>0</v>
      </c>
      <c r="BH103" s="60">
        <f>IF(ISNA(VLOOKUP($A103,Worksheet!$A$160:$F$179,6,FALSE)),0,(VLOOKUP($A103,Worksheet!$A$160:$F$179,6,FALSE)))</f>
        <v>0</v>
      </c>
      <c r="BI103" s="59">
        <f t="shared" si="27"/>
        <v>0</v>
      </c>
      <c r="BJ103" s="25"/>
      <c r="BK103" s="67"/>
      <c r="BL103" s="60">
        <f>IF(ISNA(VLOOKUP($A103,Worksheet!$A$191:$F$202,6,FALSE)),0,(VLOOKUP($A103,Worksheet!$A$191:$F$202,6,FALSE)))</f>
        <v>0</v>
      </c>
      <c r="BM103" s="59">
        <f t="shared" si="28"/>
        <v>0</v>
      </c>
      <c r="BN103" s="60">
        <f>IF(ISNA(VLOOKUP($A103,Worksheet!$A$211:$G$237,6,FALSE)),0,(VLOOKUP($A103,Worksheet!$A$211:$G$237,6,FALSE)))</f>
        <v>0</v>
      </c>
      <c r="BO103" s="59">
        <f t="shared" si="29"/>
        <v>0</v>
      </c>
      <c r="BP103" s="59">
        <f>IF(ISNA(VLOOKUP($A103,Worksheet!$A$242:$G$274,6,FALSE)),0,(VLOOKUP($A103,Worksheet!$A$242:$G$274,6,FALSE)))</f>
        <v>0</v>
      </c>
      <c r="BQ103" s="59">
        <f t="shared" si="30"/>
        <v>0</v>
      </c>
      <c r="BR103" s="60">
        <f>IF(ISNA(VLOOKUP($A103,Worksheet!$A$205:$F$208,6,FALSE)),0,(VLOOKUP($A103,Worksheet!$A$205:$F$208,6,FALSE)))</f>
        <v>0</v>
      </c>
      <c r="BS103" s="59">
        <f t="shared" si="31"/>
        <v>0</v>
      </c>
      <c r="BT103" s="61">
        <v>0</v>
      </c>
      <c r="BU103" s="62">
        <f t="shared" si="32"/>
        <v>0</v>
      </c>
      <c r="BV103" s="63">
        <v>0</v>
      </c>
      <c r="BW103" s="62">
        <f t="shared" si="33"/>
        <v>0</v>
      </c>
      <c r="BX103" s="63">
        <v>0</v>
      </c>
      <c r="BY103" s="62">
        <f t="shared" si="34"/>
        <v>0</v>
      </c>
      <c r="BZ103" s="63">
        <v>0</v>
      </c>
      <c r="CA103" s="62">
        <f t="shared" si="35"/>
        <v>0</v>
      </c>
      <c r="CB103" s="64">
        <f t="shared" si="36"/>
        <v>0</v>
      </c>
      <c r="CC103" s="66">
        <v>0</v>
      </c>
      <c r="CD103" s="25"/>
      <c r="CE103" s="67"/>
      <c r="CF103" s="25"/>
      <c r="CG103" s="67"/>
      <c r="CH103" s="60">
        <f>IF(ISNA(VLOOKUP($A103,Worksheet!$A$211:$G$237,7,FALSE)),0,(VLOOKUP($A103,Worksheet!$A$211:$G$237,7,FALSE)))</f>
        <v>0</v>
      </c>
      <c r="CI103" s="59">
        <f t="shared" si="37"/>
        <v>0</v>
      </c>
      <c r="CJ103" s="69">
        <f t="shared" si="38"/>
        <v>0</v>
      </c>
      <c r="CK103" s="65">
        <f t="shared" si="39"/>
        <v>0</v>
      </c>
      <c r="CL103" s="65">
        <v>0</v>
      </c>
      <c r="CM103" s="65">
        <v>0</v>
      </c>
      <c r="CN103" s="66">
        <v>0</v>
      </c>
      <c r="CO103" s="66">
        <f t="shared" si="40"/>
        <v>0</v>
      </c>
      <c r="CP103" s="70"/>
    </row>
    <row r="104" spans="1:94" ht="13">
      <c r="A104" s="53" t="str">
        <f t="shared" si="0"/>
        <v>PaigeMORTON</v>
      </c>
      <c r="B104" s="46">
        <f t="shared" si="1"/>
        <v>35</v>
      </c>
      <c r="C104" s="71" t="s">
        <v>725</v>
      </c>
      <c r="D104" s="71" t="s">
        <v>726</v>
      </c>
      <c r="E104" s="55">
        <v>10</v>
      </c>
      <c r="F104" s="53" t="s">
        <v>112</v>
      </c>
      <c r="G104" s="84" t="s">
        <v>270</v>
      </c>
      <c r="H104" s="58">
        <f>IF(ISNA(VLOOKUP($A104,'TT 2024 SS BA'!$A$57:$N$71,2,FALSE)),0,(VLOOKUP($A104,'TT 2024 SS BA'!$A$57:$N$71,2,FALSE)))</f>
        <v>0</v>
      </c>
      <c r="I104" s="59">
        <f t="shared" si="2"/>
        <v>0</v>
      </c>
      <c r="J104" s="58">
        <f>IF(ISNA(VLOOKUP($A104,'TT 2024 SS BA'!$A$139:$C$150,2,FALSE)),0,(VLOOKUP($A104,'TT 2024 SS BA'!$A$139:$C$150,2,FALSE)))</f>
        <v>0</v>
      </c>
      <c r="K104" s="59">
        <f t="shared" si="3"/>
        <v>0</v>
      </c>
      <c r="L104" s="60">
        <f>IF(ISNA(VLOOKUP($A104,'TT 2024 SS BA'!$A$236:$H$254,2,FALSE)),0,(VLOOKUP($A104,'TT 2024 SS BA'!$A$236:$H$254,2,FALSE)))</f>
        <v>0</v>
      </c>
      <c r="M104" s="59">
        <f t="shared" si="4"/>
        <v>0</v>
      </c>
      <c r="N104" s="60">
        <f>IF(ISNA(VLOOKUP($A104,Worksheet!$A$310:$E$316,5,FALSE)),0,(VLOOKUP($A104,Worksheet!$A$310:$E$316,5,FALSE)))</f>
        <v>0</v>
      </c>
      <c r="O104" s="59">
        <f t="shared" si="5"/>
        <v>0</v>
      </c>
      <c r="P104" s="60">
        <f>IF(ISNA(VLOOKUP($A104,Worksheet!$A$33:$E$35,5,FALSE)),0,(VLOOKUP($A104,Worksheet!$A$33:$E$35,5,FALSE)))</f>
        <v>0</v>
      </c>
      <c r="Q104" s="59">
        <f t="shared" si="6"/>
        <v>0</v>
      </c>
      <c r="R104" s="60">
        <f>IF(ISNA(VLOOKUP($A104,Worksheet!$A$160:$F$179,5,FALSE)),0,(VLOOKUP($A104,Worksheet!$A$160:$F$179,5,FALSE)))</f>
        <v>0</v>
      </c>
      <c r="S104" s="59">
        <f t="shared" si="7"/>
        <v>0</v>
      </c>
      <c r="T104" s="60">
        <f>IF(ISNA(VLOOKUP($A104,Worksheet!$A$103:$L$126,5,FALSE)),0,(VLOOKUP($A104,Worksheet!$A$103:$L$126,5,FALSE)))</f>
        <v>0</v>
      </c>
      <c r="U104" s="59">
        <f t="shared" si="8"/>
        <v>0</v>
      </c>
      <c r="V104" s="60">
        <f>IF(ISNA(VLOOKUP($A104,Worksheet!$A$39:$E$45,5,FALSE)),0,(VLOOKUP($A104,Worksheet!$A$39:$E$45,5,FALSE)))</f>
        <v>0</v>
      </c>
      <c r="W104" s="59">
        <f t="shared" si="9"/>
        <v>0</v>
      </c>
      <c r="X104" s="60">
        <f>IF(ISNA(VLOOKUP($A104,Worksheet!$A$182:$E$188,5,FALSE)),0,(VLOOKUP($A104,Worksheet!$A$182:$E$188,5,FALSE)))</f>
        <v>0</v>
      </c>
      <c r="Y104" s="59">
        <f t="shared" si="10"/>
        <v>0</v>
      </c>
      <c r="Z104" s="60">
        <f>IF(ISNA(VLOOKUP($A104,Worksheet!$A$191:$F$202,5,FALSE)),0,(VLOOKUP($A104,Worksheet!$A$191:$F$202,5,FALSE)))</f>
        <v>0</v>
      </c>
      <c r="AA104" s="59">
        <f t="shared" si="11"/>
        <v>0</v>
      </c>
      <c r="AB104" s="60">
        <f>IF(ISNA(VLOOKUP($A104,Worksheet!$A$211:$G$237,5,FALSE)),0,(VLOOKUP($A104,Worksheet!$A$211:$G$237,5,FALSE)))</f>
        <v>0</v>
      </c>
      <c r="AC104" s="59">
        <f t="shared" si="12"/>
        <v>0</v>
      </c>
      <c r="AD104" s="59">
        <f>IF(ISNA(VLOOKUP($A104,Worksheet!$A$242:$G$274,5,FALSE)),0,(VLOOKUP($A104,Worksheet!$A$242:$G$274,5,FALSE)))</f>
        <v>0</v>
      </c>
      <c r="AE104" s="59">
        <f t="shared" si="13"/>
        <v>0</v>
      </c>
      <c r="AF104" s="60">
        <f>IF(ISNA(VLOOKUP($A104,Worksheet!$A$205:$F$208,5,FALSE)),0,(VLOOKUP($A104,Worksheet!$A$205:$F$208,5,FALSE)))</f>
        <v>0</v>
      </c>
      <c r="AG104" s="59">
        <f t="shared" si="14"/>
        <v>0</v>
      </c>
      <c r="AH104" s="61">
        <v>0</v>
      </c>
      <c r="AI104" s="62">
        <f t="shared" si="15"/>
        <v>0</v>
      </c>
      <c r="AJ104" s="63">
        <v>0</v>
      </c>
      <c r="AK104" s="62">
        <f t="shared" si="16"/>
        <v>0</v>
      </c>
      <c r="AL104" s="63">
        <v>0</v>
      </c>
      <c r="AM104" s="62">
        <f t="shared" si="17"/>
        <v>0</v>
      </c>
      <c r="AN104" s="63">
        <v>0</v>
      </c>
      <c r="AO104" s="62">
        <f t="shared" si="18"/>
        <v>0</v>
      </c>
      <c r="AP104" s="63">
        <v>0</v>
      </c>
      <c r="AQ104" s="62">
        <f t="shared" si="19"/>
        <v>0</v>
      </c>
      <c r="AR104" s="63">
        <v>0</v>
      </c>
      <c r="AS104" s="62">
        <f t="shared" si="20"/>
        <v>0</v>
      </c>
      <c r="AT104" s="64">
        <f t="shared" si="21"/>
        <v>0</v>
      </c>
      <c r="AU104" s="65">
        <v>0</v>
      </c>
      <c r="AV104" s="65">
        <v>0</v>
      </c>
      <c r="AW104" s="66">
        <v>0</v>
      </c>
      <c r="AX104" s="58">
        <f>IF(ISNA(VLOOKUP($A104,'TT 2024 SS BA'!$P$57:$Z$69,2,FALSE)),0,(VLOOKUP($A104,'TT 2024 SS BA'!$P$57:$Z$69,2,FALSE)))</f>
        <v>0</v>
      </c>
      <c r="AY104" s="59">
        <f t="shared" si="22"/>
        <v>0</v>
      </c>
      <c r="AZ104" s="58">
        <f>IF(ISNA(VLOOKUP($A104,'TT 2024 SS BA'!$P$139:$Q$149,2,FALSE)),0,(VLOOKUP($A104,'TT 2024 SS BA'!$P$139:$Q$149,2,FALSE)))</f>
        <v>0</v>
      </c>
      <c r="BA104" s="59">
        <f t="shared" si="23"/>
        <v>0</v>
      </c>
      <c r="BB104" s="60">
        <f>IF(ISNA(VLOOKUP($A104,'TT 2024 SS BA'!$A$341:$H$358,2,FALSE)),0,(VLOOKUP($A104,'TT 2024 SS BA'!$A$341:$H$358,2,FALSE)))</f>
        <v>0</v>
      </c>
      <c r="BC104" s="59">
        <f t="shared" si="24"/>
        <v>0</v>
      </c>
      <c r="BD104" s="60">
        <f>IF(ISNA(VLOOKUP($A104,Worksheet!$A$310:$F$316,6,FALSE)),0,(VLOOKUP($A104,Worksheet!$A$310:$F$316,6,FALSE)))</f>
        <v>0</v>
      </c>
      <c r="BE104" s="59">
        <f t="shared" si="25"/>
        <v>0</v>
      </c>
      <c r="BF104" s="60">
        <f>IF(ISNA(VLOOKUP($A104,Worksheet!$G$33:$K$36,5,FALSE)),0,(VLOOKUP($A104,Worksheet!$G$33:$K$36,5,FALSE)))</f>
        <v>0</v>
      </c>
      <c r="BG104" s="59">
        <f t="shared" si="26"/>
        <v>0</v>
      </c>
      <c r="BH104" s="60">
        <f>IF(ISNA(VLOOKUP($A104,Worksheet!$A$160:$F$179,6,FALSE)),0,(VLOOKUP($A104,Worksheet!$A$160:$F$179,6,FALSE)))</f>
        <v>0</v>
      </c>
      <c r="BI104" s="59">
        <f t="shared" si="27"/>
        <v>0</v>
      </c>
      <c r="BJ104" s="25"/>
      <c r="BK104" s="67"/>
      <c r="BL104" s="60">
        <f>IF(ISNA(VLOOKUP($A104,Worksheet!$A$191:$F$202,6,FALSE)),0,(VLOOKUP($A104,Worksheet!$A$191:$F$202,6,FALSE)))</f>
        <v>0</v>
      </c>
      <c r="BM104" s="59">
        <f t="shared" si="28"/>
        <v>0</v>
      </c>
      <c r="BN104" s="60">
        <f>IF(ISNA(VLOOKUP($A104,Worksheet!$A$211:$G$237,6,FALSE)),0,(VLOOKUP($A104,Worksheet!$A$211:$G$237,6,FALSE)))</f>
        <v>0</v>
      </c>
      <c r="BO104" s="59">
        <f t="shared" si="29"/>
        <v>0</v>
      </c>
      <c r="BP104" s="59">
        <f>IF(ISNA(VLOOKUP($A104,Worksheet!$A$242:$G$274,6,FALSE)),0,(VLOOKUP($A104,Worksheet!$A$242:$G$274,6,FALSE)))</f>
        <v>0</v>
      </c>
      <c r="BQ104" s="59">
        <f t="shared" si="30"/>
        <v>0</v>
      </c>
      <c r="BR104" s="60">
        <f>IF(ISNA(VLOOKUP($A104,Worksheet!$A$205:$F$208,6,FALSE)),0,(VLOOKUP($A104,Worksheet!$A$205:$F$208,6,FALSE)))</f>
        <v>0</v>
      </c>
      <c r="BS104" s="59">
        <f t="shared" si="31"/>
        <v>0</v>
      </c>
      <c r="BT104" s="61">
        <v>0</v>
      </c>
      <c r="BU104" s="62">
        <f t="shared" si="32"/>
        <v>0</v>
      </c>
      <c r="BV104" s="63">
        <v>0</v>
      </c>
      <c r="BW104" s="62">
        <f t="shared" si="33"/>
        <v>0</v>
      </c>
      <c r="BX104" s="63">
        <v>0</v>
      </c>
      <c r="BY104" s="62">
        <f t="shared" si="34"/>
        <v>0</v>
      </c>
      <c r="BZ104" s="63">
        <v>0</v>
      </c>
      <c r="CA104" s="62">
        <f t="shared" si="35"/>
        <v>0</v>
      </c>
      <c r="CB104" s="64">
        <f t="shared" si="36"/>
        <v>0</v>
      </c>
      <c r="CC104" s="66">
        <v>0</v>
      </c>
      <c r="CD104" s="25"/>
      <c r="CE104" s="67"/>
      <c r="CF104" s="25"/>
      <c r="CG104" s="67"/>
      <c r="CH104" s="60">
        <f>IF(ISNA(VLOOKUP($A104,Worksheet!$A$211:$G$237,7,FALSE)),0,(VLOOKUP($A104,Worksheet!$A$211:$G$237,7,FALSE)))</f>
        <v>0</v>
      </c>
      <c r="CI104" s="59">
        <f t="shared" si="37"/>
        <v>0</v>
      </c>
      <c r="CJ104" s="69">
        <f t="shared" si="38"/>
        <v>0</v>
      </c>
      <c r="CK104" s="65">
        <f t="shared" si="39"/>
        <v>0</v>
      </c>
      <c r="CL104" s="65">
        <v>0</v>
      </c>
      <c r="CM104" s="65">
        <v>0</v>
      </c>
      <c r="CN104" s="66">
        <v>0</v>
      </c>
      <c r="CO104" s="66">
        <f t="shared" si="40"/>
        <v>0</v>
      </c>
      <c r="CP104" s="70"/>
    </row>
    <row r="105" spans="1:94" ht="13">
      <c r="A105" s="53" t="str">
        <f t="shared" si="0"/>
        <v>AnnaCHOROSZEWSKI</v>
      </c>
      <c r="B105" s="46">
        <f t="shared" si="1"/>
        <v>35</v>
      </c>
      <c r="C105" s="71" t="s">
        <v>727</v>
      </c>
      <c r="D105" s="71" t="s">
        <v>470</v>
      </c>
      <c r="E105" s="55">
        <v>125</v>
      </c>
      <c r="F105" s="53">
        <v>0</v>
      </c>
      <c r="G105" s="84" t="s">
        <v>152</v>
      </c>
      <c r="H105" s="58">
        <f>IF(ISNA(VLOOKUP($A105,'TT 2024 SS BA'!$A$57:$N$71,2,FALSE)),0,(VLOOKUP($A105,'TT 2024 SS BA'!$A$57:$N$71,2,FALSE)))</f>
        <v>0</v>
      </c>
      <c r="I105" s="59">
        <f t="shared" si="2"/>
        <v>0</v>
      </c>
      <c r="J105" s="58">
        <f>IF(ISNA(VLOOKUP($A105,'TT 2024 SS BA'!$A$139:$C$150,2,FALSE)),0,(VLOOKUP($A105,'TT 2024 SS BA'!$A$139:$C$150,2,FALSE)))</f>
        <v>0</v>
      </c>
      <c r="K105" s="59">
        <f t="shared" si="3"/>
        <v>0</v>
      </c>
      <c r="L105" s="60">
        <f>IF(ISNA(VLOOKUP($A105,'TT 2024 SS BA'!$A$236:$H$254,2,FALSE)),0,(VLOOKUP($A105,'TT 2024 SS BA'!$A$236:$H$254,2,FALSE)))</f>
        <v>0</v>
      </c>
      <c r="M105" s="59">
        <f t="shared" si="4"/>
        <v>0</v>
      </c>
      <c r="N105" s="60">
        <f>IF(ISNA(VLOOKUP($A105,Worksheet!$A$310:$E$316,5,FALSE)),0,(VLOOKUP($A105,Worksheet!$A$310:$E$316,5,FALSE)))</f>
        <v>0</v>
      </c>
      <c r="O105" s="59">
        <f t="shared" si="5"/>
        <v>0</v>
      </c>
      <c r="P105" s="60">
        <f>IF(ISNA(VLOOKUP($A105,Worksheet!$A$33:$E$35,5,FALSE)),0,(VLOOKUP($A105,Worksheet!$A$33:$E$35,5,FALSE)))</f>
        <v>0</v>
      </c>
      <c r="Q105" s="59">
        <f t="shared" si="6"/>
        <v>0</v>
      </c>
      <c r="R105" s="60">
        <f>IF(ISNA(VLOOKUP($A105,Worksheet!$A$160:$F$179,5,FALSE)),0,(VLOOKUP($A105,Worksheet!$A$160:$F$179,5,FALSE)))</f>
        <v>0</v>
      </c>
      <c r="S105" s="59">
        <f t="shared" si="7"/>
        <v>0</v>
      </c>
      <c r="T105" s="60">
        <f>IF(ISNA(VLOOKUP($A105,Worksheet!$A$103:$L$126,5,FALSE)),0,(VLOOKUP($A105,Worksheet!$A$103:$L$126,5,FALSE)))</f>
        <v>0</v>
      </c>
      <c r="U105" s="59">
        <f t="shared" si="8"/>
        <v>0</v>
      </c>
      <c r="V105" s="60">
        <f>IF(ISNA(VLOOKUP($A105,Worksheet!$A$39:$E$45,5,FALSE)),0,(VLOOKUP($A105,Worksheet!$A$39:$E$45,5,FALSE)))</f>
        <v>0</v>
      </c>
      <c r="W105" s="59">
        <f t="shared" si="9"/>
        <v>0</v>
      </c>
      <c r="X105" s="60">
        <f>IF(ISNA(VLOOKUP($A105,Worksheet!$A$182:$E$188,5,FALSE)),0,(VLOOKUP($A105,Worksheet!$A$182:$E$188,5,FALSE)))</f>
        <v>0</v>
      </c>
      <c r="Y105" s="59">
        <f t="shared" si="10"/>
        <v>0</v>
      </c>
      <c r="Z105" s="60">
        <f>IF(ISNA(VLOOKUP($A105,Worksheet!$A$191:$F$202,5,FALSE)),0,(VLOOKUP($A105,Worksheet!$A$191:$F$202,5,FALSE)))</f>
        <v>0</v>
      </c>
      <c r="AA105" s="59">
        <f t="shared" si="11"/>
        <v>0</v>
      </c>
      <c r="AB105" s="60">
        <f>IF(ISNA(VLOOKUP($A105,Worksheet!$A$211:$G$237,5,FALSE)),0,(VLOOKUP($A105,Worksheet!$A$211:$G$237,5,FALSE)))</f>
        <v>0</v>
      </c>
      <c r="AC105" s="59">
        <f t="shared" si="12"/>
        <v>0</v>
      </c>
      <c r="AD105" s="59">
        <f>IF(ISNA(VLOOKUP($A105,Worksheet!$A$242:$G$274,5,FALSE)),0,(VLOOKUP($A105,Worksheet!$A$242:$G$274,5,FALSE)))</f>
        <v>0</v>
      </c>
      <c r="AE105" s="59">
        <f t="shared" si="13"/>
        <v>0</v>
      </c>
      <c r="AF105" s="60">
        <f>IF(ISNA(VLOOKUP($A105,Worksheet!$A$205:$F$208,5,FALSE)),0,(VLOOKUP($A105,Worksheet!$A$205:$F$208,5,FALSE)))</f>
        <v>0</v>
      </c>
      <c r="AG105" s="59">
        <f t="shared" si="14"/>
        <v>0</v>
      </c>
      <c r="AH105" s="61">
        <v>0</v>
      </c>
      <c r="AI105" s="62">
        <f t="shared" si="15"/>
        <v>0</v>
      </c>
      <c r="AJ105" s="63">
        <v>0</v>
      </c>
      <c r="AK105" s="62">
        <f t="shared" si="16"/>
        <v>0</v>
      </c>
      <c r="AL105" s="63">
        <v>0</v>
      </c>
      <c r="AM105" s="62">
        <f t="shared" si="17"/>
        <v>0</v>
      </c>
      <c r="AN105" s="63">
        <v>0</v>
      </c>
      <c r="AO105" s="62">
        <f t="shared" si="18"/>
        <v>0</v>
      </c>
      <c r="AP105" s="63">
        <v>0</v>
      </c>
      <c r="AQ105" s="62">
        <f t="shared" si="19"/>
        <v>0</v>
      </c>
      <c r="AR105" s="63">
        <v>0</v>
      </c>
      <c r="AS105" s="62">
        <f t="shared" si="20"/>
        <v>0</v>
      </c>
      <c r="AT105" s="64">
        <f t="shared" si="21"/>
        <v>0</v>
      </c>
      <c r="AU105" s="65">
        <v>0</v>
      </c>
      <c r="AV105" s="65">
        <v>0</v>
      </c>
      <c r="AW105" s="66">
        <v>0</v>
      </c>
      <c r="AX105" s="58">
        <f>IF(ISNA(VLOOKUP($A105,'TT 2024 SS BA'!$P$57:$Z$69,2,FALSE)),0,(VLOOKUP($A105,'TT 2024 SS BA'!$P$57:$Z$69,2,FALSE)))</f>
        <v>0</v>
      </c>
      <c r="AY105" s="59">
        <f t="shared" si="22"/>
        <v>0</v>
      </c>
      <c r="AZ105" s="58">
        <f>IF(ISNA(VLOOKUP($A105,'TT 2024 SS BA'!$P$139:$Q$149,2,FALSE)),0,(VLOOKUP($A105,'TT 2024 SS BA'!$P$139:$Q$149,2,FALSE)))</f>
        <v>0</v>
      </c>
      <c r="BA105" s="59">
        <f t="shared" si="23"/>
        <v>0</v>
      </c>
      <c r="BB105" s="60">
        <f>IF(ISNA(VLOOKUP($A105,'TT 2024 SS BA'!$A$341:$H$358,2,FALSE)),0,(VLOOKUP($A105,'TT 2024 SS BA'!$A$341:$H$358,2,FALSE)))</f>
        <v>0</v>
      </c>
      <c r="BC105" s="59">
        <f t="shared" si="24"/>
        <v>0</v>
      </c>
      <c r="BD105" s="60">
        <f>IF(ISNA(VLOOKUP($A105,Worksheet!$A$310:$F$316,6,FALSE)),0,(VLOOKUP($A105,Worksheet!$A$310:$F$316,6,FALSE)))</f>
        <v>0</v>
      </c>
      <c r="BE105" s="59">
        <f t="shared" si="25"/>
        <v>0</v>
      </c>
      <c r="BF105" s="60">
        <f>IF(ISNA(VLOOKUP($A105,Worksheet!$G$33:$K$36,5,FALSE)),0,(VLOOKUP($A105,Worksheet!$G$33:$K$36,5,FALSE)))</f>
        <v>0</v>
      </c>
      <c r="BG105" s="59">
        <f t="shared" si="26"/>
        <v>0</v>
      </c>
      <c r="BH105" s="60">
        <f>IF(ISNA(VLOOKUP($A105,Worksheet!$A$160:$F$179,6,FALSE)),0,(VLOOKUP($A105,Worksheet!$A$160:$F$179,6,FALSE)))</f>
        <v>0</v>
      </c>
      <c r="BI105" s="59">
        <f t="shared" si="27"/>
        <v>0</v>
      </c>
      <c r="BJ105" s="25"/>
      <c r="BK105" s="67"/>
      <c r="BL105" s="60">
        <f>IF(ISNA(VLOOKUP($A105,Worksheet!$A$191:$F$202,6,FALSE)),0,(VLOOKUP($A105,Worksheet!$A$191:$F$202,6,FALSE)))</f>
        <v>0</v>
      </c>
      <c r="BM105" s="59">
        <f t="shared" si="28"/>
        <v>0</v>
      </c>
      <c r="BN105" s="60">
        <f>IF(ISNA(VLOOKUP($A105,Worksheet!$A$211:$G$237,6,FALSE)),0,(VLOOKUP($A105,Worksheet!$A$211:$G$237,6,FALSE)))</f>
        <v>0</v>
      </c>
      <c r="BO105" s="59">
        <f t="shared" si="29"/>
        <v>0</v>
      </c>
      <c r="BP105" s="59">
        <f>IF(ISNA(VLOOKUP($A105,Worksheet!$A$242:$G$274,6,FALSE)),0,(VLOOKUP($A105,Worksheet!$A$242:$G$274,6,FALSE)))</f>
        <v>0</v>
      </c>
      <c r="BQ105" s="59">
        <f t="shared" si="30"/>
        <v>0</v>
      </c>
      <c r="BR105" s="60">
        <f>IF(ISNA(VLOOKUP($A105,Worksheet!$A$205:$F$208,6,FALSE)),0,(VLOOKUP($A105,Worksheet!$A$205:$F$208,6,FALSE)))</f>
        <v>0</v>
      </c>
      <c r="BS105" s="59">
        <f t="shared" si="31"/>
        <v>0</v>
      </c>
      <c r="BT105" s="61">
        <v>0</v>
      </c>
      <c r="BU105" s="62">
        <f t="shared" si="32"/>
        <v>0</v>
      </c>
      <c r="BV105" s="63">
        <v>0</v>
      </c>
      <c r="BW105" s="62">
        <f t="shared" si="33"/>
        <v>0</v>
      </c>
      <c r="BX105" s="63">
        <v>0</v>
      </c>
      <c r="BY105" s="62">
        <f t="shared" si="34"/>
        <v>0</v>
      </c>
      <c r="BZ105" s="63">
        <v>0</v>
      </c>
      <c r="CA105" s="62">
        <f t="shared" si="35"/>
        <v>0</v>
      </c>
      <c r="CB105" s="64">
        <f t="shared" si="36"/>
        <v>0</v>
      </c>
      <c r="CC105" s="66">
        <v>0</v>
      </c>
      <c r="CD105" s="25"/>
      <c r="CE105" s="67"/>
      <c r="CF105" s="25"/>
      <c r="CG105" s="67"/>
      <c r="CH105" s="60">
        <f>IF(ISNA(VLOOKUP($A105,Worksheet!$A$211:$G$237,7,FALSE)),0,(VLOOKUP($A105,Worksheet!$A$211:$G$237,7,FALSE)))</f>
        <v>0</v>
      </c>
      <c r="CI105" s="59">
        <f t="shared" si="37"/>
        <v>0</v>
      </c>
      <c r="CJ105" s="69">
        <f t="shared" si="38"/>
        <v>0</v>
      </c>
      <c r="CK105" s="65">
        <f t="shared" si="39"/>
        <v>0</v>
      </c>
      <c r="CL105" s="65">
        <v>0</v>
      </c>
      <c r="CM105" s="65">
        <v>0</v>
      </c>
      <c r="CN105" s="66">
        <v>0</v>
      </c>
      <c r="CO105" s="66">
        <f t="shared" si="40"/>
        <v>0</v>
      </c>
      <c r="CP105" s="70"/>
    </row>
    <row r="106" spans="1:94" ht="13">
      <c r="A106" s="53" t="str">
        <f t="shared" si="0"/>
        <v>ZoeBULLOCK</v>
      </c>
      <c r="B106" s="46">
        <f t="shared" si="1"/>
        <v>35</v>
      </c>
      <c r="C106" s="71" t="s">
        <v>570</v>
      </c>
      <c r="D106" s="71" t="s">
        <v>728</v>
      </c>
      <c r="E106" s="55">
        <v>9</v>
      </c>
      <c r="F106" s="53" t="s">
        <v>112</v>
      </c>
      <c r="G106" s="84" t="s">
        <v>265</v>
      </c>
      <c r="H106" s="58">
        <f>IF(ISNA(VLOOKUP($A106,'TT 2024 SS BA'!$A$57:$N$71,2,FALSE)),0,(VLOOKUP($A106,'TT 2024 SS BA'!$A$57:$N$71,2,FALSE)))</f>
        <v>0</v>
      </c>
      <c r="I106" s="59">
        <f t="shared" si="2"/>
        <v>0</v>
      </c>
      <c r="J106" s="58">
        <f>IF(ISNA(VLOOKUP($A106,'TT 2024 SS BA'!$A$139:$C$150,2,FALSE)),0,(VLOOKUP($A106,'TT 2024 SS BA'!$A$139:$C$150,2,FALSE)))</f>
        <v>0</v>
      </c>
      <c r="K106" s="59">
        <f t="shared" si="3"/>
        <v>0</v>
      </c>
      <c r="L106" s="60">
        <f>IF(ISNA(VLOOKUP($A106,'TT 2024 SS BA'!$A$236:$H$254,2,FALSE)),0,(VLOOKUP($A106,'TT 2024 SS BA'!$A$236:$H$254,2,FALSE)))</f>
        <v>0</v>
      </c>
      <c r="M106" s="59">
        <f t="shared" si="4"/>
        <v>0</v>
      </c>
      <c r="N106" s="60">
        <f>IF(ISNA(VLOOKUP($A106,Worksheet!$A$310:$E$316,5,FALSE)),0,(VLOOKUP($A106,Worksheet!$A$310:$E$316,5,FALSE)))</f>
        <v>0</v>
      </c>
      <c r="O106" s="59">
        <f t="shared" si="5"/>
        <v>0</v>
      </c>
      <c r="P106" s="60">
        <f>IF(ISNA(VLOOKUP($A106,Worksheet!$A$33:$E$35,5,FALSE)),0,(VLOOKUP($A106,Worksheet!$A$33:$E$35,5,FALSE)))</f>
        <v>0</v>
      </c>
      <c r="Q106" s="59">
        <f t="shared" si="6"/>
        <v>0</v>
      </c>
      <c r="R106" s="60">
        <f>IF(ISNA(VLOOKUP($A106,Worksheet!$A$160:$F$179,5,FALSE)),0,(VLOOKUP($A106,Worksheet!$A$160:$F$179,5,FALSE)))</f>
        <v>0</v>
      </c>
      <c r="S106" s="59">
        <f t="shared" si="7"/>
        <v>0</v>
      </c>
      <c r="T106" s="60">
        <f>IF(ISNA(VLOOKUP($A106,Worksheet!$A$103:$L$126,5,FALSE)),0,(VLOOKUP($A106,Worksheet!$A$103:$L$126,5,FALSE)))</f>
        <v>0</v>
      </c>
      <c r="U106" s="59">
        <f t="shared" si="8"/>
        <v>0</v>
      </c>
      <c r="V106" s="60">
        <f>IF(ISNA(VLOOKUP($A106,Worksheet!$A$39:$E$45,5,FALSE)),0,(VLOOKUP($A106,Worksheet!$A$39:$E$45,5,FALSE)))</f>
        <v>0</v>
      </c>
      <c r="W106" s="59">
        <f t="shared" si="9"/>
        <v>0</v>
      </c>
      <c r="X106" s="60">
        <f>IF(ISNA(VLOOKUP($A106,Worksheet!$A$182:$E$188,5,FALSE)),0,(VLOOKUP($A106,Worksheet!$A$182:$E$188,5,FALSE)))</f>
        <v>0</v>
      </c>
      <c r="Y106" s="59">
        <f t="shared" si="10"/>
        <v>0</v>
      </c>
      <c r="Z106" s="60">
        <f>IF(ISNA(VLOOKUP($A106,Worksheet!$A$191:$F$202,5,FALSE)),0,(VLOOKUP($A106,Worksheet!$A$191:$F$202,5,FALSE)))</f>
        <v>0</v>
      </c>
      <c r="AA106" s="59">
        <f t="shared" si="11"/>
        <v>0</v>
      </c>
      <c r="AB106" s="60">
        <f>IF(ISNA(VLOOKUP($A106,Worksheet!$A$211:$G$237,5,FALSE)),0,(VLOOKUP($A106,Worksheet!$A$211:$G$237,5,FALSE)))</f>
        <v>0</v>
      </c>
      <c r="AC106" s="59">
        <f t="shared" si="12"/>
        <v>0</v>
      </c>
      <c r="AD106" s="59">
        <f>IF(ISNA(VLOOKUP($A106,Worksheet!$A$242:$G$274,5,FALSE)),0,(VLOOKUP($A106,Worksheet!$A$242:$G$274,5,FALSE)))</f>
        <v>0</v>
      </c>
      <c r="AE106" s="59">
        <f t="shared" si="13"/>
        <v>0</v>
      </c>
      <c r="AF106" s="60">
        <f>IF(ISNA(VLOOKUP($A106,Worksheet!$A$205:$F$208,5,FALSE)),0,(VLOOKUP($A106,Worksheet!$A$205:$F$208,5,FALSE)))</f>
        <v>0</v>
      </c>
      <c r="AG106" s="59">
        <f t="shared" si="14"/>
        <v>0</v>
      </c>
      <c r="AH106" s="61">
        <v>0</v>
      </c>
      <c r="AI106" s="62">
        <f t="shared" si="15"/>
        <v>0</v>
      </c>
      <c r="AJ106" s="63">
        <v>0</v>
      </c>
      <c r="AK106" s="62">
        <f t="shared" si="16"/>
        <v>0</v>
      </c>
      <c r="AL106" s="63">
        <v>0</v>
      </c>
      <c r="AM106" s="62">
        <f t="shared" si="17"/>
        <v>0</v>
      </c>
      <c r="AN106" s="63">
        <v>0</v>
      </c>
      <c r="AO106" s="62">
        <f t="shared" si="18"/>
        <v>0</v>
      </c>
      <c r="AP106" s="63">
        <v>0</v>
      </c>
      <c r="AQ106" s="62">
        <f t="shared" si="19"/>
        <v>0</v>
      </c>
      <c r="AR106" s="63">
        <v>0</v>
      </c>
      <c r="AS106" s="62">
        <f t="shared" si="20"/>
        <v>0</v>
      </c>
      <c r="AT106" s="64">
        <f t="shared" si="21"/>
        <v>0</v>
      </c>
      <c r="AU106" s="65">
        <v>0</v>
      </c>
      <c r="AV106" s="65">
        <v>0</v>
      </c>
      <c r="AW106" s="66">
        <v>0</v>
      </c>
      <c r="AX106" s="58">
        <f>IF(ISNA(VLOOKUP($A106,'TT 2024 SS BA'!$P$57:$Z$69,2,FALSE)),0,(VLOOKUP($A106,'TT 2024 SS BA'!$P$57:$Z$69,2,FALSE)))</f>
        <v>0</v>
      </c>
      <c r="AY106" s="59">
        <f t="shared" si="22"/>
        <v>0</v>
      </c>
      <c r="AZ106" s="58">
        <f>IF(ISNA(VLOOKUP($A106,'TT 2024 SS BA'!$P$139:$Q$149,2,FALSE)),0,(VLOOKUP($A106,'TT 2024 SS BA'!$P$139:$Q$149,2,FALSE)))</f>
        <v>0</v>
      </c>
      <c r="BA106" s="59">
        <f t="shared" si="23"/>
        <v>0</v>
      </c>
      <c r="BB106" s="60">
        <f>IF(ISNA(VLOOKUP($A106,'TT 2024 SS BA'!$A$341:$H$358,2,FALSE)),0,(VLOOKUP($A106,'TT 2024 SS BA'!$A$341:$H$358,2,FALSE)))</f>
        <v>0</v>
      </c>
      <c r="BC106" s="59">
        <f t="shared" si="24"/>
        <v>0</v>
      </c>
      <c r="BD106" s="60">
        <f>IF(ISNA(VLOOKUP($A106,Worksheet!$A$310:$F$316,6,FALSE)),0,(VLOOKUP($A106,Worksheet!$A$310:$F$316,6,FALSE)))</f>
        <v>0</v>
      </c>
      <c r="BE106" s="59">
        <f t="shared" si="25"/>
        <v>0</v>
      </c>
      <c r="BF106" s="60">
        <f>IF(ISNA(VLOOKUP($A106,Worksheet!$G$33:$K$36,5,FALSE)),0,(VLOOKUP($A106,Worksheet!$G$33:$K$36,5,FALSE)))</f>
        <v>0</v>
      </c>
      <c r="BG106" s="59">
        <f t="shared" si="26"/>
        <v>0</v>
      </c>
      <c r="BH106" s="60">
        <f>IF(ISNA(VLOOKUP($A106,Worksheet!$A$160:$F$179,6,FALSE)),0,(VLOOKUP($A106,Worksheet!$A$160:$F$179,6,FALSE)))</f>
        <v>0</v>
      </c>
      <c r="BI106" s="59">
        <f t="shared" si="27"/>
        <v>0</v>
      </c>
      <c r="BJ106" s="25"/>
      <c r="BK106" s="67"/>
      <c r="BL106" s="60">
        <f>IF(ISNA(VLOOKUP($A106,Worksheet!$A$191:$F$202,6,FALSE)),0,(VLOOKUP($A106,Worksheet!$A$191:$F$202,6,FALSE)))</f>
        <v>0</v>
      </c>
      <c r="BM106" s="59">
        <f t="shared" si="28"/>
        <v>0</v>
      </c>
      <c r="BN106" s="60">
        <f>IF(ISNA(VLOOKUP($A106,Worksheet!$A$211:$G$237,6,FALSE)),0,(VLOOKUP($A106,Worksheet!$A$211:$G$237,6,FALSE)))</f>
        <v>0</v>
      </c>
      <c r="BO106" s="59">
        <f t="shared" si="29"/>
        <v>0</v>
      </c>
      <c r="BP106" s="59">
        <f>IF(ISNA(VLOOKUP($A106,Worksheet!$A$242:$G$274,6,FALSE)),0,(VLOOKUP($A106,Worksheet!$A$242:$G$274,6,FALSE)))</f>
        <v>0</v>
      </c>
      <c r="BQ106" s="59">
        <f t="shared" si="30"/>
        <v>0</v>
      </c>
      <c r="BR106" s="60">
        <f>IF(ISNA(VLOOKUP($A106,Worksheet!$A$205:$F$208,6,FALSE)),0,(VLOOKUP($A106,Worksheet!$A$205:$F$208,6,FALSE)))</f>
        <v>0</v>
      </c>
      <c r="BS106" s="59">
        <f t="shared" si="31"/>
        <v>0</v>
      </c>
      <c r="BT106" s="61">
        <v>0</v>
      </c>
      <c r="BU106" s="62">
        <f t="shared" si="32"/>
        <v>0</v>
      </c>
      <c r="BV106" s="63">
        <v>0</v>
      </c>
      <c r="BW106" s="62">
        <f t="shared" si="33"/>
        <v>0</v>
      </c>
      <c r="BX106" s="63">
        <v>0</v>
      </c>
      <c r="BY106" s="62">
        <f t="shared" si="34"/>
        <v>0</v>
      </c>
      <c r="BZ106" s="63">
        <v>0</v>
      </c>
      <c r="CA106" s="62">
        <f t="shared" si="35"/>
        <v>0</v>
      </c>
      <c r="CB106" s="64">
        <f t="shared" si="36"/>
        <v>0</v>
      </c>
      <c r="CC106" s="66">
        <v>0</v>
      </c>
      <c r="CD106" s="25"/>
      <c r="CE106" s="67"/>
      <c r="CF106" s="25"/>
      <c r="CG106" s="67"/>
      <c r="CH106" s="60">
        <f>IF(ISNA(VLOOKUP($A106,Worksheet!$A$211:$G$237,7,FALSE)),0,(VLOOKUP($A106,Worksheet!$A$211:$G$237,7,FALSE)))</f>
        <v>0</v>
      </c>
      <c r="CI106" s="59">
        <f t="shared" si="37"/>
        <v>0</v>
      </c>
      <c r="CJ106" s="69">
        <f t="shared" si="38"/>
        <v>0</v>
      </c>
      <c r="CK106" s="65">
        <f t="shared" si="39"/>
        <v>0</v>
      </c>
      <c r="CL106" s="65">
        <v>0</v>
      </c>
      <c r="CM106" s="65">
        <v>0</v>
      </c>
      <c r="CN106" s="66">
        <v>0</v>
      </c>
      <c r="CO106" s="66">
        <f t="shared" si="40"/>
        <v>0</v>
      </c>
      <c r="CP106" s="70"/>
    </row>
    <row r="107" spans="1:94" ht="13">
      <c r="A107" s="53" t="str">
        <f t="shared" si="0"/>
        <v>TatumBALL</v>
      </c>
      <c r="B107" s="46">
        <f t="shared" si="1"/>
        <v>35</v>
      </c>
      <c r="C107" s="71" t="s">
        <v>729</v>
      </c>
      <c r="D107" s="71" t="s">
        <v>730</v>
      </c>
      <c r="E107" s="55">
        <v>10</v>
      </c>
      <c r="F107" s="53" t="s">
        <v>81</v>
      </c>
      <c r="G107" s="84" t="s">
        <v>270</v>
      </c>
      <c r="H107" s="58">
        <f>IF(ISNA(VLOOKUP($A107,'TT 2024 SS BA'!$A$57:$N$71,2,FALSE)),0,(VLOOKUP($A107,'TT 2024 SS BA'!$A$57:$N$71,2,FALSE)))</f>
        <v>0</v>
      </c>
      <c r="I107" s="59">
        <f t="shared" si="2"/>
        <v>0</v>
      </c>
      <c r="J107" s="58">
        <f>IF(ISNA(VLOOKUP($A107,'TT 2024 SS BA'!$A$139:$C$150,2,FALSE)),0,(VLOOKUP($A107,'TT 2024 SS BA'!$A$139:$C$150,2,FALSE)))</f>
        <v>0</v>
      </c>
      <c r="K107" s="59">
        <f t="shared" si="3"/>
        <v>0</v>
      </c>
      <c r="L107" s="60">
        <f>IF(ISNA(VLOOKUP($A107,'TT 2024 SS BA'!$A$236:$H$254,2,FALSE)),0,(VLOOKUP($A107,'TT 2024 SS BA'!$A$236:$H$254,2,FALSE)))</f>
        <v>0</v>
      </c>
      <c r="M107" s="59">
        <f t="shared" si="4"/>
        <v>0</v>
      </c>
      <c r="N107" s="60">
        <f>IF(ISNA(VLOOKUP($A107,Worksheet!$A$310:$E$316,5,FALSE)),0,(VLOOKUP($A107,Worksheet!$A$310:$E$316,5,FALSE)))</f>
        <v>0</v>
      </c>
      <c r="O107" s="59">
        <f t="shared" si="5"/>
        <v>0</v>
      </c>
      <c r="P107" s="60">
        <f>IF(ISNA(VLOOKUP($A107,Worksheet!$A$33:$E$35,5,FALSE)),0,(VLOOKUP($A107,Worksheet!$A$33:$E$35,5,FALSE)))</f>
        <v>0</v>
      </c>
      <c r="Q107" s="59">
        <f t="shared" si="6"/>
        <v>0</v>
      </c>
      <c r="R107" s="60">
        <f>IF(ISNA(VLOOKUP($A107,Worksheet!$A$160:$F$179,5,FALSE)),0,(VLOOKUP($A107,Worksheet!$A$160:$F$179,5,FALSE)))</f>
        <v>0</v>
      </c>
      <c r="S107" s="59">
        <f t="shared" si="7"/>
        <v>0</v>
      </c>
      <c r="T107" s="60">
        <f>IF(ISNA(VLOOKUP($A107,Worksheet!$A$103:$L$126,5,FALSE)),0,(VLOOKUP($A107,Worksheet!$A$103:$L$126,5,FALSE)))</f>
        <v>0</v>
      </c>
      <c r="U107" s="59">
        <f t="shared" si="8"/>
        <v>0</v>
      </c>
      <c r="V107" s="60">
        <f>IF(ISNA(VLOOKUP($A107,Worksheet!$A$39:$E$45,5,FALSE)),0,(VLOOKUP($A107,Worksheet!$A$39:$E$45,5,FALSE)))</f>
        <v>0</v>
      </c>
      <c r="W107" s="59">
        <f t="shared" si="9"/>
        <v>0</v>
      </c>
      <c r="X107" s="60">
        <f>IF(ISNA(VLOOKUP($A107,Worksheet!$A$182:$E$188,5,FALSE)),0,(VLOOKUP($A107,Worksheet!$A$182:$E$188,5,FALSE)))</f>
        <v>0</v>
      </c>
      <c r="Y107" s="59">
        <f t="shared" si="10"/>
        <v>0</v>
      </c>
      <c r="Z107" s="60">
        <f>IF(ISNA(VLOOKUP($A107,Worksheet!$A$191:$F$202,5,FALSE)),0,(VLOOKUP($A107,Worksheet!$A$191:$F$202,5,FALSE)))</f>
        <v>0</v>
      </c>
      <c r="AA107" s="59">
        <f t="shared" si="11"/>
        <v>0</v>
      </c>
      <c r="AB107" s="60">
        <f>IF(ISNA(VLOOKUP($A107,Worksheet!$A$211:$G$237,5,FALSE)),0,(VLOOKUP($A107,Worksheet!$A$211:$G$237,5,FALSE)))</f>
        <v>0</v>
      </c>
      <c r="AC107" s="59">
        <f t="shared" si="12"/>
        <v>0</v>
      </c>
      <c r="AD107" s="59">
        <f>IF(ISNA(VLOOKUP($A107,Worksheet!$A$242:$G$274,5,FALSE)),0,(VLOOKUP($A107,Worksheet!$A$242:$G$274,5,FALSE)))</f>
        <v>0</v>
      </c>
      <c r="AE107" s="59">
        <f t="shared" si="13"/>
        <v>0</v>
      </c>
      <c r="AF107" s="60">
        <f>IF(ISNA(VLOOKUP($A107,Worksheet!$A$205:$F$208,5,FALSE)),0,(VLOOKUP($A107,Worksheet!$A$205:$F$208,5,FALSE)))</f>
        <v>0</v>
      </c>
      <c r="AG107" s="59">
        <f t="shared" si="14"/>
        <v>0</v>
      </c>
      <c r="AH107" s="61">
        <v>0</v>
      </c>
      <c r="AI107" s="62">
        <f t="shared" si="15"/>
        <v>0</v>
      </c>
      <c r="AJ107" s="63">
        <v>0</v>
      </c>
      <c r="AK107" s="62">
        <f t="shared" si="16"/>
        <v>0</v>
      </c>
      <c r="AL107" s="63">
        <v>0</v>
      </c>
      <c r="AM107" s="62">
        <f t="shared" si="17"/>
        <v>0</v>
      </c>
      <c r="AN107" s="63">
        <v>0</v>
      </c>
      <c r="AO107" s="62">
        <f t="shared" si="18"/>
        <v>0</v>
      </c>
      <c r="AP107" s="63">
        <v>0</v>
      </c>
      <c r="AQ107" s="62">
        <f t="shared" si="19"/>
        <v>0</v>
      </c>
      <c r="AR107" s="63">
        <v>0</v>
      </c>
      <c r="AS107" s="62">
        <f t="shared" si="20"/>
        <v>0</v>
      </c>
      <c r="AT107" s="64">
        <f t="shared" si="21"/>
        <v>0</v>
      </c>
      <c r="AU107" s="65">
        <v>0</v>
      </c>
      <c r="AV107" s="65">
        <v>0</v>
      </c>
      <c r="AW107" s="66">
        <v>0</v>
      </c>
      <c r="AX107" s="58">
        <f>IF(ISNA(VLOOKUP($A107,'TT 2024 SS BA'!$P$57:$Z$69,2,FALSE)),0,(VLOOKUP($A107,'TT 2024 SS BA'!$P$57:$Z$69,2,FALSE)))</f>
        <v>0</v>
      </c>
      <c r="AY107" s="59">
        <f t="shared" si="22"/>
        <v>0</v>
      </c>
      <c r="AZ107" s="58">
        <f>IF(ISNA(VLOOKUP($A107,'TT 2024 SS BA'!$P$139:$Q$149,2,FALSE)),0,(VLOOKUP($A107,'TT 2024 SS BA'!$P$139:$Q$149,2,FALSE)))</f>
        <v>0</v>
      </c>
      <c r="BA107" s="59">
        <f t="shared" si="23"/>
        <v>0</v>
      </c>
      <c r="BB107" s="60">
        <f>IF(ISNA(VLOOKUP($A107,'TT 2024 SS BA'!$A$341:$H$358,2,FALSE)),0,(VLOOKUP($A107,'TT 2024 SS BA'!$A$341:$H$358,2,FALSE)))</f>
        <v>0</v>
      </c>
      <c r="BC107" s="59">
        <f t="shared" si="24"/>
        <v>0</v>
      </c>
      <c r="BD107" s="60">
        <f>IF(ISNA(VLOOKUP($A107,Worksheet!$A$310:$F$316,6,FALSE)),0,(VLOOKUP($A107,Worksheet!$A$310:$F$316,6,FALSE)))</f>
        <v>0</v>
      </c>
      <c r="BE107" s="59">
        <f t="shared" si="25"/>
        <v>0</v>
      </c>
      <c r="BF107" s="60">
        <f>IF(ISNA(VLOOKUP($A107,Worksheet!$G$33:$K$36,5,FALSE)),0,(VLOOKUP($A107,Worksheet!$G$33:$K$36,5,FALSE)))</f>
        <v>0</v>
      </c>
      <c r="BG107" s="59">
        <f t="shared" si="26"/>
        <v>0</v>
      </c>
      <c r="BH107" s="60">
        <f>IF(ISNA(VLOOKUP($A107,Worksheet!$A$160:$F$179,6,FALSE)),0,(VLOOKUP($A107,Worksheet!$A$160:$F$179,6,FALSE)))</f>
        <v>0</v>
      </c>
      <c r="BI107" s="59">
        <f t="shared" si="27"/>
        <v>0</v>
      </c>
      <c r="BJ107" s="25"/>
      <c r="BK107" s="67"/>
      <c r="BL107" s="60">
        <f>IF(ISNA(VLOOKUP($A107,Worksheet!$A$191:$F$202,6,FALSE)),0,(VLOOKUP($A107,Worksheet!$A$191:$F$202,6,FALSE)))</f>
        <v>0</v>
      </c>
      <c r="BM107" s="59">
        <f t="shared" si="28"/>
        <v>0</v>
      </c>
      <c r="BN107" s="60">
        <f>IF(ISNA(VLOOKUP($A107,Worksheet!$A$211:$G$237,6,FALSE)),0,(VLOOKUP($A107,Worksheet!$A$211:$G$237,6,FALSE)))</f>
        <v>0</v>
      </c>
      <c r="BO107" s="59">
        <f t="shared" si="29"/>
        <v>0</v>
      </c>
      <c r="BP107" s="59">
        <f>IF(ISNA(VLOOKUP($A107,Worksheet!$A$242:$G$274,6,FALSE)),0,(VLOOKUP($A107,Worksheet!$A$242:$G$274,6,FALSE)))</f>
        <v>0</v>
      </c>
      <c r="BQ107" s="59">
        <f t="shared" si="30"/>
        <v>0</v>
      </c>
      <c r="BR107" s="60">
        <f>IF(ISNA(VLOOKUP($A107,Worksheet!$A$205:$F$208,6,FALSE)),0,(VLOOKUP($A107,Worksheet!$A$205:$F$208,6,FALSE)))</f>
        <v>0</v>
      </c>
      <c r="BS107" s="59">
        <f t="shared" si="31"/>
        <v>0</v>
      </c>
      <c r="BT107" s="61">
        <v>0</v>
      </c>
      <c r="BU107" s="62">
        <f t="shared" si="32"/>
        <v>0</v>
      </c>
      <c r="BV107" s="63">
        <v>0</v>
      </c>
      <c r="BW107" s="62">
        <f t="shared" si="33"/>
        <v>0</v>
      </c>
      <c r="BX107" s="63">
        <v>0</v>
      </c>
      <c r="BY107" s="62">
        <f t="shared" si="34"/>
        <v>0</v>
      </c>
      <c r="BZ107" s="63">
        <v>0</v>
      </c>
      <c r="CA107" s="62">
        <f t="shared" si="35"/>
        <v>0</v>
      </c>
      <c r="CB107" s="64">
        <f t="shared" si="36"/>
        <v>0</v>
      </c>
      <c r="CC107" s="66">
        <v>0</v>
      </c>
      <c r="CD107" s="25"/>
      <c r="CE107" s="67"/>
      <c r="CF107" s="25"/>
      <c r="CG107" s="67"/>
      <c r="CH107" s="60">
        <f>IF(ISNA(VLOOKUP($A107,Worksheet!$A$211:$G$237,7,FALSE)),0,(VLOOKUP($A107,Worksheet!$A$211:$G$237,7,FALSE)))</f>
        <v>0</v>
      </c>
      <c r="CI107" s="59">
        <f t="shared" si="37"/>
        <v>0</v>
      </c>
      <c r="CJ107" s="69">
        <f t="shared" si="38"/>
        <v>0</v>
      </c>
      <c r="CK107" s="65">
        <f t="shared" si="39"/>
        <v>0</v>
      </c>
      <c r="CL107" s="65">
        <v>0</v>
      </c>
      <c r="CM107" s="65">
        <v>0</v>
      </c>
      <c r="CN107" s="66">
        <v>0</v>
      </c>
      <c r="CO107" s="66">
        <f t="shared" si="40"/>
        <v>0</v>
      </c>
      <c r="CP107" s="70"/>
    </row>
    <row r="108" spans="1:94" ht="13">
      <c r="A108" s="53" t="str">
        <f t="shared" si="0"/>
        <v>RyleeStrench</v>
      </c>
      <c r="B108" s="46">
        <f t="shared" si="1"/>
        <v>35</v>
      </c>
      <c r="C108" s="71" t="s">
        <v>731</v>
      </c>
      <c r="D108" s="71" t="s">
        <v>732</v>
      </c>
      <c r="E108" s="55">
        <v>125</v>
      </c>
      <c r="F108" s="53">
        <v>0</v>
      </c>
      <c r="G108" s="84" t="s">
        <v>152</v>
      </c>
      <c r="H108" s="58">
        <f>IF(ISNA(VLOOKUP($A108,'TT 2024 SS BA'!$A$57:$N$71,2,FALSE)),0,(VLOOKUP($A108,'TT 2024 SS BA'!$A$57:$N$71,2,FALSE)))</f>
        <v>0</v>
      </c>
      <c r="I108" s="59">
        <f t="shared" si="2"/>
        <v>0</v>
      </c>
      <c r="J108" s="58">
        <f>IF(ISNA(VLOOKUP($A108,'TT 2024 SS BA'!$A$139:$C$150,2,FALSE)),0,(VLOOKUP($A108,'TT 2024 SS BA'!$A$139:$C$150,2,FALSE)))</f>
        <v>0</v>
      </c>
      <c r="K108" s="59">
        <f t="shared" si="3"/>
        <v>0</v>
      </c>
      <c r="L108" s="60">
        <f>IF(ISNA(VLOOKUP($A108,'TT 2024 SS BA'!$A$236:$H$254,2,FALSE)),0,(VLOOKUP($A108,'TT 2024 SS BA'!$A$236:$H$254,2,FALSE)))</f>
        <v>0</v>
      </c>
      <c r="M108" s="59">
        <f t="shared" si="4"/>
        <v>0</v>
      </c>
      <c r="N108" s="60">
        <f>IF(ISNA(VLOOKUP($A108,Worksheet!$A$310:$E$316,5,FALSE)),0,(VLOOKUP($A108,Worksheet!$A$310:$E$316,5,FALSE)))</f>
        <v>0</v>
      </c>
      <c r="O108" s="59">
        <f t="shared" si="5"/>
        <v>0</v>
      </c>
      <c r="P108" s="60">
        <f>IF(ISNA(VLOOKUP($A108,Worksheet!$A$33:$E$35,5,FALSE)),0,(VLOOKUP($A108,Worksheet!$A$33:$E$35,5,FALSE)))</f>
        <v>0</v>
      </c>
      <c r="Q108" s="59">
        <f t="shared" si="6"/>
        <v>0</v>
      </c>
      <c r="R108" s="60">
        <f>IF(ISNA(VLOOKUP($A108,Worksheet!$A$160:$F$179,5,FALSE)),0,(VLOOKUP($A108,Worksheet!$A$160:$F$179,5,FALSE)))</f>
        <v>0</v>
      </c>
      <c r="S108" s="59">
        <f t="shared" si="7"/>
        <v>0</v>
      </c>
      <c r="T108" s="60">
        <f>IF(ISNA(VLOOKUP($A108,Worksheet!$A$103:$L$126,5,FALSE)),0,(VLOOKUP($A108,Worksheet!$A$103:$L$126,5,FALSE)))</f>
        <v>0</v>
      </c>
      <c r="U108" s="59">
        <f t="shared" si="8"/>
        <v>0</v>
      </c>
      <c r="V108" s="60">
        <f>IF(ISNA(VLOOKUP($A108,Worksheet!$A$39:$E$45,5,FALSE)),0,(VLOOKUP($A108,Worksheet!$A$39:$E$45,5,FALSE)))</f>
        <v>0</v>
      </c>
      <c r="W108" s="59">
        <f t="shared" si="9"/>
        <v>0</v>
      </c>
      <c r="X108" s="60">
        <f>IF(ISNA(VLOOKUP($A108,Worksheet!$A$182:$E$188,5,FALSE)),0,(VLOOKUP($A108,Worksheet!$A$182:$E$188,5,FALSE)))</f>
        <v>0</v>
      </c>
      <c r="Y108" s="59">
        <f t="shared" si="10"/>
        <v>0</v>
      </c>
      <c r="Z108" s="60">
        <f>IF(ISNA(VLOOKUP($A108,Worksheet!$A$191:$F$202,5,FALSE)),0,(VLOOKUP($A108,Worksheet!$A$191:$F$202,5,FALSE)))</f>
        <v>0</v>
      </c>
      <c r="AA108" s="59">
        <f t="shared" si="11"/>
        <v>0</v>
      </c>
      <c r="AB108" s="60">
        <f>IF(ISNA(VLOOKUP($A108,Worksheet!$A$211:$G$237,5,FALSE)),0,(VLOOKUP($A108,Worksheet!$A$211:$G$237,5,FALSE)))</f>
        <v>0</v>
      </c>
      <c r="AC108" s="59">
        <f t="shared" si="12"/>
        <v>0</v>
      </c>
      <c r="AD108" s="59">
        <f>IF(ISNA(VLOOKUP($A108,Worksheet!$A$242:$G$274,5,FALSE)),0,(VLOOKUP($A108,Worksheet!$A$242:$G$274,5,FALSE)))</f>
        <v>0</v>
      </c>
      <c r="AE108" s="59">
        <f t="shared" si="13"/>
        <v>0</v>
      </c>
      <c r="AF108" s="60">
        <f>IF(ISNA(VLOOKUP($A108,Worksheet!$A$205:$F$208,5,FALSE)),0,(VLOOKUP($A108,Worksheet!$A$205:$F$208,5,FALSE)))</f>
        <v>0</v>
      </c>
      <c r="AG108" s="59">
        <f t="shared" si="14"/>
        <v>0</v>
      </c>
      <c r="AH108" s="61">
        <v>0</v>
      </c>
      <c r="AI108" s="62">
        <f t="shared" si="15"/>
        <v>0</v>
      </c>
      <c r="AJ108" s="63">
        <v>0</v>
      </c>
      <c r="AK108" s="62">
        <f t="shared" si="16"/>
        <v>0</v>
      </c>
      <c r="AL108" s="63">
        <v>0</v>
      </c>
      <c r="AM108" s="62">
        <f t="shared" si="17"/>
        <v>0</v>
      </c>
      <c r="AN108" s="63">
        <v>0</v>
      </c>
      <c r="AO108" s="62">
        <f t="shared" si="18"/>
        <v>0</v>
      </c>
      <c r="AP108" s="63">
        <v>0</v>
      </c>
      <c r="AQ108" s="62">
        <f t="shared" si="19"/>
        <v>0</v>
      </c>
      <c r="AR108" s="63">
        <v>0</v>
      </c>
      <c r="AS108" s="62">
        <f t="shared" si="20"/>
        <v>0</v>
      </c>
      <c r="AT108" s="64">
        <f t="shared" si="21"/>
        <v>0</v>
      </c>
      <c r="AU108" s="65">
        <v>0</v>
      </c>
      <c r="AV108" s="65">
        <v>0</v>
      </c>
      <c r="AW108" s="66">
        <v>0</v>
      </c>
      <c r="AX108" s="58">
        <f>IF(ISNA(VLOOKUP($A108,'TT 2024 SS BA'!$P$57:$Z$69,2,FALSE)),0,(VLOOKUP($A108,'TT 2024 SS BA'!$P$57:$Z$69,2,FALSE)))</f>
        <v>0</v>
      </c>
      <c r="AY108" s="59">
        <f t="shared" si="22"/>
        <v>0</v>
      </c>
      <c r="AZ108" s="58">
        <f>IF(ISNA(VLOOKUP($A108,'TT 2024 SS BA'!$P$139:$Q$149,2,FALSE)),0,(VLOOKUP($A108,'TT 2024 SS BA'!$P$139:$Q$149,2,FALSE)))</f>
        <v>0</v>
      </c>
      <c r="BA108" s="59">
        <f t="shared" si="23"/>
        <v>0</v>
      </c>
      <c r="BB108" s="60">
        <f>IF(ISNA(VLOOKUP($A108,'TT 2024 SS BA'!$A$341:$H$358,2,FALSE)),0,(VLOOKUP($A108,'TT 2024 SS BA'!$A$341:$H$358,2,FALSE)))</f>
        <v>0</v>
      </c>
      <c r="BC108" s="59">
        <f t="shared" si="24"/>
        <v>0</v>
      </c>
      <c r="BD108" s="60">
        <f>IF(ISNA(VLOOKUP($A108,Worksheet!$A$310:$F$316,6,FALSE)),0,(VLOOKUP($A108,Worksheet!$A$310:$F$316,6,FALSE)))</f>
        <v>0</v>
      </c>
      <c r="BE108" s="59">
        <f t="shared" si="25"/>
        <v>0</v>
      </c>
      <c r="BF108" s="60">
        <f>IF(ISNA(VLOOKUP($A108,Worksheet!$G$33:$K$36,5,FALSE)),0,(VLOOKUP($A108,Worksheet!$G$33:$K$36,5,FALSE)))</f>
        <v>0</v>
      </c>
      <c r="BG108" s="59">
        <f t="shared" si="26"/>
        <v>0</v>
      </c>
      <c r="BH108" s="60">
        <f>IF(ISNA(VLOOKUP($A108,Worksheet!$A$160:$F$179,6,FALSE)),0,(VLOOKUP($A108,Worksheet!$A$160:$F$179,6,FALSE)))</f>
        <v>0</v>
      </c>
      <c r="BI108" s="59">
        <f t="shared" si="27"/>
        <v>0</v>
      </c>
      <c r="BJ108" s="25"/>
      <c r="BK108" s="67"/>
      <c r="BL108" s="60">
        <f>IF(ISNA(VLOOKUP($A108,Worksheet!$A$191:$F$202,6,FALSE)),0,(VLOOKUP($A108,Worksheet!$A$191:$F$202,6,FALSE)))</f>
        <v>0</v>
      </c>
      <c r="BM108" s="59">
        <f t="shared" si="28"/>
        <v>0</v>
      </c>
      <c r="BN108" s="60">
        <f>IF(ISNA(VLOOKUP($A108,Worksheet!$A$211:$G$237,6,FALSE)),0,(VLOOKUP($A108,Worksheet!$A$211:$G$237,6,FALSE)))</f>
        <v>0</v>
      </c>
      <c r="BO108" s="59">
        <f t="shared" si="29"/>
        <v>0</v>
      </c>
      <c r="BP108" s="59">
        <f>IF(ISNA(VLOOKUP($A108,Worksheet!$A$242:$G$274,6,FALSE)),0,(VLOOKUP($A108,Worksheet!$A$242:$G$274,6,FALSE)))</f>
        <v>0</v>
      </c>
      <c r="BQ108" s="59">
        <f t="shared" si="30"/>
        <v>0</v>
      </c>
      <c r="BR108" s="60">
        <f>IF(ISNA(VLOOKUP($A108,Worksheet!$A$205:$F$208,6,FALSE)),0,(VLOOKUP($A108,Worksheet!$A$205:$F$208,6,FALSE)))</f>
        <v>0</v>
      </c>
      <c r="BS108" s="59">
        <f t="shared" si="31"/>
        <v>0</v>
      </c>
      <c r="BT108" s="61">
        <v>0</v>
      </c>
      <c r="BU108" s="62">
        <f t="shared" si="32"/>
        <v>0</v>
      </c>
      <c r="BV108" s="63">
        <v>0</v>
      </c>
      <c r="BW108" s="62">
        <f t="shared" si="33"/>
        <v>0</v>
      </c>
      <c r="BX108" s="63">
        <v>0</v>
      </c>
      <c r="BY108" s="62">
        <f t="shared" si="34"/>
        <v>0</v>
      </c>
      <c r="BZ108" s="63">
        <v>0</v>
      </c>
      <c r="CA108" s="62">
        <f t="shared" si="35"/>
        <v>0</v>
      </c>
      <c r="CB108" s="64">
        <f t="shared" si="36"/>
        <v>0</v>
      </c>
      <c r="CC108" s="66">
        <v>0</v>
      </c>
      <c r="CD108" s="25"/>
      <c r="CE108" s="67"/>
      <c r="CF108" s="25"/>
      <c r="CG108" s="67"/>
      <c r="CH108" s="60">
        <f>IF(ISNA(VLOOKUP($A108,Worksheet!$A$211:$G$237,7,FALSE)),0,(VLOOKUP($A108,Worksheet!$A$211:$G$237,7,FALSE)))</f>
        <v>0</v>
      </c>
      <c r="CI108" s="59">
        <f t="shared" si="37"/>
        <v>0</v>
      </c>
      <c r="CJ108" s="69">
        <f t="shared" si="38"/>
        <v>0</v>
      </c>
      <c r="CK108" s="65">
        <f t="shared" si="39"/>
        <v>0</v>
      </c>
      <c r="CL108" s="65">
        <v>0</v>
      </c>
      <c r="CM108" s="65">
        <v>0</v>
      </c>
      <c r="CN108" s="66">
        <v>0</v>
      </c>
      <c r="CO108" s="66">
        <f t="shared" si="40"/>
        <v>0</v>
      </c>
      <c r="CP108" s="70"/>
    </row>
    <row r="109" spans="1:94" ht="13">
      <c r="A109" s="53" t="str">
        <f t="shared" si="0"/>
        <v>AutumnWALKER</v>
      </c>
      <c r="B109" s="46">
        <f t="shared" si="1"/>
        <v>35</v>
      </c>
      <c r="C109" s="71" t="s">
        <v>733</v>
      </c>
      <c r="D109" s="71" t="s">
        <v>544</v>
      </c>
      <c r="E109" s="55">
        <v>10</v>
      </c>
      <c r="F109" s="53" t="s">
        <v>532</v>
      </c>
      <c r="G109" s="84" t="s">
        <v>270</v>
      </c>
      <c r="H109" s="58">
        <f>IF(ISNA(VLOOKUP($A109,'TT 2024 SS BA'!$A$57:$N$71,2,FALSE)),0,(VLOOKUP($A109,'TT 2024 SS BA'!$A$57:$N$71,2,FALSE)))</f>
        <v>0</v>
      </c>
      <c r="I109" s="59">
        <f t="shared" si="2"/>
        <v>0</v>
      </c>
      <c r="J109" s="58">
        <f>IF(ISNA(VLOOKUP($A109,'TT 2024 SS BA'!$A$139:$C$150,2,FALSE)),0,(VLOOKUP($A109,'TT 2024 SS BA'!$A$139:$C$150,2,FALSE)))</f>
        <v>0</v>
      </c>
      <c r="K109" s="59">
        <f t="shared" si="3"/>
        <v>0</v>
      </c>
      <c r="L109" s="60">
        <f>IF(ISNA(VLOOKUP($A109,'TT 2024 SS BA'!$A$236:$H$254,2,FALSE)),0,(VLOOKUP($A109,'TT 2024 SS BA'!$A$236:$H$254,2,FALSE)))</f>
        <v>0</v>
      </c>
      <c r="M109" s="59">
        <f t="shared" si="4"/>
        <v>0</v>
      </c>
      <c r="N109" s="60">
        <f>IF(ISNA(VLOOKUP($A109,Worksheet!$A$310:$E$316,5,FALSE)),0,(VLOOKUP($A109,Worksheet!$A$310:$E$316,5,FALSE)))</f>
        <v>0</v>
      </c>
      <c r="O109" s="59">
        <f t="shared" si="5"/>
        <v>0</v>
      </c>
      <c r="P109" s="60">
        <f>IF(ISNA(VLOOKUP($A109,Worksheet!$A$33:$E$35,5,FALSE)),0,(VLOOKUP($A109,Worksheet!$A$33:$E$35,5,FALSE)))</f>
        <v>0</v>
      </c>
      <c r="Q109" s="59">
        <f t="shared" si="6"/>
        <v>0</v>
      </c>
      <c r="R109" s="60">
        <f>IF(ISNA(VLOOKUP($A109,Worksheet!$A$160:$F$179,5,FALSE)),0,(VLOOKUP($A109,Worksheet!$A$160:$F$179,5,FALSE)))</f>
        <v>0</v>
      </c>
      <c r="S109" s="59">
        <f t="shared" si="7"/>
        <v>0</v>
      </c>
      <c r="T109" s="60">
        <f>IF(ISNA(VLOOKUP($A109,Worksheet!$A$103:$L$126,5,FALSE)),0,(VLOOKUP($A109,Worksheet!$A$103:$L$126,5,FALSE)))</f>
        <v>0</v>
      </c>
      <c r="U109" s="59">
        <f t="shared" si="8"/>
        <v>0</v>
      </c>
      <c r="V109" s="60">
        <f>IF(ISNA(VLOOKUP($A109,Worksheet!$A$39:$E$45,5,FALSE)),0,(VLOOKUP($A109,Worksheet!$A$39:$E$45,5,FALSE)))</f>
        <v>0</v>
      </c>
      <c r="W109" s="59">
        <f t="shared" si="9"/>
        <v>0</v>
      </c>
      <c r="X109" s="60">
        <f>IF(ISNA(VLOOKUP($A109,Worksheet!$A$182:$E$188,5,FALSE)),0,(VLOOKUP($A109,Worksheet!$A$182:$E$188,5,FALSE)))</f>
        <v>0</v>
      </c>
      <c r="Y109" s="59">
        <f t="shared" si="10"/>
        <v>0</v>
      </c>
      <c r="Z109" s="60">
        <f>IF(ISNA(VLOOKUP($A109,Worksheet!$A$191:$F$202,5,FALSE)),0,(VLOOKUP($A109,Worksheet!$A$191:$F$202,5,FALSE)))</f>
        <v>0</v>
      </c>
      <c r="AA109" s="59">
        <f t="shared" si="11"/>
        <v>0</v>
      </c>
      <c r="AB109" s="60">
        <f>IF(ISNA(VLOOKUP($A109,Worksheet!$A$211:$G$237,5,FALSE)),0,(VLOOKUP($A109,Worksheet!$A$211:$G$237,5,FALSE)))</f>
        <v>0</v>
      </c>
      <c r="AC109" s="59">
        <f t="shared" si="12"/>
        <v>0</v>
      </c>
      <c r="AD109" s="59">
        <f>IF(ISNA(VLOOKUP($A109,Worksheet!$A$242:$G$274,5,FALSE)),0,(VLOOKUP($A109,Worksheet!$A$242:$G$274,5,FALSE)))</f>
        <v>0</v>
      </c>
      <c r="AE109" s="59">
        <f t="shared" si="13"/>
        <v>0</v>
      </c>
      <c r="AF109" s="60">
        <f>IF(ISNA(VLOOKUP($A109,Worksheet!$A$205:$F$208,5,FALSE)),0,(VLOOKUP($A109,Worksheet!$A$205:$F$208,5,FALSE)))</f>
        <v>0</v>
      </c>
      <c r="AG109" s="59">
        <f t="shared" si="14"/>
        <v>0</v>
      </c>
      <c r="AH109" s="61">
        <v>0</v>
      </c>
      <c r="AI109" s="62">
        <f t="shared" si="15"/>
        <v>0</v>
      </c>
      <c r="AJ109" s="63">
        <v>0</v>
      </c>
      <c r="AK109" s="62">
        <f t="shared" si="16"/>
        <v>0</v>
      </c>
      <c r="AL109" s="63">
        <v>0</v>
      </c>
      <c r="AM109" s="62">
        <f t="shared" si="17"/>
        <v>0</v>
      </c>
      <c r="AN109" s="63">
        <v>0</v>
      </c>
      <c r="AO109" s="62">
        <f t="shared" si="18"/>
        <v>0</v>
      </c>
      <c r="AP109" s="63">
        <v>0</v>
      </c>
      <c r="AQ109" s="62">
        <f t="shared" si="19"/>
        <v>0</v>
      </c>
      <c r="AR109" s="63">
        <v>0</v>
      </c>
      <c r="AS109" s="62">
        <f t="shared" si="20"/>
        <v>0</v>
      </c>
      <c r="AT109" s="64">
        <f t="shared" si="21"/>
        <v>0</v>
      </c>
      <c r="AU109" s="65">
        <v>0</v>
      </c>
      <c r="AV109" s="65">
        <v>0</v>
      </c>
      <c r="AW109" s="66">
        <v>0</v>
      </c>
      <c r="AX109" s="58">
        <f>IF(ISNA(VLOOKUP($A109,'TT 2024 SS BA'!$P$57:$Z$69,2,FALSE)),0,(VLOOKUP($A109,'TT 2024 SS BA'!$P$57:$Z$69,2,FALSE)))</f>
        <v>0</v>
      </c>
      <c r="AY109" s="59">
        <f t="shared" si="22"/>
        <v>0</v>
      </c>
      <c r="AZ109" s="58">
        <f>IF(ISNA(VLOOKUP($A109,'TT 2024 SS BA'!$P$139:$Q$149,2,FALSE)),0,(VLOOKUP($A109,'TT 2024 SS BA'!$P$139:$Q$149,2,FALSE)))</f>
        <v>0</v>
      </c>
      <c r="BA109" s="59">
        <f t="shared" si="23"/>
        <v>0</v>
      </c>
      <c r="BB109" s="60">
        <f>IF(ISNA(VLOOKUP($A109,'TT 2024 SS BA'!$A$341:$H$358,2,FALSE)),0,(VLOOKUP($A109,'TT 2024 SS BA'!$A$341:$H$358,2,FALSE)))</f>
        <v>0</v>
      </c>
      <c r="BC109" s="59">
        <f t="shared" si="24"/>
        <v>0</v>
      </c>
      <c r="BD109" s="60">
        <f>IF(ISNA(VLOOKUP($A109,Worksheet!$A$310:$F$316,6,FALSE)),0,(VLOOKUP($A109,Worksheet!$A$310:$F$316,6,FALSE)))</f>
        <v>0</v>
      </c>
      <c r="BE109" s="59">
        <f t="shared" si="25"/>
        <v>0</v>
      </c>
      <c r="BF109" s="60">
        <f>IF(ISNA(VLOOKUP($A109,Worksheet!$G$33:$K$36,5,FALSE)),0,(VLOOKUP($A109,Worksheet!$G$33:$K$36,5,FALSE)))</f>
        <v>0</v>
      </c>
      <c r="BG109" s="59">
        <f t="shared" si="26"/>
        <v>0</v>
      </c>
      <c r="BH109" s="60">
        <f>IF(ISNA(VLOOKUP($A109,Worksheet!$A$160:$F$179,6,FALSE)),0,(VLOOKUP($A109,Worksheet!$A$160:$F$179,6,FALSE)))</f>
        <v>0</v>
      </c>
      <c r="BI109" s="59">
        <f t="shared" si="27"/>
        <v>0</v>
      </c>
      <c r="BJ109" s="25"/>
      <c r="BK109" s="67"/>
      <c r="BL109" s="60">
        <f>IF(ISNA(VLOOKUP($A109,Worksheet!$A$191:$F$202,6,FALSE)),0,(VLOOKUP($A109,Worksheet!$A$191:$F$202,6,FALSE)))</f>
        <v>0</v>
      </c>
      <c r="BM109" s="59">
        <f t="shared" si="28"/>
        <v>0</v>
      </c>
      <c r="BN109" s="60">
        <f>IF(ISNA(VLOOKUP($A109,Worksheet!$A$211:$G$237,6,FALSE)),0,(VLOOKUP($A109,Worksheet!$A$211:$G$237,6,FALSE)))</f>
        <v>0</v>
      </c>
      <c r="BO109" s="59">
        <f t="shared" si="29"/>
        <v>0</v>
      </c>
      <c r="BP109" s="59">
        <f>IF(ISNA(VLOOKUP($A109,Worksheet!$A$242:$G$274,6,FALSE)),0,(VLOOKUP($A109,Worksheet!$A$242:$G$274,6,FALSE)))</f>
        <v>0</v>
      </c>
      <c r="BQ109" s="59">
        <f t="shared" si="30"/>
        <v>0</v>
      </c>
      <c r="BR109" s="60">
        <f>IF(ISNA(VLOOKUP($A109,Worksheet!$A$205:$F$208,6,FALSE)),0,(VLOOKUP($A109,Worksheet!$A$205:$F$208,6,FALSE)))</f>
        <v>0</v>
      </c>
      <c r="BS109" s="59">
        <f t="shared" si="31"/>
        <v>0</v>
      </c>
      <c r="BT109" s="61">
        <v>0</v>
      </c>
      <c r="BU109" s="62">
        <f t="shared" si="32"/>
        <v>0</v>
      </c>
      <c r="BV109" s="63">
        <v>0</v>
      </c>
      <c r="BW109" s="62">
        <f t="shared" si="33"/>
        <v>0</v>
      </c>
      <c r="BX109" s="63">
        <v>0</v>
      </c>
      <c r="BY109" s="62">
        <f t="shared" si="34"/>
        <v>0</v>
      </c>
      <c r="BZ109" s="63">
        <v>0</v>
      </c>
      <c r="CA109" s="62">
        <f t="shared" si="35"/>
        <v>0</v>
      </c>
      <c r="CB109" s="64">
        <f t="shared" si="36"/>
        <v>0</v>
      </c>
      <c r="CC109" s="66">
        <v>0</v>
      </c>
      <c r="CD109" s="25"/>
      <c r="CE109" s="67"/>
      <c r="CF109" s="25"/>
      <c r="CG109" s="67"/>
      <c r="CH109" s="60">
        <f>IF(ISNA(VLOOKUP($A109,Worksheet!$A$211:$G$237,7,FALSE)),0,(VLOOKUP($A109,Worksheet!$A$211:$G$237,7,FALSE)))</f>
        <v>0</v>
      </c>
      <c r="CI109" s="59">
        <f t="shared" si="37"/>
        <v>0</v>
      </c>
      <c r="CJ109" s="69">
        <f t="shared" si="38"/>
        <v>0</v>
      </c>
      <c r="CK109" s="65">
        <f t="shared" si="39"/>
        <v>0</v>
      </c>
      <c r="CL109" s="65">
        <v>0</v>
      </c>
      <c r="CM109" s="65">
        <v>0</v>
      </c>
      <c r="CN109" s="66">
        <v>0</v>
      </c>
      <c r="CO109" s="66">
        <f t="shared" si="40"/>
        <v>0</v>
      </c>
      <c r="CP109" s="70"/>
    </row>
    <row r="110" spans="1:94" ht="13">
      <c r="A110" s="53" t="str">
        <f t="shared" si="0"/>
        <v>CaitlynMCCARTHY</v>
      </c>
      <c r="B110" s="46">
        <f t="shared" si="1"/>
        <v>35</v>
      </c>
      <c r="C110" s="71" t="s">
        <v>734</v>
      </c>
      <c r="D110" s="71" t="s">
        <v>735</v>
      </c>
      <c r="E110" s="55">
        <v>11</v>
      </c>
      <c r="F110" s="53" t="s">
        <v>532</v>
      </c>
      <c r="G110" s="84" t="s">
        <v>270</v>
      </c>
      <c r="H110" s="58">
        <f>IF(ISNA(VLOOKUP($A110,'TT 2024 SS BA'!$A$57:$N$71,2,FALSE)),0,(VLOOKUP($A110,'TT 2024 SS BA'!$A$57:$N$71,2,FALSE)))</f>
        <v>0</v>
      </c>
      <c r="I110" s="59">
        <f t="shared" si="2"/>
        <v>0</v>
      </c>
      <c r="J110" s="58">
        <f>IF(ISNA(VLOOKUP($A110,'TT 2024 SS BA'!$A$139:$C$150,2,FALSE)),0,(VLOOKUP($A110,'TT 2024 SS BA'!$A$139:$C$150,2,FALSE)))</f>
        <v>0</v>
      </c>
      <c r="K110" s="59">
        <f t="shared" si="3"/>
        <v>0</v>
      </c>
      <c r="L110" s="60">
        <f>IF(ISNA(VLOOKUP($A110,'TT 2024 SS BA'!$A$236:$H$254,2,FALSE)),0,(VLOOKUP($A110,'TT 2024 SS BA'!$A$236:$H$254,2,FALSE)))</f>
        <v>0</v>
      </c>
      <c r="M110" s="59">
        <f t="shared" si="4"/>
        <v>0</v>
      </c>
      <c r="N110" s="60">
        <f>IF(ISNA(VLOOKUP($A110,Worksheet!$A$310:$E$316,5,FALSE)),0,(VLOOKUP($A110,Worksheet!$A$310:$E$316,5,FALSE)))</f>
        <v>0</v>
      </c>
      <c r="O110" s="59">
        <f t="shared" si="5"/>
        <v>0</v>
      </c>
      <c r="P110" s="60">
        <f>IF(ISNA(VLOOKUP($A110,Worksheet!$A$33:$E$35,5,FALSE)),0,(VLOOKUP($A110,Worksheet!$A$33:$E$35,5,FALSE)))</f>
        <v>0</v>
      </c>
      <c r="Q110" s="59">
        <f t="shared" si="6"/>
        <v>0</v>
      </c>
      <c r="R110" s="60">
        <f>IF(ISNA(VLOOKUP($A110,Worksheet!$A$160:$F$179,5,FALSE)),0,(VLOOKUP($A110,Worksheet!$A$160:$F$179,5,FALSE)))</f>
        <v>0</v>
      </c>
      <c r="S110" s="59">
        <f t="shared" si="7"/>
        <v>0</v>
      </c>
      <c r="T110" s="60">
        <f>IF(ISNA(VLOOKUP($A110,Worksheet!$A$103:$L$126,5,FALSE)),0,(VLOOKUP($A110,Worksheet!$A$103:$L$126,5,FALSE)))</f>
        <v>0</v>
      </c>
      <c r="U110" s="59">
        <f t="shared" si="8"/>
        <v>0</v>
      </c>
      <c r="V110" s="60">
        <f>IF(ISNA(VLOOKUP($A110,Worksheet!$A$39:$E$45,5,FALSE)),0,(VLOOKUP($A110,Worksheet!$A$39:$E$45,5,FALSE)))</f>
        <v>0</v>
      </c>
      <c r="W110" s="59">
        <f t="shared" si="9"/>
        <v>0</v>
      </c>
      <c r="X110" s="60">
        <f>IF(ISNA(VLOOKUP($A110,Worksheet!$A$182:$E$188,5,FALSE)),0,(VLOOKUP($A110,Worksheet!$A$182:$E$188,5,FALSE)))</f>
        <v>0</v>
      </c>
      <c r="Y110" s="59">
        <f t="shared" si="10"/>
        <v>0</v>
      </c>
      <c r="Z110" s="60">
        <f>IF(ISNA(VLOOKUP($A110,Worksheet!$A$191:$F$202,5,FALSE)),0,(VLOOKUP($A110,Worksheet!$A$191:$F$202,5,FALSE)))</f>
        <v>0</v>
      </c>
      <c r="AA110" s="59">
        <f t="shared" si="11"/>
        <v>0</v>
      </c>
      <c r="AB110" s="60">
        <f>IF(ISNA(VLOOKUP($A110,Worksheet!$A$211:$G$237,5,FALSE)),0,(VLOOKUP($A110,Worksheet!$A$211:$G$237,5,FALSE)))</f>
        <v>0</v>
      </c>
      <c r="AC110" s="59">
        <f t="shared" si="12"/>
        <v>0</v>
      </c>
      <c r="AD110" s="59">
        <f>IF(ISNA(VLOOKUP($A110,Worksheet!$A$242:$G$274,5,FALSE)),0,(VLOOKUP($A110,Worksheet!$A$242:$G$274,5,FALSE)))</f>
        <v>0</v>
      </c>
      <c r="AE110" s="59">
        <f t="shared" si="13"/>
        <v>0</v>
      </c>
      <c r="AF110" s="60">
        <f>IF(ISNA(VLOOKUP($A110,Worksheet!$A$205:$F$208,5,FALSE)),0,(VLOOKUP($A110,Worksheet!$A$205:$F$208,5,FALSE)))</f>
        <v>0</v>
      </c>
      <c r="AG110" s="59">
        <f t="shared" si="14"/>
        <v>0</v>
      </c>
      <c r="AH110" s="61">
        <v>0</v>
      </c>
      <c r="AI110" s="62">
        <f t="shared" si="15"/>
        <v>0</v>
      </c>
      <c r="AJ110" s="63">
        <v>0</v>
      </c>
      <c r="AK110" s="62">
        <f t="shared" si="16"/>
        <v>0</v>
      </c>
      <c r="AL110" s="63">
        <v>0</v>
      </c>
      <c r="AM110" s="62">
        <f t="shared" si="17"/>
        <v>0</v>
      </c>
      <c r="AN110" s="63">
        <v>0</v>
      </c>
      <c r="AO110" s="62">
        <f t="shared" si="18"/>
        <v>0</v>
      </c>
      <c r="AP110" s="63">
        <v>0</v>
      </c>
      <c r="AQ110" s="62">
        <f t="shared" si="19"/>
        <v>0</v>
      </c>
      <c r="AR110" s="63">
        <v>0</v>
      </c>
      <c r="AS110" s="62">
        <f t="shared" si="20"/>
        <v>0</v>
      </c>
      <c r="AT110" s="64">
        <f t="shared" si="21"/>
        <v>0</v>
      </c>
      <c r="AU110" s="65">
        <v>0</v>
      </c>
      <c r="AV110" s="65">
        <v>0</v>
      </c>
      <c r="AW110" s="66">
        <v>0</v>
      </c>
      <c r="AX110" s="58">
        <f>IF(ISNA(VLOOKUP($A110,'TT 2024 SS BA'!$P$57:$Z$69,2,FALSE)),0,(VLOOKUP($A110,'TT 2024 SS BA'!$P$57:$Z$69,2,FALSE)))</f>
        <v>0</v>
      </c>
      <c r="AY110" s="59">
        <f t="shared" si="22"/>
        <v>0</v>
      </c>
      <c r="AZ110" s="58">
        <f>IF(ISNA(VLOOKUP($A110,'TT 2024 SS BA'!$P$139:$Q$149,2,FALSE)),0,(VLOOKUP($A110,'TT 2024 SS BA'!$P$139:$Q$149,2,FALSE)))</f>
        <v>0</v>
      </c>
      <c r="BA110" s="59">
        <f t="shared" si="23"/>
        <v>0</v>
      </c>
      <c r="BB110" s="60">
        <f>IF(ISNA(VLOOKUP($A110,'TT 2024 SS BA'!$A$341:$H$358,2,FALSE)),0,(VLOOKUP($A110,'TT 2024 SS BA'!$A$341:$H$358,2,FALSE)))</f>
        <v>0</v>
      </c>
      <c r="BC110" s="59">
        <f t="shared" si="24"/>
        <v>0</v>
      </c>
      <c r="BD110" s="60">
        <f>IF(ISNA(VLOOKUP($A110,Worksheet!$A$310:$F$316,6,FALSE)),0,(VLOOKUP($A110,Worksheet!$A$310:$F$316,6,FALSE)))</f>
        <v>0</v>
      </c>
      <c r="BE110" s="59">
        <f t="shared" si="25"/>
        <v>0</v>
      </c>
      <c r="BF110" s="60">
        <f>IF(ISNA(VLOOKUP($A110,Worksheet!$G$33:$K$36,5,FALSE)),0,(VLOOKUP($A110,Worksheet!$G$33:$K$36,5,FALSE)))</f>
        <v>0</v>
      </c>
      <c r="BG110" s="59">
        <f t="shared" si="26"/>
        <v>0</v>
      </c>
      <c r="BH110" s="60">
        <f>IF(ISNA(VLOOKUP($A110,Worksheet!$A$160:$F$179,6,FALSE)),0,(VLOOKUP($A110,Worksheet!$A$160:$F$179,6,FALSE)))</f>
        <v>0</v>
      </c>
      <c r="BI110" s="59">
        <f t="shared" si="27"/>
        <v>0</v>
      </c>
      <c r="BJ110" s="25"/>
      <c r="BK110" s="67"/>
      <c r="BL110" s="60">
        <f>IF(ISNA(VLOOKUP($A110,Worksheet!$A$191:$F$202,6,FALSE)),0,(VLOOKUP($A110,Worksheet!$A$191:$F$202,6,FALSE)))</f>
        <v>0</v>
      </c>
      <c r="BM110" s="59">
        <f t="shared" si="28"/>
        <v>0</v>
      </c>
      <c r="BN110" s="60">
        <f>IF(ISNA(VLOOKUP($A110,Worksheet!$A$211:$G$237,6,FALSE)),0,(VLOOKUP($A110,Worksheet!$A$211:$G$237,6,FALSE)))</f>
        <v>0</v>
      </c>
      <c r="BO110" s="59">
        <f t="shared" si="29"/>
        <v>0</v>
      </c>
      <c r="BP110" s="59">
        <f>IF(ISNA(VLOOKUP($A110,Worksheet!$A$242:$G$274,6,FALSE)),0,(VLOOKUP($A110,Worksheet!$A$242:$G$274,6,FALSE)))</f>
        <v>0</v>
      </c>
      <c r="BQ110" s="59">
        <f t="shared" si="30"/>
        <v>0</v>
      </c>
      <c r="BR110" s="60">
        <f>IF(ISNA(VLOOKUP($A110,Worksheet!$A$205:$F$208,6,FALSE)),0,(VLOOKUP($A110,Worksheet!$A$205:$F$208,6,FALSE)))</f>
        <v>0</v>
      </c>
      <c r="BS110" s="59">
        <f t="shared" si="31"/>
        <v>0</v>
      </c>
      <c r="BT110" s="61">
        <v>0</v>
      </c>
      <c r="BU110" s="62">
        <f t="shared" si="32"/>
        <v>0</v>
      </c>
      <c r="BV110" s="63">
        <v>0</v>
      </c>
      <c r="BW110" s="62">
        <f t="shared" si="33"/>
        <v>0</v>
      </c>
      <c r="BX110" s="63">
        <v>0</v>
      </c>
      <c r="BY110" s="62">
        <f t="shared" si="34"/>
        <v>0</v>
      </c>
      <c r="BZ110" s="63">
        <v>0</v>
      </c>
      <c r="CA110" s="62">
        <f t="shared" si="35"/>
        <v>0</v>
      </c>
      <c r="CB110" s="64">
        <f t="shared" si="36"/>
        <v>0</v>
      </c>
      <c r="CC110" s="66">
        <v>0</v>
      </c>
      <c r="CD110" s="25"/>
      <c r="CE110" s="67"/>
      <c r="CF110" s="25"/>
      <c r="CG110" s="67"/>
      <c r="CH110" s="60">
        <f>IF(ISNA(VLOOKUP($A110,Worksheet!$A$211:$G$237,7,FALSE)),0,(VLOOKUP($A110,Worksheet!$A$211:$G$237,7,FALSE)))</f>
        <v>0</v>
      </c>
      <c r="CI110" s="59">
        <f t="shared" si="37"/>
        <v>0</v>
      </c>
      <c r="CJ110" s="69">
        <f t="shared" si="38"/>
        <v>0</v>
      </c>
      <c r="CK110" s="65">
        <f t="shared" si="39"/>
        <v>0</v>
      </c>
      <c r="CL110" s="65">
        <v>0</v>
      </c>
      <c r="CM110" s="65">
        <v>0</v>
      </c>
      <c r="CN110" s="66">
        <v>0</v>
      </c>
      <c r="CO110" s="66">
        <f t="shared" si="40"/>
        <v>0</v>
      </c>
      <c r="CP110" s="70"/>
    </row>
    <row r="111" spans="1:94" ht="13">
      <c r="A111" s="53" t="str">
        <f t="shared" si="0"/>
        <v>AmyJOHANNSON</v>
      </c>
      <c r="B111" s="46">
        <f t="shared" si="1"/>
        <v>35</v>
      </c>
      <c r="C111" s="71" t="s">
        <v>736</v>
      </c>
      <c r="D111" s="71" t="s">
        <v>737</v>
      </c>
      <c r="E111" s="55">
        <v>125</v>
      </c>
      <c r="F111" s="53">
        <v>0</v>
      </c>
      <c r="G111" s="84" t="s">
        <v>152</v>
      </c>
      <c r="H111" s="58">
        <f>IF(ISNA(VLOOKUP($A111,'TT 2024 SS BA'!$A$57:$N$71,2,FALSE)),0,(VLOOKUP($A111,'TT 2024 SS BA'!$A$57:$N$71,2,FALSE)))</f>
        <v>0</v>
      </c>
      <c r="I111" s="59">
        <f t="shared" si="2"/>
        <v>0</v>
      </c>
      <c r="J111" s="58">
        <f>IF(ISNA(VLOOKUP($A111,'TT 2024 SS BA'!$A$139:$C$150,2,FALSE)),0,(VLOOKUP($A111,'TT 2024 SS BA'!$A$139:$C$150,2,FALSE)))</f>
        <v>0</v>
      </c>
      <c r="K111" s="59">
        <f t="shared" si="3"/>
        <v>0</v>
      </c>
      <c r="L111" s="60">
        <f>IF(ISNA(VLOOKUP($A111,'TT 2024 SS BA'!$A$236:$H$254,2,FALSE)),0,(VLOOKUP($A111,'TT 2024 SS BA'!$A$236:$H$254,2,FALSE)))</f>
        <v>0</v>
      </c>
      <c r="M111" s="59">
        <f t="shared" si="4"/>
        <v>0</v>
      </c>
      <c r="N111" s="60">
        <f>IF(ISNA(VLOOKUP($A111,Worksheet!$A$310:$E$316,5,FALSE)),0,(VLOOKUP($A111,Worksheet!$A$310:$E$316,5,FALSE)))</f>
        <v>0</v>
      </c>
      <c r="O111" s="59">
        <f t="shared" si="5"/>
        <v>0</v>
      </c>
      <c r="P111" s="60">
        <f>IF(ISNA(VLOOKUP($A111,Worksheet!$A$33:$E$35,5,FALSE)),0,(VLOOKUP($A111,Worksheet!$A$33:$E$35,5,FALSE)))</f>
        <v>0</v>
      </c>
      <c r="Q111" s="59">
        <f t="shared" si="6"/>
        <v>0</v>
      </c>
      <c r="R111" s="60">
        <f>IF(ISNA(VLOOKUP($A111,Worksheet!$A$160:$F$179,5,FALSE)),0,(VLOOKUP($A111,Worksheet!$A$160:$F$179,5,FALSE)))</f>
        <v>0</v>
      </c>
      <c r="S111" s="59">
        <f t="shared" si="7"/>
        <v>0</v>
      </c>
      <c r="T111" s="60">
        <f>IF(ISNA(VLOOKUP($A111,Worksheet!$A$103:$L$126,5,FALSE)),0,(VLOOKUP($A111,Worksheet!$A$103:$L$126,5,FALSE)))</f>
        <v>0</v>
      </c>
      <c r="U111" s="59">
        <f t="shared" si="8"/>
        <v>0</v>
      </c>
      <c r="V111" s="60">
        <f>IF(ISNA(VLOOKUP($A111,Worksheet!$A$39:$E$45,5,FALSE)),0,(VLOOKUP($A111,Worksheet!$A$39:$E$45,5,FALSE)))</f>
        <v>0</v>
      </c>
      <c r="W111" s="59">
        <f t="shared" si="9"/>
        <v>0</v>
      </c>
      <c r="X111" s="60">
        <f>IF(ISNA(VLOOKUP($A111,Worksheet!$A$182:$E$188,5,FALSE)),0,(VLOOKUP($A111,Worksheet!$A$182:$E$188,5,FALSE)))</f>
        <v>0</v>
      </c>
      <c r="Y111" s="59">
        <f t="shared" si="10"/>
        <v>0</v>
      </c>
      <c r="Z111" s="60">
        <f>IF(ISNA(VLOOKUP($A111,Worksheet!$A$191:$F$202,5,FALSE)),0,(VLOOKUP($A111,Worksheet!$A$191:$F$202,5,FALSE)))</f>
        <v>0</v>
      </c>
      <c r="AA111" s="59">
        <f t="shared" si="11"/>
        <v>0</v>
      </c>
      <c r="AB111" s="60">
        <f>IF(ISNA(VLOOKUP($A111,Worksheet!$A$211:$G$237,5,FALSE)),0,(VLOOKUP($A111,Worksheet!$A$211:$G$237,5,FALSE)))</f>
        <v>0</v>
      </c>
      <c r="AC111" s="59">
        <f t="shared" si="12"/>
        <v>0</v>
      </c>
      <c r="AD111" s="59">
        <f>IF(ISNA(VLOOKUP($A111,Worksheet!$A$242:$G$274,5,FALSE)),0,(VLOOKUP($A111,Worksheet!$A$242:$G$274,5,FALSE)))</f>
        <v>0</v>
      </c>
      <c r="AE111" s="59">
        <f t="shared" si="13"/>
        <v>0</v>
      </c>
      <c r="AF111" s="60">
        <f>IF(ISNA(VLOOKUP($A111,Worksheet!$A$205:$F$208,5,FALSE)),0,(VLOOKUP($A111,Worksheet!$A$205:$F$208,5,FALSE)))</f>
        <v>0</v>
      </c>
      <c r="AG111" s="59">
        <f t="shared" si="14"/>
        <v>0</v>
      </c>
      <c r="AH111" s="61">
        <v>0</v>
      </c>
      <c r="AI111" s="62">
        <f t="shared" si="15"/>
        <v>0</v>
      </c>
      <c r="AJ111" s="63">
        <v>0</v>
      </c>
      <c r="AK111" s="62">
        <f t="shared" si="16"/>
        <v>0</v>
      </c>
      <c r="AL111" s="63">
        <v>0</v>
      </c>
      <c r="AM111" s="62">
        <f t="shared" si="17"/>
        <v>0</v>
      </c>
      <c r="AN111" s="63">
        <v>0</v>
      </c>
      <c r="AO111" s="62">
        <f t="shared" si="18"/>
        <v>0</v>
      </c>
      <c r="AP111" s="63">
        <v>0</v>
      </c>
      <c r="AQ111" s="62">
        <f t="shared" si="19"/>
        <v>0</v>
      </c>
      <c r="AR111" s="63">
        <v>0</v>
      </c>
      <c r="AS111" s="62">
        <f t="shared" si="20"/>
        <v>0</v>
      </c>
      <c r="AT111" s="64">
        <f t="shared" si="21"/>
        <v>0</v>
      </c>
      <c r="AU111" s="65">
        <v>0</v>
      </c>
      <c r="AV111" s="65">
        <v>0</v>
      </c>
      <c r="AW111" s="66">
        <v>0</v>
      </c>
      <c r="AX111" s="58">
        <f>IF(ISNA(VLOOKUP($A111,'TT 2024 SS BA'!$P$57:$Z$69,2,FALSE)),0,(VLOOKUP($A111,'TT 2024 SS BA'!$P$57:$Z$69,2,FALSE)))</f>
        <v>0</v>
      </c>
      <c r="AY111" s="59">
        <f t="shared" si="22"/>
        <v>0</v>
      </c>
      <c r="AZ111" s="58">
        <f>IF(ISNA(VLOOKUP($A111,'TT 2024 SS BA'!$P$139:$Q$149,2,FALSE)),0,(VLOOKUP($A111,'TT 2024 SS BA'!$P$139:$Q$149,2,FALSE)))</f>
        <v>0</v>
      </c>
      <c r="BA111" s="59">
        <f t="shared" si="23"/>
        <v>0</v>
      </c>
      <c r="BB111" s="60">
        <f>IF(ISNA(VLOOKUP($A111,'TT 2024 SS BA'!$A$341:$H$358,2,FALSE)),0,(VLOOKUP($A111,'TT 2024 SS BA'!$A$341:$H$358,2,FALSE)))</f>
        <v>0</v>
      </c>
      <c r="BC111" s="59">
        <f t="shared" si="24"/>
        <v>0</v>
      </c>
      <c r="BD111" s="60">
        <f>IF(ISNA(VLOOKUP($A111,Worksheet!$A$310:$F$316,6,FALSE)),0,(VLOOKUP($A111,Worksheet!$A$310:$F$316,6,FALSE)))</f>
        <v>0</v>
      </c>
      <c r="BE111" s="59">
        <f t="shared" si="25"/>
        <v>0</v>
      </c>
      <c r="BF111" s="60">
        <f>IF(ISNA(VLOOKUP($A111,Worksheet!$G$33:$K$36,5,FALSE)),0,(VLOOKUP($A111,Worksheet!$G$33:$K$36,5,FALSE)))</f>
        <v>0</v>
      </c>
      <c r="BG111" s="59">
        <f t="shared" si="26"/>
        <v>0</v>
      </c>
      <c r="BH111" s="60">
        <f>IF(ISNA(VLOOKUP($A111,Worksheet!$A$160:$F$179,6,FALSE)),0,(VLOOKUP($A111,Worksheet!$A$160:$F$179,6,FALSE)))</f>
        <v>0</v>
      </c>
      <c r="BI111" s="59">
        <f t="shared" si="27"/>
        <v>0</v>
      </c>
      <c r="BJ111" s="25"/>
      <c r="BK111" s="67"/>
      <c r="BL111" s="60">
        <f>IF(ISNA(VLOOKUP($A111,Worksheet!$A$191:$F$202,6,FALSE)),0,(VLOOKUP($A111,Worksheet!$A$191:$F$202,6,FALSE)))</f>
        <v>0</v>
      </c>
      <c r="BM111" s="59">
        <f t="shared" si="28"/>
        <v>0</v>
      </c>
      <c r="BN111" s="60">
        <f>IF(ISNA(VLOOKUP($A111,Worksheet!$A$211:$G$237,6,FALSE)),0,(VLOOKUP($A111,Worksheet!$A$211:$G$237,6,FALSE)))</f>
        <v>0</v>
      </c>
      <c r="BO111" s="59">
        <f t="shared" si="29"/>
        <v>0</v>
      </c>
      <c r="BP111" s="59">
        <f>IF(ISNA(VLOOKUP($A111,Worksheet!$A$242:$G$274,6,FALSE)),0,(VLOOKUP($A111,Worksheet!$A$242:$G$274,6,FALSE)))</f>
        <v>0</v>
      </c>
      <c r="BQ111" s="59">
        <f t="shared" si="30"/>
        <v>0</v>
      </c>
      <c r="BR111" s="60">
        <f>IF(ISNA(VLOOKUP($A111,Worksheet!$A$205:$F$208,6,FALSE)),0,(VLOOKUP($A111,Worksheet!$A$205:$F$208,6,FALSE)))</f>
        <v>0</v>
      </c>
      <c r="BS111" s="59">
        <f t="shared" si="31"/>
        <v>0</v>
      </c>
      <c r="BT111" s="61">
        <v>0</v>
      </c>
      <c r="BU111" s="62">
        <f t="shared" si="32"/>
        <v>0</v>
      </c>
      <c r="BV111" s="63">
        <v>0</v>
      </c>
      <c r="BW111" s="62">
        <f t="shared" si="33"/>
        <v>0</v>
      </c>
      <c r="BX111" s="63">
        <v>0</v>
      </c>
      <c r="BY111" s="62">
        <f t="shared" si="34"/>
        <v>0</v>
      </c>
      <c r="BZ111" s="63">
        <v>0</v>
      </c>
      <c r="CA111" s="62">
        <f t="shared" si="35"/>
        <v>0</v>
      </c>
      <c r="CB111" s="64">
        <f t="shared" si="36"/>
        <v>0</v>
      </c>
      <c r="CC111" s="66">
        <v>0</v>
      </c>
      <c r="CD111" s="25"/>
      <c r="CE111" s="67"/>
      <c r="CF111" s="25"/>
      <c r="CG111" s="67"/>
      <c r="CH111" s="60">
        <f>IF(ISNA(VLOOKUP($A111,Worksheet!$A$211:$G$237,7,FALSE)),0,(VLOOKUP($A111,Worksheet!$A$211:$G$237,7,FALSE)))</f>
        <v>0</v>
      </c>
      <c r="CI111" s="59">
        <f t="shared" si="37"/>
        <v>0</v>
      </c>
      <c r="CJ111" s="69">
        <f t="shared" si="38"/>
        <v>0</v>
      </c>
      <c r="CK111" s="65">
        <f t="shared" si="39"/>
        <v>0</v>
      </c>
      <c r="CL111" s="65">
        <v>0</v>
      </c>
      <c r="CM111" s="65">
        <v>0</v>
      </c>
      <c r="CN111" s="66">
        <v>0</v>
      </c>
      <c r="CO111" s="66">
        <f t="shared" si="40"/>
        <v>0</v>
      </c>
      <c r="CP111" s="70"/>
    </row>
    <row r="112" spans="1:94" ht="13">
      <c r="A112" s="53" t="str">
        <f t="shared" si="0"/>
        <v>OliviaPOTOSKY</v>
      </c>
      <c r="B112" s="46">
        <f t="shared" si="1"/>
        <v>35</v>
      </c>
      <c r="C112" s="71" t="s">
        <v>590</v>
      </c>
      <c r="D112" s="71" t="s">
        <v>738</v>
      </c>
      <c r="E112" s="55">
        <v>12</v>
      </c>
      <c r="F112" s="53" t="s">
        <v>532</v>
      </c>
      <c r="G112" s="84" t="s">
        <v>130</v>
      </c>
      <c r="H112" s="58">
        <f>IF(ISNA(VLOOKUP($A112,'TT 2024 SS BA'!$A$57:$N$71,2,FALSE)),0,(VLOOKUP($A112,'TT 2024 SS BA'!$A$57:$N$71,2,FALSE)))</f>
        <v>0</v>
      </c>
      <c r="I112" s="59">
        <f t="shared" si="2"/>
        <v>0</v>
      </c>
      <c r="J112" s="58">
        <f>IF(ISNA(VLOOKUP($A112,'TT 2024 SS BA'!$A$139:$C$150,2,FALSE)),0,(VLOOKUP($A112,'TT 2024 SS BA'!$A$139:$C$150,2,FALSE)))</f>
        <v>0</v>
      </c>
      <c r="K112" s="59">
        <f t="shared" si="3"/>
        <v>0</v>
      </c>
      <c r="L112" s="60">
        <f>IF(ISNA(VLOOKUP($A112,'TT 2024 SS BA'!$A$236:$H$254,2,FALSE)),0,(VLOOKUP($A112,'TT 2024 SS BA'!$A$236:$H$254,2,FALSE)))</f>
        <v>0</v>
      </c>
      <c r="M112" s="59">
        <f t="shared" si="4"/>
        <v>0</v>
      </c>
      <c r="N112" s="60">
        <f>IF(ISNA(VLOOKUP($A112,Worksheet!$A$310:$E$316,5,FALSE)),0,(VLOOKUP($A112,Worksheet!$A$310:$E$316,5,FALSE)))</f>
        <v>0</v>
      </c>
      <c r="O112" s="59">
        <f t="shared" si="5"/>
        <v>0</v>
      </c>
      <c r="P112" s="60">
        <f>IF(ISNA(VLOOKUP($A112,Worksheet!$A$33:$E$35,5,FALSE)),0,(VLOOKUP($A112,Worksheet!$A$33:$E$35,5,FALSE)))</f>
        <v>0</v>
      </c>
      <c r="Q112" s="59">
        <f t="shared" si="6"/>
        <v>0</v>
      </c>
      <c r="R112" s="60">
        <f>IF(ISNA(VLOOKUP($A112,Worksheet!$A$160:$F$179,5,FALSE)),0,(VLOOKUP($A112,Worksheet!$A$160:$F$179,5,FALSE)))</f>
        <v>0</v>
      </c>
      <c r="S112" s="59">
        <f t="shared" si="7"/>
        <v>0</v>
      </c>
      <c r="T112" s="60">
        <f>IF(ISNA(VLOOKUP($A112,Worksheet!$A$103:$L$126,5,FALSE)),0,(VLOOKUP($A112,Worksheet!$A$103:$L$126,5,FALSE)))</f>
        <v>0</v>
      </c>
      <c r="U112" s="59">
        <f t="shared" si="8"/>
        <v>0</v>
      </c>
      <c r="V112" s="60">
        <f>IF(ISNA(VLOOKUP($A112,Worksheet!$A$39:$E$45,5,FALSE)),0,(VLOOKUP($A112,Worksheet!$A$39:$E$45,5,FALSE)))</f>
        <v>0</v>
      </c>
      <c r="W112" s="59">
        <f t="shared" si="9"/>
        <v>0</v>
      </c>
      <c r="X112" s="60">
        <f>IF(ISNA(VLOOKUP($A112,Worksheet!$A$182:$E$188,5,FALSE)),0,(VLOOKUP($A112,Worksheet!$A$182:$E$188,5,FALSE)))</f>
        <v>0</v>
      </c>
      <c r="Y112" s="59">
        <f t="shared" si="10"/>
        <v>0</v>
      </c>
      <c r="Z112" s="60">
        <f>IF(ISNA(VLOOKUP($A112,Worksheet!$A$191:$F$202,5,FALSE)),0,(VLOOKUP($A112,Worksheet!$A$191:$F$202,5,FALSE)))</f>
        <v>0</v>
      </c>
      <c r="AA112" s="59">
        <f t="shared" si="11"/>
        <v>0</v>
      </c>
      <c r="AB112" s="60">
        <f>IF(ISNA(VLOOKUP($A112,Worksheet!$A$211:$G$237,5,FALSE)),0,(VLOOKUP($A112,Worksheet!$A$211:$G$237,5,FALSE)))</f>
        <v>0</v>
      </c>
      <c r="AC112" s="59">
        <f t="shared" si="12"/>
        <v>0</v>
      </c>
      <c r="AD112" s="59">
        <f>IF(ISNA(VLOOKUP($A112,Worksheet!$A$242:$G$274,5,FALSE)),0,(VLOOKUP($A112,Worksheet!$A$242:$G$274,5,FALSE)))</f>
        <v>0</v>
      </c>
      <c r="AE112" s="59">
        <f t="shared" si="13"/>
        <v>0</v>
      </c>
      <c r="AF112" s="60">
        <f>IF(ISNA(VLOOKUP($A112,Worksheet!$A$205:$F$208,5,FALSE)),0,(VLOOKUP($A112,Worksheet!$A$205:$F$208,5,FALSE)))</f>
        <v>0</v>
      </c>
      <c r="AG112" s="59">
        <f t="shared" si="14"/>
        <v>0</v>
      </c>
      <c r="AH112" s="61">
        <v>0</v>
      </c>
      <c r="AI112" s="62">
        <f t="shared" si="15"/>
        <v>0</v>
      </c>
      <c r="AJ112" s="63">
        <v>0</v>
      </c>
      <c r="AK112" s="62">
        <f t="shared" si="16"/>
        <v>0</v>
      </c>
      <c r="AL112" s="63">
        <v>0</v>
      </c>
      <c r="AM112" s="62">
        <f t="shared" si="17"/>
        <v>0</v>
      </c>
      <c r="AN112" s="63">
        <v>0</v>
      </c>
      <c r="AO112" s="62">
        <f t="shared" si="18"/>
        <v>0</v>
      </c>
      <c r="AP112" s="63">
        <v>0</v>
      </c>
      <c r="AQ112" s="62">
        <f t="shared" si="19"/>
        <v>0</v>
      </c>
      <c r="AR112" s="63">
        <v>0</v>
      </c>
      <c r="AS112" s="62">
        <f t="shared" si="20"/>
        <v>0</v>
      </c>
      <c r="AT112" s="64">
        <f t="shared" si="21"/>
        <v>0</v>
      </c>
      <c r="AU112" s="65">
        <v>0</v>
      </c>
      <c r="AV112" s="65">
        <v>0</v>
      </c>
      <c r="AW112" s="66">
        <v>0</v>
      </c>
      <c r="AX112" s="58">
        <f>IF(ISNA(VLOOKUP($A112,'TT 2024 SS BA'!$P$57:$Z$69,2,FALSE)),0,(VLOOKUP($A112,'TT 2024 SS BA'!$P$57:$Z$69,2,FALSE)))</f>
        <v>0</v>
      </c>
      <c r="AY112" s="59">
        <f t="shared" si="22"/>
        <v>0</v>
      </c>
      <c r="AZ112" s="58">
        <f>IF(ISNA(VLOOKUP($A112,'TT 2024 SS BA'!$P$139:$Q$149,2,FALSE)),0,(VLOOKUP($A112,'TT 2024 SS BA'!$P$139:$Q$149,2,FALSE)))</f>
        <v>0</v>
      </c>
      <c r="BA112" s="59">
        <f t="shared" si="23"/>
        <v>0</v>
      </c>
      <c r="BB112" s="60">
        <f>IF(ISNA(VLOOKUP($A112,'TT 2024 SS BA'!$A$341:$H$358,2,FALSE)),0,(VLOOKUP($A112,'TT 2024 SS BA'!$A$341:$H$358,2,FALSE)))</f>
        <v>0</v>
      </c>
      <c r="BC112" s="59">
        <f t="shared" si="24"/>
        <v>0</v>
      </c>
      <c r="BD112" s="60">
        <f>IF(ISNA(VLOOKUP($A112,Worksheet!$A$310:$F$316,6,FALSE)),0,(VLOOKUP($A112,Worksheet!$A$310:$F$316,6,FALSE)))</f>
        <v>0</v>
      </c>
      <c r="BE112" s="59">
        <f t="shared" si="25"/>
        <v>0</v>
      </c>
      <c r="BF112" s="60">
        <f>IF(ISNA(VLOOKUP($A112,Worksheet!$G$33:$K$36,5,FALSE)),0,(VLOOKUP($A112,Worksheet!$G$33:$K$36,5,FALSE)))</f>
        <v>0</v>
      </c>
      <c r="BG112" s="59">
        <f t="shared" si="26"/>
        <v>0</v>
      </c>
      <c r="BH112" s="60">
        <f>IF(ISNA(VLOOKUP($A112,Worksheet!$A$160:$F$179,6,FALSE)),0,(VLOOKUP($A112,Worksheet!$A$160:$F$179,6,FALSE)))</f>
        <v>0</v>
      </c>
      <c r="BI112" s="59">
        <f t="shared" si="27"/>
        <v>0</v>
      </c>
      <c r="BJ112" s="25"/>
      <c r="BK112" s="67"/>
      <c r="BL112" s="60">
        <f>IF(ISNA(VLOOKUP($A112,Worksheet!$A$191:$F$202,6,FALSE)),0,(VLOOKUP($A112,Worksheet!$A$191:$F$202,6,FALSE)))</f>
        <v>0</v>
      </c>
      <c r="BM112" s="59">
        <f t="shared" si="28"/>
        <v>0</v>
      </c>
      <c r="BN112" s="60">
        <f>IF(ISNA(VLOOKUP($A112,Worksheet!$A$211:$G$237,6,FALSE)),0,(VLOOKUP($A112,Worksheet!$A$211:$G$237,6,FALSE)))</f>
        <v>0</v>
      </c>
      <c r="BO112" s="59">
        <f t="shared" si="29"/>
        <v>0</v>
      </c>
      <c r="BP112" s="59">
        <f>IF(ISNA(VLOOKUP($A112,Worksheet!$A$242:$G$274,6,FALSE)),0,(VLOOKUP($A112,Worksheet!$A$242:$G$274,6,FALSE)))</f>
        <v>0</v>
      </c>
      <c r="BQ112" s="59">
        <f t="shared" si="30"/>
        <v>0</v>
      </c>
      <c r="BR112" s="60">
        <f>IF(ISNA(VLOOKUP($A112,Worksheet!$A$205:$F$208,6,FALSE)),0,(VLOOKUP($A112,Worksheet!$A$205:$F$208,6,FALSE)))</f>
        <v>0</v>
      </c>
      <c r="BS112" s="59">
        <f t="shared" si="31"/>
        <v>0</v>
      </c>
      <c r="BT112" s="61">
        <v>0</v>
      </c>
      <c r="BU112" s="62">
        <f t="shared" si="32"/>
        <v>0</v>
      </c>
      <c r="BV112" s="63">
        <v>0</v>
      </c>
      <c r="BW112" s="62">
        <f t="shared" si="33"/>
        <v>0</v>
      </c>
      <c r="BX112" s="63">
        <v>0</v>
      </c>
      <c r="BY112" s="62">
        <f t="shared" si="34"/>
        <v>0</v>
      </c>
      <c r="BZ112" s="63">
        <v>0</v>
      </c>
      <c r="CA112" s="62">
        <f t="shared" si="35"/>
        <v>0</v>
      </c>
      <c r="CB112" s="64">
        <f t="shared" si="36"/>
        <v>0</v>
      </c>
      <c r="CC112" s="66">
        <v>0</v>
      </c>
      <c r="CD112" s="25"/>
      <c r="CE112" s="67"/>
      <c r="CF112" s="25"/>
      <c r="CG112" s="67"/>
      <c r="CH112" s="60">
        <f>IF(ISNA(VLOOKUP($A112,Worksheet!$A$211:$G$237,7,FALSE)),0,(VLOOKUP($A112,Worksheet!$A$211:$G$237,7,FALSE)))</f>
        <v>0</v>
      </c>
      <c r="CI112" s="59">
        <f t="shared" si="37"/>
        <v>0</v>
      </c>
      <c r="CJ112" s="69">
        <f t="shared" si="38"/>
        <v>0</v>
      </c>
      <c r="CK112" s="65">
        <f t="shared" si="39"/>
        <v>0</v>
      </c>
      <c r="CL112" s="65">
        <v>0</v>
      </c>
      <c r="CM112" s="65">
        <v>0</v>
      </c>
      <c r="CN112" s="66">
        <v>0</v>
      </c>
      <c r="CO112" s="66">
        <f t="shared" si="40"/>
        <v>0</v>
      </c>
      <c r="CP112" s="70"/>
    </row>
    <row r="113" spans="1:94" ht="13">
      <c r="A113" s="53" t="str">
        <f t="shared" si="0"/>
        <v>CambriaEDGECOMBE</v>
      </c>
      <c r="B113" s="46">
        <f t="shared" si="1"/>
        <v>35</v>
      </c>
      <c r="C113" s="71" t="s">
        <v>739</v>
      </c>
      <c r="D113" s="71" t="s">
        <v>740</v>
      </c>
      <c r="E113" s="55">
        <v>12</v>
      </c>
      <c r="F113" s="53" t="s">
        <v>78</v>
      </c>
      <c r="G113" s="84" t="s">
        <v>130</v>
      </c>
      <c r="H113" s="58">
        <f>IF(ISNA(VLOOKUP($A113,'TT 2024 SS BA'!$A$57:$N$71,2,FALSE)),0,(VLOOKUP($A113,'TT 2024 SS BA'!$A$57:$N$71,2,FALSE)))</f>
        <v>0</v>
      </c>
      <c r="I113" s="59">
        <f t="shared" si="2"/>
        <v>0</v>
      </c>
      <c r="J113" s="58">
        <f>IF(ISNA(VLOOKUP($A113,'TT 2024 SS BA'!$A$139:$C$150,2,FALSE)),0,(VLOOKUP($A113,'TT 2024 SS BA'!$A$139:$C$150,2,FALSE)))</f>
        <v>0</v>
      </c>
      <c r="K113" s="59">
        <f t="shared" si="3"/>
        <v>0</v>
      </c>
      <c r="L113" s="60">
        <f>IF(ISNA(VLOOKUP($A113,'TT 2024 SS BA'!$A$236:$H$254,2,FALSE)),0,(VLOOKUP($A113,'TT 2024 SS BA'!$A$236:$H$254,2,FALSE)))</f>
        <v>0</v>
      </c>
      <c r="M113" s="59">
        <f t="shared" si="4"/>
        <v>0</v>
      </c>
      <c r="N113" s="60">
        <f>IF(ISNA(VLOOKUP($A113,Worksheet!$A$310:$E$316,5,FALSE)),0,(VLOOKUP($A113,Worksheet!$A$310:$E$316,5,FALSE)))</f>
        <v>0</v>
      </c>
      <c r="O113" s="59">
        <f t="shared" si="5"/>
        <v>0</v>
      </c>
      <c r="P113" s="60">
        <f>IF(ISNA(VLOOKUP($A113,Worksheet!$A$33:$E$35,5,FALSE)),0,(VLOOKUP($A113,Worksheet!$A$33:$E$35,5,FALSE)))</f>
        <v>0</v>
      </c>
      <c r="Q113" s="59">
        <f t="shared" si="6"/>
        <v>0</v>
      </c>
      <c r="R113" s="60">
        <f>IF(ISNA(VLOOKUP($A113,Worksheet!$A$160:$F$179,5,FALSE)),0,(VLOOKUP($A113,Worksheet!$A$160:$F$179,5,FALSE)))</f>
        <v>0</v>
      </c>
      <c r="S113" s="59">
        <f t="shared" si="7"/>
        <v>0</v>
      </c>
      <c r="T113" s="60">
        <f>IF(ISNA(VLOOKUP($A113,Worksheet!$A$103:$L$126,5,FALSE)),0,(VLOOKUP($A113,Worksheet!$A$103:$L$126,5,FALSE)))</f>
        <v>0</v>
      </c>
      <c r="U113" s="59">
        <f t="shared" si="8"/>
        <v>0</v>
      </c>
      <c r="V113" s="60">
        <f>IF(ISNA(VLOOKUP($A113,Worksheet!$A$39:$E$45,5,FALSE)),0,(VLOOKUP($A113,Worksheet!$A$39:$E$45,5,FALSE)))</f>
        <v>0</v>
      </c>
      <c r="W113" s="59">
        <f t="shared" si="9"/>
        <v>0</v>
      </c>
      <c r="X113" s="60">
        <f>IF(ISNA(VLOOKUP($A113,Worksheet!$A$182:$E$188,5,FALSE)),0,(VLOOKUP($A113,Worksheet!$A$182:$E$188,5,FALSE)))</f>
        <v>0</v>
      </c>
      <c r="Y113" s="59">
        <f t="shared" si="10"/>
        <v>0</v>
      </c>
      <c r="Z113" s="60">
        <f>IF(ISNA(VLOOKUP($A113,Worksheet!$A$191:$F$202,5,FALSE)),0,(VLOOKUP($A113,Worksheet!$A$191:$F$202,5,FALSE)))</f>
        <v>0</v>
      </c>
      <c r="AA113" s="59">
        <f t="shared" si="11"/>
        <v>0</v>
      </c>
      <c r="AB113" s="60">
        <f>IF(ISNA(VLOOKUP($A113,Worksheet!$A$211:$G$237,5,FALSE)),0,(VLOOKUP($A113,Worksheet!$A$211:$G$237,5,FALSE)))</f>
        <v>0</v>
      </c>
      <c r="AC113" s="59">
        <f t="shared" si="12"/>
        <v>0</v>
      </c>
      <c r="AD113" s="59">
        <f>IF(ISNA(VLOOKUP($A113,Worksheet!$A$242:$G$274,5,FALSE)),0,(VLOOKUP($A113,Worksheet!$A$242:$G$274,5,FALSE)))</f>
        <v>0</v>
      </c>
      <c r="AE113" s="59">
        <f t="shared" si="13"/>
        <v>0</v>
      </c>
      <c r="AF113" s="60">
        <f>IF(ISNA(VLOOKUP($A113,Worksheet!$A$205:$F$208,5,FALSE)),0,(VLOOKUP($A113,Worksheet!$A$205:$F$208,5,FALSE)))</f>
        <v>0</v>
      </c>
      <c r="AG113" s="59">
        <f t="shared" si="14"/>
        <v>0</v>
      </c>
      <c r="AH113" s="61">
        <v>0</v>
      </c>
      <c r="AI113" s="62">
        <f t="shared" si="15"/>
        <v>0</v>
      </c>
      <c r="AJ113" s="63">
        <v>0</v>
      </c>
      <c r="AK113" s="62">
        <f t="shared" si="16"/>
        <v>0</v>
      </c>
      <c r="AL113" s="63">
        <v>0</v>
      </c>
      <c r="AM113" s="62">
        <f t="shared" si="17"/>
        <v>0</v>
      </c>
      <c r="AN113" s="63">
        <v>0</v>
      </c>
      <c r="AO113" s="62">
        <f t="shared" si="18"/>
        <v>0</v>
      </c>
      <c r="AP113" s="63">
        <v>0</v>
      </c>
      <c r="AQ113" s="62">
        <f t="shared" si="19"/>
        <v>0</v>
      </c>
      <c r="AR113" s="63">
        <v>0</v>
      </c>
      <c r="AS113" s="62">
        <f t="shared" si="20"/>
        <v>0</v>
      </c>
      <c r="AT113" s="64">
        <f t="shared" si="21"/>
        <v>0</v>
      </c>
      <c r="AU113" s="65">
        <v>0</v>
      </c>
      <c r="AV113" s="65">
        <v>0</v>
      </c>
      <c r="AW113" s="66">
        <v>0</v>
      </c>
      <c r="AX113" s="58">
        <f>IF(ISNA(VLOOKUP($A113,'TT 2024 SS BA'!$P$57:$Z$69,2,FALSE)),0,(VLOOKUP($A113,'TT 2024 SS BA'!$P$57:$Z$69,2,FALSE)))</f>
        <v>0</v>
      </c>
      <c r="AY113" s="59">
        <f t="shared" si="22"/>
        <v>0</v>
      </c>
      <c r="AZ113" s="58">
        <f>IF(ISNA(VLOOKUP($A113,'TT 2024 SS BA'!$P$139:$Q$149,2,FALSE)),0,(VLOOKUP($A113,'TT 2024 SS BA'!$P$139:$Q$149,2,FALSE)))</f>
        <v>0</v>
      </c>
      <c r="BA113" s="59">
        <f t="shared" si="23"/>
        <v>0</v>
      </c>
      <c r="BB113" s="60">
        <f>IF(ISNA(VLOOKUP($A113,'TT 2024 SS BA'!$A$341:$H$358,2,FALSE)),0,(VLOOKUP($A113,'TT 2024 SS BA'!$A$341:$H$358,2,FALSE)))</f>
        <v>0</v>
      </c>
      <c r="BC113" s="59">
        <f t="shared" si="24"/>
        <v>0</v>
      </c>
      <c r="BD113" s="60">
        <f>IF(ISNA(VLOOKUP($A113,Worksheet!$A$310:$F$316,6,FALSE)),0,(VLOOKUP($A113,Worksheet!$A$310:$F$316,6,FALSE)))</f>
        <v>0</v>
      </c>
      <c r="BE113" s="59">
        <f t="shared" si="25"/>
        <v>0</v>
      </c>
      <c r="BF113" s="60">
        <f>IF(ISNA(VLOOKUP($A113,Worksheet!$G$33:$K$36,5,FALSE)),0,(VLOOKUP($A113,Worksheet!$G$33:$K$36,5,FALSE)))</f>
        <v>0</v>
      </c>
      <c r="BG113" s="59">
        <f t="shared" si="26"/>
        <v>0</v>
      </c>
      <c r="BH113" s="60">
        <f>IF(ISNA(VLOOKUP($A113,Worksheet!$A$160:$F$179,6,FALSE)),0,(VLOOKUP($A113,Worksheet!$A$160:$F$179,6,FALSE)))</f>
        <v>0</v>
      </c>
      <c r="BI113" s="59">
        <f t="shared" si="27"/>
        <v>0</v>
      </c>
      <c r="BJ113" s="25"/>
      <c r="BK113" s="67"/>
      <c r="BL113" s="60">
        <f>IF(ISNA(VLOOKUP($A113,Worksheet!$A$191:$F$202,6,FALSE)),0,(VLOOKUP($A113,Worksheet!$A$191:$F$202,6,FALSE)))</f>
        <v>0</v>
      </c>
      <c r="BM113" s="59">
        <f t="shared" si="28"/>
        <v>0</v>
      </c>
      <c r="BN113" s="60">
        <f>IF(ISNA(VLOOKUP($A113,Worksheet!$A$211:$G$237,6,FALSE)),0,(VLOOKUP($A113,Worksheet!$A$211:$G$237,6,FALSE)))</f>
        <v>0</v>
      </c>
      <c r="BO113" s="59">
        <f t="shared" si="29"/>
        <v>0</v>
      </c>
      <c r="BP113" s="59">
        <f>IF(ISNA(VLOOKUP($A113,Worksheet!$A$242:$G$274,6,FALSE)),0,(VLOOKUP($A113,Worksheet!$A$242:$G$274,6,FALSE)))</f>
        <v>0</v>
      </c>
      <c r="BQ113" s="59">
        <f t="shared" si="30"/>
        <v>0</v>
      </c>
      <c r="BR113" s="60">
        <f>IF(ISNA(VLOOKUP($A113,Worksheet!$A$205:$F$208,6,FALSE)),0,(VLOOKUP($A113,Worksheet!$A$205:$F$208,6,FALSE)))</f>
        <v>0</v>
      </c>
      <c r="BS113" s="59">
        <f t="shared" si="31"/>
        <v>0</v>
      </c>
      <c r="BT113" s="61">
        <v>0</v>
      </c>
      <c r="BU113" s="62">
        <f t="shared" si="32"/>
        <v>0</v>
      </c>
      <c r="BV113" s="63">
        <v>0</v>
      </c>
      <c r="BW113" s="62">
        <f t="shared" si="33"/>
        <v>0</v>
      </c>
      <c r="BX113" s="63">
        <v>0</v>
      </c>
      <c r="BY113" s="62">
        <f t="shared" si="34"/>
        <v>0</v>
      </c>
      <c r="BZ113" s="63">
        <v>0</v>
      </c>
      <c r="CA113" s="62">
        <f t="shared" si="35"/>
        <v>0</v>
      </c>
      <c r="CB113" s="64">
        <f t="shared" si="36"/>
        <v>0</v>
      </c>
      <c r="CC113" s="66">
        <v>0</v>
      </c>
      <c r="CD113" s="25"/>
      <c r="CE113" s="67"/>
      <c r="CF113" s="25"/>
      <c r="CG113" s="67"/>
      <c r="CH113" s="60">
        <f>IF(ISNA(VLOOKUP($A113,Worksheet!$A$211:$G$237,7,FALSE)),0,(VLOOKUP($A113,Worksheet!$A$211:$G$237,7,FALSE)))</f>
        <v>0</v>
      </c>
      <c r="CI113" s="59">
        <f t="shared" si="37"/>
        <v>0</v>
      </c>
      <c r="CJ113" s="69">
        <f t="shared" si="38"/>
        <v>0</v>
      </c>
      <c r="CK113" s="65">
        <f t="shared" si="39"/>
        <v>0</v>
      </c>
      <c r="CL113" s="65">
        <v>0</v>
      </c>
      <c r="CM113" s="65">
        <v>0</v>
      </c>
      <c r="CN113" s="66">
        <v>0</v>
      </c>
      <c r="CO113" s="66">
        <f t="shared" si="40"/>
        <v>0</v>
      </c>
      <c r="CP113" s="70"/>
    </row>
    <row r="114" spans="1:94" ht="13">
      <c r="A114" s="53" t="str">
        <f t="shared" si="0"/>
        <v>GraceyDeCorby</v>
      </c>
      <c r="B114" s="46">
        <f t="shared" si="1"/>
        <v>35</v>
      </c>
      <c r="C114" s="71" t="s">
        <v>741</v>
      </c>
      <c r="D114" s="71" t="s">
        <v>742</v>
      </c>
      <c r="E114" s="55">
        <v>13</v>
      </c>
      <c r="F114" s="53" t="s">
        <v>81</v>
      </c>
      <c r="G114" s="84" t="s">
        <v>130</v>
      </c>
      <c r="H114" s="58">
        <f>IF(ISNA(VLOOKUP($A114,'TT 2024 SS BA'!$A$57:$N$71,2,FALSE)),0,(VLOOKUP($A114,'TT 2024 SS BA'!$A$57:$N$71,2,FALSE)))</f>
        <v>0</v>
      </c>
      <c r="I114" s="59">
        <f t="shared" si="2"/>
        <v>0</v>
      </c>
      <c r="J114" s="58">
        <f>IF(ISNA(VLOOKUP($A114,'TT 2024 SS BA'!$A$139:$C$150,2,FALSE)),0,(VLOOKUP($A114,'TT 2024 SS BA'!$A$139:$C$150,2,FALSE)))</f>
        <v>0</v>
      </c>
      <c r="K114" s="59">
        <f t="shared" si="3"/>
        <v>0</v>
      </c>
      <c r="L114" s="60">
        <f>IF(ISNA(VLOOKUP($A114,'TT 2024 SS BA'!$A$236:$H$254,2,FALSE)),0,(VLOOKUP($A114,'TT 2024 SS BA'!$A$236:$H$254,2,FALSE)))</f>
        <v>0</v>
      </c>
      <c r="M114" s="59">
        <f t="shared" si="4"/>
        <v>0</v>
      </c>
      <c r="N114" s="60">
        <f>IF(ISNA(VLOOKUP($A114,Worksheet!$A$310:$E$316,5,FALSE)),0,(VLOOKUP($A114,Worksheet!$A$310:$E$316,5,FALSE)))</f>
        <v>0</v>
      </c>
      <c r="O114" s="59">
        <f t="shared" si="5"/>
        <v>0</v>
      </c>
      <c r="P114" s="60">
        <f>IF(ISNA(VLOOKUP($A114,Worksheet!$A$33:$E$35,5,FALSE)),0,(VLOOKUP($A114,Worksheet!$A$33:$E$35,5,FALSE)))</f>
        <v>0</v>
      </c>
      <c r="Q114" s="59">
        <f t="shared" si="6"/>
        <v>0</v>
      </c>
      <c r="R114" s="60">
        <f>IF(ISNA(VLOOKUP($A114,Worksheet!$A$160:$F$179,5,FALSE)),0,(VLOOKUP($A114,Worksheet!$A$160:$F$179,5,FALSE)))</f>
        <v>0</v>
      </c>
      <c r="S114" s="59">
        <f t="shared" si="7"/>
        <v>0</v>
      </c>
      <c r="T114" s="60">
        <f>IF(ISNA(VLOOKUP($A114,Worksheet!$A$103:$L$126,5,FALSE)),0,(VLOOKUP($A114,Worksheet!$A$103:$L$126,5,FALSE)))</f>
        <v>0</v>
      </c>
      <c r="U114" s="59">
        <f t="shared" si="8"/>
        <v>0</v>
      </c>
      <c r="V114" s="60">
        <f>IF(ISNA(VLOOKUP($A114,Worksheet!$A$39:$E$45,5,FALSE)),0,(VLOOKUP($A114,Worksheet!$A$39:$E$45,5,FALSE)))</f>
        <v>0</v>
      </c>
      <c r="W114" s="59">
        <f t="shared" si="9"/>
        <v>0</v>
      </c>
      <c r="X114" s="60">
        <f>IF(ISNA(VLOOKUP($A114,Worksheet!$A$182:$E$188,5,FALSE)),0,(VLOOKUP($A114,Worksheet!$A$182:$E$188,5,FALSE)))</f>
        <v>0</v>
      </c>
      <c r="Y114" s="59">
        <f t="shared" si="10"/>
        <v>0</v>
      </c>
      <c r="Z114" s="60">
        <f>IF(ISNA(VLOOKUP($A114,Worksheet!$A$191:$F$202,5,FALSE)),0,(VLOOKUP($A114,Worksheet!$A$191:$F$202,5,FALSE)))</f>
        <v>0</v>
      </c>
      <c r="AA114" s="59">
        <f t="shared" si="11"/>
        <v>0</v>
      </c>
      <c r="AB114" s="60">
        <f>IF(ISNA(VLOOKUP($A114,Worksheet!$A$211:$G$237,5,FALSE)),0,(VLOOKUP($A114,Worksheet!$A$211:$G$237,5,FALSE)))</f>
        <v>0</v>
      </c>
      <c r="AC114" s="59">
        <f t="shared" si="12"/>
        <v>0</v>
      </c>
      <c r="AD114" s="59">
        <f>IF(ISNA(VLOOKUP($A114,Worksheet!$A$242:$G$274,5,FALSE)),0,(VLOOKUP($A114,Worksheet!$A$242:$G$274,5,FALSE)))</f>
        <v>0</v>
      </c>
      <c r="AE114" s="59">
        <f t="shared" si="13"/>
        <v>0</v>
      </c>
      <c r="AF114" s="60">
        <f>IF(ISNA(VLOOKUP($A114,Worksheet!$A$205:$F$208,5,FALSE)),0,(VLOOKUP($A114,Worksheet!$A$205:$F$208,5,FALSE)))</f>
        <v>0</v>
      </c>
      <c r="AG114" s="59">
        <f t="shared" si="14"/>
        <v>0</v>
      </c>
      <c r="AH114" s="61">
        <v>0</v>
      </c>
      <c r="AI114" s="62">
        <f t="shared" si="15"/>
        <v>0</v>
      </c>
      <c r="AJ114" s="63">
        <v>0</v>
      </c>
      <c r="AK114" s="62">
        <f t="shared" si="16"/>
        <v>0</v>
      </c>
      <c r="AL114" s="63">
        <v>0</v>
      </c>
      <c r="AM114" s="62">
        <f t="shared" si="17"/>
        <v>0</v>
      </c>
      <c r="AN114" s="63">
        <v>0</v>
      </c>
      <c r="AO114" s="62">
        <f t="shared" si="18"/>
        <v>0</v>
      </c>
      <c r="AP114" s="63">
        <v>0</v>
      </c>
      <c r="AQ114" s="62">
        <f t="shared" si="19"/>
        <v>0</v>
      </c>
      <c r="AR114" s="63">
        <v>0</v>
      </c>
      <c r="AS114" s="62">
        <f t="shared" si="20"/>
        <v>0</v>
      </c>
      <c r="AT114" s="64">
        <f t="shared" si="21"/>
        <v>0</v>
      </c>
      <c r="AU114" s="65">
        <v>0</v>
      </c>
      <c r="AV114" s="65">
        <v>0</v>
      </c>
      <c r="AW114" s="66">
        <v>0</v>
      </c>
      <c r="AX114" s="58">
        <f>IF(ISNA(VLOOKUP($A114,'TT 2024 SS BA'!$P$57:$Z$69,2,FALSE)),0,(VLOOKUP($A114,'TT 2024 SS BA'!$P$57:$Z$69,2,FALSE)))</f>
        <v>0</v>
      </c>
      <c r="AY114" s="59">
        <f t="shared" si="22"/>
        <v>0</v>
      </c>
      <c r="AZ114" s="58">
        <f>IF(ISNA(VLOOKUP($A114,'TT 2024 SS BA'!$P$139:$Q$149,2,FALSE)),0,(VLOOKUP($A114,'TT 2024 SS BA'!$P$139:$Q$149,2,FALSE)))</f>
        <v>0</v>
      </c>
      <c r="BA114" s="59">
        <f t="shared" si="23"/>
        <v>0</v>
      </c>
      <c r="BB114" s="60">
        <f>IF(ISNA(VLOOKUP($A114,'TT 2024 SS BA'!$A$341:$H$358,2,FALSE)),0,(VLOOKUP($A114,'TT 2024 SS BA'!$A$341:$H$358,2,FALSE)))</f>
        <v>0</v>
      </c>
      <c r="BC114" s="59">
        <f t="shared" si="24"/>
        <v>0</v>
      </c>
      <c r="BD114" s="60">
        <f>IF(ISNA(VLOOKUP($A114,Worksheet!$A$310:$F$316,6,FALSE)),0,(VLOOKUP($A114,Worksheet!$A$310:$F$316,6,FALSE)))</f>
        <v>0</v>
      </c>
      <c r="BE114" s="59">
        <f t="shared" si="25"/>
        <v>0</v>
      </c>
      <c r="BF114" s="60">
        <f>IF(ISNA(VLOOKUP($A114,Worksheet!$G$33:$K$36,5,FALSE)),0,(VLOOKUP($A114,Worksheet!$G$33:$K$36,5,FALSE)))</f>
        <v>0</v>
      </c>
      <c r="BG114" s="59">
        <f t="shared" si="26"/>
        <v>0</v>
      </c>
      <c r="BH114" s="60">
        <f>IF(ISNA(VLOOKUP($A114,Worksheet!$A$160:$F$179,6,FALSE)),0,(VLOOKUP($A114,Worksheet!$A$160:$F$179,6,FALSE)))</f>
        <v>0</v>
      </c>
      <c r="BI114" s="59">
        <f t="shared" si="27"/>
        <v>0</v>
      </c>
      <c r="BJ114" s="25"/>
      <c r="BK114" s="67"/>
      <c r="BL114" s="60">
        <f>IF(ISNA(VLOOKUP($A114,Worksheet!$A$191:$F$202,6,FALSE)),0,(VLOOKUP($A114,Worksheet!$A$191:$F$202,6,FALSE)))</f>
        <v>0</v>
      </c>
      <c r="BM114" s="59">
        <f t="shared" si="28"/>
        <v>0</v>
      </c>
      <c r="BN114" s="60">
        <f>IF(ISNA(VLOOKUP($A114,Worksheet!$A$211:$G$237,6,FALSE)),0,(VLOOKUP($A114,Worksheet!$A$211:$G$237,6,FALSE)))</f>
        <v>0</v>
      </c>
      <c r="BO114" s="59">
        <f t="shared" si="29"/>
        <v>0</v>
      </c>
      <c r="BP114" s="59">
        <f>IF(ISNA(VLOOKUP($A114,Worksheet!$A$242:$G$274,6,FALSE)),0,(VLOOKUP($A114,Worksheet!$A$242:$G$274,6,FALSE)))</f>
        <v>0</v>
      </c>
      <c r="BQ114" s="59">
        <f t="shared" si="30"/>
        <v>0</v>
      </c>
      <c r="BR114" s="60">
        <f>IF(ISNA(VLOOKUP($A114,Worksheet!$A$205:$F$208,6,FALSE)),0,(VLOOKUP($A114,Worksheet!$A$205:$F$208,6,FALSE)))</f>
        <v>0</v>
      </c>
      <c r="BS114" s="59">
        <f t="shared" si="31"/>
        <v>0</v>
      </c>
      <c r="BT114" s="61">
        <v>0</v>
      </c>
      <c r="BU114" s="62">
        <f t="shared" si="32"/>
        <v>0</v>
      </c>
      <c r="BV114" s="63">
        <v>0</v>
      </c>
      <c r="BW114" s="62">
        <f t="shared" si="33"/>
        <v>0</v>
      </c>
      <c r="BX114" s="63">
        <v>0</v>
      </c>
      <c r="BY114" s="62">
        <f t="shared" si="34"/>
        <v>0</v>
      </c>
      <c r="BZ114" s="63">
        <v>0</v>
      </c>
      <c r="CA114" s="62">
        <f t="shared" si="35"/>
        <v>0</v>
      </c>
      <c r="CB114" s="64">
        <f t="shared" si="36"/>
        <v>0</v>
      </c>
      <c r="CC114" s="66">
        <v>0</v>
      </c>
      <c r="CD114" s="25"/>
      <c r="CE114" s="67"/>
      <c r="CF114" s="25"/>
      <c r="CG114" s="67"/>
      <c r="CH114" s="60">
        <f>IF(ISNA(VLOOKUP($A114,Worksheet!$A$211:$G$237,7,FALSE)),0,(VLOOKUP($A114,Worksheet!$A$211:$G$237,7,FALSE)))</f>
        <v>0</v>
      </c>
      <c r="CI114" s="59">
        <f t="shared" si="37"/>
        <v>0</v>
      </c>
      <c r="CJ114" s="69">
        <f t="shared" si="38"/>
        <v>0</v>
      </c>
      <c r="CK114" s="65">
        <f t="shared" si="39"/>
        <v>0</v>
      </c>
      <c r="CL114" s="65">
        <v>0</v>
      </c>
      <c r="CM114" s="65">
        <v>0</v>
      </c>
      <c r="CN114" s="66">
        <v>0</v>
      </c>
      <c r="CO114" s="66">
        <f t="shared" si="40"/>
        <v>0</v>
      </c>
      <c r="CP114" s="70"/>
    </row>
    <row r="115" spans="1:94" ht="13">
      <c r="A115" s="53" t="str">
        <f t="shared" si="0"/>
        <v>MilaROBERTS</v>
      </c>
      <c r="B115" s="46">
        <f t="shared" si="1"/>
        <v>35</v>
      </c>
      <c r="C115" s="71" t="s">
        <v>678</v>
      </c>
      <c r="D115" s="71" t="s">
        <v>743</v>
      </c>
      <c r="E115" s="55">
        <v>125</v>
      </c>
      <c r="F115" s="53">
        <v>0</v>
      </c>
      <c r="G115" s="84" t="s">
        <v>152</v>
      </c>
      <c r="H115" s="58">
        <f>IF(ISNA(VLOOKUP($A115,'TT 2024 SS BA'!$A$57:$N$71,2,FALSE)),0,(VLOOKUP($A115,'TT 2024 SS BA'!$A$57:$N$71,2,FALSE)))</f>
        <v>0</v>
      </c>
      <c r="I115" s="59">
        <f t="shared" si="2"/>
        <v>0</v>
      </c>
      <c r="J115" s="58">
        <f>IF(ISNA(VLOOKUP($A115,'TT 2024 SS BA'!$A$139:$C$150,2,FALSE)),0,(VLOOKUP($A115,'TT 2024 SS BA'!$A$139:$C$150,2,FALSE)))</f>
        <v>0</v>
      </c>
      <c r="K115" s="59">
        <f t="shared" si="3"/>
        <v>0</v>
      </c>
      <c r="L115" s="60">
        <f>IF(ISNA(VLOOKUP($A115,'TT 2024 SS BA'!$A$236:$H$254,2,FALSE)),0,(VLOOKUP($A115,'TT 2024 SS BA'!$A$236:$H$254,2,FALSE)))</f>
        <v>0</v>
      </c>
      <c r="M115" s="59">
        <f t="shared" si="4"/>
        <v>0</v>
      </c>
      <c r="N115" s="60">
        <f>IF(ISNA(VLOOKUP($A115,Worksheet!$A$310:$E$316,5,FALSE)),0,(VLOOKUP($A115,Worksheet!$A$310:$E$316,5,FALSE)))</f>
        <v>0</v>
      </c>
      <c r="O115" s="59">
        <f t="shared" si="5"/>
        <v>0</v>
      </c>
      <c r="P115" s="60">
        <f>IF(ISNA(VLOOKUP($A115,Worksheet!$A$33:$E$35,5,FALSE)),0,(VLOOKUP($A115,Worksheet!$A$33:$E$35,5,FALSE)))</f>
        <v>0</v>
      </c>
      <c r="Q115" s="59">
        <f t="shared" si="6"/>
        <v>0</v>
      </c>
      <c r="R115" s="60">
        <f>IF(ISNA(VLOOKUP($A115,Worksheet!$A$160:$F$179,5,FALSE)),0,(VLOOKUP($A115,Worksheet!$A$160:$F$179,5,FALSE)))</f>
        <v>0</v>
      </c>
      <c r="S115" s="59">
        <f t="shared" si="7"/>
        <v>0</v>
      </c>
      <c r="T115" s="60">
        <f>IF(ISNA(VLOOKUP($A115,Worksheet!$A$103:$L$126,5,FALSE)),0,(VLOOKUP($A115,Worksheet!$A$103:$L$126,5,FALSE)))</f>
        <v>0</v>
      </c>
      <c r="U115" s="59">
        <f t="shared" si="8"/>
        <v>0</v>
      </c>
      <c r="V115" s="60">
        <f>IF(ISNA(VLOOKUP($A115,Worksheet!$A$39:$E$45,5,FALSE)),0,(VLOOKUP($A115,Worksheet!$A$39:$E$45,5,FALSE)))</f>
        <v>0</v>
      </c>
      <c r="W115" s="59">
        <f t="shared" si="9"/>
        <v>0</v>
      </c>
      <c r="X115" s="60">
        <f>IF(ISNA(VLOOKUP($A115,Worksheet!$A$182:$E$188,5,FALSE)),0,(VLOOKUP($A115,Worksheet!$A$182:$E$188,5,FALSE)))</f>
        <v>0</v>
      </c>
      <c r="Y115" s="59">
        <f t="shared" si="10"/>
        <v>0</v>
      </c>
      <c r="Z115" s="60">
        <f>IF(ISNA(VLOOKUP($A115,Worksheet!$A$191:$F$202,5,FALSE)),0,(VLOOKUP($A115,Worksheet!$A$191:$F$202,5,FALSE)))</f>
        <v>0</v>
      </c>
      <c r="AA115" s="59">
        <f t="shared" si="11"/>
        <v>0</v>
      </c>
      <c r="AB115" s="60">
        <f>IF(ISNA(VLOOKUP($A115,Worksheet!$A$211:$G$237,5,FALSE)),0,(VLOOKUP($A115,Worksheet!$A$211:$G$237,5,FALSE)))</f>
        <v>0</v>
      </c>
      <c r="AC115" s="59">
        <f t="shared" si="12"/>
        <v>0</v>
      </c>
      <c r="AD115" s="59">
        <f>IF(ISNA(VLOOKUP($A115,Worksheet!$A$242:$G$274,5,FALSE)),0,(VLOOKUP($A115,Worksheet!$A$242:$G$274,5,FALSE)))</f>
        <v>0</v>
      </c>
      <c r="AE115" s="59">
        <f t="shared" si="13"/>
        <v>0</v>
      </c>
      <c r="AF115" s="60">
        <f>IF(ISNA(VLOOKUP($A115,Worksheet!$A$205:$F$208,5,FALSE)),0,(VLOOKUP($A115,Worksheet!$A$205:$F$208,5,FALSE)))</f>
        <v>0</v>
      </c>
      <c r="AG115" s="59">
        <f t="shared" si="14"/>
        <v>0</v>
      </c>
      <c r="AH115" s="61">
        <v>0</v>
      </c>
      <c r="AI115" s="62">
        <f t="shared" si="15"/>
        <v>0</v>
      </c>
      <c r="AJ115" s="63">
        <v>0</v>
      </c>
      <c r="AK115" s="62">
        <f t="shared" si="16"/>
        <v>0</v>
      </c>
      <c r="AL115" s="63">
        <v>0</v>
      </c>
      <c r="AM115" s="62">
        <f t="shared" si="17"/>
        <v>0</v>
      </c>
      <c r="AN115" s="63">
        <v>0</v>
      </c>
      <c r="AO115" s="62">
        <f t="shared" si="18"/>
        <v>0</v>
      </c>
      <c r="AP115" s="63">
        <v>0</v>
      </c>
      <c r="AQ115" s="62">
        <f t="shared" si="19"/>
        <v>0</v>
      </c>
      <c r="AR115" s="63">
        <v>0</v>
      </c>
      <c r="AS115" s="62">
        <f t="shared" si="20"/>
        <v>0</v>
      </c>
      <c r="AT115" s="64">
        <f t="shared" si="21"/>
        <v>0</v>
      </c>
      <c r="AU115" s="65">
        <v>0</v>
      </c>
      <c r="AV115" s="65">
        <v>0</v>
      </c>
      <c r="AW115" s="66">
        <v>0</v>
      </c>
      <c r="AX115" s="58">
        <f>IF(ISNA(VLOOKUP($A115,'TT 2024 SS BA'!$P$57:$Z$69,2,FALSE)),0,(VLOOKUP($A115,'TT 2024 SS BA'!$P$57:$Z$69,2,FALSE)))</f>
        <v>0</v>
      </c>
      <c r="AY115" s="59">
        <f t="shared" si="22"/>
        <v>0</v>
      </c>
      <c r="AZ115" s="58">
        <f>IF(ISNA(VLOOKUP($A115,'TT 2024 SS BA'!$P$139:$Q$149,2,FALSE)),0,(VLOOKUP($A115,'TT 2024 SS BA'!$P$139:$Q$149,2,FALSE)))</f>
        <v>0</v>
      </c>
      <c r="BA115" s="59">
        <f t="shared" si="23"/>
        <v>0</v>
      </c>
      <c r="BB115" s="60">
        <f>IF(ISNA(VLOOKUP($A115,'TT 2024 SS BA'!$A$341:$H$358,2,FALSE)),0,(VLOOKUP($A115,'TT 2024 SS BA'!$A$341:$H$358,2,FALSE)))</f>
        <v>0</v>
      </c>
      <c r="BC115" s="59">
        <f t="shared" si="24"/>
        <v>0</v>
      </c>
      <c r="BD115" s="60">
        <f>IF(ISNA(VLOOKUP($A115,Worksheet!$A$310:$F$316,6,FALSE)),0,(VLOOKUP($A115,Worksheet!$A$310:$F$316,6,FALSE)))</f>
        <v>0</v>
      </c>
      <c r="BE115" s="59">
        <f t="shared" si="25"/>
        <v>0</v>
      </c>
      <c r="BF115" s="60">
        <f>IF(ISNA(VLOOKUP($A115,Worksheet!$G$33:$K$36,5,FALSE)),0,(VLOOKUP($A115,Worksheet!$G$33:$K$36,5,FALSE)))</f>
        <v>0</v>
      </c>
      <c r="BG115" s="59">
        <f t="shared" si="26"/>
        <v>0</v>
      </c>
      <c r="BH115" s="60">
        <f>IF(ISNA(VLOOKUP($A115,Worksheet!$A$160:$F$179,6,FALSE)),0,(VLOOKUP($A115,Worksheet!$A$160:$F$179,6,FALSE)))</f>
        <v>0</v>
      </c>
      <c r="BI115" s="59">
        <f t="shared" si="27"/>
        <v>0</v>
      </c>
      <c r="BJ115" s="25"/>
      <c r="BK115" s="67"/>
      <c r="BL115" s="60">
        <f>IF(ISNA(VLOOKUP($A115,Worksheet!$A$191:$F$202,6,FALSE)),0,(VLOOKUP($A115,Worksheet!$A$191:$F$202,6,FALSE)))</f>
        <v>0</v>
      </c>
      <c r="BM115" s="59">
        <f t="shared" si="28"/>
        <v>0</v>
      </c>
      <c r="BN115" s="60">
        <f>IF(ISNA(VLOOKUP($A115,Worksheet!$A$211:$G$237,6,FALSE)),0,(VLOOKUP($A115,Worksheet!$A$211:$G$237,6,FALSE)))</f>
        <v>0</v>
      </c>
      <c r="BO115" s="59">
        <f t="shared" si="29"/>
        <v>0</v>
      </c>
      <c r="BP115" s="59">
        <f>IF(ISNA(VLOOKUP($A115,Worksheet!$A$242:$G$274,6,FALSE)),0,(VLOOKUP($A115,Worksheet!$A$242:$G$274,6,FALSE)))</f>
        <v>0</v>
      </c>
      <c r="BQ115" s="59">
        <f t="shared" si="30"/>
        <v>0</v>
      </c>
      <c r="BR115" s="60">
        <f>IF(ISNA(VLOOKUP($A115,Worksheet!$A$205:$F$208,6,FALSE)),0,(VLOOKUP($A115,Worksheet!$A$205:$F$208,6,FALSE)))</f>
        <v>0</v>
      </c>
      <c r="BS115" s="59">
        <f t="shared" si="31"/>
        <v>0</v>
      </c>
      <c r="BT115" s="61">
        <v>0</v>
      </c>
      <c r="BU115" s="62">
        <f t="shared" si="32"/>
        <v>0</v>
      </c>
      <c r="BV115" s="63">
        <v>0</v>
      </c>
      <c r="BW115" s="62">
        <f t="shared" si="33"/>
        <v>0</v>
      </c>
      <c r="BX115" s="63">
        <v>0</v>
      </c>
      <c r="BY115" s="62">
        <f t="shared" si="34"/>
        <v>0</v>
      </c>
      <c r="BZ115" s="63">
        <v>0</v>
      </c>
      <c r="CA115" s="62">
        <f t="shared" si="35"/>
        <v>0</v>
      </c>
      <c r="CB115" s="64">
        <f t="shared" si="36"/>
        <v>0</v>
      </c>
      <c r="CC115" s="66">
        <v>0</v>
      </c>
      <c r="CD115" s="25"/>
      <c r="CE115" s="67"/>
      <c r="CF115" s="25"/>
      <c r="CG115" s="67"/>
      <c r="CH115" s="60">
        <f>IF(ISNA(VLOOKUP($A115,Worksheet!$A$211:$G$237,7,FALSE)),0,(VLOOKUP($A115,Worksheet!$A$211:$G$237,7,FALSE)))</f>
        <v>0</v>
      </c>
      <c r="CI115" s="59">
        <f t="shared" si="37"/>
        <v>0</v>
      </c>
      <c r="CJ115" s="69">
        <f t="shared" si="38"/>
        <v>0</v>
      </c>
      <c r="CK115" s="65">
        <f t="shared" si="39"/>
        <v>0</v>
      </c>
      <c r="CL115" s="65">
        <v>0</v>
      </c>
      <c r="CM115" s="65">
        <v>0</v>
      </c>
      <c r="CN115" s="66">
        <v>0</v>
      </c>
      <c r="CO115" s="66">
        <f t="shared" si="40"/>
        <v>0</v>
      </c>
      <c r="CP115" s="70"/>
    </row>
    <row r="116" spans="1:94" ht="13">
      <c r="A116" s="53" t="str">
        <f t="shared" si="0"/>
        <v>GiorgiaROSEN</v>
      </c>
      <c r="B116" s="46">
        <f t="shared" si="1"/>
        <v>35</v>
      </c>
      <c r="C116" s="71" t="s">
        <v>744</v>
      </c>
      <c r="D116" s="71" t="s">
        <v>745</v>
      </c>
      <c r="E116" s="55">
        <v>125</v>
      </c>
      <c r="F116" s="53">
        <v>0</v>
      </c>
      <c r="G116" s="84" t="s">
        <v>152</v>
      </c>
      <c r="H116" s="58">
        <f>IF(ISNA(VLOOKUP($A116,'TT 2024 SS BA'!$A$57:$N$71,2,FALSE)),0,(VLOOKUP($A116,'TT 2024 SS BA'!$A$57:$N$71,2,FALSE)))</f>
        <v>0</v>
      </c>
      <c r="I116" s="59">
        <f t="shared" si="2"/>
        <v>0</v>
      </c>
      <c r="J116" s="58">
        <f>IF(ISNA(VLOOKUP($A116,'TT 2024 SS BA'!$A$139:$C$150,2,FALSE)),0,(VLOOKUP($A116,'TT 2024 SS BA'!$A$139:$C$150,2,FALSE)))</f>
        <v>0</v>
      </c>
      <c r="K116" s="59">
        <f t="shared" si="3"/>
        <v>0</v>
      </c>
      <c r="L116" s="60">
        <f>IF(ISNA(VLOOKUP($A116,'TT 2024 SS BA'!$A$236:$H$254,2,FALSE)),0,(VLOOKUP($A116,'TT 2024 SS BA'!$A$236:$H$254,2,FALSE)))</f>
        <v>0</v>
      </c>
      <c r="M116" s="59">
        <f t="shared" si="4"/>
        <v>0</v>
      </c>
      <c r="N116" s="60">
        <f>IF(ISNA(VLOOKUP($A116,Worksheet!$A$310:$E$316,5,FALSE)),0,(VLOOKUP($A116,Worksheet!$A$310:$E$316,5,FALSE)))</f>
        <v>0</v>
      </c>
      <c r="O116" s="59">
        <f t="shared" si="5"/>
        <v>0</v>
      </c>
      <c r="P116" s="60">
        <f>IF(ISNA(VLOOKUP($A116,Worksheet!$A$33:$E$35,5,FALSE)),0,(VLOOKUP($A116,Worksheet!$A$33:$E$35,5,FALSE)))</f>
        <v>0</v>
      </c>
      <c r="Q116" s="59">
        <f t="shared" si="6"/>
        <v>0</v>
      </c>
      <c r="R116" s="60">
        <f>IF(ISNA(VLOOKUP($A116,Worksheet!$A$160:$F$179,5,FALSE)),0,(VLOOKUP($A116,Worksheet!$A$160:$F$179,5,FALSE)))</f>
        <v>0</v>
      </c>
      <c r="S116" s="59">
        <f t="shared" si="7"/>
        <v>0</v>
      </c>
      <c r="T116" s="60">
        <f>IF(ISNA(VLOOKUP($A116,Worksheet!$A$103:$L$126,5,FALSE)),0,(VLOOKUP($A116,Worksheet!$A$103:$L$126,5,FALSE)))</f>
        <v>0</v>
      </c>
      <c r="U116" s="59">
        <f t="shared" si="8"/>
        <v>0</v>
      </c>
      <c r="V116" s="60">
        <f>IF(ISNA(VLOOKUP($A116,Worksheet!$A$39:$E$45,5,FALSE)),0,(VLOOKUP($A116,Worksheet!$A$39:$E$45,5,FALSE)))</f>
        <v>0</v>
      </c>
      <c r="W116" s="59">
        <f t="shared" si="9"/>
        <v>0</v>
      </c>
      <c r="X116" s="60">
        <f>IF(ISNA(VLOOKUP($A116,Worksheet!$A$182:$E$188,5,FALSE)),0,(VLOOKUP($A116,Worksheet!$A$182:$E$188,5,FALSE)))</f>
        <v>0</v>
      </c>
      <c r="Y116" s="59">
        <f t="shared" si="10"/>
        <v>0</v>
      </c>
      <c r="Z116" s="60">
        <f>IF(ISNA(VLOOKUP($A116,Worksheet!$A$191:$F$202,5,FALSE)),0,(VLOOKUP($A116,Worksheet!$A$191:$F$202,5,FALSE)))</f>
        <v>0</v>
      </c>
      <c r="AA116" s="59">
        <f t="shared" si="11"/>
        <v>0</v>
      </c>
      <c r="AB116" s="60">
        <f>IF(ISNA(VLOOKUP($A116,Worksheet!$A$211:$G$237,5,FALSE)),0,(VLOOKUP($A116,Worksheet!$A$211:$G$237,5,FALSE)))</f>
        <v>0</v>
      </c>
      <c r="AC116" s="59">
        <f t="shared" si="12"/>
        <v>0</v>
      </c>
      <c r="AD116" s="59">
        <f>IF(ISNA(VLOOKUP($A116,Worksheet!$A$242:$G$274,5,FALSE)),0,(VLOOKUP($A116,Worksheet!$A$242:$G$274,5,FALSE)))</f>
        <v>0</v>
      </c>
      <c r="AE116" s="59">
        <f t="shared" si="13"/>
        <v>0</v>
      </c>
      <c r="AF116" s="60">
        <f>IF(ISNA(VLOOKUP($A116,Worksheet!$A$205:$F$208,5,FALSE)),0,(VLOOKUP($A116,Worksheet!$A$205:$F$208,5,FALSE)))</f>
        <v>0</v>
      </c>
      <c r="AG116" s="59">
        <f t="shared" si="14"/>
        <v>0</v>
      </c>
      <c r="AH116" s="61">
        <v>0</v>
      </c>
      <c r="AI116" s="62">
        <f t="shared" si="15"/>
        <v>0</v>
      </c>
      <c r="AJ116" s="63">
        <v>0</v>
      </c>
      <c r="AK116" s="62">
        <f t="shared" si="16"/>
        <v>0</v>
      </c>
      <c r="AL116" s="63">
        <v>0</v>
      </c>
      <c r="AM116" s="62">
        <f t="shared" si="17"/>
        <v>0</v>
      </c>
      <c r="AN116" s="63">
        <v>0</v>
      </c>
      <c r="AO116" s="62">
        <f t="shared" si="18"/>
        <v>0</v>
      </c>
      <c r="AP116" s="63">
        <v>0</v>
      </c>
      <c r="AQ116" s="62">
        <f t="shared" si="19"/>
        <v>0</v>
      </c>
      <c r="AR116" s="63">
        <v>0</v>
      </c>
      <c r="AS116" s="62">
        <f t="shared" si="20"/>
        <v>0</v>
      </c>
      <c r="AT116" s="64">
        <f t="shared" si="21"/>
        <v>0</v>
      </c>
      <c r="AU116" s="65">
        <v>0</v>
      </c>
      <c r="AV116" s="65">
        <v>0</v>
      </c>
      <c r="AW116" s="66">
        <v>0</v>
      </c>
      <c r="AX116" s="58">
        <f>IF(ISNA(VLOOKUP($A116,'TT 2024 SS BA'!$P$57:$Z$69,2,FALSE)),0,(VLOOKUP($A116,'TT 2024 SS BA'!$P$57:$Z$69,2,FALSE)))</f>
        <v>0</v>
      </c>
      <c r="AY116" s="59">
        <f t="shared" si="22"/>
        <v>0</v>
      </c>
      <c r="AZ116" s="58">
        <f>IF(ISNA(VLOOKUP($A116,'TT 2024 SS BA'!$P$139:$Q$149,2,FALSE)),0,(VLOOKUP($A116,'TT 2024 SS BA'!$P$139:$Q$149,2,FALSE)))</f>
        <v>0</v>
      </c>
      <c r="BA116" s="59">
        <f t="shared" si="23"/>
        <v>0</v>
      </c>
      <c r="BB116" s="60">
        <f>IF(ISNA(VLOOKUP($A116,'TT 2024 SS BA'!$A$341:$H$358,2,FALSE)),0,(VLOOKUP($A116,'TT 2024 SS BA'!$A$341:$H$358,2,FALSE)))</f>
        <v>0</v>
      </c>
      <c r="BC116" s="59">
        <f t="shared" si="24"/>
        <v>0</v>
      </c>
      <c r="BD116" s="60">
        <f>IF(ISNA(VLOOKUP($A116,Worksheet!$A$310:$F$316,6,FALSE)),0,(VLOOKUP($A116,Worksheet!$A$310:$F$316,6,FALSE)))</f>
        <v>0</v>
      </c>
      <c r="BE116" s="59">
        <f t="shared" si="25"/>
        <v>0</v>
      </c>
      <c r="BF116" s="60">
        <f>IF(ISNA(VLOOKUP($A116,Worksheet!$G$33:$K$36,5,FALSE)),0,(VLOOKUP($A116,Worksheet!$G$33:$K$36,5,FALSE)))</f>
        <v>0</v>
      </c>
      <c r="BG116" s="59">
        <f t="shared" si="26"/>
        <v>0</v>
      </c>
      <c r="BH116" s="60">
        <f>IF(ISNA(VLOOKUP($A116,Worksheet!$A$160:$F$179,6,FALSE)),0,(VLOOKUP($A116,Worksheet!$A$160:$F$179,6,FALSE)))</f>
        <v>0</v>
      </c>
      <c r="BI116" s="59">
        <f t="shared" si="27"/>
        <v>0</v>
      </c>
      <c r="BJ116" s="25"/>
      <c r="BK116" s="67"/>
      <c r="BL116" s="60">
        <f>IF(ISNA(VLOOKUP($A116,Worksheet!$A$191:$F$202,6,FALSE)),0,(VLOOKUP($A116,Worksheet!$A$191:$F$202,6,FALSE)))</f>
        <v>0</v>
      </c>
      <c r="BM116" s="59">
        <f t="shared" si="28"/>
        <v>0</v>
      </c>
      <c r="BN116" s="60">
        <f>IF(ISNA(VLOOKUP($A116,Worksheet!$A$211:$G$237,6,FALSE)),0,(VLOOKUP($A116,Worksheet!$A$211:$G$237,6,FALSE)))</f>
        <v>0</v>
      </c>
      <c r="BO116" s="59">
        <f t="shared" si="29"/>
        <v>0</v>
      </c>
      <c r="BP116" s="59">
        <f>IF(ISNA(VLOOKUP($A116,Worksheet!$A$242:$G$274,6,FALSE)),0,(VLOOKUP($A116,Worksheet!$A$242:$G$274,6,FALSE)))</f>
        <v>0</v>
      </c>
      <c r="BQ116" s="59">
        <f t="shared" si="30"/>
        <v>0</v>
      </c>
      <c r="BR116" s="60">
        <f>IF(ISNA(VLOOKUP($A116,Worksheet!$A$205:$F$208,6,FALSE)),0,(VLOOKUP($A116,Worksheet!$A$205:$F$208,6,FALSE)))</f>
        <v>0</v>
      </c>
      <c r="BS116" s="59">
        <f t="shared" si="31"/>
        <v>0</v>
      </c>
      <c r="BT116" s="61">
        <v>0</v>
      </c>
      <c r="BU116" s="62">
        <f t="shared" si="32"/>
        <v>0</v>
      </c>
      <c r="BV116" s="63">
        <v>0</v>
      </c>
      <c r="BW116" s="62">
        <f t="shared" si="33"/>
        <v>0</v>
      </c>
      <c r="BX116" s="63">
        <v>0</v>
      </c>
      <c r="BY116" s="62">
        <f t="shared" si="34"/>
        <v>0</v>
      </c>
      <c r="BZ116" s="63">
        <v>0</v>
      </c>
      <c r="CA116" s="62">
        <f t="shared" si="35"/>
        <v>0</v>
      </c>
      <c r="CB116" s="64">
        <f t="shared" si="36"/>
        <v>0</v>
      </c>
      <c r="CC116" s="66">
        <v>0</v>
      </c>
      <c r="CD116" s="25"/>
      <c r="CE116" s="67"/>
      <c r="CF116" s="25"/>
      <c r="CG116" s="67"/>
      <c r="CH116" s="60">
        <f>IF(ISNA(VLOOKUP($A116,Worksheet!$A$211:$G$237,7,FALSE)),0,(VLOOKUP($A116,Worksheet!$A$211:$G$237,7,FALSE)))</f>
        <v>0</v>
      </c>
      <c r="CI116" s="59">
        <f t="shared" si="37"/>
        <v>0</v>
      </c>
      <c r="CJ116" s="69">
        <f t="shared" si="38"/>
        <v>0</v>
      </c>
      <c r="CK116" s="65">
        <f t="shared" si="39"/>
        <v>0</v>
      </c>
      <c r="CL116" s="65">
        <v>0</v>
      </c>
      <c r="CM116" s="65">
        <v>0</v>
      </c>
      <c r="CN116" s="66">
        <v>0</v>
      </c>
      <c r="CO116" s="66">
        <f t="shared" si="40"/>
        <v>0</v>
      </c>
      <c r="CP116" s="70"/>
    </row>
    <row r="117" spans="1:94" ht="13">
      <c r="A117" s="53" t="str">
        <f t="shared" si="0"/>
        <v>ReeseBOURKE</v>
      </c>
      <c r="B117" s="46">
        <f t="shared" si="1"/>
        <v>35</v>
      </c>
      <c r="C117" s="71" t="s">
        <v>746</v>
      </c>
      <c r="D117" s="71" t="s">
        <v>747</v>
      </c>
      <c r="E117" s="55">
        <v>125</v>
      </c>
      <c r="F117" s="53">
        <v>0</v>
      </c>
      <c r="G117" s="84" t="s">
        <v>152</v>
      </c>
      <c r="H117" s="58">
        <f>IF(ISNA(VLOOKUP($A117,'TT 2024 SS BA'!$A$57:$N$71,2,FALSE)),0,(VLOOKUP($A117,'TT 2024 SS BA'!$A$57:$N$71,2,FALSE)))</f>
        <v>0</v>
      </c>
      <c r="I117" s="59">
        <f t="shared" si="2"/>
        <v>0</v>
      </c>
      <c r="J117" s="58">
        <f>IF(ISNA(VLOOKUP($A117,'TT 2024 SS BA'!$A$139:$C$150,2,FALSE)),0,(VLOOKUP($A117,'TT 2024 SS BA'!$A$139:$C$150,2,FALSE)))</f>
        <v>0</v>
      </c>
      <c r="K117" s="59">
        <f t="shared" si="3"/>
        <v>0</v>
      </c>
      <c r="L117" s="60">
        <f>IF(ISNA(VLOOKUP($A117,'TT 2024 SS BA'!$A$236:$H$254,2,FALSE)),0,(VLOOKUP($A117,'TT 2024 SS BA'!$A$236:$H$254,2,FALSE)))</f>
        <v>0</v>
      </c>
      <c r="M117" s="59">
        <f t="shared" si="4"/>
        <v>0</v>
      </c>
      <c r="N117" s="60">
        <f>IF(ISNA(VLOOKUP($A117,Worksheet!$A$310:$E$316,5,FALSE)),0,(VLOOKUP($A117,Worksheet!$A$310:$E$316,5,FALSE)))</f>
        <v>0</v>
      </c>
      <c r="O117" s="59">
        <f t="shared" si="5"/>
        <v>0</v>
      </c>
      <c r="P117" s="60">
        <f>IF(ISNA(VLOOKUP($A117,Worksheet!$A$33:$E$35,5,FALSE)),0,(VLOOKUP($A117,Worksheet!$A$33:$E$35,5,FALSE)))</f>
        <v>0</v>
      </c>
      <c r="Q117" s="59">
        <f t="shared" si="6"/>
        <v>0</v>
      </c>
      <c r="R117" s="60">
        <f>IF(ISNA(VLOOKUP($A117,Worksheet!$A$160:$F$179,5,FALSE)),0,(VLOOKUP($A117,Worksheet!$A$160:$F$179,5,FALSE)))</f>
        <v>0</v>
      </c>
      <c r="S117" s="59">
        <f t="shared" si="7"/>
        <v>0</v>
      </c>
      <c r="T117" s="60">
        <f>IF(ISNA(VLOOKUP($A117,Worksheet!$A$103:$L$126,5,FALSE)),0,(VLOOKUP($A117,Worksheet!$A$103:$L$126,5,FALSE)))</f>
        <v>0</v>
      </c>
      <c r="U117" s="59">
        <f t="shared" si="8"/>
        <v>0</v>
      </c>
      <c r="V117" s="60">
        <f>IF(ISNA(VLOOKUP($A117,Worksheet!$A$39:$E$45,5,FALSE)),0,(VLOOKUP($A117,Worksheet!$A$39:$E$45,5,FALSE)))</f>
        <v>0</v>
      </c>
      <c r="W117" s="59">
        <f t="shared" si="9"/>
        <v>0</v>
      </c>
      <c r="X117" s="60">
        <f>IF(ISNA(VLOOKUP($A117,Worksheet!$A$182:$E$188,5,FALSE)),0,(VLOOKUP($A117,Worksheet!$A$182:$E$188,5,FALSE)))</f>
        <v>0</v>
      </c>
      <c r="Y117" s="59">
        <f t="shared" si="10"/>
        <v>0</v>
      </c>
      <c r="Z117" s="60">
        <f>IF(ISNA(VLOOKUP($A117,Worksheet!$A$191:$F$202,5,FALSE)),0,(VLOOKUP($A117,Worksheet!$A$191:$F$202,5,FALSE)))</f>
        <v>0</v>
      </c>
      <c r="AA117" s="59">
        <f t="shared" si="11"/>
        <v>0</v>
      </c>
      <c r="AB117" s="60">
        <f>IF(ISNA(VLOOKUP($A117,Worksheet!$A$211:$G$237,5,FALSE)),0,(VLOOKUP($A117,Worksheet!$A$211:$G$237,5,FALSE)))</f>
        <v>0</v>
      </c>
      <c r="AC117" s="59">
        <f t="shared" si="12"/>
        <v>0</v>
      </c>
      <c r="AD117" s="59">
        <f>IF(ISNA(VLOOKUP($A117,Worksheet!$A$242:$G$274,5,FALSE)),0,(VLOOKUP($A117,Worksheet!$A$242:$G$274,5,FALSE)))</f>
        <v>0</v>
      </c>
      <c r="AE117" s="59">
        <f t="shared" si="13"/>
        <v>0</v>
      </c>
      <c r="AF117" s="60">
        <f>IF(ISNA(VLOOKUP($A117,Worksheet!$A$205:$F$208,5,FALSE)),0,(VLOOKUP($A117,Worksheet!$A$205:$F$208,5,FALSE)))</f>
        <v>0</v>
      </c>
      <c r="AG117" s="59">
        <f t="shared" si="14"/>
        <v>0</v>
      </c>
      <c r="AH117" s="61">
        <v>0</v>
      </c>
      <c r="AI117" s="62">
        <f t="shared" si="15"/>
        <v>0</v>
      </c>
      <c r="AJ117" s="63">
        <v>0</v>
      </c>
      <c r="AK117" s="62">
        <f t="shared" si="16"/>
        <v>0</v>
      </c>
      <c r="AL117" s="63">
        <v>0</v>
      </c>
      <c r="AM117" s="62">
        <f t="shared" si="17"/>
        <v>0</v>
      </c>
      <c r="AN117" s="63">
        <v>0</v>
      </c>
      <c r="AO117" s="62">
        <f t="shared" si="18"/>
        <v>0</v>
      </c>
      <c r="AP117" s="63">
        <v>0</v>
      </c>
      <c r="AQ117" s="62">
        <f t="shared" si="19"/>
        <v>0</v>
      </c>
      <c r="AR117" s="63">
        <v>0</v>
      </c>
      <c r="AS117" s="62">
        <f t="shared" si="20"/>
        <v>0</v>
      </c>
      <c r="AT117" s="64">
        <f t="shared" si="21"/>
        <v>0</v>
      </c>
      <c r="AU117" s="65">
        <v>0</v>
      </c>
      <c r="AV117" s="65">
        <v>0</v>
      </c>
      <c r="AW117" s="66">
        <v>0</v>
      </c>
      <c r="AX117" s="58">
        <f>IF(ISNA(VLOOKUP($A117,'TT 2024 SS BA'!$P$57:$Z$69,2,FALSE)),0,(VLOOKUP($A117,'TT 2024 SS BA'!$P$57:$Z$69,2,FALSE)))</f>
        <v>0</v>
      </c>
      <c r="AY117" s="59">
        <f t="shared" si="22"/>
        <v>0</v>
      </c>
      <c r="AZ117" s="58">
        <f>IF(ISNA(VLOOKUP($A117,'TT 2024 SS BA'!$P$139:$Q$149,2,FALSE)),0,(VLOOKUP($A117,'TT 2024 SS BA'!$P$139:$Q$149,2,FALSE)))</f>
        <v>0</v>
      </c>
      <c r="BA117" s="59">
        <f t="shared" si="23"/>
        <v>0</v>
      </c>
      <c r="BB117" s="60">
        <f>IF(ISNA(VLOOKUP($A117,'TT 2024 SS BA'!$A$341:$H$358,2,FALSE)),0,(VLOOKUP($A117,'TT 2024 SS BA'!$A$341:$H$358,2,FALSE)))</f>
        <v>0</v>
      </c>
      <c r="BC117" s="59">
        <f t="shared" si="24"/>
        <v>0</v>
      </c>
      <c r="BD117" s="60">
        <f>IF(ISNA(VLOOKUP($A117,Worksheet!$A$310:$F$316,6,FALSE)),0,(VLOOKUP($A117,Worksheet!$A$310:$F$316,6,FALSE)))</f>
        <v>0</v>
      </c>
      <c r="BE117" s="59">
        <f t="shared" si="25"/>
        <v>0</v>
      </c>
      <c r="BF117" s="60">
        <f>IF(ISNA(VLOOKUP($A117,Worksheet!$G$33:$K$36,5,FALSE)),0,(VLOOKUP($A117,Worksheet!$G$33:$K$36,5,FALSE)))</f>
        <v>0</v>
      </c>
      <c r="BG117" s="59">
        <f t="shared" si="26"/>
        <v>0</v>
      </c>
      <c r="BH117" s="60">
        <f>IF(ISNA(VLOOKUP($A117,Worksheet!$A$160:$F$179,6,FALSE)),0,(VLOOKUP($A117,Worksheet!$A$160:$F$179,6,FALSE)))</f>
        <v>0</v>
      </c>
      <c r="BI117" s="59">
        <f t="shared" si="27"/>
        <v>0</v>
      </c>
      <c r="BJ117" s="25"/>
      <c r="BK117" s="67"/>
      <c r="BL117" s="60">
        <f>IF(ISNA(VLOOKUP($A117,Worksheet!$A$191:$F$202,6,FALSE)),0,(VLOOKUP($A117,Worksheet!$A$191:$F$202,6,FALSE)))</f>
        <v>0</v>
      </c>
      <c r="BM117" s="59">
        <f t="shared" si="28"/>
        <v>0</v>
      </c>
      <c r="BN117" s="60">
        <f>IF(ISNA(VLOOKUP($A117,Worksheet!$A$211:$G$237,6,FALSE)),0,(VLOOKUP($A117,Worksheet!$A$211:$G$237,6,FALSE)))</f>
        <v>0</v>
      </c>
      <c r="BO117" s="59">
        <f t="shared" si="29"/>
        <v>0</v>
      </c>
      <c r="BP117" s="59">
        <f>IF(ISNA(VLOOKUP($A117,Worksheet!$A$242:$G$274,6,FALSE)),0,(VLOOKUP($A117,Worksheet!$A$242:$G$274,6,FALSE)))</f>
        <v>0</v>
      </c>
      <c r="BQ117" s="59">
        <f t="shared" si="30"/>
        <v>0</v>
      </c>
      <c r="BR117" s="60">
        <f>IF(ISNA(VLOOKUP($A117,Worksheet!$A$205:$F$208,6,FALSE)),0,(VLOOKUP($A117,Worksheet!$A$205:$F$208,6,FALSE)))</f>
        <v>0</v>
      </c>
      <c r="BS117" s="59">
        <f t="shared" si="31"/>
        <v>0</v>
      </c>
      <c r="BT117" s="61">
        <v>0</v>
      </c>
      <c r="BU117" s="62">
        <f t="shared" si="32"/>
        <v>0</v>
      </c>
      <c r="BV117" s="63">
        <v>0</v>
      </c>
      <c r="BW117" s="62">
        <f t="shared" si="33"/>
        <v>0</v>
      </c>
      <c r="BX117" s="63">
        <v>0</v>
      </c>
      <c r="BY117" s="62">
        <f t="shared" si="34"/>
        <v>0</v>
      </c>
      <c r="BZ117" s="63">
        <v>0</v>
      </c>
      <c r="CA117" s="62">
        <f t="shared" si="35"/>
        <v>0</v>
      </c>
      <c r="CB117" s="64">
        <f t="shared" si="36"/>
        <v>0</v>
      </c>
      <c r="CC117" s="66">
        <v>0</v>
      </c>
      <c r="CD117" s="25"/>
      <c r="CE117" s="67"/>
      <c r="CF117" s="25"/>
      <c r="CG117" s="67"/>
      <c r="CH117" s="60">
        <f>IF(ISNA(VLOOKUP($A117,Worksheet!$A$211:$G$237,7,FALSE)),0,(VLOOKUP($A117,Worksheet!$A$211:$G$237,7,FALSE)))</f>
        <v>0</v>
      </c>
      <c r="CI117" s="59">
        <f t="shared" si="37"/>
        <v>0</v>
      </c>
      <c r="CJ117" s="69">
        <f t="shared" si="38"/>
        <v>0</v>
      </c>
      <c r="CK117" s="65">
        <f t="shared" si="39"/>
        <v>0</v>
      </c>
      <c r="CL117" s="65">
        <v>0</v>
      </c>
      <c r="CM117" s="65">
        <v>0</v>
      </c>
      <c r="CN117" s="66">
        <v>0</v>
      </c>
      <c r="CO117" s="66">
        <f t="shared" si="40"/>
        <v>0</v>
      </c>
      <c r="CP117" s="70"/>
    </row>
    <row r="118" spans="1:94" ht="13">
      <c r="A118" s="53" t="str">
        <f t="shared" si="0"/>
        <v>KatherinePEARCE</v>
      </c>
      <c r="B118" s="46">
        <f t="shared" si="1"/>
        <v>35</v>
      </c>
      <c r="C118" s="71" t="s">
        <v>748</v>
      </c>
      <c r="D118" s="71" t="s">
        <v>749</v>
      </c>
      <c r="E118" s="55">
        <v>15</v>
      </c>
      <c r="F118" s="53" t="s">
        <v>81</v>
      </c>
      <c r="G118" s="84" t="s">
        <v>70</v>
      </c>
      <c r="H118" s="58">
        <f>IF(ISNA(VLOOKUP($A118,'TT 2024 SS BA'!$A$57:$N$71,2,FALSE)),0,(VLOOKUP($A118,'TT 2024 SS BA'!$A$57:$N$71,2,FALSE)))</f>
        <v>0</v>
      </c>
      <c r="I118" s="59">
        <f t="shared" si="2"/>
        <v>0</v>
      </c>
      <c r="J118" s="58">
        <f>IF(ISNA(VLOOKUP($A118,'TT 2024 SS BA'!$A$139:$C$150,2,FALSE)),0,(VLOOKUP($A118,'TT 2024 SS BA'!$A$139:$C$150,2,FALSE)))</f>
        <v>0</v>
      </c>
      <c r="K118" s="59">
        <f t="shared" si="3"/>
        <v>0</v>
      </c>
      <c r="L118" s="60">
        <f>IF(ISNA(VLOOKUP($A118,'TT 2024 SS BA'!$A$236:$H$254,2,FALSE)),0,(VLOOKUP($A118,'TT 2024 SS BA'!$A$236:$H$254,2,FALSE)))</f>
        <v>0</v>
      </c>
      <c r="M118" s="59">
        <f t="shared" si="4"/>
        <v>0</v>
      </c>
      <c r="N118" s="60">
        <f>IF(ISNA(VLOOKUP($A118,Worksheet!$A$310:$E$316,5,FALSE)),0,(VLOOKUP($A118,Worksheet!$A$310:$E$316,5,FALSE)))</f>
        <v>0</v>
      </c>
      <c r="O118" s="59">
        <f t="shared" si="5"/>
        <v>0</v>
      </c>
      <c r="P118" s="60">
        <f>IF(ISNA(VLOOKUP($A118,Worksheet!$A$33:$E$35,5,FALSE)),0,(VLOOKUP($A118,Worksheet!$A$33:$E$35,5,FALSE)))</f>
        <v>0</v>
      </c>
      <c r="Q118" s="59">
        <f t="shared" si="6"/>
        <v>0</v>
      </c>
      <c r="R118" s="60">
        <f>IF(ISNA(VLOOKUP($A118,Worksheet!$A$160:$F$179,5,FALSE)),0,(VLOOKUP($A118,Worksheet!$A$160:$F$179,5,FALSE)))</f>
        <v>0</v>
      </c>
      <c r="S118" s="59">
        <f t="shared" si="7"/>
        <v>0</v>
      </c>
      <c r="T118" s="60">
        <f>IF(ISNA(VLOOKUP($A118,Worksheet!$A$103:$L$126,5,FALSE)),0,(VLOOKUP($A118,Worksheet!$A$103:$L$126,5,FALSE)))</f>
        <v>0</v>
      </c>
      <c r="U118" s="59">
        <f t="shared" si="8"/>
        <v>0</v>
      </c>
      <c r="V118" s="60">
        <f>IF(ISNA(VLOOKUP($A118,Worksheet!$A$39:$E$45,5,FALSE)),0,(VLOOKUP($A118,Worksheet!$A$39:$E$45,5,FALSE)))</f>
        <v>0</v>
      </c>
      <c r="W118" s="59">
        <f t="shared" si="9"/>
        <v>0</v>
      </c>
      <c r="X118" s="60">
        <f>IF(ISNA(VLOOKUP($A118,Worksheet!$A$182:$E$188,5,FALSE)),0,(VLOOKUP($A118,Worksheet!$A$182:$E$188,5,FALSE)))</f>
        <v>0</v>
      </c>
      <c r="Y118" s="59">
        <f t="shared" si="10"/>
        <v>0</v>
      </c>
      <c r="Z118" s="60">
        <f>IF(ISNA(VLOOKUP($A118,Worksheet!$A$191:$F$202,5,FALSE)),0,(VLOOKUP($A118,Worksheet!$A$191:$F$202,5,FALSE)))</f>
        <v>0</v>
      </c>
      <c r="AA118" s="59">
        <f t="shared" si="11"/>
        <v>0</v>
      </c>
      <c r="AB118" s="60">
        <f>IF(ISNA(VLOOKUP($A118,Worksheet!$A$211:$G$237,5,FALSE)),0,(VLOOKUP($A118,Worksheet!$A$211:$G$237,5,FALSE)))</f>
        <v>0</v>
      </c>
      <c r="AC118" s="59">
        <f t="shared" si="12"/>
        <v>0</v>
      </c>
      <c r="AD118" s="59">
        <f>IF(ISNA(VLOOKUP($A118,Worksheet!$A$242:$G$274,5,FALSE)),0,(VLOOKUP($A118,Worksheet!$A$242:$G$274,5,FALSE)))</f>
        <v>0</v>
      </c>
      <c r="AE118" s="59">
        <f t="shared" si="13"/>
        <v>0</v>
      </c>
      <c r="AF118" s="60">
        <f>IF(ISNA(VLOOKUP($A118,Worksheet!$A$205:$F$208,5,FALSE)),0,(VLOOKUP($A118,Worksheet!$A$205:$F$208,5,FALSE)))</f>
        <v>0</v>
      </c>
      <c r="AG118" s="59">
        <f t="shared" si="14"/>
        <v>0</v>
      </c>
      <c r="AH118" s="61">
        <v>0</v>
      </c>
      <c r="AI118" s="62">
        <f t="shared" si="15"/>
        <v>0</v>
      </c>
      <c r="AJ118" s="63">
        <v>0</v>
      </c>
      <c r="AK118" s="62">
        <f t="shared" si="16"/>
        <v>0</v>
      </c>
      <c r="AL118" s="63">
        <v>0</v>
      </c>
      <c r="AM118" s="62">
        <f t="shared" si="17"/>
        <v>0</v>
      </c>
      <c r="AN118" s="63">
        <v>0</v>
      </c>
      <c r="AO118" s="62">
        <f t="shared" si="18"/>
        <v>0</v>
      </c>
      <c r="AP118" s="63">
        <v>0</v>
      </c>
      <c r="AQ118" s="62">
        <f t="shared" si="19"/>
        <v>0</v>
      </c>
      <c r="AR118" s="63">
        <v>0</v>
      </c>
      <c r="AS118" s="62">
        <f t="shared" si="20"/>
        <v>0</v>
      </c>
      <c r="AT118" s="64">
        <f t="shared" si="21"/>
        <v>0</v>
      </c>
      <c r="AU118" s="65">
        <v>0</v>
      </c>
      <c r="AV118" s="65">
        <v>0</v>
      </c>
      <c r="AW118" s="66">
        <v>0</v>
      </c>
      <c r="AX118" s="58">
        <f>IF(ISNA(VLOOKUP($A118,'TT 2024 SS BA'!$P$57:$Z$69,2,FALSE)),0,(VLOOKUP($A118,'TT 2024 SS BA'!$P$57:$Z$69,2,FALSE)))</f>
        <v>0</v>
      </c>
      <c r="AY118" s="59">
        <f t="shared" si="22"/>
        <v>0</v>
      </c>
      <c r="AZ118" s="58">
        <f>IF(ISNA(VLOOKUP($A118,'TT 2024 SS BA'!$P$139:$Q$149,2,FALSE)),0,(VLOOKUP($A118,'TT 2024 SS BA'!$P$139:$Q$149,2,FALSE)))</f>
        <v>0</v>
      </c>
      <c r="BA118" s="59">
        <f t="shared" si="23"/>
        <v>0</v>
      </c>
      <c r="BB118" s="60">
        <f>IF(ISNA(VLOOKUP($A118,'TT 2024 SS BA'!$A$341:$H$358,2,FALSE)),0,(VLOOKUP($A118,'TT 2024 SS BA'!$A$341:$H$358,2,FALSE)))</f>
        <v>0</v>
      </c>
      <c r="BC118" s="59">
        <f t="shared" si="24"/>
        <v>0</v>
      </c>
      <c r="BD118" s="60">
        <f>IF(ISNA(VLOOKUP($A118,Worksheet!$A$310:$F$316,6,FALSE)),0,(VLOOKUP($A118,Worksheet!$A$310:$F$316,6,FALSE)))</f>
        <v>0</v>
      </c>
      <c r="BE118" s="59">
        <f t="shared" si="25"/>
        <v>0</v>
      </c>
      <c r="BF118" s="60">
        <f>IF(ISNA(VLOOKUP($A118,Worksheet!$G$33:$K$36,5,FALSE)),0,(VLOOKUP($A118,Worksheet!$G$33:$K$36,5,FALSE)))</f>
        <v>0</v>
      </c>
      <c r="BG118" s="59">
        <f t="shared" si="26"/>
        <v>0</v>
      </c>
      <c r="BH118" s="60">
        <f>IF(ISNA(VLOOKUP($A118,Worksheet!$A$160:$F$179,6,FALSE)),0,(VLOOKUP($A118,Worksheet!$A$160:$F$179,6,FALSE)))</f>
        <v>0</v>
      </c>
      <c r="BI118" s="59">
        <f t="shared" si="27"/>
        <v>0</v>
      </c>
      <c r="BJ118" s="25"/>
      <c r="BK118" s="67"/>
      <c r="BL118" s="60">
        <f>IF(ISNA(VLOOKUP($A118,Worksheet!$A$191:$F$202,6,FALSE)),0,(VLOOKUP($A118,Worksheet!$A$191:$F$202,6,FALSE)))</f>
        <v>0</v>
      </c>
      <c r="BM118" s="59">
        <f t="shared" si="28"/>
        <v>0</v>
      </c>
      <c r="BN118" s="60">
        <f>IF(ISNA(VLOOKUP($A118,Worksheet!$A$211:$G$237,6,FALSE)),0,(VLOOKUP($A118,Worksheet!$A$211:$G$237,6,FALSE)))</f>
        <v>0</v>
      </c>
      <c r="BO118" s="59">
        <f t="shared" si="29"/>
        <v>0</v>
      </c>
      <c r="BP118" s="59">
        <f>IF(ISNA(VLOOKUP($A118,Worksheet!$A$242:$G$274,6,FALSE)),0,(VLOOKUP($A118,Worksheet!$A$242:$G$274,6,FALSE)))</f>
        <v>0</v>
      </c>
      <c r="BQ118" s="59">
        <f t="shared" si="30"/>
        <v>0</v>
      </c>
      <c r="BR118" s="60">
        <f>IF(ISNA(VLOOKUP($A118,Worksheet!$A$205:$F$208,6,FALSE)),0,(VLOOKUP($A118,Worksheet!$A$205:$F$208,6,FALSE)))</f>
        <v>0</v>
      </c>
      <c r="BS118" s="59">
        <f t="shared" si="31"/>
        <v>0</v>
      </c>
      <c r="BT118" s="61">
        <v>0</v>
      </c>
      <c r="BU118" s="62">
        <f t="shared" si="32"/>
        <v>0</v>
      </c>
      <c r="BV118" s="63">
        <v>0</v>
      </c>
      <c r="BW118" s="62">
        <f t="shared" si="33"/>
        <v>0</v>
      </c>
      <c r="BX118" s="63">
        <v>0</v>
      </c>
      <c r="BY118" s="62">
        <f t="shared" si="34"/>
        <v>0</v>
      </c>
      <c r="BZ118" s="63">
        <v>0</v>
      </c>
      <c r="CA118" s="62">
        <f t="shared" si="35"/>
        <v>0</v>
      </c>
      <c r="CB118" s="64">
        <f t="shared" si="36"/>
        <v>0</v>
      </c>
      <c r="CC118" s="66">
        <v>0</v>
      </c>
      <c r="CD118" s="25"/>
      <c r="CE118" s="67"/>
      <c r="CF118" s="25"/>
      <c r="CG118" s="67"/>
      <c r="CH118" s="60">
        <f>IF(ISNA(VLOOKUP($A118,Worksheet!$A$211:$G$237,7,FALSE)),0,(VLOOKUP($A118,Worksheet!$A$211:$G$237,7,FALSE)))</f>
        <v>0</v>
      </c>
      <c r="CI118" s="59">
        <f t="shared" si="37"/>
        <v>0</v>
      </c>
      <c r="CJ118" s="69">
        <f t="shared" si="38"/>
        <v>0</v>
      </c>
      <c r="CK118" s="65">
        <f t="shared" si="39"/>
        <v>0</v>
      </c>
      <c r="CL118" s="65">
        <v>0</v>
      </c>
      <c r="CM118" s="65">
        <v>0</v>
      </c>
      <c r="CN118" s="66">
        <v>0</v>
      </c>
      <c r="CO118" s="66">
        <f t="shared" si="40"/>
        <v>0</v>
      </c>
      <c r="CP118" s="70"/>
    </row>
    <row r="119" spans="1:94" ht="13">
      <c r="A119" s="53" t="str">
        <f t="shared" si="0"/>
        <v>TulaKersten</v>
      </c>
      <c r="B119" s="46">
        <f t="shared" si="1"/>
        <v>35</v>
      </c>
      <c r="C119" s="71" t="s">
        <v>750</v>
      </c>
      <c r="D119" s="71" t="s">
        <v>751</v>
      </c>
      <c r="E119" s="55">
        <v>16</v>
      </c>
      <c r="F119" s="53" t="s">
        <v>75</v>
      </c>
      <c r="G119" s="84" t="s">
        <v>67</v>
      </c>
      <c r="H119" s="58">
        <f>IF(ISNA(VLOOKUP($A119,'TT 2024 SS BA'!$A$57:$N$71,2,FALSE)),0,(VLOOKUP($A119,'TT 2024 SS BA'!$A$57:$N$71,2,FALSE)))</f>
        <v>0</v>
      </c>
      <c r="I119" s="59">
        <f t="shared" si="2"/>
        <v>0</v>
      </c>
      <c r="J119" s="58">
        <f>IF(ISNA(VLOOKUP($A119,'TT 2024 SS BA'!$A$139:$C$150,2,FALSE)),0,(VLOOKUP($A119,'TT 2024 SS BA'!$A$139:$C$150,2,FALSE)))</f>
        <v>0</v>
      </c>
      <c r="K119" s="59">
        <f t="shared" si="3"/>
        <v>0</v>
      </c>
      <c r="L119" s="60">
        <f>IF(ISNA(VLOOKUP($A119,'TT 2024 SS BA'!$A$236:$H$254,2,FALSE)),0,(VLOOKUP($A119,'TT 2024 SS BA'!$A$236:$H$254,2,FALSE)))</f>
        <v>0</v>
      </c>
      <c r="M119" s="59">
        <f t="shared" si="4"/>
        <v>0</v>
      </c>
      <c r="N119" s="60">
        <f>IF(ISNA(VLOOKUP($A119,Worksheet!$A$310:$E$316,5,FALSE)),0,(VLOOKUP($A119,Worksheet!$A$310:$E$316,5,FALSE)))</f>
        <v>0</v>
      </c>
      <c r="O119" s="59">
        <f t="shared" si="5"/>
        <v>0</v>
      </c>
      <c r="P119" s="60">
        <f>IF(ISNA(VLOOKUP($A119,Worksheet!$A$33:$E$35,5,FALSE)),0,(VLOOKUP($A119,Worksheet!$A$33:$E$35,5,FALSE)))</f>
        <v>0</v>
      </c>
      <c r="Q119" s="59">
        <f t="shared" si="6"/>
        <v>0</v>
      </c>
      <c r="R119" s="60">
        <f>IF(ISNA(VLOOKUP($A119,Worksheet!$A$160:$F$179,5,FALSE)),0,(VLOOKUP($A119,Worksheet!$A$160:$F$179,5,FALSE)))</f>
        <v>0</v>
      </c>
      <c r="S119" s="59">
        <f t="shared" si="7"/>
        <v>0</v>
      </c>
      <c r="T119" s="60">
        <f>IF(ISNA(VLOOKUP($A119,Worksheet!$A$103:$L$126,5,FALSE)),0,(VLOOKUP($A119,Worksheet!$A$103:$L$126,5,FALSE)))</f>
        <v>0</v>
      </c>
      <c r="U119" s="59">
        <f t="shared" si="8"/>
        <v>0</v>
      </c>
      <c r="V119" s="60">
        <f>IF(ISNA(VLOOKUP($A119,Worksheet!$A$39:$E$45,5,FALSE)),0,(VLOOKUP($A119,Worksheet!$A$39:$E$45,5,FALSE)))</f>
        <v>0</v>
      </c>
      <c r="W119" s="59">
        <f t="shared" si="9"/>
        <v>0</v>
      </c>
      <c r="X119" s="60">
        <f>IF(ISNA(VLOOKUP($A119,Worksheet!$A$182:$E$188,5,FALSE)),0,(VLOOKUP($A119,Worksheet!$A$182:$E$188,5,FALSE)))</f>
        <v>0</v>
      </c>
      <c r="Y119" s="59">
        <f t="shared" si="10"/>
        <v>0</v>
      </c>
      <c r="Z119" s="60">
        <f>IF(ISNA(VLOOKUP($A119,Worksheet!$A$191:$F$202,5,FALSE)),0,(VLOOKUP($A119,Worksheet!$A$191:$F$202,5,FALSE)))</f>
        <v>0</v>
      </c>
      <c r="AA119" s="59">
        <f t="shared" si="11"/>
        <v>0</v>
      </c>
      <c r="AB119" s="60">
        <f>IF(ISNA(VLOOKUP($A119,Worksheet!$A$211:$G$237,5,FALSE)),0,(VLOOKUP($A119,Worksheet!$A$211:$G$237,5,FALSE)))</f>
        <v>0</v>
      </c>
      <c r="AC119" s="59">
        <f t="shared" si="12"/>
        <v>0</v>
      </c>
      <c r="AD119" s="59">
        <f>IF(ISNA(VLOOKUP($A119,Worksheet!$A$242:$G$274,5,FALSE)),0,(VLOOKUP($A119,Worksheet!$A$242:$G$274,5,FALSE)))</f>
        <v>0</v>
      </c>
      <c r="AE119" s="59">
        <f t="shared" si="13"/>
        <v>0</v>
      </c>
      <c r="AF119" s="60">
        <f>IF(ISNA(VLOOKUP($A119,Worksheet!$A$205:$F$208,5,FALSE)),0,(VLOOKUP($A119,Worksheet!$A$205:$F$208,5,FALSE)))</f>
        <v>0</v>
      </c>
      <c r="AG119" s="59">
        <f t="shared" si="14"/>
        <v>0</v>
      </c>
      <c r="AH119" s="61">
        <v>0</v>
      </c>
      <c r="AI119" s="62">
        <f t="shared" si="15"/>
        <v>0</v>
      </c>
      <c r="AJ119" s="63">
        <v>0</v>
      </c>
      <c r="AK119" s="62">
        <f t="shared" si="16"/>
        <v>0</v>
      </c>
      <c r="AL119" s="63">
        <v>0</v>
      </c>
      <c r="AM119" s="62">
        <f t="shared" si="17"/>
        <v>0</v>
      </c>
      <c r="AN119" s="63">
        <v>0</v>
      </c>
      <c r="AO119" s="62">
        <f t="shared" si="18"/>
        <v>0</v>
      </c>
      <c r="AP119" s="63">
        <v>0</v>
      </c>
      <c r="AQ119" s="62">
        <f t="shared" si="19"/>
        <v>0</v>
      </c>
      <c r="AR119" s="63">
        <v>0</v>
      </c>
      <c r="AS119" s="62">
        <f t="shared" si="20"/>
        <v>0</v>
      </c>
      <c r="AT119" s="64">
        <f t="shared" si="21"/>
        <v>0</v>
      </c>
      <c r="AU119" s="65">
        <v>0</v>
      </c>
      <c r="AV119" s="65">
        <v>0</v>
      </c>
      <c r="AW119" s="66">
        <v>0</v>
      </c>
      <c r="AX119" s="58">
        <f>IF(ISNA(VLOOKUP($A119,'TT 2024 SS BA'!$P$57:$Z$69,2,FALSE)),0,(VLOOKUP($A119,'TT 2024 SS BA'!$P$57:$Z$69,2,FALSE)))</f>
        <v>0</v>
      </c>
      <c r="AY119" s="59">
        <f t="shared" si="22"/>
        <v>0</v>
      </c>
      <c r="AZ119" s="58">
        <f>IF(ISNA(VLOOKUP($A119,'TT 2024 SS BA'!$P$139:$Q$149,2,FALSE)),0,(VLOOKUP($A119,'TT 2024 SS BA'!$P$139:$Q$149,2,FALSE)))</f>
        <v>0</v>
      </c>
      <c r="BA119" s="59">
        <f t="shared" si="23"/>
        <v>0</v>
      </c>
      <c r="BB119" s="60">
        <f>IF(ISNA(VLOOKUP($A119,'TT 2024 SS BA'!$A$341:$H$358,2,FALSE)),0,(VLOOKUP($A119,'TT 2024 SS BA'!$A$341:$H$358,2,FALSE)))</f>
        <v>0</v>
      </c>
      <c r="BC119" s="59">
        <f t="shared" si="24"/>
        <v>0</v>
      </c>
      <c r="BD119" s="60">
        <f>IF(ISNA(VLOOKUP($A119,Worksheet!$A$310:$F$316,6,FALSE)),0,(VLOOKUP($A119,Worksheet!$A$310:$F$316,6,FALSE)))</f>
        <v>0</v>
      </c>
      <c r="BE119" s="59">
        <f t="shared" si="25"/>
        <v>0</v>
      </c>
      <c r="BF119" s="60">
        <f>IF(ISNA(VLOOKUP($A119,Worksheet!$G$33:$K$36,5,FALSE)),0,(VLOOKUP($A119,Worksheet!$G$33:$K$36,5,FALSE)))</f>
        <v>0</v>
      </c>
      <c r="BG119" s="59">
        <f t="shared" si="26"/>
        <v>0</v>
      </c>
      <c r="BH119" s="60">
        <f>IF(ISNA(VLOOKUP($A119,Worksheet!$A$160:$F$179,6,FALSE)),0,(VLOOKUP($A119,Worksheet!$A$160:$F$179,6,FALSE)))</f>
        <v>0</v>
      </c>
      <c r="BI119" s="59">
        <f t="shared" si="27"/>
        <v>0</v>
      </c>
      <c r="BJ119" s="25"/>
      <c r="BK119" s="67"/>
      <c r="BL119" s="60">
        <f>IF(ISNA(VLOOKUP($A119,Worksheet!$A$191:$F$202,6,FALSE)),0,(VLOOKUP($A119,Worksheet!$A$191:$F$202,6,FALSE)))</f>
        <v>0</v>
      </c>
      <c r="BM119" s="59">
        <f t="shared" si="28"/>
        <v>0</v>
      </c>
      <c r="BN119" s="60">
        <f>IF(ISNA(VLOOKUP($A119,Worksheet!$A$211:$G$237,6,FALSE)),0,(VLOOKUP($A119,Worksheet!$A$211:$G$237,6,FALSE)))</f>
        <v>0</v>
      </c>
      <c r="BO119" s="59">
        <f t="shared" si="29"/>
        <v>0</v>
      </c>
      <c r="BP119" s="59">
        <f>IF(ISNA(VLOOKUP($A119,Worksheet!$A$242:$G$274,6,FALSE)),0,(VLOOKUP($A119,Worksheet!$A$242:$G$274,6,FALSE)))</f>
        <v>0</v>
      </c>
      <c r="BQ119" s="59">
        <f t="shared" si="30"/>
        <v>0</v>
      </c>
      <c r="BR119" s="60">
        <f>IF(ISNA(VLOOKUP($A119,Worksheet!$A$205:$F$208,6,FALSE)),0,(VLOOKUP($A119,Worksheet!$A$205:$F$208,6,FALSE)))</f>
        <v>0</v>
      </c>
      <c r="BS119" s="59">
        <f t="shared" si="31"/>
        <v>0</v>
      </c>
      <c r="BT119" s="61">
        <v>0</v>
      </c>
      <c r="BU119" s="62">
        <f t="shared" si="32"/>
        <v>0</v>
      </c>
      <c r="BV119" s="63">
        <v>0</v>
      </c>
      <c r="BW119" s="62">
        <f t="shared" si="33"/>
        <v>0</v>
      </c>
      <c r="BX119" s="63">
        <v>0</v>
      </c>
      <c r="BY119" s="62">
        <f t="shared" si="34"/>
        <v>0</v>
      </c>
      <c r="BZ119" s="63">
        <v>0</v>
      </c>
      <c r="CA119" s="62">
        <f t="shared" si="35"/>
        <v>0</v>
      </c>
      <c r="CB119" s="64">
        <f t="shared" si="36"/>
        <v>0</v>
      </c>
      <c r="CC119" s="66">
        <v>0</v>
      </c>
      <c r="CD119" s="25"/>
      <c r="CE119" s="67"/>
      <c r="CF119" s="25"/>
      <c r="CG119" s="67"/>
      <c r="CH119" s="60">
        <f>IF(ISNA(VLOOKUP($A119,Worksheet!$A$211:$G$237,7,FALSE)),0,(VLOOKUP($A119,Worksheet!$A$211:$G$237,7,FALSE)))</f>
        <v>0</v>
      </c>
      <c r="CI119" s="59">
        <f t="shared" si="37"/>
        <v>0</v>
      </c>
      <c r="CJ119" s="69">
        <f t="shared" si="38"/>
        <v>0</v>
      </c>
      <c r="CK119" s="65">
        <f t="shared" si="39"/>
        <v>0</v>
      </c>
      <c r="CL119" s="65">
        <v>0</v>
      </c>
      <c r="CM119" s="65">
        <v>0</v>
      </c>
      <c r="CN119" s="66">
        <v>0</v>
      </c>
      <c r="CO119" s="66">
        <f t="shared" si="40"/>
        <v>0</v>
      </c>
      <c r="CP119" s="70"/>
    </row>
    <row r="120" spans="1:94" ht="13">
      <c r="A120" s="53" t="str">
        <f t="shared" si="0"/>
        <v>AnnikaCooper</v>
      </c>
      <c r="B120" s="46">
        <f t="shared" si="1"/>
        <v>35</v>
      </c>
      <c r="C120" s="71" t="s">
        <v>656</v>
      </c>
      <c r="D120" s="71" t="s">
        <v>96</v>
      </c>
      <c r="E120" s="55">
        <v>18</v>
      </c>
      <c r="F120" s="53" t="s">
        <v>412</v>
      </c>
      <c r="G120" s="84" t="s">
        <v>56</v>
      </c>
      <c r="H120" s="58">
        <f>IF(ISNA(VLOOKUP($A120,'TT 2024 SS BA'!$A$57:$N$71,2,FALSE)),0,(VLOOKUP($A120,'TT 2024 SS BA'!$A$57:$N$71,2,FALSE)))</f>
        <v>0</v>
      </c>
      <c r="I120" s="59">
        <f t="shared" si="2"/>
        <v>0</v>
      </c>
      <c r="J120" s="58">
        <f>IF(ISNA(VLOOKUP($A120,'TT 2024 SS BA'!$A$139:$C$150,2,FALSE)),0,(VLOOKUP($A120,'TT 2024 SS BA'!$A$139:$C$150,2,FALSE)))</f>
        <v>0</v>
      </c>
      <c r="K120" s="59">
        <f t="shared" si="3"/>
        <v>0</v>
      </c>
      <c r="L120" s="60">
        <f>IF(ISNA(VLOOKUP($A120,'TT 2024 SS BA'!$A$236:$H$254,2,FALSE)),0,(VLOOKUP($A120,'TT 2024 SS BA'!$A$236:$H$254,2,FALSE)))</f>
        <v>0</v>
      </c>
      <c r="M120" s="59">
        <f t="shared" si="4"/>
        <v>0</v>
      </c>
      <c r="N120" s="60">
        <f>IF(ISNA(VLOOKUP($A120,Worksheet!$A$310:$E$316,5,FALSE)),0,(VLOOKUP($A120,Worksheet!$A$310:$E$316,5,FALSE)))</f>
        <v>0</v>
      </c>
      <c r="O120" s="59">
        <f t="shared" si="5"/>
        <v>0</v>
      </c>
      <c r="P120" s="60">
        <f>IF(ISNA(VLOOKUP($A120,Worksheet!$A$33:$E$35,5,FALSE)),0,(VLOOKUP($A120,Worksheet!$A$33:$E$35,5,FALSE)))</f>
        <v>0</v>
      </c>
      <c r="Q120" s="59">
        <f t="shared" si="6"/>
        <v>0</v>
      </c>
      <c r="R120" s="60">
        <f>IF(ISNA(VLOOKUP($A120,Worksheet!$A$160:$F$179,5,FALSE)),0,(VLOOKUP($A120,Worksheet!$A$160:$F$179,5,FALSE)))</f>
        <v>0</v>
      </c>
      <c r="S120" s="59">
        <f t="shared" si="7"/>
        <v>0</v>
      </c>
      <c r="T120" s="60">
        <f>IF(ISNA(VLOOKUP($A120,Worksheet!$A$103:$L$126,5,FALSE)),0,(VLOOKUP($A120,Worksheet!$A$103:$L$126,5,FALSE)))</f>
        <v>0</v>
      </c>
      <c r="U120" s="59">
        <f t="shared" si="8"/>
        <v>0</v>
      </c>
      <c r="V120" s="60">
        <f>IF(ISNA(VLOOKUP($A120,Worksheet!$A$39:$E$45,5,FALSE)),0,(VLOOKUP($A120,Worksheet!$A$39:$E$45,5,FALSE)))</f>
        <v>0</v>
      </c>
      <c r="W120" s="59">
        <f t="shared" si="9"/>
        <v>0</v>
      </c>
      <c r="X120" s="60">
        <f>IF(ISNA(VLOOKUP($A120,Worksheet!$A$182:$E$188,5,FALSE)),0,(VLOOKUP($A120,Worksheet!$A$182:$E$188,5,FALSE)))</f>
        <v>0</v>
      </c>
      <c r="Y120" s="59">
        <f t="shared" si="10"/>
        <v>0</v>
      </c>
      <c r="Z120" s="60">
        <f>IF(ISNA(VLOOKUP($A120,Worksheet!$A$191:$F$202,5,FALSE)),0,(VLOOKUP($A120,Worksheet!$A$191:$F$202,5,FALSE)))</f>
        <v>0</v>
      </c>
      <c r="AA120" s="59">
        <f t="shared" si="11"/>
        <v>0</v>
      </c>
      <c r="AB120" s="60">
        <f>IF(ISNA(VLOOKUP($A120,Worksheet!$A$211:$G$237,5,FALSE)),0,(VLOOKUP($A120,Worksheet!$A$211:$G$237,5,FALSE)))</f>
        <v>0</v>
      </c>
      <c r="AC120" s="59">
        <f t="shared" si="12"/>
        <v>0</v>
      </c>
      <c r="AD120" s="59">
        <f>IF(ISNA(VLOOKUP($A120,Worksheet!$A$242:$G$274,5,FALSE)),0,(VLOOKUP($A120,Worksheet!$A$242:$G$274,5,FALSE)))</f>
        <v>0</v>
      </c>
      <c r="AE120" s="59">
        <f t="shared" si="13"/>
        <v>0</v>
      </c>
      <c r="AF120" s="60">
        <f>IF(ISNA(VLOOKUP($A120,Worksheet!$A$205:$F$208,5,FALSE)),0,(VLOOKUP($A120,Worksheet!$A$205:$F$208,5,FALSE)))</f>
        <v>0</v>
      </c>
      <c r="AG120" s="59">
        <f t="shared" si="14"/>
        <v>0</v>
      </c>
      <c r="AH120" s="61">
        <v>0</v>
      </c>
      <c r="AI120" s="62">
        <f t="shared" si="15"/>
        <v>0</v>
      </c>
      <c r="AJ120" s="63">
        <v>0</v>
      </c>
      <c r="AK120" s="62">
        <f t="shared" si="16"/>
        <v>0</v>
      </c>
      <c r="AL120" s="63">
        <v>0</v>
      </c>
      <c r="AM120" s="62">
        <f t="shared" si="17"/>
        <v>0</v>
      </c>
      <c r="AN120" s="63">
        <v>0</v>
      </c>
      <c r="AO120" s="62">
        <f t="shared" si="18"/>
        <v>0</v>
      </c>
      <c r="AP120" s="63">
        <v>0</v>
      </c>
      <c r="AQ120" s="62">
        <f t="shared" si="19"/>
        <v>0</v>
      </c>
      <c r="AR120" s="63">
        <v>0</v>
      </c>
      <c r="AS120" s="62">
        <f t="shared" si="20"/>
        <v>0</v>
      </c>
      <c r="AT120" s="64">
        <f t="shared" si="21"/>
        <v>0</v>
      </c>
      <c r="AU120" s="65">
        <v>0</v>
      </c>
      <c r="AV120" s="65">
        <v>0</v>
      </c>
      <c r="AW120" s="66">
        <v>0</v>
      </c>
      <c r="AX120" s="58">
        <f>IF(ISNA(VLOOKUP($A120,'TT 2024 SS BA'!$P$57:$Z$69,2,FALSE)),0,(VLOOKUP($A120,'TT 2024 SS BA'!$P$57:$Z$69,2,FALSE)))</f>
        <v>0</v>
      </c>
      <c r="AY120" s="59">
        <f t="shared" si="22"/>
        <v>0</v>
      </c>
      <c r="AZ120" s="58">
        <f>IF(ISNA(VLOOKUP($A120,'TT 2024 SS BA'!$P$139:$Q$149,2,FALSE)),0,(VLOOKUP($A120,'TT 2024 SS BA'!$P$139:$Q$149,2,FALSE)))</f>
        <v>0</v>
      </c>
      <c r="BA120" s="59">
        <f t="shared" si="23"/>
        <v>0</v>
      </c>
      <c r="BB120" s="60">
        <f>IF(ISNA(VLOOKUP($A120,'TT 2024 SS BA'!$A$341:$H$358,2,FALSE)),0,(VLOOKUP($A120,'TT 2024 SS BA'!$A$341:$H$358,2,FALSE)))</f>
        <v>0</v>
      </c>
      <c r="BC120" s="59">
        <f t="shared" si="24"/>
        <v>0</v>
      </c>
      <c r="BD120" s="60">
        <f>IF(ISNA(VLOOKUP($A120,Worksheet!$A$310:$F$316,6,FALSE)),0,(VLOOKUP($A120,Worksheet!$A$310:$F$316,6,FALSE)))</f>
        <v>0</v>
      </c>
      <c r="BE120" s="59">
        <f t="shared" si="25"/>
        <v>0</v>
      </c>
      <c r="BF120" s="60">
        <f>IF(ISNA(VLOOKUP($A120,Worksheet!$G$33:$K$36,5,FALSE)),0,(VLOOKUP($A120,Worksheet!$G$33:$K$36,5,FALSE)))</f>
        <v>0</v>
      </c>
      <c r="BG120" s="59">
        <f t="shared" si="26"/>
        <v>0</v>
      </c>
      <c r="BH120" s="60">
        <f>IF(ISNA(VLOOKUP($A120,Worksheet!$A$160:$F$179,6,FALSE)),0,(VLOOKUP($A120,Worksheet!$A$160:$F$179,6,FALSE)))</f>
        <v>0</v>
      </c>
      <c r="BI120" s="59">
        <f t="shared" si="27"/>
        <v>0</v>
      </c>
      <c r="BJ120" s="25"/>
      <c r="BK120" s="67"/>
      <c r="BL120" s="60">
        <f>IF(ISNA(VLOOKUP($A120,Worksheet!$A$191:$F$202,6,FALSE)),0,(VLOOKUP($A120,Worksheet!$A$191:$F$202,6,FALSE)))</f>
        <v>0</v>
      </c>
      <c r="BM120" s="59">
        <f t="shared" si="28"/>
        <v>0</v>
      </c>
      <c r="BN120" s="60">
        <f>IF(ISNA(VLOOKUP($A120,Worksheet!$A$211:$G$237,6,FALSE)),0,(VLOOKUP($A120,Worksheet!$A$211:$G$237,6,FALSE)))</f>
        <v>0</v>
      </c>
      <c r="BO120" s="59">
        <f t="shared" si="29"/>
        <v>0</v>
      </c>
      <c r="BP120" s="59">
        <f>IF(ISNA(VLOOKUP($A120,Worksheet!$A$242:$G$274,6,FALSE)),0,(VLOOKUP($A120,Worksheet!$A$242:$G$274,6,FALSE)))</f>
        <v>0</v>
      </c>
      <c r="BQ120" s="59">
        <f t="shared" si="30"/>
        <v>0</v>
      </c>
      <c r="BR120" s="60">
        <f>IF(ISNA(VLOOKUP($A120,Worksheet!$A$205:$F$208,6,FALSE)),0,(VLOOKUP($A120,Worksheet!$A$205:$F$208,6,FALSE)))</f>
        <v>0</v>
      </c>
      <c r="BS120" s="59">
        <f t="shared" si="31"/>
        <v>0</v>
      </c>
      <c r="BT120" s="61">
        <v>0</v>
      </c>
      <c r="BU120" s="62">
        <f t="shared" si="32"/>
        <v>0</v>
      </c>
      <c r="BV120" s="63">
        <v>0</v>
      </c>
      <c r="BW120" s="62">
        <f t="shared" si="33"/>
        <v>0</v>
      </c>
      <c r="BX120" s="63">
        <v>0</v>
      </c>
      <c r="BY120" s="62">
        <f t="shared" si="34"/>
        <v>0</v>
      </c>
      <c r="BZ120" s="63">
        <v>0</v>
      </c>
      <c r="CA120" s="62">
        <f t="shared" si="35"/>
        <v>0</v>
      </c>
      <c r="CB120" s="64">
        <f t="shared" si="36"/>
        <v>0</v>
      </c>
      <c r="CC120" s="66">
        <v>0</v>
      </c>
      <c r="CD120" s="25"/>
      <c r="CE120" s="67"/>
      <c r="CF120" s="25"/>
      <c r="CG120" s="67"/>
      <c r="CH120" s="60">
        <f>IF(ISNA(VLOOKUP($A120,Worksheet!$A$211:$G$237,7,FALSE)),0,(VLOOKUP($A120,Worksheet!$A$211:$G$237,7,FALSE)))</f>
        <v>0</v>
      </c>
      <c r="CI120" s="59">
        <f t="shared" si="37"/>
        <v>0</v>
      </c>
      <c r="CJ120" s="69">
        <f t="shared" si="38"/>
        <v>0</v>
      </c>
      <c r="CK120" s="65">
        <f t="shared" si="39"/>
        <v>0</v>
      </c>
      <c r="CL120" s="65">
        <v>0</v>
      </c>
      <c r="CM120" s="65">
        <v>0</v>
      </c>
      <c r="CN120" s="66">
        <v>0</v>
      </c>
      <c r="CO120" s="66">
        <f t="shared" si="40"/>
        <v>0</v>
      </c>
      <c r="CP120" s="70"/>
    </row>
    <row r="121" spans="1:94" ht="13">
      <c r="A121" s="53" t="str">
        <f t="shared" si="0"/>
        <v>EmmylouGrieve</v>
      </c>
      <c r="B121" s="46">
        <f t="shared" si="1"/>
        <v>35</v>
      </c>
      <c r="C121" s="71" t="s">
        <v>752</v>
      </c>
      <c r="D121" s="71" t="s">
        <v>753</v>
      </c>
      <c r="E121" s="55">
        <v>125</v>
      </c>
      <c r="F121" s="53">
        <v>0</v>
      </c>
      <c r="G121" s="84" t="s">
        <v>152</v>
      </c>
      <c r="H121" s="58">
        <f>IF(ISNA(VLOOKUP($A121,'TT 2024 SS BA'!$A$57:$N$71,2,FALSE)),0,(VLOOKUP($A121,'TT 2024 SS BA'!$A$57:$N$71,2,FALSE)))</f>
        <v>0</v>
      </c>
      <c r="I121" s="59">
        <f t="shared" si="2"/>
        <v>0</v>
      </c>
      <c r="J121" s="58">
        <f>IF(ISNA(VLOOKUP($A121,'TT 2024 SS BA'!$A$139:$C$150,2,FALSE)),0,(VLOOKUP($A121,'TT 2024 SS BA'!$A$139:$C$150,2,FALSE)))</f>
        <v>0</v>
      </c>
      <c r="K121" s="59">
        <f t="shared" si="3"/>
        <v>0</v>
      </c>
      <c r="L121" s="60">
        <f>IF(ISNA(VLOOKUP($A121,'TT 2024 SS BA'!$A$236:$H$254,2,FALSE)),0,(VLOOKUP($A121,'TT 2024 SS BA'!$A$236:$H$254,2,FALSE)))</f>
        <v>0</v>
      </c>
      <c r="M121" s="59">
        <f t="shared" si="4"/>
        <v>0</v>
      </c>
      <c r="N121" s="60">
        <f>IF(ISNA(VLOOKUP($A121,Worksheet!$A$310:$E$316,5,FALSE)),0,(VLOOKUP($A121,Worksheet!$A$310:$E$316,5,FALSE)))</f>
        <v>0</v>
      </c>
      <c r="O121" s="59">
        <f t="shared" si="5"/>
        <v>0</v>
      </c>
      <c r="P121" s="60">
        <f>IF(ISNA(VLOOKUP($A121,Worksheet!$A$33:$E$35,5,FALSE)),0,(VLOOKUP($A121,Worksheet!$A$33:$E$35,5,FALSE)))</f>
        <v>0</v>
      </c>
      <c r="Q121" s="59">
        <f t="shared" si="6"/>
        <v>0</v>
      </c>
      <c r="R121" s="60">
        <f>IF(ISNA(VLOOKUP($A121,Worksheet!$A$160:$F$179,5,FALSE)),0,(VLOOKUP($A121,Worksheet!$A$160:$F$179,5,FALSE)))</f>
        <v>0</v>
      </c>
      <c r="S121" s="59">
        <f t="shared" si="7"/>
        <v>0</v>
      </c>
      <c r="T121" s="60">
        <f>IF(ISNA(VLOOKUP($A121,Worksheet!$A$103:$L$126,5,FALSE)),0,(VLOOKUP($A121,Worksheet!$A$103:$L$126,5,FALSE)))</f>
        <v>0</v>
      </c>
      <c r="U121" s="59">
        <f t="shared" si="8"/>
        <v>0</v>
      </c>
      <c r="V121" s="60">
        <f>IF(ISNA(VLOOKUP($A121,Worksheet!$A$39:$E$45,5,FALSE)),0,(VLOOKUP($A121,Worksheet!$A$39:$E$45,5,FALSE)))</f>
        <v>0</v>
      </c>
      <c r="W121" s="59">
        <f t="shared" si="9"/>
        <v>0</v>
      </c>
      <c r="X121" s="60">
        <f>IF(ISNA(VLOOKUP($A121,Worksheet!$A$182:$E$188,5,FALSE)),0,(VLOOKUP($A121,Worksheet!$A$182:$E$188,5,FALSE)))</f>
        <v>0</v>
      </c>
      <c r="Y121" s="59">
        <f t="shared" si="10"/>
        <v>0</v>
      </c>
      <c r="Z121" s="60">
        <f>IF(ISNA(VLOOKUP($A121,Worksheet!$A$191:$F$202,5,FALSE)),0,(VLOOKUP($A121,Worksheet!$A$191:$F$202,5,FALSE)))</f>
        <v>0</v>
      </c>
      <c r="AA121" s="59">
        <f t="shared" si="11"/>
        <v>0</v>
      </c>
      <c r="AB121" s="60">
        <f>IF(ISNA(VLOOKUP($A121,Worksheet!$A$211:$G$237,5,FALSE)),0,(VLOOKUP($A121,Worksheet!$A$211:$G$237,5,FALSE)))</f>
        <v>0</v>
      </c>
      <c r="AC121" s="59">
        <f t="shared" si="12"/>
        <v>0</v>
      </c>
      <c r="AD121" s="59">
        <f>IF(ISNA(VLOOKUP($A121,Worksheet!$A$242:$G$274,5,FALSE)),0,(VLOOKUP($A121,Worksheet!$A$242:$G$274,5,FALSE)))</f>
        <v>0</v>
      </c>
      <c r="AE121" s="59">
        <f t="shared" si="13"/>
        <v>0</v>
      </c>
      <c r="AF121" s="60">
        <f>IF(ISNA(VLOOKUP($A121,Worksheet!$A$205:$F$208,5,FALSE)),0,(VLOOKUP($A121,Worksheet!$A$205:$F$208,5,FALSE)))</f>
        <v>0</v>
      </c>
      <c r="AG121" s="59">
        <f t="shared" si="14"/>
        <v>0</v>
      </c>
      <c r="AH121" s="61">
        <v>0</v>
      </c>
      <c r="AI121" s="62">
        <f t="shared" si="15"/>
        <v>0</v>
      </c>
      <c r="AJ121" s="63">
        <v>0</v>
      </c>
      <c r="AK121" s="62">
        <f t="shared" si="16"/>
        <v>0</v>
      </c>
      <c r="AL121" s="63">
        <v>0</v>
      </c>
      <c r="AM121" s="62">
        <f t="shared" si="17"/>
        <v>0</v>
      </c>
      <c r="AN121" s="63">
        <v>0</v>
      </c>
      <c r="AO121" s="62">
        <f t="shared" si="18"/>
        <v>0</v>
      </c>
      <c r="AP121" s="63">
        <v>0</v>
      </c>
      <c r="AQ121" s="62">
        <f t="shared" si="19"/>
        <v>0</v>
      </c>
      <c r="AR121" s="63">
        <v>0</v>
      </c>
      <c r="AS121" s="62">
        <f t="shared" si="20"/>
        <v>0</v>
      </c>
      <c r="AT121" s="64">
        <f t="shared" si="21"/>
        <v>0</v>
      </c>
      <c r="AU121" s="65">
        <v>0</v>
      </c>
      <c r="AV121" s="65">
        <v>0</v>
      </c>
      <c r="AW121" s="66">
        <v>0</v>
      </c>
      <c r="AX121" s="58">
        <f>IF(ISNA(VLOOKUP($A121,'TT 2024 SS BA'!$P$57:$Z$69,2,FALSE)),0,(VLOOKUP($A121,'TT 2024 SS BA'!$P$57:$Z$69,2,FALSE)))</f>
        <v>0</v>
      </c>
      <c r="AY121" s="59">
        <f t="shared" si="22"/>
        <v>0</v>
      </c>
      <c r="AZ121" s="58">
        <f>IF(ISNA(VLOOKUP($A121,'TT 2024 SS BA'!$P$139:$Q$149,2,FALSE)),0,(VLOOKUP($A121,'TT 2024 SS BA'!$P$139:$Q$149,2,FALSE)))</f>
        <v>0</v>
      </c>
      <c r="BA121" s="59">
        <f t="shared" si="23"/>
        <v>0</v>
      </c>
      <c r="BB121" s="60">
        <f>IF(ISNA(VLOOKUP($A121,'TT 2024 SS BA'!$A$341:$H$358,2,FALSE)),0,(VLOOKUP($A121,'TT 2024 SS BA'!$A$341:$H$358,2,FALSE)))</f>
        <v>0</v>
      </c>
      <c r="BC121" s="59">
        <f t="shared" si="24"/>
        <v>0</v>
      </c>
      <c r="BD121" s="60">
        <f>IF(ISNA(VLOOKUP($A121,Worksheet!$A$310:$F$316,6,FALSE)),0,(VLOOKUP($A121,Worksheet!$A$310:$F$316,6,FALSE)))</f>
        <v>0</v>
      </c>
      <c r="BE121" s="59">
        <f t="shared" si="25"/>
        <v>0</v>
      </c>
      <c r="BF121" s="60">
        <f>IF(ISNA(VLOOKUP($A121,Worksheet!$G$33:$K$36,5,FALSE)),0,(VLOOKUP($A121,Worksheet!$G$33:$K$36,5,FALSE)))</f>
        <v>0</v>
      </c>
      <c r="BG121" s="59">
        <f t="shared" si="26"/>
        <v>0</v>
      </c>
      <c r="BH121" s="60">
        <f>IF(ISNA(VLOOKUP($A121,Worksheet!$A$160:$F$179,6,FALSE)),0,(VLOOKUP($A121,Worksheet!$A$160:$F$179,6,FALSE)))</f>
        <v>0</v>
      </c>
      <c r="BI121" s="59">
        <f t="shared" si="27"/>
        <v>0</v>
      </c>
      <c r="BJ121" s="25"/>
      <c r="BK121" s="67"/>
      <c r="BL121" s="60">
        <f>IF(ISNA(VLOOKUP($A121,Worksheet!$A$191:$F$202,6,FALSE)),0,(VLOOKUP($A121,Worksheet!$A$191:$F$202,6,FALSE)))</f>
        <v>0</v>
      </c>
      <c r="BM121" s="59">
        <f t="shared" si="28"/>
        <v>0</v>
      </c>
      <c r="BN121" s="60">
        <f>IF(ISNA(VLOOKUP($A121,Worksheet!$A$211:$G$237,6,FALSE)),0,(VLOOKUP($A121,Worksheet!$A$211:$G$237,6,FALSE)))</f>
        <v>0</v>
      </c>
      <c r="BO121" s="59">
        <f t="shared" si="29"/>
        <v>0</v>
      </c>
      <c r="BP121" s="59">
        <f>IF(ISNA(VLOOKUP($A121,Worksheet!$A$242:$G$274,6,FALSE)),0,(VLOOKUP($A121,Worksheet!$A$242:$G$274,6,FALSE)))</f>
        <v>0</v>
      </c>
      <c r="BQ121" s="59">
        <f t="shared" si="30"/>
        <v>0</v>
      </c>
      <c r="BR121" s="60">
        <f>IF(ISNA(VLOOKUP($A121,Worksheet!$A$205:$F$208,6,FALSE)),0,(VLOOKUP($A121,Worksheet!$A$205:$F$208,6,FALSE)))</f>
        <v>0</v>
      </c>
      <c r="BS121" s="59">
        <f t="shared" si="31"/>
        <v>0</v>
      </c>
      <c r="BT121" s="61">
        <v>0</v>
      </c>
      <c r="BU121" s="62">
        <f t="shared" si="32"/>
        <v>0</v>
      </c>
      <c r="BV121" s="63">
        <v>0</v>
      </c>
      <c r="BW121" s="62">
        <f t="shared" si="33"/>
        <v>0</v>
      </c>
      <c r="BX121" s="63">
        <v>0</v>
      </c>
      <c r="BY121" s="62">
        <f t="shared" si="34"/>
        <v>0</v>
      </c>
      <c r="BZ121" s="63">
        <v>0</v>
      </c>
      <c r="CA121" s="62">
        <f t="shared" si="35"/>
        <v>0</v>
      </c>
      <c r="CB121" s="64">
        <f t="shared" si="36"/>
        <v>0</v>
      </c>
      <c r="CC121" s="66">
        <v>0</v>
      </c>
      <c r="CD121" s="25"/>
      <c r="CE121" s="67"/>
      <c r="CF121" s="25"/>
      <c r="CG121" s="67"/>
      <c r="CH121" s="60">
        <f>IF(ISNA(VLOOKUP($A121,Worksheet!$A$211:$G$237,7,FALSE)),0,(VLOOKUP($A121,Worksheet!$A$211:$G$237,7,FALSE)))</f>
        <v>0</v>
      </c>
      <c r="CI121" s="59">
        <f t="shared" si="37"/>
        <v>0</v>
      </c>
      <c r="CJ121" s="69">
        <f t="shared" si="38"/>
        <v>0</v>
      </c>
      <c r="CK121" s="65">
        <f t="shared" si="39"/>
        <v>0</v>
      </c>
      <c r="CL121" s="65">
        <v>0</v>
      </c>
      <c r="CM121" s="65">
        <v>0</v>
      </c>
      <c r="CN121" s="66">
        <v>0</v>
      </c>
      <c r="CO121" s="66">
        <f t="shared" si="40"/>
        <v>0</v>
      </c>
      <c r="CP121" s="70"/>
    </row>
    <row r="122" spans="1:94" ht="13">
      <c r="A122" s="53" t="str">
        <f t="shared" si="0"/>
        <v>MayaMikkelsen</v>
      </c>
      <c r="B122" s="46">
        <f t="shared" si="1"/>
        <v>35</v>
      </c>
      <c r="C122" s="71" t="s">
        <v>654</v>
      </c>
      <c r="D122" s="71" t="s">
        <v>754</v>
      </c>
      <c r="E122" s="55">
        <v>21</v>
      </c>
      <c r="F122" s="53" t="s">
        <v>61</v>
      </c>
      <c r="G122" s="84" t="s">
        <v>64</v>
      </c>
      <c r="H122" s="58">
        <f>IF(ISNA(VLOOKUP($A122,'TT 2024 SS BA'!$A$57:$N$71,2,FALSE)),0,(VLOOKUP($A122,'TT 2024 SS BA'!$A$57:$N$71,2,FALSE)))</f>
        <v>0</v>
      </c>
      <c r="I122" s="59">
        <f t="shared" si="2"/>
        <v>0</v>
      </c>
      <c r="J122" s="58">
        <f>IF(ISNA(VLOOKUP($A122,'TT 2024 SS BA'!$A$139:$C$150,2,FALSE)),0,(VLOOKUP($A122,'TT 2024 SS BA'!$A$139:$C$150,2,FALSE)))</f>
        <v>0</v>
      </c>
      <c r="K122" s="59">
        <f t="shared" si="3"/>
        <v>0</v>
      </c>
      <c r="L122" s="60">
        <f>IF(ISNA(VLOOKUP($A122,'TT 2024 SS BA'!$A$236:$H$254,2,FALSE)),0,(VLOOKUP($A122,'TT 2024 SS BA'!$A$236:$H$254,2,FALSE)))</f>
        <v>0</v>
      </c>
      <c r="M122" s="59">
        <f t="shared" si="4"/>
        <v>0</v>
      </c>
      <c r="N122" s="60">
        <f>IF(ISNA(VLOOKUP($A122,Worksheet!$A$310:$E$316,5,FALSE)),0,(VLOOKUP($A122,Worksheet!$A$310:$E$316,5,FALSE)))</f>
        <v>0</v>
      </c>
      <c r="O122" s="59">
        <f t="shared" si="5"/>
        <v>0</v>
      </c>
      <c r="P122" s="60">
        <f>IF(ISNA(VLOOKUP($A122,Worksheet!$A$33:$E$35,5,FALSE)),0,(VLOOKUP($A122,Worksheet!$A$33:$E$35,5,FALSE)))</f>
        <v>0</v>
      </c>
      <c r="Q122" s="59">
        <f t="shared" si="6"/>
        <v>0</v>
      </c>
      <c r="R122" s="60">
        <f>IF(ISNA(VLOOKUP($A122,Worksheet!$A$160:$F$179,5,FALSE)),0,(VLOOKUP($A122,Worksheet!$A$160:$F$179,5,FALSE)))</f>
        <v>0</v>
      </c>
      <c r="S122" s="59">
        <f t="shared" si="7"/>
        <v>0</v>
      </c>
      <c r="T122" s="60">
        <f>IF(ISNA(VLOOKUP($A122,Worksheet!$A$103:$L$126,5,FALSE)),0,(VLOOKUP($A122,Worksheet!$A$103:$L$126,5,FALSE)))</f>
        <v>0</v>
      </c>
      <c r="U122" s="59">
        <f t="shared" si="8"/>
        <v>0</v>
      </c>
      <c r="V122" s="60">
        <f>IF(ISNA(VLOOKUP($A122,Worksheet!$A$39:$E$45,5,FALSE)),0,(VLOOKUP($A122,Worksheet!$A$39:$E$45,5,FALSE)))</f>
        <v>0</v>
      </c>
      <c r="W122" s="59">
        <f t="shared" si="9"/>
        <v>0</v>
      </c>
      <c r="X122" s="60">
        <f>IF(ISNA(VLOOKUP($A122,Worksheet!$A$182:$E$188,5,FALSE)),0,(VLOOKUP($A122,Worksheet!$A$182:$E$188,5,FALSE)))</f>
        <v>0</v>
      </c>
      <c r="Y122" s="59">
        <f t="shared" si="10"/>
        <v>0</v>
      </c>
      <c r="Z122" s="60">
        <f>IF(ISNA(VLOOKUP($A122,Worksheet!$A$191:$F$202,5,FALSE)),0,(VLOOKUP($A122,Worksheet!$A$191:$F$202,5,FALSE)))</f>
        <v>0</v>
      </c>
      <c r="AA122" s="59">
        <f t="shared" si="11"/>
        <v>0</v>
      </c>
      <c r="AB122" s="60">
        <f>IF(ISNA(VLOOKUP($A122,Worksheet!$A$211:$G$237,5,FALSE)),0,(VLOOKUP($A122,Worksheet!$A$211:$G$237,5,FALSE)))</f>
        <v>0</v>
      </c>
      <c r="AC122" s="59">
        <f t="shared" si="12"/>
        <v>0</v>
      </c>
      <c r="AD122" s="59">
        <f>IF(ISNA(VLOOKUP($A122,Worksheet!$A$242:$G$274,5,FALSE)),0,(VLOOKUP($A122,Worksheet!$A$242:$G$274,5,FALSE)))</f>
        <v>0</v>
      </c>
      <c r="AE122" s="59">
        <f t="shared" si="13"/>
        <v>0</v>
      </c>
      <c r="AF122" s="60">
        <f>IF(ISNA(VLOOKUP($A122,Worksheet!$A$205:$F$208,5,FALSE)),0,(VLOOKUP($A122,Worksheet!$A$205:$F$208,5,FALSE)))</f>
        <v>0</v>
      </c>
      <c r="AG122" s="59">
        <f t="shared" si="14"/>
        <v>0</v>
      </c>
      <c r="AH122" s="61">
        <v>0</v>
      </c>
      <c r="AI122" s="62">
        <f t="shared" si="15"/>
        <v>0</v>
      </c>
      <c r="AJ122" s="63">
        <v>0</v>
      </c>
      <c r="AK122" s="62">
        <f t="shared" si="16"/>
        <v>0</v>
      </c>
      <c r="AL122" s="63">
        <v>0</v>
      </c>
      <c r="AM122" s="62">
        <f t="shared" si="17"/>
        <v>0</v>
      </c>
      <c r="AN122" s="63">
        <v>0</v>
      </c>
      <c r="AO122" s="62">
        <f t="shared" si="18"/>
        <v>0</v>
      </c>
      <c r="AP122" s="63">
        <v>0</v>
      </c>
      <c r="AQ122" s="62">
        <f t="shared" si="19"/>
        <v>0</v>
      </c>
      <c r="AR122" s="63">
        <v>0</v>
      </c>
      <c r="AS122" s="62">
        <f t="shared" si="20"/>
        <v>0</v>
      </c>
      <c r="AT122" s="64">
        <f t="shared" si="21"/>
        <v>0</v>
      </c>
      <c r="AU122" s="65">
        <v>0</v>
      </c>
      <c r="AV122" s="65">
        <v>0</v>
      </c>
      <c r="AW122" s="66">
        <v>0</v>
      </c>
      <c r="AX122" s="58">
        <f>IF(ISNA(VLOOKUP($A122,'TT 2024 SS BA'!$P$57:$Z$69,2,FALSE)),0,(VLOOKUP($A122,'TT 2024 SS BA'!$P$57:$Z$69,2,FALSE)))</f>
        <v>0</v>
      </c>
      <c r="AY122" s="59">
        <f t="shared" si="22"/>
        <v>0</v>
      </c>
      <c r="AZ122" s="58">
        <f>IF(ISNA(VLOOKUP($A122,'TT 2024 SS BA'!$P$139:$Q$149,2,FALSE)),0,(VLOOKUP($A122,'TT 2024 SS BA'!$P$139:$Q$149,2,FALSE)))</f>
        <v>0</v>
      </c>
      <c r="BA122" s="59">
        <f t="shared" si="23"/>
        <v>0</v>
      </c>
      <c r="BB122" s="60">
        <f>IF(ISNA(VLOOKUP($A122,'TT 2024 SS BA'!$A$341:$H$358,2,FALSE)),0,(VLOOKUP($A122,'TT 2024 SS BA'!$A$341:$H$358,2,FALSE)))</f>
        <v>0</v>
      </c>
      <c r="BC122" s="59">
        <f t="shared" si="24"/>
        <v>0</v>
      </c>
      <c r="BD122" s="60">
        <f>IF(ISNA(VLOOKUP($A122,Worksheet!$A$310:$F$316,6,FALSE)),0,(VLOOKUP($A122,Worksheet!$A$310:$F$316,6,FALSE)))</f>
        <v>0</v>
      </c>
      <c r="BE122" s="59">
        <f t="shared" si="25"/>
        <v>0</v>
      </c>
      <c r="BF122" s="60">
        <f>IF(ISNA(VLOOKUP($A122,Worksheet!$G$33:$K$36,5,FALSE)),0,(VLOOKUP($A122,Worksheet!$G$33:$K$36,5,FALSE)))</f>
        <v>0</v>
      </c>
      <c r="BG122" s="59">
        <f t="shared" si="26"/>
        <v>0</v>
      </c>
      <c r="BH122" s="60">
        <f>IF(ISNA(VLOOKUP($A122,Worksheet!$A$160:$F$179,6,FALSE)),0,(VLOOKUP($A122,Worksheet!$A$160:$F$179,6,FALSE)))</f>
        <v>0</v>
      </c>
      <c r="BI122" s="59">
        <f t="shared" si="27"/>
        <v>0</v>
      </c>
      <c r="BJ122" s="25"/>
      <c r="BK122" s="67"/>
      <c r="BL122" s="60">
        <f>IF(ISNA(VLOOKUP($A122,Worksheet!$A$191:$F$202,6,FALSE)),0,(VLOOKUP($A122,Worksheet!$A$191:$F$202,6,FALSE)))</f>
        <v>0</v>
      </c>
      <c r="BM122" s="59">
        <f t="shared" si="28"/>
        <v>0</v>
      </c>
      <c r="BN122" s="60">
        <f>IF(ISNA(VLOOKUP($A122,Worksheet!$A$211:$G$237,6,FALSE)),0,(VLOOKUP($A122,Worksheet!$A$211:$G$237,6,FALSE)))</f>
        <v>0</v>
      </c>
      <c r="BO122" s="59">
        <f t="shared" si="29"/>
        <v>0</v>
      </c>
      <c r="BP122" s="59">
        <f>IF(ISNA(VLOOKUP($A122,Worksheet!$A$242:$G$274,6,FALSE)),0,(VLOOKUP($A122,Worksheet!$A$242:$G$274,6,FALSE)))</f>
        <v>0</v>
      </c>
      <c r="BQ122" s="59">
        <f t="shared" si="30"/>
        <v>0</v>
      </c>
      <c r="BR122" s="60">
        <f>IF(ISNA(VLOOKUP($A122,Worksheet!$A$205:$F$208,6,FALSE)),0,(VLOOKUP($A122,Worksheet!$A$205:$F$208,6,FALSE)))</f>
        <v>0</v>
      </c>
      <c r="BS122" s="59">
        <f t="shared" si="31"/>
        <v>0</v>
      </c>
      <c r="BT122" s="61">
        <v>0</v>
      </c>
      <c r="BU122" s="62">
        <f t="shared" si="32"/>
        <v>0</v>
      </c>
      <c r="BV122" s="63">
        <v>0</v>
      </c>
      <c r="BW122" s="62">
        <f t="shared" si="33"/>
        <v>0</v>
      </c>
      <c r="BX122" s="63">
        <v>0</v>
      </c>
      <c r="BY122" s="62">
        <f t="shared" si="34"/>
        <v>0</v>
      </c>
      <c r="BZ122" s="63">
        <v>0</v>
      </c>
      <c r="CA122" s="62">
        <f t="shared" si="35"/>
        <v>0</v>
      </c>
      <c r="CB122" s="64">
        <f t="shared" si="36"/>
        <v>0</v>
      </c>
      <c r="CC122" s="66">
        <v>0</v>
      </c>
      <c r="CD122" s="25"/>
      <c r="CE122" s="67"/>
      <c r="CF122" s="25"/>
      <c r="CG122" s="67"/>
      <c r="CH122" s="60">
        <f>IF(ISNA(VLOOKUP($A122,Worksheet!$A$211:$G$237,7,FALSE)),0,(VLOOKUP($A122,Worksheet!$A$211:$G$237,7,FALSE)))</f>
        <v>0</v>
      </c>
      <c r="CI122" s="59">
        <f t="shared" si="37"/>
        <v>0</v>
      </c>
      <c r="CJ122" s="69">
        <f t="shared" si="38"/>
        <v>0</v>
      </c>
      <c r="CK122" s="65">
        <f t="shared" si="39"/>
        <v>0</v>
      </c>
      <c r="CL122" s="65">
        <v>0</v>
      </c>
      <c r="CM122" s="65">
        <v>0</v>
      </c>
      <c r="CN122" s="66">
        <v>0</v>
      </c>
      <c r="CO122" s="66">
        <f t="shared" si="40"/>
        <v>0</v>
      </c>
      <c r="CP122" s="70"/>
    </row>
    <row r="123" spans="1:94" ht="13">
      <c r="A123" s="53" t="str">
        <f t="shared" si="0"/>
        <v>LexiANSON</v>
      </c>
      <c r="B123" s="46">
        <f t="shared" si="1"/>
        <v>35</v>
      </c>
      <c r="C123" s="71" t="s">
        <v>706</v>
      </c>
      <c r="D123" s="71" t="s">
        <v>755</v>
      </c>
      <c r="E123" s="55">
        <v>9</v>
      </c>
      <c r="F123" s="53" t="s">
        <v>532</v>
      </c>
      <c r="G123" s="84" t="s">
        <v>265</v>
      </c>
      <c r="H123" s="58">
        <f>IF(ISNA(VLOOKUP($A123,'TT 2024 SS BA'!$A$57:$N$71,2,FALSE)),0,(VLOOKUP($A123,'TT 2024 SS BA'!$A$57:$N$71,2,FALSE)))</f>
        <v>0</v>
      </c>
      <c r="I123" s="59">
        <f t="shared" si="2"/>
        <v>0</v>
      </c>
      <c r="J123" s="58">
        <f>IF(ISNA(VLOOKUP($A123,'TT 2024 SS BA'!$A$139:$C$150,2,FALSE)),0,(VLOOKUP($A123,'TT 2024 SS BA'!$A$139:$C$150,2,FALSE)))</f>
        <v>0</v>
      </c>
      <c r="K123" s="59">
        <f t="shared" si="3"/>
        <v>0</v>
      </c>
      <c r="L123" s="60">
        <f>IF(ISNA(VLOOKUP($A123,'TT 2024 SS BA'!$A$236:$H$254,2,FALSE)),0,(VLOOKUP($A123,'TT 2024 SS BA'!$A$236:$H$254,2,FALSE)))</f>
        <v>0</v>
      </c>
      <c r="M123" s="59">
        <f t="shared" si="4"/>
        <v>0</v>
      </c>
      <c r="N123" s="60">
        <f>IF(ISNA(VLOOKUP($A123,Worksheet!$A$310:$E$316,5,FALSE)),0,(VLOOKUP($A123,Worksheet!$A$310:$E$316,5,FALSE)))</f>
        <v>0</v>
      </c>
      <c r="O123" s="59">
        <f t="shared" si="5"/>
        <v>0</v>
      </c>
      <c r="P123" s="60">
        <f>IF(ISNA(VLOOKUP($A123,Worksheet!$A$33:$E$35,5,FALSE)),0,(VLOOKUP($A123,Worksheet!$A$33:$E$35,5,FALSE)))</f>
        <v>0</v>
      </c>
      <c r="Q123" s="59">
        <f t="shared" si="6"/>
        <v>0</v>
      </c>
      <c r="R123" s="60">
        <f>IF(ISNA(VLOOKUP($A123,Worksheet!$A$160:$F$179,5,FALSE)),0,(VLOOKUP($A123,Worksheet!$A$160:$F$179,5,FALSE)))</f>
        <v>0</v>
      </c>
      <c r="S123" s="59">
        <f t="shared" si="7"/>
        <v>0</v>
      </c>
      <c r="T123" s="60">
        <f>IF(ISNA(VLOOKUP($A123,Worksheet!$A$103:$L$126,5,FALSE)),0,(VLOOKUP($A123,Worksheet!$A$103:$L$126,5,FALSE)))</f>
        <v>0</v>
      </c>
      <c r="U123" s="59">
        <f t="shared" si="8"/>
        <v>0</v>
      </c>
      <c r="V123" s="60">
        <f>IF(ISNA(VLOOKUP($A123,Worksheet!$A$39:$E$45,5,FALSE)),0,(VLOOKUP($A123,Worksheet!$A$39:$E$45,5,FALSE)))</f>
        <v>0</v>
      </c>
      <c r="W123" s="59">
        <f t="shared" si="9"/>
        <v>0</v>
      </c>
      <c r="X123" s="60">
        <f>IF(ISNA(VLOOKUP($A123,Worksheet!$A$182:$E$188,5,FALSE)),0,(VLOOKUP($A123,Worksheet!$A$182:$E$188,5,FALSE)))</f>
        <v>0</v>
      </c>
      <c r="Y123" s="59">
        <f t="shared" si="10"/>
        <v>0</v>
      </c>
      <c r="Z123" s="60">
        <f>IF(ISNA(VLOOKUP($A123,Worksheet!$A$191:$F$202,5,FALSE)),0,(VLOOKUP($A123,Worksheet!$A$191:$F$202,5,FALSE)))</f>
        <v>0</v>
      </c>
      <c r="AA123" s="59">
        <f t="shared" si="11"/>
        <v>0</v>
      </c>
      <c r="AB123" s="60">
        <f>IF(ISNA(VLOOKUP($A123,Worksheet!$A$211:$G$237,5,FALSE)),0,(VLOOKUP($A123,Worksheet!$A$211:$G$237,5,FALSE)))</f>
        <v>0</v>
      </c>
      <c r="AC123" s="59">
        <f t="shared" si="12"/>
        <v>0</v>
      </c>
      <c r="AD123" s="59">
        <f>IF(ISNA(VLOOKUP($A123,Worksheet!$A$242:$G$274,5,FALSE)),0,(VLOOKUP($A123,Worksheet!$A$242:$G$274,5,FALSE)))</f>
        <v>0</v>
      </c>
      <c r="AE123" s="59">
        <f t="shared" si="13"/>
        <v>0</v>
      </c>
      <c r="AF123" s="60">
        <f>IF(ISNA(VLOOKUP($A123,Worksheet!$A$205:$F$208,5,FALSE)),0,(VLOOKUP($A123,Worksheet!$A$205:$F$208,5,FALSE)))</f>
        <v>0</v>
      </c>
      <c r="AG123" s="59">
        <f t="shared" si="14"/>
        <v>0</v>
      </c>
      <c r="AH123" s="61">
        <v>0</v>
      </c>
      <c r="AI123" s="62">
        <f t="shared" si="15"/>
        <v>0</v>
      </c>
      <c r="AJ123" s="63">
        <v>0</v>
      </c>
      <c r="AK123" s="62">
        <f t="shared" si="16"/>
        <v>0</v>
      </c>
      <c r="AL123" s="63">
        <v>0</v>
      </c>
      <c r="AM123" s="62">
        <f t="shared" si="17"/>
        <v>0</v>
      </c>
      <c r="AN123" s="63">
        <v>0</v>
      </c>
      <c r="AO123" s="62">
        <f t="shared" si="18"/>
        <v>0</v>
      </c>
      <c r="AP123" s="63">
        <v>0</v>
      </c>
      <c r="AQ123" s="62">
        <f t="shared" si="19"/>
        <v>0</v>
      </c>
      <c r="AR123" s="63">
        <v>0</v>
      </c>
      <c r="AS123" s="62">
        <f t="shared" si="20"/>
        <v>0</v>
      </c>
      <c r="AT123" s="64">
        <f t="shared" si="21"/>
        <v>0</v>
      </c>
      <c r="AU123" s="65">
        <v>0</v>
      </c>
      <c r="AV123" s="65">
        <v>0</v>
      </c>
      <c r="AW123" s="66">
        <v>0</v>
      </c>
      <c r="AX123" s="58">
        <f>IF(ISNA(VLOOKUP($A123,'TT 2024 SS BA'!$P$57:$Z$69,2,FALSE)),0,(VLOOKUP($A123,'TT 2024 SS BA'!$P$57:$Z$69,2,FALSE)))</f>
        <v>0</v>
      </c>
      <c r="AY123" s="59">
        <f t="shared" si="22"/>
        <v>0</v>
      </c>
      <c r="AZ123" s="58">
        <f>IF(ISNA(VLOOKUP($A123,'TT 2024 SS BA'!$P$139:$Q$149,2,FALSE)),0,(VLOOKUP($A123,'TT 2024 SS BA'!$P$139:$Q$149,2,FALSE)))</f>
        <v>0</v>
      </c>
      <c r="BA123" s="59">
        <f t="shared" si="23"/>
        <v>0</v>
      </c>
      <c r="BB123" s="60">
        <f>IF(ISNA(VLOOKUP($A123,'TT 2024 SS BA'!$A$341:$H$358,2,FALSE)),0,(VLOOKUP($A123,'TT 2024 SS BA'!$A$341:$H$358,2,FALSE)))</f>
        <v>0</v>
      </c>
      <c r="BC123" s="59">
        <f t="shared" si="24"/>
        <v>0</v>
      </c>
      <c r="BD123" s="60">
        <f>IF(ISNA(VLOOKUP($A123,Worksheet!$A$310:$F$316,6,FALSE)),0,(VLOOKUP($A123,Worksheet!$A$310:$F$316,6,FALSE)))</f>
        <v>0</v>
      </c>
      <c r="BE123" s="59">
        <f t="shared" si="25"/>
        <v>0</v>
      </c>
      <c r="BF123" s="60">
        <f>IF(ISNA(VLOOKUP($A123,Worksheet!$G$33:$K$36,5,FALSE)),0,(VLOOKUP($A123,Worksheet!$G$33:$K$36,5,FALSE)))</f>
        <v>0</v>
      </c>
      <c r="BG123" s="59">
        <f t="shared" si="26"/>
        <v>0</v>
      </c>
      <c r="BH123" s="60">
        <f>IF(ISNA(VLOOKUP($A123,Worksheet!$A$160:$F$179,6,FALSE)),0,(VLOOKUP($A123,Worksheet!$A$160:$F$179,6,FALSE)))</f>
        <v>0</v>
      </c>
      <c r="BI123" s="59">
        <f t="shared" si="27"/>
        <v>0</v>
      </c>
      <c r="BJ123" s="25"/>
      <c r="BK123" s="67"/>
      <c r="BL123" s="60">
        <f>IF(ISNA(VLOOKUP($A123,Worksheet!$A$191:$F$202,6,FALSE)),0,(VLOOKUP($A123,Worksheet!$A$191:$F$202,6,FALSE)))</f>
        <v>0</v>
      </c>
      <c r="BM123" s="59">
        <f t="shared" si="28"/>
        <v>0</v>
      </c>
      <c r="BN123" s="60">
        <f>IF(ISNA(VLOOKUP($A123,Worksheet!$A$211:$G$237,6,FALSE)),0,(VLOOKUP($A123,Worksheet!$A$211:$G$237,6,FALSE)))</f>
        <v>0</v>
      </c>
      <c r="BO123" s="59">
        <f t="shared" si="29"/>
        <v>0</v>
      </c>
      <c r="BP123" s="59">
        <f>IF(ISNA(VLOOKUP($A123,Worksheet!$A$242:$G$274,6,FALSE)),0,(VLOOKUP($A123,Worksheet!$A$242:$G$274,6,FALSE)))</f>
        <v>0</v>
      </c>
      <c r="BQ123" s="59">
        <f t="shared" si="30"/>
        <v>0</v>
      </c>
      <c r="BR123" s="60">
        <f>IF(ISNA(VLOOKUP($A123,Worksheet!$A$205:$F$208,6,FALSE)),0,(VLOOKUP($A123,Worksheet!$A$205:$F$208,6,FALSE)))</f>
        <v>0</v>
      </c>
      <c r="BS123" s="59">
        <f t="shared" si="31"/>
        <v>0</v>
      </c>
      <c r="BT123" s="61">
        <v>0</v>
      </c>
      <c r="BU123" s="62">
        <f t="shared" si="32"/>
        <v>0</v>
      </c>
      <c r="BV123" s="63">
        <v>0</v>
      </c>
      <c r="BW123" s="62">
        <f t="shared" si="33"/>
        <v>0</v>
      </c>
      <c r="BX123" s="63">
        <v>0</v>
      </c>
      <c r="BY123" s="62">
        <f t="shared" si="34"/>
        <v>0</v>
      </c>
      <c r="BZ123" s="63">
        <v>0</v>
      </c>
      <c r="CA123" s="62">
        <f t="shared" si="35"/>
        <v>0</v>
      </c>
      <c r="CB123" s="64">
        <f t="shared" si="36"/>
        <v>0</v>
      </c>
      <c r="CC123" s="66">
        <v>0</v>
      </c>
      <c r="CD123" s="25"/>
      <c r="CE123" s="67"/>
      <c r="CF123" s="25"/>
      <c r="CG123" s="67"/>
      <c r="CH123" s="60">
        <f>IF(ISNA(VLOOKUP($A123,Worksheet!$A$211:$G$237,7,FALSE)),0,(VLOOKUP($A123,Worksheet!$A$211:$G$237,7,FALSE)))</f>
        <v>0</v>
      </c>
      <c r="CI123" s="59">
        <f t="shared" si="37"/>
        <v>0</v>
      </c>
      <c r="CJ123" s="69">
        <f t="shared" si="38"/>
        <v>0</v>
      </c>
      <c r="CK123" s="65">
        <f t="shared" si="39"/>
        <v>0</v>
      </c>
      <c r="CL123" s="65">
        <v>0</v>
      </c>
      <c r="CM123" s="65">
        <v>0</v>
      </c>
      <c r="CN123" s="66">
        <v>0</v>
      </c>
      <c r="CO123" s="66">
        <f t="shared" si="40"/>
        <v>0</v>
      </c>
      <c r="CP123" s="70"/>
    </row>
    <row r="124" spans="1:94" ht="13">
      <c r="A124" s="43"/>
      <c r="B124" s="25"/>
      <c r="C124" s="7"/>
      <c r="D124" s="7"/>
      <c r="E124" s="43"/>
      <c r="F124" s="43"/>
      <c r="G124" s="25"/>
      <c r="H124" s="67"/>
      <c r="I124" s="67"/>
      <c r="J124" s="67"/>
      <c r="K124" s="67"/>
      <c r="L124" s="25"/>
      <c r="M124" s="67"/>
      <c r="N124" s="25"/>
      <c r="O124" s="67"/>
      <c r="P124" s="25"/>
      <c r="Q124" s="67"/>
      <c r="R124" s="25"/>
      <c r="S124" s="67"/>
      <c r="T124" s="25"/>
      <c r="U124" s="67"/>
      <c r="V124" s="25"/>
      <c r="W124" s="67"/>
      <c r="X124" s="25"/>
      <c r="Y124" s="67"/>
      <c r="Z124" s="25"/>
      <c r="AA124" s="67"/>
      <c r="AB124" s="25"/>
      <c r="AC124" s="67"/>
      <c r="AD124" s="67"/>
      <c r="AE124" s="67"/>
      <c r="AF124" s="25"/>
      <c r="AG124" s="25"/>
      <c r="AH124" s="85"/>
      <c r="AI124" s="78"/>
      <c r="AJ124" s="86"/>
      <c r="AK124" s="78"/>
      <c r="AL124" s="86"/>
      <c r="AM124" s="78"/>
      <c r="AN124" s="86"/>
      <c r="AO124" s="78"/>
      <c r="AP124" s="86"/>
      <c r="AQ124" s="78"/>
      <c r="AR124" s="86"/>
      <c r="AS124" s="78"/>
      <c r="AT124" s="79"/>
      <c r="AU124" s="80"/>
      <c r="AV124" s="80"/>
      <c r="AW124" s="81"/>
      <c r="AX124" s="67"/>
      <c r="AY124" s="67"/>
      <c r="AZ124" s="67"/>
      <c r="BA124" s="67"/>
      <c r="BB124" s="25"/>
      <c r="BC124" s="67"/>
      <c r="BD124" s="25"/>
      <c r="BE124" s="67"/>
      <c r="BF124" s="25"/>
      <c r="BG124" s="67"/>
      <c r="BH124" s="25"/>
      <c r="BI124" s="67"/>
      <c r="BJ124" s="25"/>
      <c r="BK124" s="67"/>
      <c r="BL124" s="25"/>
      <c r="BM124" s="67"/>
      <c r="BN124" s="25"/>
      <c r="BO124" s="67"/>
      <c r="BP124" s="25"/>
      <c r="BQ124" s="67"/>
      <c r="BR124" s="25"/>
      <c r="BS124" s="25"/>
      <c r="BT124" s="85"/>
      <c r="BU124" s="78"/>
      <c r="BV124" s="86"/>
      <c r="BW124" s="87"/>
      <c r="BX124" s="86"/>
      <c r="BY124" s="78"/>
      <c r="BZ124" s="86"/>
      <c r="CA124" s="78"/>
      <c r="CB124" s="79"/>
      <c r="CC124" s="81"/>
      <c r="CD124" s="25"/>
      <c r="CE124" s="67"/>
      <c r="CF124" s="25"/>
      <c r="CG124" s="67"/>
      <c r="CH124" s="25"/>
      <c r="CI124" s="67"/>
      <c r="CJ124" s="82"/>
      <c r="CK124" s="80"/>
      <c r="CL124" s="80"/>
      <c r="CM124" s="80"/>
      <c r="CN124" s="81"/>
      <c r="CO124" s="81"/>
      <c r="CP124" s="70"/>
    </row>
    <row r="125" spans="1:94" ht="13">
      <c r="A125" s="43"/>
      <c r="B125" s="25"/>
      <c r="C125" s="7"/>
      <c r="D125" s="7"/>
      <c r="E125" s="43"/>
      <c r="F125" s="43"/>
      <c r="G125" s="25"/>
      <c r="H125" s="67"/>
      <c r="I125" s="67"/>
      <c r="J125" s="67"/>
      <c r="K125" s="67"/>
      <c r="L125" s="25"/>
      <c r="M125" s="67"/>
      <c r="N125" s="60">
        <f>SUM(N8:N124)</f>
        <v>40</v>
      </c>
      <c r="O125" s="67"/>
      <c r="P125" s="25"/>
      <c r="Q125" s="67"/>
      <c r="R125" s="25"/>
      <c r="S125" s="67"/>
      <c r="T125" s="25"/>
      <c r="U125" s="67"/>
      <c r="V125" s="25"/>
      <c r="W125" s="67"/>
      <c r="X125" s="25"/>
      <c r="Y125" s="67"/>
      <c r="Z125" s="25"/>
      <c r="AA125" s="67"/>
      <c r="AB125" s="25"/>
      <c r="AC125" s="67"/>
      <c r="AD125" s="67"/>
      <c r="AE125" s="67"/>
      <c r="AF125" s="25"/>
      <c r="AG125" s="25"/>
      <c r="AH125" s="85"/>
      <c r="AI125" s="78"/>
      <c r="AJ125" s="86"/>
      <c r="AK125" s="78"/>
      <c r="AL125" s="86"/>
      <c r="AM125" s="78"/>
      <c r="AN125" s="86"/>
      <c r="AO125" s="78"/>
      <c r="AP125" s="86"/>
      <c r="AQ125" s="78"/>
      <c r="AR125" s="86"/>
      <c r="AS125" s="78"/>
      <c r="AT125" s="79"/>
      <c r="AU125" s="80"/>
      <c r="AV125" s="80"/>
      <c r="AW125" s="81"/>
      <c r="AX125" s="67"/>
      <c r="AY125" s="67"/>
      <c r="AZ125" s="67"/>
      <c r="BA125" s="67"/>
      <c r="BB125" s="25"/>
      <c r="BC125" s="67"/>
      <c r="BD125" s="60">
        <f>SUM(BD8:BD124)</f>
        <v>19</v>
      </c>
      <c r="BE125" s="67"/>
      <c r="BF125" s="25"/>
      <c r="BG125" s="67"/>
      <c r="BH125" s="25"/>
      <c r="BI125" s="67"/>
      <c r="BJ125" s="25"/>
      <c r="BK125" s="67"/>
      <c r="BL125" s="25"/>
      <c r="BM125" s="67"/>
      <c r="BN125" s="25"/>
      <c r="BO125" s="67"/>
      <c r="BP125" s="25"/>
      <c r="BQ125" s="67"/>
      <c r="BR125" s="25"/>
      <c r="BS125" s="25"/>
      <c r="BT125" s="85"/>
      <c r="BU125" s="78"/>
      <c r="BV125" s="86"/>
      <c r="BW125" s="87"/>
      <c r="BX125" s="86"/>
      <c r="BY125" s="78"/>
      <c r="BZ125" s="86"/>
      <c r="CA125" s="78"/>
      <c r="CB125" s="79"/>
      <c r="CC125" s="81"/>
      <c r="CD125" s="25"/>
      <c r="CE125" s="67"/>
      <c r="CF125" s="25"/>
      <c r="CG125" s="67"/>
      <c r="CH125" s="25"/>
      <c r="CI125" s="67"/>
      <c r="CJ125" s="82"/>
      <c r="CK125" s="80"/>
      <c r="CL125" s="80"/>
      <c r="CM125" s="80"/>
      <c r="CN125" s="81"/>
      <c r="CO125" s="81"/>
      <c r="CP125" s="70"/>
    </row>
    <row r="126" spans="1:94" ht="13">
      <c r="A126" s="43"/>
      <c r="B126" s="25"/>
      <c r="C126" s="7"/>
      <c r="D126" s="7"/>
      <c r="E126" s="43"/>
      <c r="F126" s="43"/>
      <c r="G126" s="25"/>
      <c r="H126" s="67"/>
      <c r="I126" s="67"/>
      <c r="J126" s="67"/>
      <c r="K126" s="67"/>
      <c r="L126" s="25"/>
      <c r="M126" s="67"/>
      <c r="N126" s="25"/>
      <c r="O126" s="67"/>
      <c r="P126" s="25"/>
      <c r="Q126" s="67"/>
      <c r="R126" s="25"/>
      <c r="S126" s="67"/>
      <c r="T126" s="25"/>
      <c r="U126" s="67"/>
      <c r="V126" s="25"/>
      <c r="W126" s="67"/>
      <c r="X126" s="25"/>
      <c r="Y126" s="67"/>
      <c r="Z126" s="25"/>
      <c r="AA126" s="67"/>
      <c r="AB126" s="25"/>
      <c r="AC126" s="67"/>
      <c r="AD126" s="67"/>
      <c r="AE126" s="67"/>
      <c r="AF126" s="25"/>
      <c r="AG126" s="25"/>
      <c r="AH126" s="85"/>
      <c r="AI126" s="78"/>
      <c r="AJ126" s="86"/>
      <c r="AK126" s="78"/>
      <c r="AL126" s="86"/>
      <c r="AM126" s="78"/>
      <c r="AN126" s="86"/>
      <c r="AO126" s="78"/>
      <c r="AP126" s="86"/>
      <c r="AQ126" s="78"/>
      <c r="AR126" s="86"/>
      <c r="AS126" s="78"/>
      <c r="AT126" s="79"/>
      <c r="AU126" s="80"/>
      <c r="AV126" s="80"/>
      <c r="AW126" s="81"/>
      <c r="AX126" s="67"/>
      <c r="AY126" s="67"/>
      <c r="AZ126" s="67"/>
      <c r="BA126" s="67"/>
      <c r="BB126" s="25"/>
      <c r="BC126" s="67"/>
      <c r="BD126" s="25"/>
      <c r="BE126" s="67"/>
      <c r="BF126" s="25"/>
      <c r="BG126" s="67"/>
      <c r="BH126" s="25"/>
      <c r="BI126" s="67"/>
      <c r="BJ126" s="25"/>
      <c r="BK126" s="67"/>
      <c r="BL126" s="25"/>
      <c r="BM126" s="67"/>
      <c r="BN126" s="25"/>
      <c r="BO126" s="67"/>
      <c r="BP126" s="25"/>
      <c r="BQ126" s="67"/>
      <c r="BR126" s="25"/>
      <c r="BS126" s="25"/>
      <c r="BT126" s="85"/>
      <c r="BU126" s="78"/>
      <c r="BV126" s="86"/>
      <c r="BW126" s="87"/>
      <c r="BX126" s="86"/>
      <c r="BY126" s="78"/>
      <c r="BZ126" s="86"/>
      <c r="CA126" s="78"/>
      <c r="CB126" s="79"/>
      <c r="CC126" s="81"/>
      <c r="CD126" s="25"/>
      <c r="CE126" s="67"/>
      <c r="CF126" s="25"/>
      <c r="CG126" s="67"/>
      <c r="CH126" s="25"/>
      <c r="CI126" s="67"/>
      <c r="CJ126" s="82"/>
      <c r="CK126" s="80"/>
      <c r="CL126" s="80"/>
      <c r="CM126" s="80"/>
      <c r="CN126" s="81"/>
      <c r="CO126" s="81"/>
      <c r="CP126" s="70"/>
    </row>
    <row r="127" spans="1:94" ht="13">
      <c r="A127" s="43"/>
      <c r="B127" s="25"/>
      <c r="C127" s="7"/>
      <c r="D127" s="7"/>
      <c r="E127" s="43"/>
      <c r="F127" s="43"/>
      <c r="G127" s="25"/>
      <c r="H127" s="67"/>
      <c r="I127" s="67"/>
      <c r="J127" s="67"/>
      <c r="K127" s="67"/>
      <c r="L127" s="25"/>
      <c r="M127" s="67"/>
      <c r="N127" s="25"/>
      <c r="O127" s="67"/>
      <c r="P127" s="25"/>
      <c r="Q127" s="67"/>
      <c r="R127" s="25"/>
      <c r="S127" s="67"/>
      <c r="T127" s="25"/>
      <c r="U127" s="67"/>
      <c r="V127" s="25"/>
      <c r="W127" s="67"/>
      <c r="X127" s="25"/>
      <c r="Y127" s="67"/>
      <c r="Z127" s="25"/>
      <c r="AA127" s="67"/>
      <c r="AB127" s="25"/>
      <c r="AC127" s="67"/>
      <c r="AD127" s="67"/>
      <c r="AE127" s="67"/>
      <c r="AF127" s="25"/>
      <c r="AG127" s="25"/>
      <c r="AH127" s="85"/>
      <c r="AI127" s="78"/>
      <c r="AJ127" s="86"/>
      <c r="AK127" s="78"/>
      <c r="AL127" s="86"/>
      <c r="AM127" s="78"/>
      <c r="AN127" s="86"/>
      <c r="AO127" s="78"/>
      <c r="AP127" s="86"/>
      <c r="AQ127" s="78"/>
      <c r="AR127" s="86"/>
      <c r="AS127" s="78"/>
      <c r="AT127" s="79"/>
      <c r="AU127" s="80"/>
      <c r="AV127" s="80"/>
      <c r="AW127" s="81"/>
      <c r="AX127" s="67"/>
      <c r="AY127" s="67"/>
      <c r="AZ127" s="67"/>
      <c r="BA127" s="67"/>
      <c r="BB127" s="25"/>
      <c r="BC127" s="67"/>
      <c r="BD127" s="25"/>
      <c r="BE127" s="67"/>
      <c r="BF127" s="25"/>
      <c r="BG127" s="67"/>
      <c r="BH127" s="25"/>
      <c r="BI127" s="67"/>
      <c r="BJ127" s="25"/>
      <c r="BK127" s="67"/>
      <c r="BL127" s="25"/>
      <c r="BM127" s="67"/>
      <c r="BN127" s="25"/>
      <c r="BO127" s="67"/>
      <c r="BP127" s="25"/>
      <c r="BQ127" s="67"/>
      <c r="BR127" s="25"/>
      <c r="BS127" s="25"/>
      <c r="BT127" s="85"/>
      <c r="BU127" s="78"/>
      <c r="BV127" s="86"/>
      <c r="BW127" s="87"/>
      <c r="BX127" s="86"/>
      <c r="BY127" s="78"/>
      <c r="BZ127" s="86"/>
      <c r="CA127" s="78"/>
      <c r="CB127" s="79"/>
      <c r="CC127" s="81"/>
      <c r="CD127" s="25"/>
      <c r="CE127" s="67"/>
      <c r="CF127" s="25"/>
      <c r="CG127" s="67"/>
      <c r="CH127" s="25"/>
      <c r="CI127" s="67"/>
      <c r="CJ127" s="82"/>
      <c r="CK127" s="80"/>
      <c r="CL127" s="80"/>
      <c r="CM127" s="80"/>
      <c r="CN127" s="81"/>
      <c r="CO127" s="81"/>
      <c r="CP127" s="70"/>
    </row>
    <row r="128" spans="1:94" ht="13">
      <c r="A128" s="43"/>
      <c r="B128" s="25"/>
      <c r="C128" s="7"/>
      <c r="D128" s="7"/>
      <c r="E128" s="43"/>
      <c r="F128" s="43"/>
      <c r="G128" s="25"/>
      <c r="H128" s="67"/>
      <c r="I128" s="67"/>
      <c r="J128" s="67"/>
      <c r="K128" s="67"/>
      <c r="L128" s="25"/>
      <c r="M128" s="67"/>
      <c r="N128" s="25"/>
      <c r="O128" s="67"/>
      <c r="P128" s="25"/>
      <c r="Q128" s="67"/>
      <c r="R128" s="25"/>
      <c r="S128" s="67"/>
      <c r="T128" s="25"/>
      <c r="U128" s="67"/>
      <c r="V128" s="25"/>
      <c r="W128" s="67"/>
      <c r="X128" s="25"/>
      <c r="Y128" s="67"/>
      <c r="Z128" s="25"/>
      <c r="AA128" s="67"/>
      <c r="AB128" s="25"/>
      <c r="AC128" s="67"/>
      <c r="AD128" s="67"/>
      <c r="AE128" s="67"/>
      <c r="AF128" s="25"/>
      <c r="AG128" s="25"/>
      <c r="AH128" s="85"/>
      <c r="AI128" s="78"/>
      <c r="AJ128" s="86"/>
      <c r="AK128" s="78"/>
      <c r="AL128" s="86"/>
      <c r="AM128" s="78"/>
      <c r="AN128" s="86"/>
      <c r="AO128" s="78"/>
      <c r="AP128" s="86"/>
      <c r="AQ128" s="78"/>
      <c r="AR128" s="86"/>
      <c r="AS128" s="78"/>
      <c r="AT128" s="79"/>
      <c r="AU128" s="80"/>
      <c r="AV128" s="80"/>
      <c r="AW128" s="81"/>
      <c r="AX128" s="67"/>
      <c r="AY128" s="67"/>
      <c r="AZ128" s="67"/>
      <c r="BA128" s="67"/>
      <c r="BB128" s="25"/>
      <c r="BC128" s="67"/>
      <c r="BD128" s="25"/>
      <c r="BE128" s="67"/>
      <c r="BF128" s="25"/>
      <c r="BG128" s="67"/>
      <c r="BH128" s="25"/>
      <c r="BI128" s="67"/>
      <c r="BJ128" s="25"/>
      <c r="BK128" s="67"/>
      <c r="BL128" s="25"/>
      <c r="BM128" s="67"/>
      <c r="BN128" s="25"/>
      <c r="BO128" s="67"/>
      <c r="BP128" s="25"/>
      <c r="BQ128" s="67"/>
      <c r="BR128" s="25"/>
      <c r="BS128" s="25"/>
      <c r="BT128" s="85"/>
      <c r="BU128" s="78"/>
      <c r="BV128" s="86"/>
      <c r="BW128" s="87"/>
      <c r="BX128" s="86"/>
      <c r="BY128" s="78"/>
      <c r="BZ128" s="86"/>
      <c r="CA128" s="78"/>
      <c r="CB128" s="79"/>
      <c r="CC128" s="81"/>
      <c r="CD128" s="25"/>
      <c r="CE128" s="67"/>
      <c r="CF128" s="25"/>
      <c r="CG128" s="67"/>
      <c r="CH128" s="25"/>
      <c r="CI128" s="67"/>
      <c r="CJ128" s="82"/>
      <c r="CK128" s="80"/>
      <c r="CL128" s="80"/>
      <c r="CM128" s="80"/>
      <c r="CN128" s="81"/>
      <c r="CO128" s="81"/>
      <c r="CP128" s="70"/>
    </row>
    <row r="129" spans="1:94" ht="13">
      <c r="A129" s="43"/>
      <c r="B129" s="25"/>
      <c r="C129" s="7"/>
      <c r="D129" s="7"/>
      <c r="E129" s="43"/>
      <c r="F129" s="43"/>
      <c r="G129" s="25"/>
      <c r="H129" s="67"/>
      <c r="I129" s="67"/>
      <c r="J129" s="67"/>
      <c r="K129" s="67"/>
      <c r="L129" s="25"/>
      <c r="M129" s="67"/>
      <c r="N129" s="25"/>
      <c r="O129" s="67"/>
      <c r="P129" s="25"/>
      <c r="Q129" s="67"/>
      <c r="R129" s="25"/>
      <c r="S129" s="67"/>
      <c r="T129" s="25"/>
      <c r="U129" s="67"/>
      <c r="V129" s="25"/>
      <c r="W129" s="67"/>
      <c r="X129" s="25"/>
      <c r="Y129" s="67"/>
      <c r="Z129" s="25"/>
      <c r="AA129" s="67"/>
      <c r="AB129" s="25"/>
      <c r="AC129" s="67"/>
      <c r="AD129" s="67"/>
      <c r="AE129" s="67"/>
      <c r="AF129" s="25"/>
      <c r="AG129" s="25"/>
      <c r="AH129" s="85"/>
      <c r="AI129" s="78"/>
      <c r="AJ129" s="86"/>
      <c r="AK129" s="78"/>
      <c r="AL129" s="86"/>
      <c r="AM129" s="78"/>
      <c r="AN129" s="86"/>
      <c r="AO129" s="78"/>
      <c r="AP129" s="86"/>
      <c r="AQ129" s="78"/>
      <c r="AR129" s="86"/>
      <c r="AS129" s="78"/>
      <c r="AT129" s="79"/>
      <c r="AU129" s="80"/>
      <c r="AV129" s="80"/>
      <c r="AW129" s="81"/>
      <c r="AX129" s="67"/>
      <c r="AY129" s="67"/>
      <c r="AZ129" s="67"/>
      <c r="BA129" s="67"/>
      <c r="BB129" s="25"/>
      <c r="BC129" s="67"/>
      <c r="BD129" s="25"/>
      <c r="BE129" s="67"/>
      <c r="BF129" s="25"/>
      <c r="BG129" s="67"/>
      <c r="BH129" s="25"/>
      <c r="BI129" s="67"/>
      <c r="BJ129" s="25"/>
      <c r="BK129" s="67"/>
      <c r="BL129" s="25"/>
      <c r="BM129" s="67"/>
      <c r="BN129" s="25"/>
      <c r="BO129" s="67"/>
      <c r="BP129" s="25"/>
      <c r="BQ129" s="67"/>
      <c r="BR129" s="25"/>
      <c r="BS129" s="25"/>
      <c r="BT129" s="85"/>
      <c r="BU129" s="78"/>
      <c r="BV129" s="86"/>
      <c r="BW129" s="87"/>
      <c r="BX129" s="86"/>
      <c r="BY129" s="78"/>
      <c r="BZ129" s="86"/>
      <c r="CA129" s="78"/>
      <c r="CB129" s="79"/>
      <c r="CC129" s="81"/>
      <c r="CD129" s="25"/>
      <c r="CE129" s="67"/>
      <c r="CF129" s="25"/>
      <c r="CG129" s="67"/>
      <c r="CH129" s="25"/>
      <c r="CI129" s="67"/>
      <c r="CJ129" s="82"/>
      <c r="CK129" s="80"/>
      <c r="CL129" s="80"/>
      <c r="CM129" s="80"/>
      <c r="CN129" s="81"/>
      <c r="CO129" s="81"/>
      <c r="CP129" s="70"/>
    </row>
    <row r="130" spans="1:94" ht="13">
      <c r="A130" s="43"/>
      <c r="B130" s="25"/>
      <c r="C130" s="7"/>
      <c r="D130" s="7"/>
      <c r="E130" s="43"/>
      <c r="F130" s="43"/>
      <c r="G130" s="25"/>
      <c r="H130" s="67"/>
      <c r="I130" s="67"/>
      <c r="J130" s="67"/>
      <c r="K130" s="67"/>
      <c r="L130" s="25"/>
      <c r="M130" s="67"/>
      <c r="N130" s="25"/>
      <c r="O130" s="67"/>
      <c r="P130" s="25"/>
      <c r="Q130" s="67"/>
      <c r="R130" s="25"/>
      <c r="S130" s="67"/>
      <c r="T130" s="25"/>
      <c r="U130" s="67"/>
      <c r="V130" s="25"/>
      <c r="W130" s="67"/>
      <c r="X130" s="25"/>
      <c r="Y130" s="67"/>
      <c r="Z130" s="25"/>
      <c r="AA130" s="67"/>
      <c r="AB130" s="25"/>
      <c r="AC130" s="67"/>
      <c r="AD130" s="67"/>
      <c r="AE130" s="67"/>
      <c r="AF130" s="25"/>
      <c r="AG130" s="25"/>
      <c r="AH130" s="85"/>
      <c r="AI130" s="78"/>
      <c r="AJ130" s="86"/>
      <c r="AK130" s="78"/>
      <c r="AL130" s="86"/>
      <c r="AM130" s="78"/>
      <c r="AN130" s="86"/>
      <c r="AO130" s="78"/>
      <c r="AP130" s="86"/>
      <c r="AQ130" s="78"/>
      <c r="AR130" s="86"/>
      <c r="AS130" s="78"/>
      <c r="AT130" s="79"/>
      <c r="AU130" s="80"/>
      <c r="AV130" s="80"/>
      <c r="AW130" s="81"/>
      <c r="AX130" s="67"/>
      <c r="AY130" s="67"/>
      <c r="AZ130" s="67"/>
      <c r="BA130" s="67"/>
      <c r="BB130" s="25"/>
      <c r="BC130" s="67"/>
      <c r="BD130" s="25"/>
      <c r="BE130" s="67"/>
      <c r="BF130" s="25"/>
      <c r="BG130" s="67"/>
      <c r="BH130" s="25"/>
      <c r="BI130" s="67"/>
      <c r="BJ130" s="25"/>
      <c r="BK130" s="67"/>
      <c r="BL130" s="25"/>
      <c r="BM130" s="67"/>
      <c r="BN130" s="25"/>
      <c r="BO130" s="67"/>
      <c r="BP130" s="25"/>
      <c r="BQ130" s="67"/>
      <c r="BR130" s="25"/>
      <c r="BS130" s="25"/>
      <c r="BT130" s="85"/>
      <c r="BU130" s="78"/>
      <c r="BV130" s="86"/>
      <c r="BW130" s="87"/>
      <c r="BX130" s="86"/>
      <c r="BY130" s="78"/>
      <c r="BZ130" s="86"/>
      <c r="CA130" s="78"/>
      <c r="CB130" s="79"/>
      <c r="CC130" s="81"/>
      <c r="CD130" s="25"/>
      <c r="CE130" s="67"/>
      <c r="CF130" s="25"/>
      <c r="CG130" s="67"/>
      <c r="CH130" s="25"/>
      <c r="CI130" s="67"/>
      <c r="CJ130" s="82"/>
      <c r="CK130" s="80"/>
      <c r="CL130" s="80"/>
      <c r="CM130" s="80"/>
      <c r="CN130" s="81"/>
      <c r="CO130" s="81"/>
      <c r="CP130" s="70"/>
    </row>
    <row r="131" spans="1:94" ht="13">
      <c r="A131" s="43"/>
      <c r="B131" s="25"/>
      <c r="C131" s="7"/>
      <c r="D131" s="7"/>
      <c r="E131" s="43"/>
      <c r="F131" s="43"/>
      <c r="G131" s="25"/>
      <c r="H131" s="67"/>
      <c r="I131" s="67"/>
      <c r="J131" s="67"/>
      <c r="K131" s="67"/>
      <c r="L131" s="25"/>
      <c r="M131" s="67"/>
      <c r="N131" s="25"/>
      <c r="O131" s="67"/>
      <c r="P131" s="25"/>
      <c r="Q131" s="67"/>
      <c r="R131" s="25"/>
      <c r="S131" s="67"/>
      <c r="T131" s="25"/>
      <c r="U131" s="67"/>
      <c r="V131" s="25"/>
      <c r="W131" s="67"/>
      <c r="X131" s="25"/>
      <c r="Y131" s="67"/>
      <c r="Z131" s="25"/>
      <c r="AA131" s="67"/>
      <c r="AB131" s="25"/>
      <c r="AC131" s="67"/>
      <c r="AD131" s="67"/>
      <c r="AE131" s="67"/>
      <c r="AF131" s="25"/>
      <c r="AG131" s="25"/>
      <c r="AH131" s="85"/>
      <c r="AI131" s="78"/>
      <c r="AJ131" s="86"/>
      <c r="AK131" s="78"/>
      <c r="AL131" s="86"/>
      <c r="AM131" s="78"/>
      <c r="AN131" s="86"/>
      <c r="AO131" s="78"/>
      <c r="AP131" s="86"/>
      <c r="AQ131" s="78"/>
      <c r="AR131" s="86"/>
      <c r="AS131" s="78"/>
      <c r="AT131" s="79"/>
      <c r="AU131" s="80"/>
      <c r="AV131" s="80"/>
      <c r="AW131" s="81"/>
      <c r="AX131" s="67"/>
      <c r="AY131" s="67"/>
      <c r="AZ131" s="67"/>
      <c r="BA131" s="67"/>
      <c r="BB131" s="25"/>
      <c r="BC131" s="67"/>
      <c r="BD131" s="25"/>
      <c r="BE131" s="67"/>
      <c r="BF131" s="25"/>
      <c r="BG131" s="67"/>
      <c r="BH131" s="25"/>
      <c r="BI131" s="67"/>
      <c r="BJ131" s="25"/>
      <c r="BK131" s="67"/>
      <c r="BL131" s="25"/>
      <c r="BM131" s="67"/>
      <c r="BN131" s="25"/>
      <c r="BO131" s="67"/>
      <c r="BP131" s="25"/>
      <c r="BQ131" s="67"/>
      <c r="BR131" s="25"/>
      <c r="BS131" s="25"/>
      <c r="BT131" s="85"/>
      <c r="BU131" s="78"/>
      <c r="BV131" s="86"/>
      <c r="BW131" s="87"/>
      <c r="BX131" s="86"/>
      <c r="BY131" s="78"/>
      <c r="BZ131" s="86"/>
      <c r="CA131" s="78"/>
      <c r="CB131" s="79"/>
      <c r="CC131" s="81"/>
      <c r="CD131" s="25"/>
      <c r="CE131" s="67"/>
      <c r="CF131" s="25"/>
      <c r="CG131" s="67"/>
      <c r="CH131" s="25"/>
      <c r="CI131" s="67"/>
      <c r="CJ131" s="82"/>
      <c r="CK131" s="80"/>
      <c r="CL131" s="80"/>
      <c r="CM131" s="80"/>
      <c r="CN131" s="81"/>
      <c r="CO131" s="81"/>
      <c r="CP131" s="70"/>
    </row>
    <row r="132" spans="1:94" ht="13">
      <c r="A132" s="43"/>
      <c r="B132" s="25"/>
      <c r="C132" s="7"/>
      <c r="D132" s="7"/>
      <c r="E132" s="43"/>
      <c r="F132" s="43"/>
      <c r="G132" s="25"/>
      <c r="H132" s="67"/>
      <c r="I132" s="67"/>
      <c r="J132" s="67"/>
      <c r="K132" s="67"/>
      <c r="L132" s="25"/>
      <c r="M132" s="67"/>
      <c r="N132" s="25"/>
      <c r="O132" s="67"/>
      <c r="P132" s="25"/>
      <c r="Q132" s="67"/>
      <c r="R132" s="25"/>
      <c r="S132" s="67"/>
      <c r="T132" s="25"/>
      <c r="U132" s="67"/>
      <c r="V132" s="25"/>
      <c r="W132" s="67"/>
      <c r="X132" s="25"/>
      <c r="Y132" s="67"/>
      <c r="Z132" s="25"/>
      <c r="AA132" s="67"/>
      <c r="AB132" s="25"/>
      <c r="AC132" s="67"/>
      <c r="AD132" s="67"/>
      <c r="AE132" s="67"/>
      <c r="AF132" s="25"/>
      <c r="AG132" s="25"/>
      <c r="AH132" s="85"/>
      <c r="AI132" s="78"/>
      <c r="AJ132" s="86"/>
      <c r="AK132" s="78"/>
      <c r="AL132" s="86"/>
      <c r="AM132" s="78"/>
      <c r="AN132" s="86"/>
      <c r="AO132" s="78"/>
      <c r="AP132" s="86"/>
      <c r="AQ132" s="78"/>
      <c r="AR132" s="86"/>
      <c r="AS132" s="78"/>
      <c r="AT132" s="79"/>
      <c r="AU132" s="80"/>
      <c r="AV132" s="80"/>
      <c r="AW132" s="81"/>
      <c r="AX132" s="67"/>
      <c r="AY132" s="67"/>
      <c r="AZ132" s="67"/>
      <c r="BA132" s="67"/>
      <c r="BB132" s="25"/>
      <c r="BC132" s="67"/>
      <c r="BD132" s="25"/>
      <c r="BE132" s="67"/>
      <c r="BF132" s="25"/>
      <c r="BG132" s="67"/>
      <c r="BH132" s="25"/>
      <c r="BI132" s="67"/>
      <c r="BJ132" s="25"/>
      <c r="BK132" s="67"/>
      <c r="BL132" s="25"/>
      <c r="BM132" s="67"/>
      <c r="BN132" s="25"/>
      <c r="BO132" s="67"/>
      <c r="BP132" s="25"/>
      <c r="BQ132" s="67"/>
      <c r="BR132" s="25"/>
      <c r="BS132" s="25"/>
      <c r="BT132" s="85"/>
      <c r="BU132" s="78"/>
      <c r="BV132" s="86"/>
      <c r="BW132" s="87"/>
      <c r="BX132" s="86"/>
      <c r="BY132" s="78"/>
      <c r="BZ132" s="86"/>
      <c r="CA132" s="78"/>
      <c r="CB132" s="79"/>
      <c r="CC132" s="81"/>
      <c r="CD132" s="25"/>
      <c r="CE132" s="67"/>
      <c r="CF132" s="25"/>
      <c r="CG132" s="67"/>
      <c r="CH132" s="25"/>
      <c r="CI132" s="67"/>
      <c r="CJ132" s="82"/>
      <c r="CK132" s="80"/>
      <c r="CL132" s="80"/>
      <c r="CM132" s="80"/>
      <c r="CN132" s="81"/>
      <c r="CO132" s="81"/>
      <c r="CP132" s="70"/>
    </row>
    <row r="133" spans="1:94" ht="13">
      <c r="A133" s="43"/>
      <c r="B133" s="25"/>
      <c r="C133" s="7"/>
      <c r="D133" s="7"/>
      <c r="E133" s="43"/>
      <c r="F133" s="43"/>
      <c r="G133" s="25"/>
      <c r="H133" s="67"/>
      <c r="I133" s="67"/>
      <c r="J133" s="67"/>
      <c r="K133" s="67"/>
      <c r="L133" s="25"/>
      <c r="M133" s="67"/>
      <c r="N133" s="25"/>
      <c r="O133" s="67"/>
      <c r="P133" s="25"/>
      <c r="Q133" s="67"/>
      <c r="R133" s="25"/>
      <c r="S133" s="67"/>
      <c r="T133" s="25"/>
      <c r="U133" s="67"/>
      <c r="V133" s="25"/>
      <c r="W133" s="67"/>
      <c r="X133" s="25"/>
      <c r="Y133" s="67"/>
      <c r="Z133" s="25"/>
      <c r="AA133" s="67"/>
      <c r="AB133" s="25"/>
      <c r="AC133" s="67"/>
      <c r="AD133" s="67"/>
      <c r="AE133" s="67"/>
      <c r="AF133" s="25"/>
      <c r="AG133" s="25"/>
      <c r="AH133" s="85"/>
      <c r="AI133" s="78"/>
      <c r="AJ133" s="86"/>
      <c r="AK133" s="78"/>
      <c r="AL133" s="86"/>
      <c r="AM133" s="78"/>
      <c r="AN133" s="86"/>
      <c r="AO133" s="78"/>
      <c r="AP133" s="86"/>
      <c r="AQ133" s="78"/>
      <c r="AR133" s="86"/>
      <c r="AS133" s="78"/>
      <c r="AT133" s="79"/>
      <c r="AU133" s="80"/>
      <c r="AV133" s="80"/>
      <c r="AW133" s="81"/>
      <c r="AX133" s="67"/>
      <c r="AY133" s="67"/>
      <c r="AZ133" s="67"/>
      <c r="BA133" s="67"/>
      <c r="BB133" s="25"/>
      <c r="BC133" s="67"/>
      <c r="BD133" s="25"/>
      <c r="BE133" s="67"/>
      <c r="BF133" s="25"/>
      <c r="BG133" s="67"/>
      <c r="BH133" s="25"/>
      <c r="BI133" s="67"/>
      <c r="BJ133" s="25"/>
      <c r="BK133" s="67"/>
      <c r="BL133" s="25"/>
      <c r="BM133" s="67"/>
      <c r="BN133" s="25"/>
      <c r="BO133" s="67"/>
      <c r="BP133" s="25"/>
      <c r="BQ133" s="67"/>
      <c r="BR133" s="25"/>
      <c r="BS133" s="25"/>
      <c r="BT133" s="85"/>
      <c r="BU133" s="78"/>
      <c r="BV133" s="86"/>
      <c r="BW133" s="87"/>
      <c r="BX133" s="86"/>
      <c r="BY133" s="78"/>
      <c r="BZ133" s="86"/>
      <c r="CA133" s="78"/>
      <c r="CB133" s="79"/>
      <c r="CC133" s="81"/>
      <c r="CD133" s="25"/>
      <c r="CE133" s="67"/>
      <c r="CF133" s="25"/>
      <c r="CG133" s="67"/>
      <c r="CH133" s="25"/>
      <c r="CI133" s="67"/>
      <c r="CJ133" s="82"/>
      <c r="CK133" s="80"/>
      <c r="CL133" s="80"/>
      <c r="CM133" s="80"/>
      <c r="CN133" s="81"/>
      <c r="CO133" s="81"/>
      <c r="CP133" s="70"/>
    </row>
    <row r="134" spans="1:94" ht="13">
      <c r="A134" s="43"/>
      <c r="B134" s="25"/>
      <c r="C134" s="7"/>
      <c r="D134" s="7"/>
      <c r="E134" s="43"/>
      <c r="F134" s="43"/>
      <c r="G134" s="25"/>
      <c r="H134" s="67"/>
      <c r="I134" s="67"/>
      <c r="J134" s="67"/>
      <c r="K134" s="67"/>
      <c r="L134" s="25"/>
      <c r="M134" s="67"/>
      <c r="N134" s="25"/>
      <c r="O134" s="67"/>
      <c r="P134" s="25"/>
      <c r="Q134" s="67"/>
      <c r="R134" s="25"/>
      <c r="S134" s="67"/>
      <c r="T134" s="25"/>
      <c r="U134" s="67"/>
      <c r="V134" s="25"/>
      <c r="W134" s="67"/>
      <c r="X134" s="25"/>
      <c r="Y134" s="67"/>
      <c r="Z134" s="25"/>
      <c r="AA134" s="67"/>
      <c r="AB134" s="25"/>
      <c r="AC134" s="67"/>
      <c r="AD134" s="67"/>
      <c r="AE134" s="67"/>
      <c r="AF134" s="25"/>
      <c r="AG134" s="25"/>
      <c r="AH134" s="85"/>
      <c r="AI134" s="78"/>
      <c r="AJ134" s="86"/>
      <c r="AK134" s="78"/>
      <c r="AL134" s="86"/>
      <c r="AM134" s="78"/>
      <c r="AN134" s="86"/>
      <c r="AO134" s="78"/>
      <c r="AP134" s="86"/>
      <c r="AQ134" s="78"/>
      <c r="AR134" s="86"/>
      <c r="AS134" s="78"/>
      <c r="AT134" s="79"/>
      <c r="AU134" s="80"/>
      <c r="AV134" s="80"/>
      <c r="AW134" s="81"/>
      <c r="AX134" s="67"/>
      <c r="AY134" s="67"/>
      <c r="AZ134" s="67"/>
      <c r="BA134" s="67"/>
      <c r="BB134" s="25"/>
      <c r="BC134" s="67"/>
      <c r="BD134" s="25"/>
      <c r="BE134" s="67"/>
      <c r="BF134" s="25"/>
      <c r="BG134" s="67"/>
      <c r="BH134" s="25"/>
      <c r="BI134" s="67"/>
      <c r="BJ134" s="25"/>
      <c r="BK134" s="67"/>
      <c r="BL134" s="25"/>
      <c r="BM134" s="67"/>
      <c r="BN134" s="25"/>
      <c r="BO134" s="67"/>
      <c r="BP134" s="25"/>
      <c r="BQ134" s="67"/>
      <c r="BR134" s="25"/>
      <c r="BS134" s="25"/>
      <c r="BT134" s="85"/>
      <c r="BU134" s="78"/>
      <c r="BV134" s="86"/>
      <c r="BW134" s="87"/>
      <c r="BX134" s="86"/>
      <c r="BY134" s="78"/>
      <c r="BZ134" s="86"/>
      <c r="CA134" s="78"/>
      <c r="CB134" s="79"/>
      <c r="CC134" s="81"/>
      <c r="CD134" s="25"/>
      <c r="CE134" s="67"/>
      <c r="CF134" s="25"/>
      <c r="CG134" s="67"/>
      <c r="CH134" s="25"/>
      <c r="CI134" s="67"/>
      <c r="CJ134" s="82"/>
      <c r="CK134" s="80"/>
      <c r="CL134" s="80"/>
      <c r="CM134" s="80"/>
      <c r="CN134" s="81"/>
      <c r="CO134" s="81"/>
      <c r="CP134" s="70"/>
    </row>
    <row r="135" spans="1:94" ht="13">
      <c r="A135" s="43"/>
      <c r="B135" s="25"/>
      <c r="C135" s="7"/>
      <c r="D135" s="7"/>
      <c r="E135" s="43"/>
      <c r="F135" s="43"/>
      <c r="G135" s="25"/>
      <c r="H135" s="67"/>
      <c r="I135" s="67"/>
      <c r="J135" s="67"/>
      <c r="K135" s="67"/>
      <c r="L135" s="25"/>
      <c r="M135" s="67"/>
      <c r="N135" s="25"/>
      <c r="O135" s="67"/>
      <c r="P135" s="25"/>
      <c r="Q135" s="67"/>
      <c r="R135" s="25"/>
      <c r="S135" s="67"/>
      <c r="T135" s="25"/>
      <c r="U135" s="67"/>
      <c r="V135" s="25"/>
      <c r="W135" s="67"/>
      <c r="X135" s="25"/>
      <c r="Y135" s="67"/>
      <c r="Z135" s="25"/>
      <c r="AA135" s="67"/>
      <c r="AB135" s="25"/>
      <c r="AC135" s="67"/>
      <c r="AD135" s="67"/>
      <c r="AE135" s="67"/>
      <c r="AF135" s="25"/>
      <c r="AG135" s="25"/>
      <c r="AH135" s="85"/>
      <c r="AI135" s="78"/>
      <c r="AJ135" s="86"/>
      <c r="AK135" s="78"/>
      <c r="AL135" s="86"/>
      <c r="AM135" s="78"/>
      <c r="AN135" s="86"/>
      <c r="AO135" s="78"/>
      <c r="AP135" s="86"/>
      <c r="AQ135" s="78"/>
      <c r="AR135" s="86"/>
      <c r="AS135" s="78"/>
      <c r="AT135" s="79"/>
      <c r="AU135" s="80"/>
      <c r="AV135" s="80"/>
      <c r="AW135" s="81"/>
      <c r="AX135" s="67"/>
      <c r="AY135" s="67"/>
      <c r="AZ135" s="67"/>
      <c r="BA135" s="67"/>
      <c r="BB135" s="25"/>
      <c r="BC135" s="67"/>
      <c r="BD135" s="25"/>
      <c r="BE135" s="67"/>
      <c r="BF135" s="25"/>
      <c r="BG135" s="67"/>
      <c r="BH135" s="25"/>
      <c r="BI135" s="67"/>
      <c r="BJ135" s="25"/>
      <c r="BK135" s="67"/>
      <c r="BL135" s="25"/>
      <c r="BM135" s="67"/>
      <c r="BN135" s="25"/>
      <c r="BO135" s="67"/>
      <c r="BP135" s="25"/>
      <c r="BQ135" s="67"/>
      <c r="BR135" s="25"/>
      <c r="BS135" s="25"/>
      <c r="BT135" s="85"/>
      <c r="BU135" s="78"/>
      <c r="BV135" s="86"/>
      <c r="BW135" s="87"/>
      <c r="BX135" s="86"/>
      <c r="BY135" s="78"/>
      <c r="BZ135" s="86"/>
      <c r="CA135" s="78"/>
      <c r="CB135" s="79"/>
      <c r="CC135" s="81"/>
      <c r="CD135" s="25"/>
      <c r="CE135" s="67"/>
      <c r="CF135" s="25"/>
      <c r="CG135" s="67"/>
      <c r="CH135" s="25"/>
      <c r="CI135" s="67"/>
      <c r="CJ135" s="82"/>
      <c r="CK135" s="80"/>
      <c r="CL135" s="80"/>
      <c r="CM135" s="80"/>
      <c r="CN135" s="81"/>
      <c r="CO135" s="81"/>
      <c r="CP135" s="70"/>
    </row>
    <row r="136" spans="1:94" ht="13">
      <c r="A136" s="43"/>
      <c r="B136" s="25"/>
      <c r="C136" s="7"/>
      <c r="D136" s="7"/>
      <c r="E136" s="43"/>
      <c r="F136" s="43"/>
      <c r="G136" s="25"/>
      <c r="H136" s="67"/>
      <c r="I136" s="67"/>
      <c r="J136" s="67"/>
      <c r="K136" s="67"/>
      <c r="L136" s="25"/>
      <c r="M136" s="67"/>
      <c r="N136" s="25"/>
      <c r="O136" s="67"/>
      <c r="P136" s="25"/>
      <c r="Q136" s="67"/>
      <c r="R136" s="25"/>
      <c r="S136" s="67"/>
      <c r="T136" s="25"/>
      <c r="U136" s="67"/>
      <c r="V136" s="25"/>
      <c r="W136" s="67"/>
      <c r="X136" s="25"/>
      <c r="Y136" s="67"/>
      <c r="Z136" s="25"/>
      <c r="AA136" s="67"/>
      <c r="AB136" s="25"/>
      <c r="AC136" s="67"/>
      <c r="AD136" s="67"/>
      <c r="AE136" s="67"/>
      <c r="AF136" s="25"/>
      <c r="AG136" s="25"/>
      <c r="AH136" s="85"/>
      <c r="AI136" s="78"/>
      <c r="AJ136" s="86"/>
      <c r="AK136" s="78"/>
      <c r="AL136" s="86"/>
      <c r="AM136" s="78"/>
      <c r="AN136" s="86"/>
      <c r="AO136" s="78"/>
      <c r="AP136" s="86"/>
      <c r="AQ136" s="78"/>
      <c r="AR136" s="86"/>
      <c r="AS136" s="78"/>
      <c r="AT136" s="79"/>
      <c r="AU136" s="80"/>
      <c r="AV136" s="80"/>
      <c r="AW136" s="81"/>
      <c r="AX136" s="67"/>
      <c r="AY136" s="67"/>
      <c r="AZ136" s="67"/>
      <c r="BA136" s="67"/>
      <c r="BB136" s="25"/>
      <c r="BC136" s="67"/>
      <c r="BD136" s="25"/>
      <c r="BE136" s="67"/>
      <c r="BF136" s="25"/>
      <c r="BG136" s="67"/>
      <c r="BH136" s="25"/>
      <c r="BI136" s="67"/>
      <c r="BJ136" s="25"/>
      <c r="BK136" s="67"/>
      <c r="BL136" s="25"/>
      <c r="BM136" s="67"/>
      <c r="BN136" s="25"/>
      <c r="BO136" s="67"/>
      <c r="BP136" s="25"/>
      <c r="BQ136" s="67"/>
      <c r="BR136" s="25"/>
      <c r="BS136" s="25"/>
      <c r="BT136" s="85"/>
      <c r="BU136" s="78"/>
      <c r="BV136" s="86"/>
      <c r="BW136" s="87"/>
      <c r="BX136" s="86"/>
      <c r="BY136" s="78"/>
      <c r="BZ136" s="86"/>
      <c r="CA136" s="78"/>
      <c r="CB136" s="79"/>
      <c r="CC136" s="81"/>
      <c r="CD136" s="25"/>
      <c r="CE136" s="67"/>
      <c r="CF136" s="25"/>
      <c r="CG136" s="67"/>
      <c r="CH136" s="25"/>
      <c r="CI136" s="67"/>
      <c r="CJ136" s="82"/>
      <c r="CK136" s="80"/>
      <c r="CL136" s="80"/>
      <c r="CM136" s="80"/>
      <c r="CN136" s="81"/>
      <c r="CO136" s="81"/>
      <c r="CP136" s="70"/>
    </row>
    <row r="137" spans="1:94" ht="13">
      <c r="A137" s="43"/>
      <c r="B137" s="25"/>
      <c r="C137" s="7"/>
      <c r="D137" s="7"/>
      <c r="E137" s="43"/>
      <c r="F137" s="43"/>
      <c r="G137" s="25"/>
      <c r="H137" s="67"/>
      <c r="I137" s="67"/>
      <c r="J137" s="67"/>
      <c r="K137" s="67"/>
      <c r="L137" s="25"/>
      <c r="M137" s="67"/>
      <c r="N137" s="25"/>
      <c r="O137" s="67"/>
      <c r="P137" s="25"/>
      <c r="Q137" s="67"/>
      <c r="R137" s="25"/>
      <c r="S137" s="67"/>
      <c r="T137" s="25"/>
      <c r="U137" s="67"/>
      <c r="V137" s="25"/>
      <c r="W137" s="67"/>
      <c r="X137" s="25"/>
      <c r="Y137" s="67"/>
      <c r="Z137" s="25"/>
      <c r="AA137" s="67"/>
      <c r="AB137" s="25"/>
      <c r="AC137" s="67"/>
      <c r="AD137" s="67"/>
      <c r="AE137" s="67"/>
      <c r="AF137" s="25"/>
      <c r="AG137" s="25"/>
      <c r="AH137" s="85"/>
      <c r="AI137" s="78"/>
      <c r="AJ137" s="86"/>
      <c r="AK137" s="78"/>
      <c r="AL137" s="86"/>
      <c r="AM137" s="78"/>
      <c r="AN137" s="86"/>
      <c r="AO137" s="78"/>
      <c r="AP137" s="86"/>
      <c r="AQ137" s="78"/>
      <c r="AR137" s="86"/>
      <c r="AS137" s="78"/>
      <c r="AT137" s="79"/>
      <c r="AU137" s="80"/>
      <c r="AV137" s="80"/>
      <c r="AW137" s="81"/>
      <c r="AX137" s="67"/>
      <c r="AY137" s="67"/>
      <c r="AZ137" s="67"/>
      <c r="BA137" s="67"/>
      <c r="BB137" s="25"/>
      <c r="BC137" s="67"/>
      <c r="BD137" s="25"/>
      <c r="BE137" s="67"/>
      <c r="BF137" s="25"/>
      <c r="BG137" s="67"/>
      <c r="BH137" s="25"/>
      <c r="BI137" s="67"/>
      <c r="BJ137" s="25"/>
      <c r="BK137" s="67"/>
      <c r="BL137" s="25"/>
      <c r="BM137" s="67"/>
      <c r="BN137" s="25"/>
      <c r="BO137" s="67"/>
      <c r="BP137" s="25"/>
      <c r="BQ137" s="67"/>
      <c r="BR137" s="25"/>
      <c r="BS137" s="25"/>
      <c r="BT137" s="85"/>
      <c r="BU137" s="78"/>
      <c r="BV137" s="86"/>
      <c r="BW137" s="87"/>
      <c r="BX137" s="86"/>
      <c r="BY137" s="78"/>
      <c r="BZ137" s="86"/>
      <c r="CA137" s="78"/>
      <c r="CB137" s="79"/>
      <c r="CC137" s="81"/>
      <c r="CD137" s="25"/>
      <c r="CE137" s="67"/>
      <c r="CF137" s="25"/>
      <c r="CG137" s="67"/>
      <c r="CH137" s="25"/>
      <c r="CI137" s="67"/>
      <c r="CJ137" s="82"/>
      <c r="CK137" s="80"/>
      <c r="CL137" s="80"/>
      <c r="CM137" s="80"/>
      <c r="CN137" s="81"/>
      <c r="CO137" s="81"/>
      <c r="CP137" s="70"/>
    </row>
    <row r="138" spans="1:94" ht="13">
      <c r="A138" s="43"/>
      <c r="B138" s="25"/>
      <c r="C138" s="7"/>
      <c r="D138" s="7"/>
      <c r="E138" s="43"/>
      <c r="F138" s="43"/>
      <c r="G138" s="25"/>
      <c r="H138" s="67"/>
      <c r="I138" s="67"/>
      <c r="J138" s="67"/>
      <c r="K138" s="67"/>
      <c r="L138" s="25"/>
      <c r="M138" s="67"/>
      <c r="N138" s="25"/>
      <c r="O138" s="67"/>
      <c r="P138" s="25"/>
      <c r="Q138" s="67"/>
      <c r="R138" s="25"/>
      <c r="S138" s="67"/>
      <c r="T138" s="25"/>
      <c r="U138" s="67"/>
      <c r="V138" s="25"/>
      <c r="W138" s="67"/>
      <c r="X138" s="25"/>
      <c r="Y138" s="67"/>
      <c r="Z138" s="25"/>
      <c r="AA138" s="67"/>
      <c r="AB138" s="25"/>
      <c r="AC138" s="67"/>
      <c r="AD138" s="67"/>
      <c r="AE138" s="67"/>
      <c r="AF138" s="25"/>
      <c r="AG138" s="25"/>
      <c r="AH138" s="85"/>
      <c r="AI138" s="78"/>
      <c r="AJ138" s="86"/>
      <c r="AK138" s="78"/>
      <c r="AL138" s="86"/>
      <c r="AM138" s="78"/>
      <c r="AN138" s="86"/>
      <c r="AO138" s="78"/>
      <c r="AP138" s="86"/>
      <c r="AQ138" s="78"/>
      <c r="AR138" s="86"/>
      <c r="AS138" s="78"/>
      <c r="AT138" s="79"/>
      <c r="AU138" s="80"/>
      <c r="AV138" s="80"/>
      <c r="AW138" s="81"/>
      <c r="AX138" s="67"/>
      <c r="AY138" s="67"/>
      <c r="AZ138" s="67"/>
      <c r="BA138" s="67"/>
      <c r="BB138" s="25"/>
      <c r="BC138" s="67"/>
      <c r="BD138" s="25"/>
      <c r="BE138" s="67"/>
      <c r="BF138" s="25"/>
      <c r="BG138" s="67"/>
      <c r="BH138" s="25"/>
      <c r="BI138" s="67"/>
      <c r="BJ138" s="25"/>
      <c r="BK138" s="67"/>
      <c r="BL138" s="25"/>
      <c r="BM138" s="67"/>
      <c r="BN138" s="25"/>
      <c r="BO138" s="67"/>
      <c r="BP138" s="25"/>
      <c r="BQ138" s="67"/>
      <c r="BR138" s="25"/>
      <c r="BS138" s="25"/>
      <c r="BT138" s="85"/>
      <c r="BU138" s="78"/>
      <c r="BV138" s="86"/>
      <c r="BW138" s="87"/>
      <c r="BX138" s="86"/>
      <c r="BY138" s="78"/>
      <c r="BZ138" s="86"/>
      <c r="CA138" s="78"/>
      <c r="CB138" s="79"/>
      <c r="CC138" s="81"/>
      <c r="CD138" s="25"/>
      <c r="CE138" s="67"/>
      <c r="CF138" s="25"/>
      <c r="CG138" s="67"/>
      <c r="CH138" s="25"/>
      <c r="CI138" s="67"/>
      <c r="CJ138" s="82"/>
      <c r="CK138" s="80"/>
      <c r="CL138" s="80"/>
      <c r="CM138" s="80"/>
      <c r="CN138" s="81"/>
      <c r="CO138" s="81"/>
      <c r="CP138" s="70"/>
    </row>
    <row r="139" spans="1:94" ht="13">
      <c r="A139" s="43"/>
      <c r="B139" s="25"/>
      <c r="C139" s="7"/>
      <c r="D139" s="7"/>
      <c r="E139" s="43"/>
      <c r="F139" s="43"/>
      <c r="G139" s="25"/>
      <c r="H139" s="67"/>
      <c r="I139" s="67"/>
      <c r="J139" s="67"/>
      <c r="K139" s="67"/>
      <c r="L139" s="25"/>
      <c r="M139" s="67"/>
      <c r="N139" s="25"/>
      <c r="O139" s="67"/>
      <c r="P139" s="25"/>
      <c r="Q139" s="67"/>
      <c r="R139" s="25"/>
      <c r="S139" s="67"/>
      <c r="T139" s="25"/>
      <c r="U139" s="67"/>
      <c r="V139" s="25"/>
      <c r="W139" s="67"/>
      <c r="X139" s="25"/>
      <c r="Y139" s="67"/>
      <c r="Z139" s="25"/>
      <c r="AA139" s="67"/>
      <c r="AB139" s="25"/>
      <c r="AC139" s="67"/>
      <c r="AD139" s="67"/>
      <c r="AE139" s="67"/>
      <c r="AF139" s="25"/>
      <c r="AG139" s="25"/>
      <c r="AH139" s="85"/>
      <c r="AI139" s="78"/>
      <c r="AJ139" s="86"/>
      <c r="AK139" s="78"/>
      <c r="AL139" s="86"/>
      <c r="AM139" s="78"/>
      <c r="AN139" s="86"/>
      <c r="AO139" s="78"/>
      <c r="AP139" s="86"/>
      <c r="AQ139" s="78"/>
      <c r="AR139" s="86"/>
      <c r="AS139" s="78"/>
      <c r="AT139" s="79"/>
      <c r="AU139" s="80"/>
      <c r="AV139" s="80"/>
      <c r="AW139" s="81"/>
      <c r="AX139" s="67"/>
      <c r="AY139" s="67"/>
      <c r="AZ139" s="67"/>
      <c r="BA139" s="67"/>
      <c r="BB139" s="25"/>
      <c r="BC139" s="67"/>
      <c r="BD139" s="25"/>
      <c r="BE139" s="67"/>
      <c r="BF139" s="25"/>
      <c r="BG139" s="67"/>
      <c r="BH139" s="25"/>
      <c r="BI139" s="67"/>
      <c r="BJ139" s="25"/>
      <c r="BK139" s="67"/>
      <c r="BL139" s="25"/>
      <c r="BM139" s="67"/>
      <c r="BN139" s="25"/>
      <c r="BO139" s="67"/>
      <c r="BP139" s="25"/>
      <c r="BQ139" s="67"/>
      <c r="BR139" s="25"/>
      <c r="BS139" s="25"/>
      <c r="BT139" s="85"/>
      <c r="BU139" s="78"/>
      <c r="BV139" s="86"/>
      <c r="BW139" s="87"/>
      <c r="BX139" s="86"/>
      <c r="BY139" s="78"/>
      <c r="BZ139" s="86"/>
      <c r="CA139" s="78"/>
      <c r="CB139" s="79"/>
      <c r="CC139" s="81"/>
      <c r="CD139" s="25"/>
      <c r="CE139" s="67"/>
      <c r="CF139" s="25"/>
      <c r="CG139" s="67"/>
      <c r="CH139" s="25"/>
      <c r="CI139" s="67"/>
      <c r="CJ139" s="82"/>
      <c r="CK139" s="80"/>
      <c r="CL139" s="80"/>
      <c r="CM139" s="80"/>
      <c r="CN139" s="81"/>
      <c r="CO139" s="81"/>
      <c r="CP139" s="70"/>
    </row>
    <row r="140" spans="1:94" ht="13">
      <c r="A140" s="43"/>
      <c r="B140" s="25"/>
      <c r="C140" s="7"/>
      <c r="D140" s="7"/>
      <c r="E140" s="43"/>
      <c r="F140" s="43"/>
      <c r="G140" s="25"/>
      <c r="H140" s="67"/>
      <c r="I140" s="67"/>
      <c r="J140" s="67"/>
      <c r="K140" s="67"/>
      <c r="L140" s="25"/>
      <c r="M140" s="67"/>
      <c r="N140" s="25"/>
      <c r="O140" s="67"/>
      <c r="P140" s="25"/>
      <c r="Q140" s="67"/>
      <c r="R140" s="25"/>
      <c r="S140" s="67"/>
      <c r="T140" s="25"/>
      <c r="U140" s="67"/>
      <c r="V140" s="25"/>
      <c r="W140" s="67"/>
      <c r="X140" s="25"/>
      <c r="Y140" s="67"/>
      <c r="Z140" s="25"/>
      <c r="AA140" s="67"/>
      <c r="AB140" s="25"/>
      <c r="AC140" s="67"/>
      <c r="AD140" s="67"/>
      <c r="AE140" s="67"/>
      <c r="AF140" s="25"/>
      <c r="AG140" s="25"/>
      <c r="AH140" s="85"/>
      <c r="AI140" s="78"/>
      <c r="AJ140" s="86"/>
      <c r="AK140" s="78"/>
      <c r="AL140" s="86"/>
      <c r="AM140" s="78"/>
      <c r="AN140" s="86"/>
      <c r="AO140" s="78"/>
      <c r="AP140" s="86"/>
      <c r="AQ140" s="78"/>
      <c r="AR140" s="86"/>
      <c r="AS140" s="78"/>
      <c r="AT140" s="79"/>
      <c r="AU140" s="80"/>
      <c r="AV140" s="80"/>
      <c r="AW140" s="81"/>
      <c r="AX140" s="67"/>
      <c r="AY140" s="67"/>
      <c r="AZ140" s="67"/>
      <c r="BA140" s="67"/>
      <c r="BB140" s="25"/>
      <c r="BC140" s="67"/>
      <c r="BD140" s="25"/>
      <c r="BE140" s="67"/>
      <c r="BF140" s="25"/>
      <c r="BG140" s="67"/>
      <c r="BH140" s="25"/>
      <c r="BI140" s="67"/>
      <c r="BJ140" s="25"/>
      <c r="BK140" s="67"/>
      <c r="BL140" s="25"/>
      <c r="BM140" s="67"/>
      <c r="BN140" s="25"/>
      <c r="BO140" s="67"/>
      <c r="BP140" s="25"/>
      <c r="BQ140" s="67"/>
      <c r="BR140" s="25"/>
      <c r="BS140" s="25"/>
      <c r="BT140" s="85"/>
      <c r="BU140" s="78"/>
      <c r="BV140" s="86"/>
      <c r="BW140" s="87"/>
      <c r="BX140" s="86"/>
      <c r="BY140" s="78"/>
      <c r="BZ140" s="86"/>
      <c r="CA140" s="78"/>
      <c r="CB140" s="79"/>
      <c r="CC140" s="81"/>
      <c r="CD140" s="25"/>
      <c r="CE140" s="67"/>
      <c r="CF140" s="25"/>
      <c r="CG140" s="67"/>
      <c r="CH140" s="25"/>
      <c r="CI140" s="67"/>
      <c r="CJ140" s="82"/>
      <c r="CK140" s="80"/>
      <c r="CL140" s="80"/>
      <c r="CM140" s="80"/>
      <c r="CN140" s="81"/>
      <c r="CO140" s="81"/>
      <c r="CP140" s="70"/>
    </row>
    <row r="141" spans="1:94" ht="13">
      <c r="A141" s="43"/>
      <c r="B141" s="25"/>
      <c r="C141" s="7"/>
      <c r="D141" s="7"/>
      <c r="E141" s="43"/>
      <c r="F141" s="43"/>
      <c r="G141" s="25"/>
      <c r="H141" s="67"/>
      <c r="I141" s="67"/>
      <c r="J141" s="67"/>
      <c r="K141" s="67"/>
      <c r="L141" s="25"/>
      <c r="M141" s="67"/>
      <c r="N141" s="25"/>
      <c r="O141" s="67"/>
      <c r="P141" s="25"/>
      <c r="Q141" s="67"/>
      <c r="R141" s="25"/>
      <c r="S141" s="67"/>
      <c r="T141" s="25"/>
      <c r="U141" s="67"/>
      <c r="V141" s="25"/>
      <c r="W141" s="67"/>
      <c r="X141" s="25"/>
      <c r="Y141" s="67"/>
      <c r="Z141" s="25"/>
      <c r="AA141" s="67"/>
      <c r="AB141" s="25"/>
      <c r="AC141" s="67"/>
      <c r="AD141" s="67"/>
      <c r="AE141" s="67"/>
      <c r="AF141" s="25"/>
      <c r="AG141" s="25"/>
      <c r="AH141" s="85"/>
      <c r="AI141" s="78"/>
      <c r="AJ141" s="86"/>
      <c r="AK141" s="78"/>
      <c r="AL141" s="86"/>
      <c r="AM141" s="78"/>
      <c r="AN141" s="86"/>
      <c r="AO141" s="78"/>
      <c r="AP141" s="86"/>
      <c r="AQ141" s="78"/>
      <c r="AR141" s="86"/>
      <c r="AS141" s="78"/>
      <c r="AT141" s="79"/>
      <c r="AU141" s="80"/>
      <c r="AV141" s="80"/>
      <c r="AW141" s="81"/>
      <c r="AX141" s="67"/>
      <c r="AY141" s="67"/>
      <c r="AZ141" s="67"/>
      <c r="BA141" s="67"/>
      <c r="BB141" s="25"/>
      <c r="BC141" s="67"/>
      <c r="BD141" s="25"/>
      <c r="BE141" s="67"/>
      <c r="BF141" s="25"/>
      <c r="BG141" s="67"/>
      <c r="BH141" s="25"/>
      <c r="BI141" s="67"/>
      <c r="BJ141" s="25"/>
      <c r="BK141" s="67"/>
      <c r="BL141" s="25"/>
      <c r="BM141" s="67"/>
      <c r="BN141" s="25"/>
      <c r="BO141" s="67"/>
      <c r="BP141" s="25"/>
      <c r="BQ141" s="67"/>
      <c r="BR141" s="25"/>
      <c r="BS141" s="25"/>
      <c r="BT141" s="85"/>
      <c r="BU141" s="78"/>
      <c r="BV141" s="86"/>
      <c r="BW141" s="87"/>
      <c r="BX141" s="86"/>
      <c r="BY141" s="78"/>
      <c r="BZ141" s="86"/>
      <c r="CA141" s="78"/>
      <c r="CB141" s="79"/>
      <c r="CC141" s="81"/>
      <c r="CD141" s="25"/>
      <c r="CE141" s="67"/>
      <c r="CF141" s="25"/>
      <c r="CG141" s="67"/>
      <c r="CH141" s="25"/>
      <c r="CI141" s="67"/>
      <c r="CJ141" s="82"/>
      <c r="CK141" s="80"/>
      <c r="CL141" s="80"/>
      <c r="CM141" s="80"/>
      <c r="CN141" s="81"/>
      <c r="CO141" s="81"/>
      <c r="CP141" s="70"/>
    </row>
    <row r="142" spans="1:94" ht="13">
      <c r="A142" s="43"/>
      <c r="B142" s="25"/>
      <c r="C142" s="7"/>
      <c r="D142" s="7"/>
      <c r="E142" s="43"/>
      <c r="F142" s="43"/>
      <c r="G142" s="25"/>
      <c r="H142" s="67"/>
      <c r="I142" s="67"/>
      <c r="J142" s="67"/>
      <c r="K142" s="67"/>
      <c r="L142" s="25"/>
      <c r="M142" s="67"/>
      <c r="N142" s="25"/>
      <c r="O142" s="67"/>
      <c r="P142" s="25"/>
      <c r="Q142" s="67"/>
      <c r="R142" s="25"/>
      <c r="S142" s="67"/>
      <c r="T142" s="25"/>
      <c r="U142" s="67"/>
      <c r="V142" s="25"/>
      <c r="W142" s="67"/>
      <c r="X142" s="25"/>
      <c r="Y142" s="67"/>
      <c r="Z142" s="25"/>
      <c r="AA142" s="67"/>
      <c r="AB142" s="25"/>
      <c r="AC142" s="67"/>
      <c r="AD142" s="67"/>
      <c r="AE142" s="67"/>
      <c r="AF142" s="25"/>
      <c r="AG142" s="25"/>
      <c r="AH142" s="85"/>
      <c r="AI142" s="78"/>
      <c r="AJ142" s="86"/>
      <c r="AK142" s="78"/>
      <c r="AL142" s="86"/>
      <c r="AM142" s="78"/>
      <c r="AN142" s="86"/>
      <c r="AO142" s="78"/>
      <c r="AP142" s="86"/>
      <c r="AQ142" s="78"/>
      <c r="AR142" s="86"/>
      <c r="AS142" s="78"/>
      <c r="AT142" s="79"/>
      <c r="AU142" s="80"/>
      <c r="AV142" s="80"/>
      <c r="AW142" s="81"/>
      <c r="AX142" s="67"/>
      <c r="AY142" s="67"/>
      <c r="AZ142" s="67"/>
      <c r="BA142" s="67"/>
      <c r="BB142" s="25"/>
      <c r="BC142" s="67"/>
      <c r="BD142" s="25"/>
      <c r="BE142" s="67"/>
      <c r="BF142" s="25"/>
      <c r="BG142" s="67"/>
      <c r="BH142" s="25"/>
      <c r="BI142" s="67"/>
      <c r="BJ142" s="25"/>
      <c r="BK142" s="67"/>
      <c r="BL142" s="25"/>
      <c r="BM142" s="67"/>
      <c r="BN142" s="25"/>
      <c r="BO142" s="67"/>
      <c r="BP142" s="25"/>
      <c r="BQ142" s="67"/>
      <c r="BR142" s="25"/>
      <c r="BS142" s="25"/>
      <c r="BT142" s="85"/>
      <c r="BU142" s="78"/>
      <c r="BV142" s="86"/>
      <c r="BW142" s="87"/>
      <c r="BX142" s="86"/>
      <c r="BY142" s="78"/>
      <c r="BZ142" s="86"/>
      <c r="CA142" s="78"/>
      <c r="CB142" s="79"/>
      <c r="CC142" s="81"/>
      <c r="CD142" s="25"/>
      <c r="CE142" s="67"/>
      <c r="CF142" s="25"/>
      <c r="CG142" s="67"/>
      <c r="CH142" s="25"/>
      <c r="CI142" s="67"/>
      <c r="CJ142" s="82"/>
      <c r="CK142" s="80"/>
      <c r="CL142" s="80"/>
      <c r="CM142" s="80"/>
      <c r="CN142" s="81"/>
      <c r="CO142" s="81"/>
      <c r="CP142" s="70"/>
    </row>
    <row r="143" spans="1:94" ht="13">
      <c r="A143" s="43"/>
      <c r="B143" s="25"/>
      <c r="C143" s="7"/>
      <c r="D143" s="7"/>
      <c r="E143" s="43"/>
      <c r="F143" s="43"/>
      <c r="G143" s="25"/>
      <c r="H143" s="67"/>
      <c r="I143" s="67"/>
      <c r="J143" s="67"/>
      <c r="K143" s="67"/>
      <c r="L143" s="25"/>
      <c r="M143" s="67"/>
      <c r="N143" s="25"/>
      <c r="O143" s="67"/>
      <c r="P143" s="25"/>
      <c r="Q143" s="67"/>
      <c r="R143" s="25"/>
      <c r="S143" s="67"/>
      <c r="T143" s="25"/>
      <c r="U143" s="67"/>
      <c r="V143" s="25"/>
      <c r="W143" s="67"/>
      <c r="X143" s="25"/>
      <c r="Y143" s="67"/>
      <c r="Z143" s="25"/>
      <c r="AA143" s="67"/>
      <c r="AB143" s="25"/>
      <c r="AC143" s="67"/>
      <c r="AD143" s="67"/>
      <c r="AE143" s="67"/>
      <c r="AF143" s="25"/>
      <c r="AG143" s="25"/>
      <c r="AH143" s="85"/>
      <c r="AI143" s="78"/>
      <c r="AJ143" s="86"/>
      <c r="AK143" s="78"/>
      <c r="AL143" s="86"/>
      <c r="AM143" s="78"/>
      <c r="AN143" s="86"/>
      <c r="AO143" s="78"/>
      <c r="AP143" s="86"/>
      <c r="AQ143" s="78"/>
      <c r="AR143" s="86"/>
      <c r="AS143" s="78"/>
      <c r="AT143" s="79"/>
      <c r="AU143" s="80"/>
      <c r="AV143" s="80"/>
      <c r="AW143" s="81"/>
      <c r="AX143" s="67"/>
      <c r="AY143" s="67"/>
      <c r="AZ143" s="67"/>
      <c r="BA143" s="67"/>
      <c r="BB143" s="25"/>
      <c r="BC143" s="67"/>
      <c r="BD143" s="25"/>
      <c r="BE143" s="67"/>
      <c r="BF143" s="25"/>
      <c r="BG143" s="67"/>
      <c r="BH143" s="25"/>
      <c r="BI143" s="67"/>
      <c r="BJ143" s="25"/>
      <c r="BK143" s="67"/>
      <c r="BL143" s="25"/>
      <c r="BM143" s="67"/>
      <c r="BN143" s="25"/>
      <c r="BO143" s="67"/>
      <c r="BP143" s="25"/>
      <c r="BQ143" s="67"/>
      <c r="BR143" s="25"/>
      <c r="BS143" s="25"/>
      <c r="BT143" s="85"/>
      <c r="BU143" s="78"/>
      <c r="BV143" s="86"/>
      <c r="BW143" s="87"/>
      <c r="BX143" s="86"/>
      <c r="BY143" s="78"/>
      <c r="BZ143" s="86"/>
      <c r="CA143" s="78"/>
      <c r="CB143" s="79"/>
      <c r="CC143" s="81"/>
      <c r="CD143" s="25"/>
      <c r="CE143" s="67"/>
      <c r="CF143" s="25"/>
      <c r="CG143" s="67"/>
      <c r="CH143" s="25"/>
      <c r="CI143" s="67"/>
      <c r="CJ143" s="82"/>
      <c r="CK143" s="80"/>
      <c r="CL143" s="80"/>
      <c r="CM143" s="80"/>
      <c r="CN143" s="81"/>
      <c r="CO143" s="81"/>
      <c r="CP143" s="70"/>
    </row>
    <row r="144" spans="1:94" ht="13">
      <c r="A144" s="43"/>
      <c r="B144" s="25"/>
      <c r="C144" s="7"/>
      <c r="D144" s="7"/>
      <c r="E144" s="43"/>
      <c r="F144" s="43"/>
      <c r="G144" s="25"/>
      <c r="H144" s="67"/>
      <c r="I144" s="67"/>
      <c r="J144" s="67"/>
      <c r="K144" s="67"/>
      <c r="L144" s="25"/>
      <c r="M144" s="67"/>
      <c r="N144" s="25"/>
      <c r="O144" s="67"/>
      <c r="P144" s="25"/>
      <c r="Q144" s="67"/>
      <c r="R144" s="25"/>
      <c r="S144" s="67"/>
      <c r="T144" s="25"/>
      <c r="U144" s="67"/>
      <c r="V144" s="25"/>
      <c r="W144" s="67"/>
      <c r="X144" s="25"/>
      <c r="Y144" s="67"/>
      <c r="Z144" s="25"/>
      <c r="AA144" s="67"/>
      <c r="AB144" s="25"/>
      <c r="AC144" s="67"/>
      <c r="AD144" s="67"/>
      <c r="AE144" s="67"/>
      <c r="AF144" s="25"/>
      <c r="AG144" s="25"/>
      <c r="AH144" s="85"/>
      <c r="AI144" s="78"/>
      <c r="AJ144" s="86"/>
      <c r="AK144" s="78"/>
      <c r="AL144" s="86"/>
      <c r="AM144" s="78"/>
      <c r="AN144" s="86"/>
      <c r="AO144" s="78"/>
      <c r="AP144" s="86"/>
      <c r="AQ144" s="78"/>
      <c r="AR144" s="86"/>
      <c r="AS144" s="78"/>
      <c r="AT144" s="79"/>
      <c r="AU144" s="80"/>
      <c r="AV144" s="80"/>
      <c r="AW144" s="81"/>
      <c r="AX144" s="67"/>
      <c r="AY144" s="67"/>
      <c r="AZ144" s="67"/>
      <c r="BA144" s="67"/>
      <c r="BB144" s="25"/>
      <c r="BC144" s="67"/>
      <c r="BD144" s="25"/>
      <c r="BE144" s="67"/>
      <c r="BF144" s="25"/>
      <c r="BG144" s="67"/>
      <c r="BH144" s="25"/>
      <c r="BI144" s="67"/>
      <c r="BJ144" s="25"/>
      <c r="BK144" s="67"/>
      <c r="BL144" s="25"/>
      <c r="BM144" s="67"/>
      <c r="BN144" s="25"/>
      <c r="BO144" s="67"/>
      <c r="BP144" s="25"/>
      <c r="BQ144" s="67"/>
      <c r="BR144" s="25"/>
      <c r="BS144" s="25"/>
      <c r="BT144" s="85"/>
      <c r="BU144" s="78"/>
      <c r="BV144" s="86"/>
      <c r="BW144" s="87"/>
      <c r="BX144" s="86"/>
      <c r="BY144" s="78"/>
      <c r="BZ144" s="86"/>
      <c r="CA144" s="78"/>
      <c r="CB144" s="79"/>
      <c r="CC144" s="81"/>
      <c r="CD144" s="25"/>
      <c r="CE144" s="67"/>
      <c r="CF144" s="25"/>
      <c r="CG144" s="67"/>
      <c r="CH144" s="25"/>
      <c r="CI144" s="67"/>
      <c r="CJ144" s="82"/>
      <c r="CK144" s="80"/>
      <c r="CL144" s="80"/>
      <c r="CM144" s="80"/>
      <c r="CN144" s="81"/>
      <c r="CO144" s="81"/>
      <c r="CP144" s="70"/>
    </row>
    <row r="145" spans="1:94" ht="13">
      <c r="A145" s="43"/>
      <c r="B145" s="25"/>
      <c r="C145" s="7"/>
      <c r="D145" s="7"/>
      <c r="E145" s="43"/>
      <c r="F145" s="43"/>
      <c r="G145" s="25"/>
      <c r="H145" s="67"/>
      <c r="I145" s="67"/>
      <c r="J145" s="67"/>
      <c r="K145" s="67"/>
      <c r="L145" s="25"/>
      <c r="M145" s="67"/>
      <c r="N145" s="25"/>
      <c r="O145" s="67"/>
      <c r="P145" s="25"/>
      <c r="Q145" s="67"/>
      <c r="R145" s="25"/>
      <c r="S145" s="67"/>
      <c r="T145" s="25"/>
      <c r="U145" s="67"/>
      <c r="V145" s="25"/>
      <c r="W145" s="67"/>
      <c r="X145" s="25"/>
      <c r="Y145" s="67"/>
      <c r="Z145" s="25"/>
      <c r="AA145" s="67"/>
      <c r="AB145" s="25"/>
      <c r="AC145" s="67"/>
      <c r="AD145" s="67"/>
      <c r="AE145" s="67"/>
      <c r="AF145" s="25"/>
      <c r="AG145" s="25"/>
      <c r="AH145" s="85"/>
      <c r="AI145" s="78"/>
      <c r="AJ145" s="86"/>
      <c r="AK145" s="78"/>
      <c r="AL145" s="86"/>
      <c r="AM145" s="78"/>
      <c r="AN145" s="86"/>
      <c r="AO145" s="78"/>
      <c r="AP145" s="86"/>
      <c r="AQ145" s="78"/>
      <c r="AR145" s="86"/>
      <c r="AS145" s="78"/>
      <c r="AT145" s="79"/>
      <c r="AU145" s="80"/>
      <c r="AV145" s="80"/>
      <c r="AW145" s="81"/>
      <c r="AX145" s="67"/>
      <c r="AY145" s="67"/>
      <c r="AZ145" s="67"/>
      <c r="BA145" s="67"/>
      <c r="BB145" s="25"/>
      <c r="BC145" s="67"/>
      <c r="BD145" s="25"/>
      <c r="BE145" s="67"/>
      <c r="BF145" s="25"/>
      <c r="BG145" s="67"/>
      <c r="BH145" s="25"/>
      <c r="BI145" s="67"/>
      <c r="BJ145" s="25"/>
      <c r="BK145" s="67"/>
      <c r="BL145" s="25"/>
      <c r="BM145" s="67"/>
      <c r="BN145" s="25"/>
      <c r="BO145" s="67"/>
      <c r="BP145" s="25"/>
      <c r="BQ145" s="67"/>
      <c r="BR145" s="25"/>
      <c r="BS145" s="25"/>
      <c r="BT145" s="85"/>
      <c r="BU145" s="78"/>
      <c r="BV145" s="86"/>
      <c r="BW145" s="87"/>
      <c r="BX145" s="86"/>
      <c r="BY145" s="78"/>
      <c r="BZ145" s="86"/>
      <c r="CA145" s="78"/>
      <c r="CB145" s="79"/>
      <c r="CC145" s="81"/>
      <c r="CD145" s="25"/>
      <c r="CE145" s="67"/>
      <c r="CF145" s="25"/>
      <c r="CG145" s="67"/>
      <c r="CH145" s="25"/>
      <c r="CI145" s="67"/>
      <c r="CJ145" s="82"/>
      <c r="CK145" s="80"/>
      <c r="CL145" s="80"/>
      <c r="CM145" s="80"/>
      <c r="CN145" s="81"/>
      <c r="CO145" s="81"/>
      <c r="CP145" s="70"/>
    </row>
    <row r="146" spans="1:94" ht="13">
      <c r="A146" s="43"/>
      <c r="B146" s="25"/>
      <c r="C146" s="7"/>
      <c r="D146" s="7"/>
      <c r="E146" s="43"/>
      <c r="F146" s="43"/>
      <c r="G146" s="25"/>
      <c r="H146" s="67"/>
      <c r="I146" s="67"/>
      <c r="J146" s="67"/>
      <c r="K146" s="67"/>
      <c r="L146" s="25"/>
      <c r="M146" s="67"/>
      <c r="N146" s="25"/>
      <c r="O146" s="67"/>
      <c r="P146" s="25"/>
      <c r="Q146" s="67"/>
      <c r="R146" s="25"/>
      <c r="S146" s="67"/>
      <c r="T146" s="25"/>
      <c r="U146" s="67"/>
      <c r="V146" s="25"/>
      <c r="W146" s="67"/>
      <c r="X146" s="25"/>
      <c r="Y146" s="67"/>
      <c r="Z146" s="25"/>
      <c r="AA146" s="67"/>
      <c r="AB146" s="25"/>
      <c r="AC146" s="67"/>
      <c r="AD146" s="67"/>
      <c r="AE146" s="67"/>
      <c r="AF146" s="25"/>
      <c r="AG146" s="25"/>
      <c r="AH146" s="85"/>
      <c r="AI146" s="78"/>
      <c r="AJ146" s="86"/>
      <c r="AK146" s="78"/>
      <c r="AL146" s="86"/>
      <c r="AM146" s="78"/>
      <c r="AN146" s="86"/>
      <c r="AO146" s="78"/>
      <c r="AP146" s="86"/>
      <c r="AQ146" s="78"/>
      <c r="AR146" s="86"/>
      <c r="AS146" s="78"/>
      <c r="AT146" s="79"/>
      <c r="AU146" s="80"/>
      <c r="AV146" s="80"/>
      <c r="AW146" s="81"/>
      <c r="AX146" s="67"/>
      <c r="AY146" s="67"/>
      <c r="AZ146" s="67"/>
      <c r="BA146" s="67"/>
      <c r="BB146" s="25"/>
      <c r="BC146" s="67"/>
      <c r="BD146" s="25"/>
      <c r="BE146" s="67"/>
      <c r="BF146" s="25"/>
      <c r="BG146" s="67"/>
      <c r="BH146" s="25"/>
      <c r="BI146" s="67"/>
      <c r="BJ146" s="25"/>
      <c r="BK146" s="67"/>
      <c r="BL146" s="25"/>
      <c r="BM146" s="67"/>
      <c r="BN146" s="25"/>
      <c r="BO146" s="67"/>
      <c r="BP146" s="25"/>
      <c r="BQ146" s="67"/>
      <c r="BR146" s="25"/>
      <c r="BS146" s="25"/>
      <c r="BT146" s="85"/>
      <c r="BU146" s="78"/>
      <c r="BV146" s="86"/>
      <c r="BW146" s="87"/>
      <c r="BX146" s="86"/>
      <c r="BY146" s="78"/>
      <c r="BZ146" s="86"/>
      <c r="CA146" s="78"/>
      <c r="CB146" s="79"/>
      <c r="CC146" s="81"/>
      <c r="CD146" s="25"/>
      <c r="CE146" s="67"/>
      <c r="CF146" s="25"/>
      <c r="CG146" s="67"/>
      <c r="CH146" s="25"/>
      <c r="CI146" s="67"/>
      <c r="CJ146" s="82"/>
      <c r="CK146" s="80"/>
      <c r="CL146" s="80"/>
      <c r="CM146" s="80"/>
      <c r="CN146" s="81"/>
      <c r="CO146" s="81"/>
      <c r="CP146" s="70"/>
    </row>
    <row r="147" spans="1:94" ht="13">
      <c r="A147" s="43"/>
      <c r="B147" s="25"/>
      <c r="C147" s="7"/>
      <c r="D147" s="7"/>
      <c r="E147" s="43"/>
      <c r="F147" s="43"/>
      <c r="G147" s="25"/>
      <c r="H147" s="67"/>
      <c r="I147" s="67"/>
      <c r="J147" s="67"/>
      <c r="K147" s="67"/>
      <c r="L147" s="25"/>
      <c r="M147" s="67"/>
      <c r="N147" s="25"/>
      <c r="O147" s="67"/>
      <c r="P147" s="25"/>
      <c r="Q147" s="67"/>
      <c r="R147" s="25"/>
      <c r="S147" s="67"/>
      <c r="T147" s="25"/>
      <c r="U147" s="67"/>
      <c r="V147" s="25"/>
      <c r="W147" s="67"/>
      <c r="X147" s="25"/>
      <c r="Y147" s="67"/>
      <c r="Z147" s="25"/>
      <c r="AA147" s="67"/>
      <c r="AB147" s="25"/>
      <c r="AC147" s="67"/>
      <c r="AD147" s="67"/>
      <c r="AE147" s="67"/>
      <c r="AF147" s="25"/>
      <c r="AG147" s="25"/>
      <c r="AH147" s="85"/>
      <c r="AI147" s="78"/>
      <c r="AJ147" s="86"/>
      <c r="AK147" s="78"/>
      <c r="AL147" s="86"/>
      <c r="AM147" s="78"/>
      <c r="AN147" s="86"/>
      <c r="AO147" s="78"/>
      <c r="AP147" s="86"/>
      <c r="AQ147" s="78"/>
      <c r="AR147" s="86"/>
      <c r="AS147" s="78"/>
      <c r="AT147" s="79"/>
      <c r="AU147" s="80"/>
      <c r="AV147" s="80"/>
      <c r="AW147" s="81"/>
      <c r="AX147" s="67"/>
      <c r="AY147" s="67"/>
      <c r="AZ147" s="67"/>
      <c r="BA147" s="67"/>
      <c r="BB147" s="25"/>
      <c r="BC147" s="67"/>
      <c r="BD147" s="25"/>
      <c r="BE147" s="67"/>
      <c r="BF147" s="25"/>
      <c r="BG147" s="67"/>
      <c r="BH147" s="25"/>
      <c r="BI147" s="67"/>
      <c r="BJ147" s="25"/>
      <c r="BK147" s="67"/>
      <c r="BL147" s="25"/>
      <c r="BM147" s="67"/>
      <c r="BN147" s="25"/>
      <c r="BO147" s="67"/>
      <c r="BP147" s="25"/>
      <c r="BQ147" s="67"/>
      <c r="BR147" s="25"/>
      <c r="BS147" s="25"/>
      <c r="BT147" s="85"/>
      <c r="BU147" s="78"/>
      <c r="BV147" s="86"/>
      <c r="BW147" s="87"/>
      <c r="BX147" s="86"/>
      <c r="BY147" s="78"/>
      <c r="BZ147" s="86"/>
      <c r="CA147" s="78"/>
      <c r="CB147" s="79"/>
      <c r="CC147" s="81"/>
      <c r="CD147" s="25"/>
      <c r="CE147" s="67"/>
      <c r="CF147" s="25"/>
      <c r="CG147" s="67"/>
      <c r="CH147" s="25"/>
      <c r="CI147" s="67"/>
      <c r="CJ147" s="82"/>
      <c r="CK147" s="80"/>
      <c r="CL147" s="80"/>
      <c r="CM147" s="80"/>
      <c r="CN147" s="81"/>
      <c r="CO147" s="81"/>
      <c r="CP147" s="70"/>
    </row>
    <row r="148" spans="1:94" ht="13">
      <c r="A148" s="43"/>
      <c r="B148" s="25"/>
      <c r="C148" s="7"/>
      <c r="D148" s="7"/>
      <c r="E148" s="43"/>
      <c r="F148" s="43"/>
      <c r="G148" s="25"/>
      <c r="H148" s="67"/>
      <c r="I148" s="67"/>
      <c r="J148" s="67"/>
      <c r="K148" s="67"/>
      <c r="L148" s="25"/>
      <c r="M148" s="67"/>
      <c r="N148" s="25"/>
      <c r="O148" s="67"/>
      <c r="P148" s="25"/>
      <c r="Q148" s="67"/>
      <c r="R148" s="25"/>
      <c r="S148" s="67"/>
      <c r="T148" s="25"/>
      <c r="U148" s="67"/>
      <c r="V148" s="25"/>
      <c r="W148" s="67"/>
      <c r="X148" s="25"/>
      <c r="Y148" s="67"/>
      <c r="Z148" s="25"/>
      <c r="AA148" s="67"/>
      <c r="AB148" s="25"/>
      <c r="AC148" s="67"/>
      <c r="AD148" s="67"/>
      <c r="AE148" s="67"/>
      <c r="AF148" s="25"/>
      <c r="AG148" s="25"/>
      <c r="AH148" s="85"/>
      <c r="AI148" s="78"/>
      <c r="AJ148" s="86"/>
      <c r="AK148" s="78"/>
      <c r="AL148" s="86"/>
      <c r="AM148" s="78"/>
      <c r="AN148" s="86"/>
      <c r="AO148" s="78"/>
      <c r="AP148" s="86"/>
      <c r="AQ148" s="78"/>
      <c r="AR148" s="86"/>
      <c r="AS148" s="78"/>
      <c r="AT148" s="79"/>
      <c r="AU148" s="80"/>
      <c r="AV148" s="80"/>
      <c r="AW148" s="81"/>
      <c r="AX148" s="67"/>
      <c r="AY148" s="67"/>
      <c r="AZ148" s="67"/>
      <c r="BA148" s="67"/>
      <c r="BB148" s="25"/>
      <c r="BC148" s="67"/>
      <c r="BD148" s="25"/>
      <c r="BE148" s="67"/>
      <c r="BF148" s="25"/>
      <c r="BG148" s="67"/>
      <c r="BH148" s="25"/>
      <c r="BI148" s="67"/>
      <c r="BJ148" s="25"/>
      <c r="BK148" s="67"/>
      <c r="BL148" s="25"/>
      <c r="BM148" s="67"/>
      <c r="BN148" s="25"/>
      <c r="BO148" s="67"/>
      <c r="BP148" s="25"/>
      <c r="BQ148" s="67"/>
      <c r="BR148" s="25"/>
      <c r="BS148" s="25"/>
      <c r="BT148" s="85"/>
      <c r="BU148" s="78"/>
      <c r="BV148" s="86"/>
      <c r="BW148" s="87"/>
      <c r="BX148" s="86"/>
      <c r="BY148" s="78"/>
      <c r="BZ148" s="86"/>
      <c r="CA148" s="78"/>
      <c r="CB148" s="79"/>
      <c r="CC148" s="81"/>
      <c r="CD148" s="25"/>
      <c r="CE148" s="67"/>
      <c r="CF148" s="25"/>
      <c r="CG148" s="67"/>
      <c r="CH148" s="25"/>
      <c r="CI148" s="67"/>
      <c r="CJ148" s="82"/>
      <c r="CK148" s="80"/>
      <c r="CL148" s="80"/>
      <c r="CM148" s="80"/>
      <c r="CN148" s="81"/>
      <c r="CO148" s="81"/>
      <c r="CP148" s="70"/>
    </row>
    <row r="149" spans="1:94" ht="13">
      <c r="A149" s="43"/>
      <c r="B149" s="25"/>
      <c r="C149" s="7"/>
      <c r="D149" s="7"/>
      <c r="E149" s="43"/>
      <c r="F149" s="43"/>
      <c r="G149" s="25"/>
      <c r="H149" s="67"/>
      <c r="I149" s="67"/>
      <c r="J149" s="67"/>
      <c r="K149" s="67"/>
      <c r="L149" s="25"/>
      <c r="M149" s="67"/>
      <c r="N149" s="25"/>
      <c r="O149" s="67"/>
      <c r="P149" s="25"/>
      <c r="Q149" s="67"/>
      <c r="R149" s="25"/>
      <c r="S149" s="67"/>
      <c r="T149" s="25"/>
      <c r="U149" s="67"/>
      <c r="V149" s="25"/>
      <c r="W149" s="67"/>
      <c r="X149" s="25"/>
      <c r="Y149" s="67"/>
      <c r="Z149" s="25"/>
      <c r="AA149" s="67"/>
      <c r="AB149" s="25"/>
      <c r="AC149" s="67"/>
      <c r="AD149" s="67"/>
      <c r="AE149" s="67"/>
      <c r="AF149" s="25"/>
      <c r="AG149" s="25"/>
      <c r="AH149" s="85"/>
      <c r="AI149" s="78"/>
      <c r="AJ149" s="86"/>
      <c r="AK149" s="78"/>
      <c r="AL149" s="86"/>
      <c r="AM149" s="78"/>
      <c r="AN149" s="86"/>
      <c r="AO149" s="78"/>
      <c r="AP149" s="86"/>
      <c r="AQ149" s="78"/>
      <c r="AR149" s="86"/>
      <c r="AS149" s="78"/>
      <c r="AT149" s="79"/>
      <c r="AU149" s="80"/>
      <c r="AV149" s="80"/>
      <c r="AW149" s="81"/>
      <c r="AX149" s="67"/>
      <c r="AY149" s="67"/>
      <c r="AZ149" s="67"/>
      <c r="BA149" s="67"/>
      <c r="BB149" s="25"/>
      <c r="BC149" s="67"/>
      <c r="BD149" s="25"/>
      <c r="BE149" s="67"/>
      <c r="BF149" s="25"/>
      <c r="BG149" s="67"/>
      <c r="BH149" s="25"/>
      <c r="BI149" s="67"/>
      <c r="BJ149" s="25"/>
      <c r="BK149" s="67"/>
      <c r="BL149" s="25"/>
      <c r="BM149" s="67"/>
      <c r="BN149" s="25"/>
      <c r="BO149" s="67"/>
      <c r="BP149" s="25"/>
      <c r="BQ149" s="67"/>
      <c r="BR149" s="25"/>
      <c r="BS149" s="25"/>
      <c r="BT149" s="85"/>
      <c r="BU149" s="78"/>
      <c r="BV149" s="86"/>
      <c r="BW149" s="87"/>
      <c r="BX149" s="86"/>
      <c r="BY149" s="78"/>
      <c r="BZ149" s="86"/>
      <c r="CA149" s="78"/>
      <c r="CB149" s="79"/>
      <c r="CC149" s="81"/>
      <c r="CD149" s="25"/>
      <c r="CE149" s="67"/>
      <c r="CF149" s="25"/>
      <c r="CG149" s="67"/>
      <c r="CH149" s="25"/>
      <c r="CI149" s="67"/>
      <c r="CJ149" s="82"/>
      <c r="CK149" s="80"/>
      <c r="CL149" s="80"/>
      <c r="CM149" s="80"/>
      <c r="CN149" s="81"/>
      <c r="CO149" s="81"/>
      <c r="CP149" s="70"/>
    </row>
    <row r="150" spans="1:94" ht="13">
      <c r="A150" s="43"/>
      <c r="B150" s="25"/>
      <c r="C150" s="7"/>
      <c r="D150" s="7"/>
      <c r="E150" s="43"/>
      <c r="F150" s="43"/>
      <c r="G150" s="25"/>
      <c r="H150" s="67"/>
      <c r="I150" s="67"/>
      <c r="J150" s="67"/>
      <c r="K150" s="67"/>
      <c r="L150" s="25"/>
      <c r="M150" s="67"/>
      <c r="N150" s="25"/>
      <c r="O150" s="67"/>
      <c r="P150" s="25"/>
      <c r="Q150" s="67"/>
      <c r="R150" s="25"/>
      <c r="S150" s="67"/>
      <c r="T150" s="25"/>
      <c r="U150" s="67"/>
      <c r="V150" s="25"/>
      <c r="W150" s="67"/>
      <c r="X150" s="25"/>
      <c r="Y150" s="67"/>
      <c r="Z150" s="25"/>
      <c r="AA150" s="67"/>
      <c r="AB150" s="25"/>
      <c r="AC150" s="67"/>
      <c r="AD150" s="67"/>
      <c r="AE150" s="67"/>
      <c r="AF150" s="25"/>
      <c r="AG150" s="25"/>
      <c r="AH150" s="85"/>
      <c r="AI150" s="78"/>
      <c r="AJ150" s="86"/>
      <c r="AK150" s="78"/>
      <c r="AL150" s="86"/>
      <c r="AM150" s="78"/>
      <c r="AN150" s="86"/>
      <c r="AO150" s="78"/>
      <c r="AP150" s="86"/>
      <c r="AQ150" s="78"/>
      <c r="AR150" s="86"/>
      <c r="AS150" s="78"/>
      <c r="AT150" s="79"/>
      <c r="AU150" s="80"/>
      <c r="AV150" s="80"/>
      <c r="AW150" s="81"/>
      <c r="AX150" s="67"/>
      <c r="AY150" s="67"/>
      <c r="AZ150" s="67"/>
      <c r="BA150" s="67"/>
      <c r="BB150" s="25"/>
      <c r="BC150" s="67"/>
      <c r="BD150" s="25"/>
      <c r="BE150" s="67"/>
      <c r="BF150" s="25"/>
      <c r="BG150" s="67"/>
      <c r="BH150" s="25"/>
      <c r="BI150" s="67"/>
      <c r="BJ150" s="25"/>
      <c r="BK150" s="67"/>
      <c r="BL150" s="25"/>
      <c r="BM150" s="67"/>
      <c r="BN150" s="25"/>
      <c r="BO150" s="67"/>
      <c r="BP150" s="25"/>
      <c r="BQ150" s="67"/>
      <c r="BR150" s="25"/>
      <c r="BS150" s="25"/>
      <c r="BT150" s="85"/>
      <c r="BU150" s="78"/>
      <c r="BV150" s="86"/>
      <c r="BW150" s="87"/>
      <c r="BX150" s="86"/>
      <c r="BY150" s="78"/>
      <c r="BZ150" s="86"/>
      <c r="CA150" s="78"/>
      <c r="CB150" s="79"/>
      <c r="CC150" s="81"/>
      <c r="CD150" s="25"/>
      <c r="CE150" s="67"/>
      <c r="CF150" s="25"/>
      <c r="CG150" s="67"/>
      <c r="CH150" s="25"/>
      <c r="CI150" s="67"/>
      <c r="CJ150" s="82"/>
      <c r="CK150" s="80"/>
      <c r="CL150" s="80"/>
      <c r="CM150" s="80"/>
      <c r="CN150" s="81"/>
      <c r="CO150" s="81"/>
      <c r="CP150" s="70"/>
    </row>
    <row r="151" spans="1:94" ht="13">
      <c r="A151" s="43"/>
      <c r="B151" s="25"/>
      <c r="C151" s="7"/>
      <c r="D151" s="7"/>
      <c r="E151" s="43"/>
      <c r="F151" s="43"/>
      <c r="G151" s="25"/>
      <c r="H151" s="67"/>
      <c r="I151" s="67"/>
      <c r="J151" s="67"/>
      <c r="K151" s="67"/>
      <c r="L151" s="25"/>
      <c r="M151" s="67"/>
      <c r="N151" s="25"/>
      <c r="O151" s="67"/>
      <c r="P151" s="25"/>
      <c r="Q151" s="67"/>
      <c r="R151" s="25"/>
      <c r="S151" s="67"/>
      <c r="T151" s="25"/>
      <c r="U151" s="67"/>
      <c r="V151" s="25"/>
      <c r="W151" s="67"/>
      <c r="X151" s="25"/>
      <c r="Y151" s="67"/>
      <c r="Z151" s="25"/>
      <c r="AA151" s="67"/>
      <c r="AB151" s="25"/>
      <c r="AC151" s="67"/>
      <c r="AD151" s="67"/>
      <c r="AE151" s="67"/>
      <c r="AF151" s="25"/>
      <c r="AG151" s="25"/>
      <c r="AH151" s="85"/>
      <c r="AI151" s="78"/>
      <c r="AJ151" s="86"/>
      <c r="AK151" s="78"/>
      <c r="AL151" s="86"/>
      <c r="AM151" s="78"/>
      <c r="AN151" s="86"/>
      <c r="AO151" s="78"/>
      <c r="AP151" s="86"/>
      <c r="AQ151" s="78"/>
      <c r="AR151" s="86"/>
      <c r="AS151" s="78"/>
      <c r="AT151" s="79"/>
      <c r="AU151" s="80"/>
      <c r="AV151" s="80"/>
      <c r="AW151" s="81"/>
      <c r="AX151" s="67"/>
      <c r="AY151" s="67"/>
      <c r="AZ151" s="67"/>
      <c r="BA151" s="67"/>
      <c r="BB151" s="25"/>
      <c r="BC151" s="67"/>
      <c r="BD151" s="25"/>
      <c r="BE151" s="67"/>
      <c r="BF151" s="25"/>
      <c r="BG151" s="67"/>
      <c r="BH151" s="25"/>
      <c r="BI151" s="67"/>
      <c r="BJ151" s="25"/>
      <c r="BK151" s="67"/>
      <c r="BL151" s="25"/>
      <c r="BM151" s="67"/>
      <c r="BN151" s="25"/>
      <c r="BO151" s="67"/>
      <c r="BP151" s="25"/>
      <c r="BQ151" s="67"/>
      <c r="BR151" s="25"/>
      <c r="BS151" s="25"/>
      <c r="BT151" s="85"/>
      <c r="BU151" s="78"/>
      <c r="BV151" s="86"/>
      <c r="BW151" s="87"/>
      <c r="BX151" s="86"/>
      <c r="BY151" s="78"/>
      <c r="BZ151" s="86"/>
      <c r="CA151" s="78"/>
      <c r="CB151" s="79"/>
      <c r="CC151" s="81"/>
      <c r="CD151" s="25"/>
      <c r="CE151" s="67"/>
      <c r="CF151" s="25"/>
      <c r="CG151" s="67"/>
      <c r="CH151" s="25"/>
      <c r="CI151" s="67"/>
      <c r="CJ151" s="82"/>
      <c r="CK151" s="80"/>
      <c r="CL151" s="80"/>
      <c r="CM151" s="80"/>
      <c r="CN151" s="81"/>
      <c r="CO151" s="81"/>
      <c r="CP151" s="70"/>
    </row>
    <row r="152" spans="1:94" ht="13">
      <c r="A152" s="43"/>
      <c r="B152" s="25"/>
      <c r="C152" s="7"/>
      <c r="D152" s="7"/>
      <c r="E152" s="43"/>
      <c r="F152" s="43"/>
      <c r="G152" s="25"/>
      <c r="H152" s="67"/>
      <c r="I152" s="67"/>
      <c r="J152" s="67"/>
      <c r="K152" s="67"/>
      <c r="L152" s="25"/>
      <c r="M152" s="67"/>
      <c r="N152" s="25"/>
      <c r="O152" s="67"/>
      <c r="P152" s="25"/>
      <c r="Q152" s="67"/>
      <c r="R152" s="25"/>
      <c r="S152" s="67"/>
      <c r="T152" s="25"/>
      <c r="U152" s="67"/>
      <c r="V152" s="25"/>
      <c r="W152" s="67"/>
      <c r="X152" s="25"/>
      <c r="Y152" s="67"/>
      <c r="Z152" s="25"/>
      <c r="AA152" s="67"/>
      <c r="AB152" s="25"/>
      <c r="AC152" s="67"/>
      <c r="AD152" s="67"/>
      <c r="AE152" s="67"/>
      <c r="AF152" s="25"/>
      <c r="AG152" s="25"/>
      <c r="AH152" s="85"/>
      <c r="AI152" s="78"/>
      <c r="AJ152" s="86"/>
      <c r="AK152" s="78"/>
      <c r="AL152" s="86"/>
      <c r="AM152" s="78"/>
      <c r="AN152" s="86"/>
      <c r="AO152" s="78"/>
      <c r="AP152" s="86"/>
      <c r="AQ152" s="78"/>
      <c r="AR152" s="86"/>
      <c r="AS152" s="78"/>
      <c r="AT152" s="79"/>
      <c r="AU152" s="80"/>
      <c r="AV152" s="80"/>
      <c r="AW152" s="81"/>
      <c r="AX152" s="67"/>
      <c r="AY152" s="67"/>
      <c r="AZ152" s="67"/>
      <c r="BA152" s="67"/>
      <c r="BB152" s="25"/>
      <c r="BC152" s="67"/>
      <c r="BD152" s="25"/>
      <c r="BE152" s="67"/>
      <c r="BF152" s="25"/>
      <c r="BG152" s="67"/>
      <c r="BH152" s="25"/>
      <c r="BI152" s="67"/>
      <c r="BJ152" s="25"/>
      <c r="BK152" s="67"/>
      <c r="BL152" s="25"/>
      <c r="BM152" s="67"/>
      <c r="BN152" s="25"/>
      <c r="BO152" s="67"/>
      <c r="BP152" s="25"/>
      <c r="BQ152" s="67"/>
      <c r="BR152" s="25"/>
      <c r="BS152" s="25"/>
      <c r="BT152" s="85"/>
      <c r="BU152" s="78"/>
      <c r="BV152" s="86"/>
      <c r="BW152" s="87"/>
      <c r="BX152" s="86"/>
      <c r="BY152" s="78"/>
      <c r="BZ152" s="86"/>
      <c r="CA152" s="78"/>
      <c r="CB152" s="79"/>
      <c r="CC152" s="81"/>
      <c r="CD152" s="25"/>
      <c r="CE152" s="67"/>
      <c r="CF152" s="25"/>
      <c r="CG152" s="67"/>
      <c r="CH152" s="25"/>
      <c r="CI152" s="67"/>
      <c r="CJ152" s="82"/>
      <c r="CK152" s="80"/>
      <c r="CL152" s="80"/>
      <c r="CM152" s="80"/>
      <c r="CN152" s="81"/>
      <c r="CO152" s="81"/>
      <c r="CP152" s="70"/>
    </row>
    <row r="153" spans="1:94" ht="13">
      <c r="A153" s="43"/>
      <c r="B153" s="25"/>
      <c r="C153" s="7"/>
      <c r="D153" s="7"/>
      <c r="E153" s="43"/>
      <c r="F153" s="43"/>
      <c r="G153" s="25"/>
      <c r="H153" s="67"/>
      <c r="I153" s="67"/>
      <c r="J153" s="67"/>
      <c r="K153" s="67"/>
      <c r="L153" s="25"/>
      <c r="M153" s="67"/>
      <c r="N153" s="25"/>
      <c r="O153" s="67"/>
      <c r="P153" s="25"/>
      <c r="Q153" s="67"/>
      <c r="R153" s="25"/>
      <c r="S153" s="67"/>
      <c r="T153" s="25"/>
      <c r="U153" s="67"/>
      <c r="V153" s="25"/>
      <c r="W153" s="67"/>
      <c r="X153" s="25"/>
      <c r="Y153" s="67"/>
      <c r="Z153" s="25"/>
      <c r="AA153" s="67"/>
      <c r="AB153" s="25"/>
      <c r="AC153" s="67"/>
      <c r="AD153" s="67"/>
      <c r="AE153" s="67"/>
      <c r="AF153" s="25"/>
      <c r="AG153" s="25"/>
      <c r="AH153" s="85"/>
      <c r="AI153" s="78"/>
      <c r="AJ153" s="86"/>
      <c r="AK153" s="78"/>
      <c r="AL153" s="86"/>
      <c r="AM153" s="78"/>
      <c r="AN153" s="86"/>
      <c r="AO153" s="78"/>
      <c r="AP153" s="86"/>
      <c r="AQ153" s="78"/>
      <c r="AR153" s="86"/>
      <c r="AS153" s="78"/>
      <c r="AT153" s="79"/>
      <c r="AU153" s="80"/>
      <c r="AV153" s="80"/>
      <c r="AW153" s="81"/>
      <c r="AX153" s="67"/>
      <c r="AY153" s="67"/>
      <c r="AZ153" s="67"/>
      <c r="BA153" s="67"/>
      <c r="BB153" s="25"/>
      <c r="BC153" s="67"/>
      <c r="BD153" s="25"/>
      <c r="BE153" s="67"/>
      <c r="BF153" s="25"/>
      <c r="BG153" s="67"/>
      <c r="BH153" s="25"/>
      <c r="BI153" s="67"/>
      <c r="BJ153" s="25"/>
      <c r="BK153" s="67"/>
      <c r="BL153" s="25"/>
      <c r="BM153" s="67"/>
      <c r="BN153" s="25"/>
      <c r="BO153" s="67"/>
      <c r="BP153" s="25"/>
      <c r="BQ153" s="67"/>
      <c r="BR153" s="25"/>
      <c r="BS153" s="25"/>
      <c r="BT153" s="85"/>
      <c r="BU153" s="78"/>
      <c r="BV153" s="86"/>
      <c r="BW153" s="87"/>
      <c r="BX153" s="86"/>
      <c r="BY153" s="78"/>
      <c r="BZ153" s="86"/>
      <c r="CA153" s="78"/>
      <c r="CB153" s="79"/>
      <c r="CC153" s="81"/>
      <c r="CD153" s="25"/>
      <c r="CE153" s="67"/>
      <c r="CF153" s="25"/>
      <c r="CG153" s="67"/>
      <c r="CH153" s="25"/>
      <c r="CI153" s="67"/>
      <c r="CJ153" s="82"/>
      <c r="CK153" s="80"/>
      <c r="CL153" s="80"/>
      <c r="CM153" s="80"/>
      <c r="CN153" s="81"/>
      <c r="CO153" s="81"/>
      <c r="CP153" s="70"/>
    </row>
    <row r="154" spans="1:94" ht="13">
      <c r="A154" s="43"/>
      <c r="B154" s="25"/>
      <c r="C154" s="7"/>
      <c r="D154" s="7"/>
      <c r="E154" s="43"/>
      <c r="F154" s="43"/>
      <c r="G154" s="25"/>
      <c r="H154" s="67"/>
      <c r="I154" s="67"/>
      <c r="J154" s="67"/>
      <c r="K154" s="67"/>
      <c r="L154" s="25"/>
      <c r="M154" s="67"/>
      <c r="N154" s="25"/>
      <c r="O154" s="67"/>
      <c r="P154" s="25"/>
      <c r="Q154" s="67"/>
      <c r="R154" s="25"/>
      <c r="S154" s="67"/>
      <c r="T154" s="25"/>
      <c r="U154" s="67"/>
      <c r="V154" s="25"/>
      <c r="W154" s="67"/>
      <c r="X154" s="25"/>
      <c r="Y154" s="67"/>
      <c r="Z154" s="25"/>
      <c r="AA154" s="67"/>
      <c r="AB154" s="25"/>
      <c r="AC154" s="67"/>
      <c r="AD154" s="67"/>
      <c r="AE154" s="67"/>
      <c r="AF154" s="25"/>
      <c r="AG154" s="25"/>
      <c r="AH154" s="85"/>
      <c r="AI154" s="78"/>
      <c r="AJ154" s="86"/>
      <c r="AK154" s="78"/>
      <c r="AL154" s="86"/>
      <c r="AM154" s="78"/>
      <c r="AN154" s="86"/>
      <c r="AO154" s="78"/>
      <c r="AP154" s="86"/>
      <c r="AQ154" s="78"/>
      <c r="AR154" s="86"/>
      <c r="AS154" s="78"/>
      <c r="AT154" s="79"/>
      <c r="AU154" s="80"/>
      <c r="AV154" s="80"/>
      <c r="AW154" s="81"/>
      <c r="AX154" s="67"/>
      <c r="AY154" s="67"/>
      <c r="AZ154" s="67"/>
      <c r="BA154" s="67"/>
      <c r="BB154" s="25"/>
      <c r="BC154" s="67"/>
      <c r="BD154" s="25"/>
      <c r="BE154" s="67"/>
      <c r="BF154" s="25"/>
      <c r="BG154" s="67"/>
      <c r="BH154" s="25"/>
      <c r="BI154" s="67"/>
      <c r="BJ154" s="25"/>
      <c r="BK154" s="67"/>
      <c r="BL154" s="25"/>
      <c r="BM154" s="67"/>
      <c r="BN154" s="25"/>
      <c r="BO154" s="67"/>
      <c r="BP154" s="25"/>
      <c r="BQ154" s="67"/>
      <c r="BR154" s="25"/>
      <c r="BS154" s="25"/>
      <c r="BT154" s="85"/>
      <c r="BU154" s="78"/>
      <c r="BV154" s="86"/>
      <c r="BW154" s="87"/>
      <c r="BX154" s="86"/>
      <c r="BY154" s="78"/>
      <c r="BZ154" s="86"/>
      <c r="CA154" s="78"/>
      <c r="CB154" s="79"/>
      <c r="CC154" s="81"/>
      <c r="CD154" s="25"/>
      <c r="CE154" s="67"/>
      <c r="CF154" s="25"/>
      <c r="CG154" s="67"/>
      <c r="CH154" s="25"/>
      <c r="CI154" s="67"/>
      <c r="CJ154" s="82"/>
      <c r="CK154" s="80"/>
      <c r="CL154" s="80"/>
      <c r="CM154" s="80"/>
      <c r="CN154" s="81"/>
      <c r="CO154" s="81"/>
      <c r="CP154" s="70"/>
    </row>
    <row r="155" spans="1:94" ht="13">
      <c r="A155" s="43"/>
      <c r="B155" s="25"/>
      <c r="C155" s="7"/>
      <c r="D155" s="7"/>
      <c r="E155" s="43"/>
      <c r="F155" s="43"/>
      <c r="G155" s="25"/>
      <c r="H155" s="67"/>
      <c r="I155" s="67"/>
      <c r="J155" s="67"/>
      <c r="K155" s="67"/>
      <c r="L155" s="25"/>
      <c r="M155" s="67"/>
      <c r="N155" s="25"/>
      <c r="O155" s="67"/>
      <c r="P155" s="25"/>
      <c r="Q155" s="67"/>
      <c r="R155" s="25"/>
      <c r="S155" s="67"/>
      <c r="T155" s="25"/>
      <c r="U155" s="67"/>
      <c r="V155" s="25"/>
      <c r="W155" s="67"/>
      <c r="X155" s="25"/>
      <c r="Y155" s="67"/>
      <c r="Z155" s="25"/>
      <c r="AA155" s="67"/>
      <c r="AB155" s="25"/>
      <c r="AC155" s="67"/>
      <c r="AD155" s="67"/>
      <c r="AE155" s="67"/>
      <c r="AF155" s="25"/>
      <c r="AG155" s="25"/>
      <c r="AH155" s="85"/>
      <c r="AI155" s="78"/>
      <c r="AJ155" s="86"/>
      <c r="AK155" s="78"/>
      <c r="AL155" s="86"/>
      <c r="AM155" s="78"/>
      <c r="AN155" s="86"/>
      <c r="AO155" s="78"/>
      <c r="AP155" s="86"/>
      <c r="AQ155" s="78"/>
      <c r="AR155" s="86"/>
      <c r="AS155" s="78"/>
      <c r="AT155" s="79"/>
      <c r="AU155" s="80"/>
      <c r="AV155" s="80"/>
      <c r="AW155" s="81"/>
      <c r="AX155" s="67"/>
      <c r="AY155" s="67"/>
      <c r="AZ155" s="67"/>
      <c r="BA155" s="67"/>
      <c r="BB155" s="25"/>
      <c r="BC155" s="67"/>
      <c r="BD155" s="25"/>
      <c r="BE155" s="67"/>
      <c r="BF155" s="25"/>
      <c r="BG155" s="67"/>
      <c r="BH155" s="25"/>
      <c r="BI155" s="67"/>
      <c r="BJ155" s="25"/>
      <c r="BK155" s="67"/>
      <c r="BL155" s="25"/>
      <c r="BM155" s="67"/>
      <c r="BN155" s="25"/>
      <c r="BO155" s="67"/>
      <c r="BP155" s="25"/>
      <c r="BQ155" s="67"/>
      <c r="BR155" s="25"/>
      <c r="BS155" s="25"/>
      <c r="BT155" s="85"/>
      <c r="BU155" s="78"/>
      <c r="BV155" s="86"/>
      <c r="BW155" s="87"/>
      <c r="BX155" s="86"/>
      <c r="BY155" s="78"/>
      <c r="BZ155" s="86"/>
      <c r="CA155" s="78"/>
      <c r="CB155" s="79"/>
      <c r="CC155" s="81"/>
      <c r="CD155" s="25"/>
      <c r="CE155" s="67"/>
      <c r="CF155" s="25"/>
      <c r="CG155" s="67"/>
      <c r="CH155" s="25"/>
      <c r="CI155" s="67"/>
      <c r="CJ155" s="82"/>
      <c r="CK155" s="80"/>
      <c r="CL155" s="80"/>
      <c r="CM155" s="80"/>
      <c r="CN155" s="81"/>
      <c r="CO155" s="81"/>
      <c r="CP155" s="70"/>
    </row>
    <row r="156" spans="1:94" ht="13">
      <c r="A156" s="43"/>
      <c r="B156" s="25"/>
      <c r="C156" s="7"/>
      <c r="D156" s="7"/>
      <c r="E156" s="43"/>
      <c r="F156" s="43"/>
      <c r="G156" s="25"/>
      <c r="H156" s="67"/>
      <c r="I156" s="67"/>
      <c r="J156" s="67"/>
      <c r="K156" s="67"/>
      <c r="L156" s="25"/>
      <c r="M156" s="67"/>
      <c r="N156" s="25"/>
      <c r="O156" s="67"/>
      <c r="P156" s="25"/>
      <c r="Q156" s="67"/>
      <c r="R156" s="25"/>
      <c r="S156" s="67"/>
      <c r="T156" s="25"/>
      <c r="U156" s="67"/>
      <c r="V156" s="25"/>
      <c r="W156" s="67"/>
      <c r="X156" s="25"/>
      <c r="Y156" s="67"/>
      <c r="Z156" s="25"/>
      <c r="AA156" s="67"/>
      <c r="AB156" s="25"/>
      <c r="AC156" s="67"/>
      <c r="AD156" s="67"/>
      <c r="AE156" s="67"/>
      <c r="AF156" s="25"/>
      <c r="AG156" s="25"/>
      <c r="AH156" s="85"/>
      <c r="AI156" s="78"/>
      <c r="AJ156" s="86"/>
      <c r="AK156" s="78"/>
      <c r="AL156" s="86"/>
      <c r="AM156" s="78"/>
      <c r="AN156" s="86"/>
      <c r="AO156" s="78"/>
      <c r="AP156" s="86"/>
      <c r="AQ156" s="78"/>
      <c r="AR156" s="86"/>
      <c r="AS156" s="78"/>
      <c r="AT156" s="79"/>
      <c r="AU156" s="80"/>
      <c r="AV156" s="80"/>
      <c r="AW156" s="81"/>
      <c r="AX156" s="67"/>
      <c r="AY156" s="67"/>
      <c r="AZ156" s="67"/>
      <c r="BA156" s="67"/>
      <c r="BB156" s="25"/>
      <c r="BC156" s="67"/>
      <c r="BD156" s="25"/>
      <c r="BE156" s="67"/>
      <c r="BF156" s="25"/>
      <c r="BG156" s="67"/>
      <c r="BH156" s="25"/>
      <c r="BI156" s="67"/>
      <c r="BJ156" s="25"/>
      <c r="BK156" s="67"/>
      <c r="BL156" s="25"/>
      <c r="BM156" s="67"/>
      <c r="BN156" s="25"/>
      <c r="BO156" s="67"/>
      <c r="BP156" s="25"/>
      <c r="BQ156" s="67"/>
      <c r="BR156" s="25"/>
      <c r="BS156" s="25"/>
      <c r="BT156" s="85"/>
      <c r="BU156" s="78"/>
      <c r="BV156" s="86"/>
      <c r="BW156" s="87"/>
      <c r="BX156" s="86"/>
      <c r="BY156" s="78"/>
      <c r="BZ156" s="86"/>
      <c r="CA156" s="78"/>
      <c r="CB156" s="79"/>
      <c r="CC156" s="81"/>
      <c r="CD156" s="25"/>
      <c r="CE156" s="67"/>
      <c r="CF156" s="25"/>
      <c r="CG156" s="67"/>
      <c r="CH156" s="25"/>
      <c r="CI156" s="67"/>
      <c r="CJ156" s="82"/>
      <c r="CK156" s="80"/>
      <c r="CL156" s="80"/>
      <c r="CM156" s="80"/>
      <c r="CN156" s="81"/>
      <c r="CO156" s="81"/>
      <c r="CP156" s="70"/>
    </row>
    <row r="157" spans="1:94" ht="13">
      <c r="A157" s="43"/>
      <c r="B157" s="25"/>
      <c r="C157" s="7"/>
      <c r="D157" s="7"/>
      <c r="E157" s="43"/>
      <c r="F157" s="43"/>
      <c r="G157" s="25"/>
      <c r="H157" s="67"/>
      <c r="I157" s="67"/>
      <c r="J157" s="67"/>
      <c r="K157" s="67"/>
      <c r="L157" s="25"/>
      <c r="M157" s="67"/>
      <c r="N157" s="25"/>
      <c r="O157" s="67"/>
      <c r="P157" s="25"/>
      <c r="Q157" s="67"/>
      <c r="R157" s="25"/>
      <c r="S157" s="67"/>
      <c r="T157" s="25"/>
      <c r="U157" s="67"/>
      <c r="V157" s="25"/>
      <c r="W157" s="67"/>
      <c r="X157" s="25"/>
      <c r="Y157" s="67"/>
      <c r="Z157" s="25"/>
      <c r="AA157" s="67"/>
      <c r="AB157" s="25"/>
      <c r="AC157" s="67"/>
      <c r="AD157" s="67"/>
      <c r="AE157" s="67"/>
      <c r="AF157" s="25"/>
      <c r="AG157" s="25"/>
      <c r="AH157" s="85"/>
      <c r="AI157" s="78"/>
      <c r="AJ157" s="86"/>
      <c r="AK157" s="78"/>
      <c r="AL157" s="86"/>
      <c r="AM157" s="78"/>
      <c r="AN157" s="86"/>
      <c r="AO157" s="78"/>
      <c r="AP157" s="86"/>
      <c r="AQ157" s="78"/>
      <c r="AR157" s="86"/>
      <c r="AS157" s="78"/>
      <c r="AT157" s="79"/>
      <c r="AU157" s="80"/>
      <c r="AV157" s="80"/>
      <c r="AW157" s="81"/>
      <c r="AX157" s="67"/>
      <c r="AY157" s="67"/>
      <c r="AZ157" s="67"/>
      <c r="BA157" s="67"/>
      <c r="BB157" s="25"/>
      <c r="BC157" s="67"/>
      <c r="BD157" s="25"/>
      <c r="BE157" s="67"/>
      <c r="BF157" s="25"/>
      <c r="BG157" s="67"/>
      <c r="BH157" s="25"/>
      <c r="BI157" s="67"/>
      <c r="BJ157" s="25"/>
      <c r="BK157" s="67"/>
      <c r="BL157" s="25"/>
      <c r="BM157" s="67"/>
      <c r="BN157" s="25"/>
      <c r="BO157" s="67"/>
      <c r="BP157" s="25"/>
      <c r="BQ157" s="67"/>
      <c r="BR157" s="25"/>
      <c r="BS157" s="25"/>
      <c r="BT157" s="85"/>
      <c r="BU157" s="78"/>
      <c r="BV157" s="86"/>
      <c r="BW157" s="87"/>
      <c r="BX157" s="86"/>
      <c r="BY157" s="78"/>
      <c r="BZ157" s="86"/>
      <c r="CA157" s="78"/>
      <c r="CB157" s="79"/>
      <c r="CC157" s="81"/>
      <c r="CD157" s="25"/>
      <c r="CE157" s="67"/>
      <c r="CF157" s="25"/>
      <c r="CG157" s="67"/>
      <c r="CH157" s="25"/>
      <c r="CI157" s="67"/>
      <c r="CJ157" s="82"/>
      <c r="CK157" s="80"/>
      <c r="CL157" s="80"/>
      <c r="CM157" s="80"/>
      <c r="CN157" s="81"/>
      <c r="CO157" s="81"/>
      <c r="CP157" s="70"/>
    </row>
    <row r="158" spans="1:94" ht="13">
      <c r="A158" s="43"/>
      <c r="B158" s="25"/>
      <c r="C158" s="7"/>
      <c r="D158" s="7"/>
      <c r="E158" s="43"/>
      <c r="F158" s="43"/>
      <c r="G158" s="25"/>
      <c r="H158" s="67"/>
      <c r="I158" s="67"/>
      <c r="J158" s="67"/>
      <c r="K158" s="67"/>
      <c r="L158" s="25"/>
      <c r="M158" s="67"/>
      <c r="N158" s="25"/>
      <c r="O158" s="67"/>
      <c r="P158" s="25"/>
      <c r="Q158" s="67"/>
      <c r="R158" s="25"/>
      <c r="S158" s="67"/>
      <c r="T158" s="25"/>
      <c r="U158" s="67"/>
      <c r="V158" s="25"/>
      <c r="W158" s="67"/>
      <c r="X158" s="25"/>
      <c r="Y158" s="67"/>
      <c r="Z158" s="25"/>
      <c r="AA158" s="67"/>
      <c r="AB158" s="25"/>
      <c r="AC158" s="67"/>
      <c r="AD158" s="67"/>
      <c r="AE158" s="67"/>
      <c r="AF158" s="25"/>
      <c r="AG158" s="25"/>
      <c r="AH158" s="85"/>
      <c r="AI158" s="78"/>
      <c r="AJ158" s="86"/>
      <c r="AK158" s="78"/>
      <c r="AL158" s="86"/>
      <c r="AM158" s="78"/>
      <c r="AN158" s="86"/>
      <c r="AO158" s="78"/>
      <c r="AP158" s="86"/>
      <c r="AQ158" s="78"/>
      <c r="AR158" s="86"/>
      <c r="AS158" s="78"/>
      <c r="AT158" s="79"/>
      <c r="AU158" s="80"/>
      <c r="AV158" s="80"/>
      <c r="AW158" s="81"/>
      <c r="AX158" s="67"/>
      <c r="AY158" s="67"/>
      <c r="AZ158" s="67"/>
      <c r="BA158" s="67"/>
      <c r="BB158" s="25"/>
      <c r="BC158" s="67"/>
      <c r="BD158" s="25"/>
      <c r="BE158" s="67"/>
      <c r="BF158" s="25"/>
      <c r="BG158" s="67"/>
      <c r="BH158" s="25"/>
      <c r="BI158" s="67"/>
      <c r="BJ158" s="25"/>
      <c r="BK158" s="67"/>
      <c r="BL158" s="25"/>
      <c r="BM158" s="67"/>
      <c r="BN158" s="25"/>
      <c r="BO158" s="67"/>
      <c r="BP158" s="25"/>
      <c r="BQ158" s="67"/>
      <c r="BR158" s="25"/>
      <c r="BS158" s="25"/>
      <c r="BT158" s="85"/>
      <c r="BU158" s="78"/>
      <c r="BV158" s="86"/>
      <c r="BW158" s="87"/>
      <c r="BX158" s="86"/>
      <c r="BY158" s="78"/>
      <c r="BZ158" s="86"/>
      <c r="CA158" s="78"/>
      <c r="CB158" s="79"/>
      <c r="CC158" s="81"/>
      <c r="CD158" s="25"/>
      <c r="CE158" s="67"/>
      <c r="CF158" s="25"/>
      <c r="CG158" s="67"/>
      <c r="CH158" s="25"/>
      <c r="CI158" s="67"/>
      <c r="CJ158" s="82"/>
      <c r="CK158" s="80"/>
      <c r="CL158" s="80"/>
      <c r="CM158" s="80"/>
      <c r="CN158" s="81"/>
      <c r="CO158" s="81"/>
      <c r="CP158" s="70"/>
    </row>
    <row r="159" spans="1:94" ht="13">
      <c r="A159" s="43"/>
      <c r="B159" s="25"/>
      <c r="C159" s="7"/>
      <c r="D159" s="7"/>
      <c r="E159" s="43"/>
      <c r="F159" s="43"/>
      <c r="G159" s="25"/>
      <c r="H159" s="67"/>
      <c r="I159" s="67"/>
      <c r="J159" s="67"/>
      <c r="K159" s="67"/>
      <c r="L159" s="25"/>
      <c r="M159" s="67"/>
      <c r="N159" s="25"/>
      <c r="O159" s="67"/>
      <c r="P159" s="25"/>
      <c r="Q159" s="67"/>
      <c r="R159" s="25"/>
      <c r="S159" s="67"/>
      <c r="T159" s="25"/>
      <c r="U159" s="67"/>
      <c r="V159" s="25"/>
      <c r="W159" s="67"/>
      <c r="X159" s="25"/>
      <c r="Y159" s="67"/>
      <c r="Z159" s="25"/>
      <c r="AA159" s="67"/>
      <c r="AB159" s="25"/>
      <c r="AC159" s="67"/>
      <c r="AD159" s="67"/>
      <c r="AE159" s="67"/>
      <c r="AF159" s="25"/>
      <c r="AG159" s="25"/>
      <c r="AH159" s="85"/>
      <c r="AI159" s="78"/>
      <c r="AJ159" s="86"/>
      <c r="AK159" s="78"/>
      <c r="AL159" s="86"/>
      <c r="AM159" s="78"/>
      <c r="AN159" s="86"/>
      <c r="AO159" s="78"/>
      <c r="AP159" s="86"/>
      <c r="AQ159" s="78"/>
      <c r="AR159" s="86"/>
      <c r="AS159" s="78"/>
      <c r="AT159" s="79"/>
      <c r="AU159" s="80"/>
      <c r="AV159" s="80"/>
      <c r="AW159" s="81"/>
      <c r="AX159" s="67"/>
      <c r="AY159" s="67"/>
      <c r="AZ159" s="67"/>
      <c r="BA159" s="67"/>
      <c r="BB159" s="25"/>
      <c r="BC159" s="67"/>
      <c r="BD159" s="25"/>
      <c r="BE159" s="67"/>
      <c r="BF159" s="25"/>
      <c r="BG159" s="67"/>
      <c r="BH159" s="25"/>
      <c r="BI159" s="67"/>
      <c r="BJ159" s="25"/>
      <c r="BK159" s="67"/>
      <c r="BL159" s="25"/>
      <c r="BM159" s="67"/>
      <c r="BN159" s="25"/>
      <c r="BO159" s="67"/>
      <c r="BP159" s="25"/>
      <c r="BQ159" s="67"/>
      <c r="BR159" s="25"/>
      <c r="BS159" s="25"/>
      <c r="BT159" s="85"/>
      <c r="BU159" s="78"/>
      <c r="BV159" s="86"/>
      <c r="BW159" s="87"/>
      <c r="BX159" s="86"/>
      <c r="BY159" s="78"/>
      <c r="BZ159" s="86"/>
      <c r="CA159" s="78"/>
      <c r="CB159" s="79"/>
      <c r="CC159" s="81"/>
      <c r="CD159" s="25"/>
      <c r="CE159" s="67"/>
      <c r="CF159" s="25"/>
      <c r="CG159" s="67"/>
      <c r="CH159" s="25"/>
      <c r="CI159" s="67"/>
      <c r="CJ159" s="82"/>
      <c r="CK159" s="80"/>
      <c r="CL159" s="80"/>
      <c r="CM159" s="80"/>
      <c r="CN159" s="81"/>
      <c r="CO159" s="81"/>
      <c r="CP159" s="70"/>
    </row>
    <row r="160" spans="1:94" ht="13">
      <c r="A160" s="43"/>
      <c r="B160" s="25"/>
      <c r="C160" s="7"/>
      <c r="D160" s="7"/>
      <c r="E160" s="43"/>
      <c r="F160" s="43"/>
      <c r="G160" s="25"/>
      <c r="H160" s="67"/>
      <c r="I160" s="67"/>
      <c r="J160" s="67"/>
      <c r="K160" s="67"/>
      <c r="L160" s="25"/>
      <c r="M160" s="67"/>
      <c r="N160" s="25"/>
      <c r="O160" s="67"/>
      <c r="P160" s="25"/>
      <c r="Q160" s="67"/>
      <c r="R160" s="25"/>
      <c r="S160" s="67"/>
      <c r="T160" s="25"/>
      <c r="U160" s="67"/>
      <c r="V160" s="25"/>
      <c r="W160" s="67"/>
      <c r="X160" s="25"/>
      <c r="Y160" s="67"/>
      <c r="Z160" s="25"/>
      <c r="AA160" s="67"/>
      <c r="AB160" s="25"/>
      <c r="AC160" s="67"/>
      <c r="AD160" s="67"/>
      <c r="AE160" s="67"/>
      <c r="AF160" s="25"/>
      <c r="AG160" s="25"/>
      <c r="AH160" s="85"/>
      <c r="AI160" s="78"/>
      <c r="AJ160" s="86"/>
      <c r="AK160" s="78"/>
      <c r="AL160" s="86"/>
      <c r="AM160" s="78"/>
      <c r="AN160" s="86"/>
      <c r="AO160" s="78"/>
      <c r="AP160" s="86"/>
      <c r="AQ160" s="78"/>
      <c r="AR160" s="86"/>
      <c r="AS160" s="78"/>
      <c r="AT160" s="79"/>
      <c r="AU160" s="80"/>
      <c r="AV160" s="80"/>
      <c r="AW160" s="81"/>
      <c r="AX160" s="67"/>
      <c r="AY160" s="67"/>
      <c r="AZ160" s="67"/>
      <c r="BA160" s="67"/>
      <c r="BB160" s="25"/>
      <c r="BC160" s="67"/>
      <c r="BD160" s="25"/>
      <c r="BE160" s="67"/>
      <c r="BF160" s="25"/>
      <c r="BG160" s="67"/>
      <c r="BH160" s="25"/>
      <c r="BI160" s="67"/>
      <c r="BJ160" s="25"/>
      <c r="BK160" s="67"/>
      <c r="BL160" s="25"/>
      <c r="BM160" s="67"/>
      <c r="BN160" s="25"/>
      <c r="BO160" s="67"/>
      <c r="BP160" s="25"/>
      <c r="BQ160" s="67"/>
      <c r="BR160" s="25"/>
      <c r="BS160" s="25"/>
      <c r="BT160" s="85"/>
      <c r="BU160" s="78"/>
      <c r="BV160" s="86"/>
      <c r="BW160" s="87"/>
      <c r="BX160" s="86"/>
      <c r="BY160" s="78"/>
      <c r="BZ160" s="86"/>
      <c r="CA160" s="78"/>
      <c r="CB160" s="79"/>
      <c r="CC160" s="81"/>
      <c r="CD160" s="25"/>
      <c r="CE160" s="67"/>
      <c r="CF160" s="25"/>
      <c r="CG160" s="67"/>
      <c r="CH160" s="25"/>
      <c r="CI160" s="67"/>
      <c r="CJ160" s="82"/>
      <c r="CK160" s="80"/>
      <c r="CL160" s="80"/>
      <c r="CM160" s="80"/>
      <c r="CN160" s="81"/>
      <c r="CO160" s="81"/>
      <c r="CP160" s="70"/>
    </row>
    <row r="161" spans="1:94" ht="13">
      <c r="A161" s="43"/>
      <c r="B161" s="25"/>
      <c r="C161" s="7"/>
      <c r="D161" s="7"/>
      <c r="E161" s="43"/>
      <c r="F161" s="43"/>
      <c r="G161" s="25"/>
      <c r="H161" s="67"/>
      <c r="I161" s="67"/>
      <c r="J161" s="67"/>
      <c r="K161" s="67"/>
      <c r="L161" s="25"/>
      <c r="M161" s="67"/>
      <c r="N161" s="25"/>
      <c r="O161" s="67"/>
      <c r="P161" s="25"/>
      <c r="Q161" s="67"/>
      <c r="R161" s="25"/>
      <c r="S161" s="67"/>
      <c r="T161" s="25"/>
      <c r="U161" s="67"/>
      <c r="V161" s="25"/>
      <c r="W161" s="67"/>
      <c r="X161" s="25"/>
      <c r="Y161" s="67"/>
      <c r="Z161" s="25"/>
      <c r="AA161" s="67"/>
      <c r="AB161" s="25"/>
      <c r="AC161" s="67"/>
      <c r="AD161" s="67"/>
      <c r="AE161" s="67"/>
      <c r="AF161" s="25"/>
      <c r="AG161" s="25"/>
      <c r="AH161" s="85"/>
      <c r="AI161" s="78"/>
      <c r="AJ161" s="86"/>
      <c r="AK161" s="78"/>
      <c r="AL161" s="86"/>
      <c r="AM161" s="78"/>
      <c r="AN161" s="86"/>
      <c r="AO161" s="78"/>
      <c r="AP161" s="86"/>
      <c r="AQ161" s="78"/>
      <c r="AR161" s="86"/>
      <c r="AS161" s="78"/>
      <c r="AT161" s="79"/>
      <c r="AU161" s="80"/>
      <c r="AV161" s="80"/>
      <c r="AW161" s="81"/>
      <c r="AX161" s="67"/>
      <c r="AY161" s="67"/>
      <c r="AZ161" s="67"/>
      <c r="BA161" s="67"/>
      <c r="BB161" s="25"/>
      <c r="BC161" s="67"/>
      <c r="BD161" s="25"/>
      <c r="BE161" s="67"/>
      <c r="BF161" s="25"/>
      <c r="BG161" s="67"/>
      <c r="BH161" s="25"/>
      <c r="BI161" s="67"/>
      <c r="BJ161" s="25"/>
      <c r="BK161" s="67"/>
      <c r="BL161" s="25"/>
      <c r="BM161" s="67"/>
      <c r="BN161" s="25"/>
      <c r="BO161" s="67"/>
      <c r="BP161" s="25"/>
      <c r="BQ161" s="67"/>
      <c r="BR161" s="25"/>
      <c r="BS161" s="25"/>
      <c r="BT161" s="85"/>
      <c r="BU161" s="78"/>
      <c r="BV161" s="86"/>
      <c r="BW161" s="87"/>
      <c r="BX161" s="86"/>
      <c r="BY161" s="78"/>
      <c r="BZ161" s="86"/>
      <c r="CA161" s="78"/>
      <c r="CB161" s="79"/>
      <c r="CC161" s="81"/>
      <c r="CD161" s="25"/>
      <c r="CE161" s="67"/>
      <c r="CF161" s="25"/>
      <c r="CG161" s="67"/>
      <c r="CH161" s="25"/>
      <c r="CI161" s="67"/>
      <c r="CJ161" s="82"/>
      <c r="CK161" s="80"/>
      <c r="CL161" s="80"/>
      <c r="CM161" s="80"/>
      <c r="CN161" s="81"/>
      <c r="CO161" s="81"/>
      <c r="CP161" s="70"/>
    </row>
    <row r="162" spans="1:94" ht="13">
      <c r="A162" s="43"/>
      <c r="B162" s="25"/>
      <c r="C162" s="7"/>
      <c r="D162" s="7"/>
      <c r="E162" s="43"/>
      <c r="F162" s="43"/>
      <c r="G162" s="25"/>
      <c r="H162" s="67"/>
      <c r="I162" s="67"/>
      <c r="J162" s="67"/>
      <c r="K162" s="67"/>
      <c r="L162" s="25"/>
      <c r="M162" s="67"/>
      <c r="N162" s="25"/>
      <c r="O162" s="67"/>
      <c r="P162" s="25"/>
      <c r="Q162" s="67"/>
      <c r="R162" s="25"/>
      <c r="S162" s="67"/>
      <c r="T162" s="25"/>
      <c r="U162" s="67"/>
      <c r="V162" s="25"/>
      <c r="W162" s="67"/>
      <c r="X162" s="25"/>
      <c r="Y162" s="67"/>
      <c r="Z162" s="25"/>
      <c r="AA162" s="67"/>
      <c r="AB162" s="25"/>
      <c r="AC162" s="67"/>
      <c r="AD162" s="67"/>
      <c r="AE162" s="67"/>
      <c r="AF162" s="25"/>
      <c r="AG162" s="25"/>
      <c r="AH162" s="85"/>
      <c r="AI162" s="78"/>
      <c r="AJ162" s="86"/>
      <c r="AK162" s="78"/>
      <c r="AL162" s="86"/>
      <c r="AM162" s="78"/>
      <c r="AN162" s="86"/>
      <c r="AO162" s="78"/>
      <c r="AP162" s="86"/>
      <c r="AQ162" s="78"/>
      <c r="AR162" s="86"/>
      <c r="AS162" s="78"/>
      <c r="AT162" s="79"/>
      <c r="AU162" s="80"/>
      <c r="AV162" s="80"/>
      <c r="AW162" s="81"/>
      <c r="AX162" s="67"/>
      <c r="AY162" s="67"/>
      <c r="AZ162" s="67"/>
      <c r="BA162" s="67"/>
      <c r="BB162" s="25"/>
      <c r="BC162" s="67"/>
      <c r="BD162" s="25"/>
      <c r="BE162" s="67"/>
      <c r="BF162" s="25"/>
      <c r="BG162" s="67"/>
      <c r="BH162" s="25"/>
      <c r="BI162" s="67"/>
      <c r="BJ162" s="25"/>
      <c r="BK162" s="67"/>
      <c r="BL162" s="25"/>
      <c r="BM162" s="67"/>
      <c r="BN162" s="25"/>
      <c r="BO162" s="67"/>
      <c r="BP162" s="25"/>
      <c r="BQ162" s="67"/>
      <c r="BR162" s="25"/>
      <c r="BS162" s="25"/>
      <c r="BT162" s="85"/>
      <c r="BU162" s="78"/>
      <c r="BV162" s="86"/>
      <c r="BW162" s="87"/>
      <c r="BX162" s="86"/>
      <c r="BY162" s="78"/>
      <c r="BZ162" s="86"/>
      <c r="CA162" s="78"/>
      <c r="CB162" s="79"/>
      <c r="CC162" s="81"/>
      <c r="CD162" s="25"/>
      <c r="CE162" s="67"/>
      <c r="CF162" s="25"/>
      <c r="CG162" s="67"/>
      <c r="CH162" s="25"/>
      <c r="CI162" s="67"/>
      <c r="CJ162" s="82"/>
      <c r="CK162" s="80"/>
      <c r="CL162" s="80"/>
      <c r="CM162" s="80"/>
      <c r="CN162" s="81"/>
      <c r="CO162" s="81"/>
      <c r="CP162" s="70"/>
    </row>
    <row r="163" spans="1:94" ht="13">
      <c r="A163" s="43"/>
      <c r="B163" s="25"/>
      <c r="C163" s="7"/>
      <c r="D163" s="7"/>
      <c r="E163" s="43"/>
      <c r="F163" s="43"/>
      <c r="G163" s="25"/>
      <c r="H163" s="67"/>
      <c r="I163" s="67"/>
      <c r="J163" s="67"/>
      <c r="K163" s="67"/>
      <c r="L163" s="25"/>
      <c r="M163" s="67"/>
      <c r="N163" s="25"/>
      <c r="O163" s="67"/>
      <c r="P163" s="25"/>
      <c r="Q163" s="67"/>
      <c r="R163" s="25"/>
      <c r="S163" s="67"/>
      <c r="T163" s="25"/>
      <c r="U163" s="67"/>
      <c r="V163" s="25"/>
      <c r="W163" s="67"/>
      <c r="X163" s="25"/>
      <c r="Y163" s="67"/>
      <c r="Z163" s="25"/>
      <c r="AA163" s="67"/>
      <c r="AB163" s="25"/>
      <c r="AC163" s="67"/>
      <c r="AD163" s="67"/>
      <c r="AE163" s="67"/>
      <c r="AF163" s="25"/>
      <c r="AG163" s="25"/>
      <c r="AH163" s="85"/>
      <c r="AI163" s="78"/>
      <c r="AJ163" s="86"/>
      <c r="AK163" s="78"/>
      <c r="AL163" s="86"/>
      <c r="AM163" s="78"/>
      <c r="AN163" s="86"/>
      <c r="AO163" s="78"/>
      <c r="AP163" s="86"/>
      <c r="AQ163" s="78"/>
      <c r="AR163" s="86"/>
      <c r="AS163" s="78"/>
      <c r="AT163" s="79"/>
      <c r="AU163" s="80"/>
      <c r="AV163" s="80"/>
      <c r="AW163" s="81"/>
      <c r="AX163" s="67"/>
      <c r="AY163" s="67"/>
      <c r="AZ163" s="67"/>
      <c r="BA163" s="67"/>
      <c r="BB163" s="25"/>
      <c r="BC163" s="67"/>
      <c r="BD163" s="25"/>
      <c r="BE163" s="67"/>
      <c r="BF163" s="25"/>
      <c r="BG163" s="67"/>
      <c r="BH163" s="25"/>
      <c r="BI163" s="67"/>
      <c r="BJ163" s="25"/>
      <c r="BK163" s="67"/>
      <c r="BL163" s="25"/>
      <c r="BM163" s="67"/>
      <c r="BN163" s="25"/>
      <c r="BO163" s="67"/>
      <c r="BP163" s="25"/>
      <c r="BQ163" s="67"/>
      <c r="BR163" s="25"/>
      <c r="BS163" s="25"/>
      <c r="BT163" s="85"/>
      <c r="BU163" s="78"/>
      <c r="BV163" s="86"/>
      <c r="BW163" s="87"/>
      <c r="BX163" s="86"/>
      <c r="BY163" s="78"/>
      <c r="BZ163" s="86"/>
      <c r="CA163" s="78"/>
      <c r="CB163" s="79"/>
      <c r="CC163" s="81"/>
      <c r="CD163" s="25"/>
      <c r="CE163" s="67"/>
      <c r="CF163" s="25"/>
      <c r="CG163" s="67"/>
      <c r="CH163" s="25"/>
      <c r="CI163" s="67"/>
      <c r="CJ163" s="82"/>
      <c r="CK163" s="80"/>
      <c r="CL163" s="80"/>
      <c r="CM163" s="80"/>
      <c r="CN163" s="81"/>
      <c r="CO163" s="81"/>
      <c r="CP163" s="70"/>
    </row>
    <row r="164" spans="1:94" ht="13">
      <c r="A164" s="43"/>
      <c r="B164" s="25"/>
      <c r="C164" s="7"/>
      <c r="D164" s="7"/>
      <c r="E164" s="43"/>
      <c r="F164" s="43"/>
      <c r="G164" s="25"/>
      <c r="H164" s="67"/>
      <c r="I164" s="67"/>
      <c r="J164" s="67"/>
      <c r="K164" s="67"/>
      <c r="L164" s="25"/>
      <c r="M164" s="67"/>
      <c r="N164" s="25"/>
      <c r="O164" s="67"/>
      <c r="P164" s="25"/>
      <c r="Q164" s="67"/>
      <c r="R164" s="25"/>
      <c r="S164" s="67"/>
      <c r="T164" s="25"/>
      <c r="U164" s="67"/>
      <c r="V164" s="25"/>
      <c r="W164" s="67"/>
      <c r="X164" s="25"/>
      <c r="Y164" s="67"/>
      <c r="Z164" s="25"/>
      <c r="AA164" s="67"/>
      <c r="AB164" s="25"/>
      <c r="AC164" s="67"/>
      <c r="AD164" s="67"/>
      <c r="AE164" s="67"/>
      <c r="AF164" s="25"/>
      <c r="AG164" s="25"/>
      <c r="AH164" s="85"/>
      <c r="AI164" s="78"/>
      <c r="AJ164" s="86"/>
      <c r="AK164" s="78"/>
      <c r="AL164" s="86"/>
      <c r="AM164" s="78"/>
      <c r="AN164" s="86"/>
      <c r="AO164" s="78"/>
      <c r="AP164" s="86"/>
      <c r="AQ164" s="78"/>
      <c r="AR164" s="86"/>
      <c r="AS164" s="78"/>
      <c r="AT164" s="79"/>
      <c r="AU164" s="80"/>
      <c r="AV164" s="80"/>
      <c r="AW164" s="81"/>
      <c r="AX164" s="67"/>
      <c r="AY164" s="67"/>
      <c r="AZ164" s="67"/>
      <c r="BA164" s="67"/>
      <c r="BB164" s="25"/>
      <c r="BC164" s="67"/>
      <c r="BD164" s="25"/>
      <c r="BE164" s="67"/>
      <c r="BF164" s="25"/>
      <c r="BG164" s="67"/>
      <c r="BH164" s="25"/>
      <c r="BI164" s="67"/>
      <c r="BJ164" s="25"/>
      <c r="BK164" s="67"/>
      <c r="BL164" s="25"/>
      <c r="BM164" s="67"/>
      <c r="BN164" s="25"/>
      <c r="BO164" s="67"/>
      <c r="BP164" s="25"/>
      <c r="BQ164" s="67"/>
      <c r="BR164" s="25"/>
      <c r="BS164" s="25"/>
      <c r="BT164" s="85"/>
      <c r="BU164" s="78"/>
      <c r="BV164" s="86"/>
      <c r="BW164" s="87"/>
      <c r="BX164" s="86"/>
      <c r="BY164" s="78"/>
      <c r="BZ164" s="86"/>
      <c r="CA164" s="78"/>
      <c r="CB164" s="79"/>
      <c r="CC164" s="81"/>
      <c r="CD164" s="25"/>
      <c r="CE164" s="67"/>
      <c r="CF164" s="25"/>
      <c r="CG164" s="67"/>
      <c r="CH164" s="25"/>
      <c r="CI164" s="67"/>
      <c r="CJ164" s="82"/>
      <c r="CK164" s="80"/>
      <c r="CL164" s="80"/>
      <c r="CM164" s="80"/>
      <c r="CN164" s="81"/>
      <c r="CO164" s="81"/>
      <c r="CP164" s="70"/>
    </row>
    <row r="165" spans="1:94" ht="13">
      <c r="A165" s="43"/>
      <c r="B165" s="25"/>
      <c r="C165" s="7"/>
      <c r="D165" s="7"/>
      <c r="E165" s="43"/>
      <c r="F165" s="43"/>
      <c r="G165" s="25"/>
      <c r="H165" s="67"/>
      <c r="I165" s="67"/>
      <c r="J165" s="67"/>
      <c r="K165" s="67"/>
      <c r="L165" s="25"/>
      <c r="M165" s="67"/>
      <c r="N165" s="25"/>
      <c r="O165" s="67"/>
      <c r="P165" s="25"/>
      <c r="Q165" s="67"/>
      <c r="R165" s="25"/>
      <c r="S165" s="67"/>
      <c r="T165" s="25"/>
      <c r="U165" s="67"/>
      <c r="V165" s="25"/>
      <c r="W165" s="67"/>
      <c r="X165" s="25"/>
      <c r="Y165" s="67"/>
      <c r="Z165" s="25"/>
      <c r="AA165" s="67"/>
      <c r="AB165" s="25"/>
      <c r="AC165" s="67"/>
      <c r="AD165" s="67"/>
      <c r="AE165" s="67"/>
      <c r="AF165" s="25"/>
      <c r="AG165" s="25"/>
      <c r="AH165" s="85"/>
      <c r="AI165" s="78"/>
      <c r="AJ165" s="86"/>
      <c r="AK165" s="78"/>
      <c r="AL165" s="86"/>
      <c r="AM165" s="78"/>
      <c r="AN165" s="86"/>
      <c r="AO165" s="78"/>
      <c r="AP165" s="86"/>
      <c r="AQ165" s="78"/>
      <c r="AR165" s="86"/>
      <c r="AS165" s="78"/>
      <c r="AT165" s="79"/>
      <c r="AU165" s="80"/>
      <c r="AV165" s="80"/>
      <c r="AW165" s="81"/>
      <c r="AX165" s="67"/>
      <c r="AY165" s="67"/>
      <c r="AZ165" s="67"/>
      <c r="BA165" s="67"/>
      <c r="BB165" s="25"/>
      <c r="BC165" s="67"/>
      <c r="BD165" s="25"/>
      <c r="BE165" s="67"/>
      <c r="BF165" s="25"/>
      <c r="BG165" s="67"/>
      <c r="BH165" s="25"/>
      <c r="BI165" s="67"/>
      <c r="BJ165" s="25"/>
      <c r="BK165" s="67"/>
      <c r="BL165" s="25"/>
      <c r="BM165" s="67"/>
      <c r="BN165" s="25"/>
      <c r="BO165" s="67"/>
      <c r="BP165" s="25"/>
      <c r="BQ165" s="67"/>
      <c r="BR165" s="25"/>
      <c r="BS165" s="25"/>
      <c r="BT165" s="85"/>
      <c r="BU165" s="78"/>
      <c r="BV165" s="86"/>
      <c r="BW165" s="87"/>
      <c r="BX165" s="86"/>
      <c r="BY165" s="78"/>
      <c r="BZ165" s="86"/>
      <c r="CA165" s="78"/>
      <c r="CB165" s="79"/>
      <c r="CC165" s="81"/>
      <c r="CD165" s="25"/>
      <c r="CE165" s="67"/>
      <c r="CF165" s="25"/>
      <c r="CG165" s="67"/>
      <c r="CH165" s="25"/>
      <c r="CI165" s="67"/>
      <c r="CJ165" s="82"/>
      <c r="CK165" s="80"/>
      <c r="CL165" s="80"/>
      <c r="CM165" s="80"/>
      <c r="CN165" s="81"/>
      <c r="CO165" s="81"/>
      <c r="CP165" s="70"/>
    </row>
    <row r="166" spans="1:94" ht="13">
      <c r="A166" s="43"/>
      <c r="B166" s="25"/>
      <c r="C166" s="7"/>
      <c r="D166" s="7"/>
      <c r="E166" s="43"/>
      <c r="F166" s="43"/>
      <c r="G166" s="25"/>
      <c r="H166" s="67"/>
      <c r="I166" s="67"/>
      <c r="J166" s="67"/>
      <c r="K166" s="67"/>
      <c r="L166" s="25"/>
      <c r="M166" s="67"/>
      <c r="N166" s="25"/>
      <c r="O166" s="67"/>
      <c r="P166" s="25"/>
      <c r="Q166" s="67"/>
      <c r="R166" s="25"/>
      <c r="S166" s="67"/>
      <c r="T166" s="25"/>
      <c r="U166" s="67"/>
      <c r="V166" s="25"/>
      <c r="W166" s="67"/>
      <c r="X166" s="25"/>
      <c r="Y166" s="67"/>
      <c r="Z166" s="25"/>
      <c r="AA166" s="67"/>
      <c r="AB166" s="25"/>
      <c r="AC166" s="67"/>
      <c r="AD166" s="67"/>
      <c r="AE166" s="67"/>
      <c r="AF166" s="25"/>
      <c r="AG166" s="25"/>
      <c r="AH166" s="85"/>
      <c r="AI166" s="78"/>
      <c r="AJ166" s="86"/>
      <c r="AK166" s="78"/>
      <c r="AL166" s="86"/>
      <c r="AM166" s="78"/>
      <c r="AN166" s="86"/>
      <c r="AO166" s="78"/>
      <c r="AP166" s="86"/>
      <c r="AQ166" s="78"/>
      <c r="AR166" s="86"/>
      <c r="AS166" s="78"/>
      <c r="AT166" s="79"/>
      <c r="AU166" s="80"/>
      <c r="AV166" s="80"/>
      <c r="AW166" s="81"/>
      <c r="AX166" s="67"/>
      <c r="AY166" s="67"/>
      <c r="AZ166" s="67"/>
      <c r="BA166" s="67"/>
      <c r="BB166" s="25"/>
      <c r="BC166" s="67"/>
      <c r="BD166" s="25"/>
      <c r="BE166" s="67"/>
      <c r="BF166" s="25"/>
      <c r="BG166" s="67"/>
      <c r="BH166" s="25"/>
      <c r="BI166" s="67"/>
      <c r="BJ166" s="25"/>
      <c r="BK166" s="67"/>
      <c r="BL166" s="25"/>
      <c r="BM166" s="67"/>
      <c r="BN166" s="25"/>
      <c r="BO166" s="67"/>
      <c r="BP166" s="25"/>
      <c r="BQ166" s="67"/>
      <c r="BR166" s="25"/>
      <c r="BS166" s="25"/>
      <c r="BT166" s="85"/>
      <c r="BU166" s="78"/>
      <c r="BV166" s="86"/>
      <c r="BW166" s="87"/>
      <c r="BX166" s="86"/>
      <c r="BY166" s="78"/>
      <c r="BZ166" s="86"/>
      <c r="CA166" s="78"/>
      <c r="CB166" s="79"/>
      <c r="CC166" s="81"/>
      <c r="CD166" s="25"/>
      <c r="CE166" s="67"/>
      <c r="CF166" s="25"/>
      <c r="CG166" s="67"/>
      <c r="CH166" s="25"/>
      <c r="CI166" s="67"/>
      <c r="CJ166" s="82"/>
      <c r="CK166" s="80"/>
      <c r="CL166" s="80"/>
      <c r="CM166" s="80"/>
      <c r="CN166" s="81"/>
      <c r="CO166" s="81"/>
      <c r="CP166" s="70"/>
    </row>
    <row r="167" spans="1:94" ht="13">
      <c r="A167" s="43"/>
      <c r="B167" s="25"/>
      <c r="C167" s="7"/>
      <c r="D167" s="7"/>
      <c r="E167" s="43"/>
      <c r="F167" s="43"/>
      <c r="G167" s="25"/>
      <c r="H167" s="67"/>
      <c r="I167" s="67"/>
      <c r="J167" s="67"/>
      <c r="K167" s="67"/>
      <c r="L167" s="25"/>
      <c r="M167" s="67"/>
      <c r="N167" s="25"/>
      <c r="O167" s="67"/>
      <c r="P167" s="25"/>
      <c r="Q167" s="67"/>
      <c r="R167" s="25"/>
      <c r="S167" s="67"/>
      <c r="T167" s="25"/>
      <c r="U167" s="67"/>
      <c r="V167" s="25"/>
      <c r="W167" s="67"/>
      <c r="X167" s="25"/>
      <c r="Y167" s="67"/>
      <c r="Z167" s="25"/>
      <c r="AA167" s="67"/>
      <c r="AB167" s="25"/>
      <c r="AC167" s="67"/>
      <c r="AD167" s="67"/>
      <c r="AE167" s="67"/>
      <c r="AF167" s="25"/>
      <c r="AG167" s="25"/>
      <c r="AH167" s="85"/>
      <c r="AI167" s="78"/>
      <c r="AJ167" s="86"/>
      <c r="AK167" s="78"/>
      <c r="AL167" s="86"/>
      <c r="AM167" s="78"/>
      <c r="AN167" s="86"/>
      <c r="AO167" s="78"/>
      <c r="AP167" s="86"/>
      <c r="AQ167" s="78"/>
      <c r="AR167" s="86"/>
      <c r="AS167" s="78"/>
      <c r="AT167" s="79"/>
      <c r="AU167" s="80"/>
      <c r="AV167" s="80"/>
      <c r="AW167" s="81"/>
      <c r="AX167" s="67"/>
      <c r="AY167" s="67"/>
      <c r="AZ167" s="67"/>
      <c r="BA167" s="67"/>
      <c r="BB167" s="25"/>
      <c r="BC167" s="67"/>
      <c r="BD167" s="25"/>
      <c r="BE167" s="67"/>
      <c r="BF167" s="25"/>
      <c r="BG167" s="67"/>
      <c r="BH167" s="25"/>
      <c r="BI167" s="67"/>
      <c r="BJ167" s="25"/>
      <c r="BK167" s="67"/>
      <c r="BL167" s="25"/>
      <c r="BM167" s="67"/>
      <c r="BN167" s="25"/>
      <c r="BO167" s="67"/>
      <c r="BP167" s="25"/>
      <c r="BQ167" s="67"/>
      <c r="BR167" s="25"/>
      <c r="BS167" s="25"/>
      <c r="BT167" s="85"/>
      <c r="BU167" s="78"/>
      <c r="BV167" s="86"/>
      <c r="BW167" s="87"/>
      <c r="BX167" s="86"/>
      <c r="BY167" s="78"/>
      <c r="BZ167" s="86"/>
      <c r="CA167" s="78"/>
      <c r="CB167" s="79"/>
      <c r="CC167" s="81"/>
      <c r="CD167" s="25"/>
      <c r="CE167" s="67"/>
      <c r="CF167" s="25"/>
      <c r="CG167" s="67"/>
      <c r="CH167" s="25"/>
      <c r="CI167" s="67"/>
      <c r="CJ167" s="82"/>
      <c r="CK167" s="80"/>
      <c r="CL167" s="80"/>
      <c r="CM167" s="80"/>
      <c r="CN167" s="81"/>
      <c r="CO167" s="81"/>
      <c r="CP167" s="70"/>
    </row>
    <row r="168" spans="1:94" ht="13">
      <c r="A168" s="43"/>
      <c r="B168" s="25"/>
      <c r="C168" s="7"/>
      <c r="D168" s="7"/>
      <c r="E168" s="43"/>
      <c r="F168" s="43"/>
      <c r="G168" s="25"/>
      <c r="H168" s="67"/>
      <c r="I168" s="67"/>
      <c r="J168" s="67"/>
      <c r="K168" s="67"/>
      <c r="L168" s="25"/>
      <c r="M168" s="67"/>
      <c r="N168" s="25"/>
      <c r="O168" s="67"/>
      <c r="P168" s="25"/>
      <c r="Q168" s="67"/>
      <c r="R168" s="25"/>
      <c r="S168" s="67"/>
      <c r="T168" s="25"/>
      <c r="U168" s="67"/>
      <c r="V168" s="25"/>
      <c r="W168" s="67"/>
      <c r="X168" s="25"/>
      <c r="Y168" s="67"/>
      <c r="Z168" s="25"/>
      <c r="AA168" s="67"/>
      <c r="AB168" s="25"/>
      <c r="AC168" s="67"/>
      <c r="AD168" s="67"/>
      <c r="AE168" s="67"/>
      <c r="AF168" s="25"/>
      <c r="AG168" s="25"/>
      <c r="AH168" s="85"/>
      <c r="AI168" s="78"/>
      <c r="AJ168" s="86"/>
      <c r="AK168" s="78"/>
      <c r="AL168" s="86"/>
      <c r="AM168" s="78"/>
      <c r="AN168" s="86"/>
      <c r="AO168" s="78"/>
      <c r="AP168" s="86"/>
      <c r="AQ168" s="78"/>
      <c r="AR168" s="86"/>
      <c r="AS168" s="78"/>
      <c r="AT168" s="79"/>
      <c r="AU168" s="80"/>
      <c r="AV168" s="80"/>
      <c r="AW168" s="81"/>
      <c r="AX168" s="67"/>
      <c r="AY168" s="67"/>
      <c r="AZ168" s="67"/>
      <c r="BA168" s="67"/>
      <c r="BB168" s="25"/>
      <c r="BC168" s="67"/>
      <c r="BD168" s="25"/>
      <c r="BE168" s="67"/>
      <c r="BF168" s="25"/>
      <c r="BG168" s="67"/>
      <c r="BH168" s="25"/>
      <c r="BI168" s="67"/>
      <c r="BJ168" s="25"/>
      <c r="BK168" s="67"/>
      <c r="BL168" s="25"/>
      <c r="BM168" s="67"/>
      <c r="BN168" s="25"/>
      <c r="BO168" s="67"/>
      <c r="BP168" s="25"/>
      <c r="BQ168" s="67"/>
      <c r="BR168" s="25"/>
      <c r="BS168" s="25"/>
      <c r="BT168" s="85"/>
      <c r="BU168" s="78"/>
      <c r="BV168" s="86"/>
      <c r="BW168" s="87"/>
      <c r="BX168" s="86"/>
      <c r="BY168" s="78"/>
      <c r="BZ168" s="86"/>
      <c r="CA168" s="78"/>
      <c r="CB168" s="79"/>
      <c r="CC168" s="81"/>
      <c r="CD168" s="25"/>
      <c r="CE168" s="67"/>
      <c r="CF168" s="25"/>
      <c r="CG168" s="67"/>
      <c r="CH168" s="25"/>
      <c r="CI168" s="67"/>
      <c r="CJ168" s="82"/>
      <c r="CK168" s="80"/>
      <c r="CL168" s="80"/>
      <c r="CM168" s="80"/>
      <c r="CN168" s="81"/>
      <c r="CO168" s="81"/>
      <c r="CP168" s="70"/>
    </row>
    <row r="169" spans="1:94" ht="13">
      <c r="A169" s="43"/>
      <c r="B169" s="25"/>
      <c r="C169" s="7"/>
      <c r="D169" s="7"/>
      <c r="E169" s="43"/>
      <c r="F169" s="43"/>
      <c r="G169" s="25"/>
      <c r="H169" s="67"/>
      <c r="I169" s="67"/>
      <c r="J169" s="67"/>
      <c r="K169" s="67"/>
      <c r="L169" s="25"/>
      <c r="M169" s="67"/>
      <c r="N169" s="25"/>
      <c r="O169" s="67"/>
      <c r="P169" s="25"/>
      <c r="Q169" s="67"/>
      <c r="R169" s="25"/>
      <c r="S169" s="67"/>
      <c r="T169" s="25"/>
      <c r="U169" s="67"/>
      <c r="V169" s="25"/>
      <c r="W169" s="67"/>
      <c r="X169" s="25"/>
      <c r="Y169" s="67"/>
      <c r="Z169" s="25"/>
      <c r="AA169" s="67"/>
      <c r="AB169" s="25"/>
      <c r="AC169" s="67"/>
      <c r="AD169" s="67"/>
      <c r="AE169" s="67"/>
      <c r="AF169" s="25"/>
      <c r="AG169" s="25"/>
      <c r="AH169" s="85"/>
      <c r="AI169" s="78"/>
      <c r="AJ169" s="86"/>
      <c r="AK169" s="78"/>
      <c r="AL169" s="86"/>
      <c r="AM169" s="78"/>
      <c r="AN169" s="86"/>
      <c r="AO169" s="78"/>
      <c r="AP169" s="86"/>
      <c r="AQ169" s="78"/>
      <c r="AR169" s="86"/>
      <c r="AS169" s="78"/>
      <c r="AT169" s="79"/>
      <c r="AU169" s="80"/>
      <c r="AV169" s="80"/>
      <c r="AW169" s="81"/>
      <c r="AX169" s="67"/>
      <c r="AY169" s="67"/>
      <c r="AZ169" s="67"/>
      <c r="BA169" s="67"/>
      <c r="BB169" s="25"/>
      <c r="BC169" s="67"/>
      <c r="BD169" s="25"/>
      <c r="BE169" s="67"/>
      <c r="BF169" s="25"/>
      <c r="BG169" s="67"/>
      <c r="BH169" s="25"/>
      <c r="BI169" s="67"/>
      <c r="BJ169" s="25"/>
      <c r="BK169" s="67"/>
      <c r="BL169" s="25"/>
      <c r="BM169" s="67"/>
      <c r="BN169" s="25"/>
      <c r="BO169" s="67"/>
      <c r="BP169" s="25"/>
      <c r="BQ169" s="67"/>
      <c r="BR169" s="25"/>
      <c r="BS169" s="25"/>
      <c r="BT169" s="85"/>
      <c r="BU169" s="78"/>
      <c r="BV169" s="86"/>
      <c r="BW169" s="87"/>
      <c r="BX169" s="86"/>
      <c r="BY169" s="78"/>
      <c r="BZ169" s="86"/>
      <c r="CA169" s="78"/>
      <c r="CB169" s="79"/>
      <c r="CC169" s="81"/>
      <c r="CD169" s="25"/>
      <c r="CE169" s="67"/>
      <c r="CF169" s="25"/>
      <c r="CG169" s="67"/>
      <c r="CH169" s="25"/>
      <c r="CI169" s="67"/>
      <c r="CJ169" s="82"/>
      <c r="CK169" s="80"/>
      <c r="CL169" s="80"/>
      <c r="CM169" s="80"/>
      <c r="CN169" s="81"/>
      <c r="CO169" s="81"/>
      <c r="CP169" s="70"/>
    </row>
    <row r="170" spans="1:94" ht="13">
      <c r="A170" s="43"/>
      <c r="B170" s="25"/>
      <c r="C170" s="7"/>
      <c r="D170" s="7"/>
      <c r="E170" s="43"/>
      <c r="F170" s="43"/>
      <c r="G170" s="25"/>
      <c r="H170" s="67"/>
      <c r="I170" s="67"/>
      <c r="J170" s="67"/>
      <c r="K170" s="67"/>
      <c r="L170" s="25"/>
      <c r="M170" s="67"/>
      <c r="N170" s="25"/>
      <c r="O170" s="67"/>
      <c r="P170" s="25"/>
      <c r="Q170" s="67"/>
      <c r="R170" s="25"/>
      <c r="S170" s="67"/>
      <c r="T170" s="25"/>
      <c r="U170" s="67"/>
      <c r="V170" s="25"/>
      <c r="W170" s="67"/>
      <c r="X170" s="25"/>
      <c r="Y170" s="67"/>
      <c r="Z170" s="25"/>
      <c r="AA170" s="67"/>
      <c r="AB170" s="25"/>
      <c r="AC170" s="67"/>
      <c r="AD170" s="67"/>
      <c r="AE170" s="67"/>
      <c r="AF170" s="25"/>
      <c r="AG170" s="25"/>
      <c r="AH170" s="85"/>
      <c r="AI170" s="78"/>
      <c r="AJ170" s="86"/>
      <c r="AK170" s="78"/>
      <c r="AL170" s="86"/>
      <c r="AM170" s="78"/>
      <c r="AN170" s="86"/>
      <c r="AO170" s="78"/>
      <c r="AP170" s="86"/>
      <c r="AQ170" s="78"/>
      <c r="AR170" s="86"/>
      <c r="AS170" s="78"/>
      <c r="AT170" s="79"/>
      <c r="AU170" s="80"/>
      <c r="AV170" s="80"/>
      <c r="AW170" s="81"/>
      <c r="AX170" s="67"/>
      <c r="AY170" s="67"/>
      <c r="AZ170" s="67"/>
      <c r="BA170" s="67"/>
      <c r="BB170" s="25"/>
      <c r="BC170" s="67"/>
      <c r="BD170" s="25"/>
      <c r="BE170" s="67"/>
      <c r="BF170" s="25"/>
      <c r="BG170" s="67"/>
      <c r="BH170" s="25"/>
      <c r="BI170" s="67"/>
      <c r="BJ170" s="25"/>
      <c r="BK170" s="67"/>
      <c r="BL170" s="25"/>
      <c r="BM170" s="67"/>
      <c r="BN170" s="25"/>
      <c r="BO170" s="67"/>
      <c r="BP170" s="25"/>
      <c r="BQ170" s="67"/>
      <c r="BR170" s="25"/>
      <c r="BS170" s="25"/>
      <c r="BT170" s="85"/>
      <c r="BU170" s="78"/>
      <c r="BV170" s="86"/>
      <c r="BW170" s="87"/>
      <c r="BX170" s="86"/>
      <c r="BY170" s="78"/>
      <c r="BZ170" s="86"/>
      <c r="CA170" s="78"/>
      <c r="CB170" s="79"/>
      <c r="CC170" s="81"/>
      <c r="CD170" s="25"/>
      <c r="CE170" s="67"/>
      <c r="CF170" s="25"/>
      <c r="CG170" s="67"/>
      <c r="CH170" s="25"/>
      <c r="CI170" s="67"/>
      <c r="CJ170" s="82"/>
      <c r="CK170" s="80"/>
      <c r="CL170" s="80"/>
      <c r="CM170" s="80"/>
      <c r="CN170" s="81"/>
      <c r="CO170" s="81"/>
      <c r="CP170" s="70"/>
    </row>
    <row r="171" spans="1:94" ht="13">
      <c r="A171" s="43"/>
      <c r="B171" s="25"/>
      <c r="C171" s="7"/>
      <c r="D171" s="7"/>
      <c r="E171" s="43"/>
      <c r="F171" s="43"/>
      <c r="G171" s="25"/>
      <c r="H171" s="67"/>
      <c r="I171" s="67"/>
      <c r="J171" s="67"/>
      <c r="K171" s="67"/>
      <c r="L171" s="25"/>
      <c r="M171" s="67"/>
      <c r="N171" s="25"/>
      <c r="O171" s="67"/>
      <c r="P171" s="25"/>
      <c r="Q171" s="67"/>
      <c r="R171" s="25"/>
      <c r="S171" s="67"/>
      <c r="T171" s="25"/>
      <c r="U171" s="67"/>
      <c r="V171" s="25"/>
      <c r="W171" s="67"/>
      <c r="X171" s="25"/>
      <c r="Y171" s="67"/>
      <c r="Z171" s="25"/>
      <c r="AA171" s="67"/>
      <c r="AB171" s="25"/>
      <c r="AC171" s="67"/>
      <c r="AD171" s="67"/>
      <c r="AE171" s="67"/>
      <c r="AF171" s="25"/>
      <c r="AG171" s="25"/>
      <c r="AH171" s="85"/>
      <c r="AI171" s="78"/>
      <c r="AJ171" s="86"/>
      <c r="AK171" s="78"/>
      <c r="AL171" s="86"/>
      <c r="AM171" s="78"/>
      <c r="AN171" s="86"/>
      <c r="AO171" s="78"/>
      <c r="AP171" s="86"/>
      <c r="AQ171" s="78"/>
      <c r="AR171" s="86"/>
      <c r="AS171" s="78"/>
      <c r="AT171" s="79"/>
      <c r="AU171" s="80"/>
      <c r="AV171" s="80"/>
      <c r="AW171" s="81"/>
      <c r="AX171" s="67"/>
      <c r="AY171" s="67"/>
      <c r="AZ171" s="67"/>
      <c r="BA171" s="67"/>
      <c r="BB171" s="25"/>
      <c r="BC171" s="67"/>
      <c r="BD171" s="25"/>
      <c r="BE171" s="67"/>
      <c r="BF171" s="25"/>
      <c r="BG171" s="67"/>
      <c r="BH171" s="25"/>
      <c r="BI171" s="67"/>
      <c r="BJ171" s="25"/>
      <c r="BK171" s="67"/>
      <c r="BL171" s="25"/>
      <c r="BM171" s="67"/>
      <c r="BN171" s="25"/>
      <c r="BO171" s="67"/>
      <c r="BP171" s="25"/>
      <c r="BQ171" s="67"/>
      <c r="BR171" s="25"/>
      <c r="BS171" s="25"/>
      <c r="BT171" s="85"/>
      <c r="BU171" s="78"/>
      <c r="BV171" s="86"/>
      <c r="BW171" s="87"/>
      <c r="BX171" s="86"/>
      <c r="BY171" s="78"/>
      <c r="BZ171" s="86"/>
      <c r="CA171" s="78"/>
      <c r="CB171" s="79"/>
      <c r="CC171" s="81"/>
      <c r="CD171" s="25"/>
      <c r="CE171" s="67"/>
      <c r="CF171" s="25"/>
      <c r="CG171" s="67"/>
      <c r="CH171" s="25"/>
      <c r="CI171" s="67"/>
      <c r="CJ171" s="82"/>
      <c r="CK171" s="80"/>
      <c r="CL171" s="80"/>
      <c r="CM171" s="80"/>
      <c r="CN171" s="81"/>
      <c r="CO171" s="81"/>
      <c r="CP171" s="70"/>
    </row>
    <row r="172" spans="1:94" ht="13">
      <c r="A172" s="43"/>
      <c r="B172" s="25"/>
      <c r="C172" s="7"/>
      <c r="D172" s="7"/>
      <c r="E172" s="43"/>
      <c r="F172" s="43"/>
      <c r="G172" s="25"/>
      <c r="H172" s="67"/>
      <c r="I172" s="67"/>
      <c r="J172" s="67"/>
      <c r="K172" s="67"/>
      <c r="L172" s="25"/>
      <c r="M172" s="67"/>
      <c r="N172" s="25"/>
      <c r="O172" s="67"/>
      <c r="P172" s="25"/>
      <c r="Q172" s="67"/>
      <c r="R172" s="25"/>
      <c r="S172" s="67"/>
      <c r="T172" s="25"/>
      <c r="U172" s="67"/>
      <c r="V172" s="25"/>
      <c r="W172" s="67"/>
      <c r="X172" s="25"/>
      <c r="Y172" s="67"/>
      <c r="Z172" s="25"/>
      <c r="AA172" s="67"/>
      <c r="AB172" s="25"/>
      <c r="AC172" s="67"/>
      <c r="AD172" s="67"/>
      <c r="AE172" s="67"/>
      <c r="AF172" s="25"/>
      <c r="AG172" s="25"/>
      <c r="AH172" s="85"/>
      <c r="AI172" s="78"/>
      <c r="AJ172" s="86"/>
      <c r="AK172" s="78"/>
      <c r="AL172" s="86"/>
      <c r="AM172" s="78"/>
      <c r="AN172" s="86"/>
      <c r="AO172" s="78"/>
      <c r="AP172" s="86"/>
      <c r="AQ172" s="78"/>
      <c r="AR172" s="86"/>
      <c r="AS172" s="78"/>
      <c r="AT172" s="79"/>
      <c r="AU172" s="80"/>
      <c r="AV172" s="80"/>
      <c r="AW172" s="81"/>
      <c r="AX172" s="67"/>
      <c r="AY172" s="67"/>
      <c r="AZ172" s="67"/>
      <c r="BA172" s="67"/>
      <c r="BB172" s="25"/>
      <c r="BC172" s="67"/>
      <c r="BD172" s="25"/>
      <c r="BE172" s="67"/>
      <c r="BF172" s="25"/>
      <c r="BG172" s="67"/>
      <c r="BH172" s="25"/>
      <c r="BI172" s="67"/>
      <c r="BJ172" s="25"/>
      <c r="BK172" s="67"/>
      <c r="BL172" s="25"/>
      <c r="BM172" s="67"/>
      <c r="BN172" s="25"/>
      <c r="BO172" s="67"/>
      <c r="BP172" s="25"/>
      <c r="BQ172" s="67"/>
      <c r="BR172" s="25"/>
      <c r="BS172" s="25"/>
      <c r="BT172" s="85"/>
      <c r="BU172" s="78"/>
      <c r="BV172" s="86"/>
      <c r="BW172" s="87"/>
      <c r="BX172" s="86"/>
      <c r="BY172" s="78"/>
      <c r="BZ172" s="86"/>
      <c r="CA172" s="78"/>
      <c r="CB172" s="79"/>
      <c r="CC172" s="81"/>
      <c r="CD172" s="25"/>
      <c r="CE172" s="67"/>
      <c r="CF172" s="25"/>
      <c r="CG172" s="67"/>
      <c r="CH172" s="25"/>
      <c r="CI172" s="67"/>
      <c r="CJ172" s="82"/>
      <c r="CK172" s="80"/>
      <c r="CL172" s="80"/>
      <c r="CM172" s="80"/>
      <c r="CN172" s="81"/>
      <c r="CO172" s="81"/>
      <c r="CP172" s="70"/>
    </row>
    <row r="173" spans="1:94" ht="13">
      <c r="A173" s="43"/>
      <c r="B173" s="25"/>
      <c r="C173" s="7"/>
      <c r="D173" s="7"/>
      <c r="E173" s="43"/>
      <c r="F173" s="43"/>
      <c r="G173" s="25"/>
      <c r="H173" s="67"/>
      <c r="I173" s="67"/>
      <c r="J173" s="67"/>
      <c r="K173" s="67"/>
      <c r="L173" s="25"/>
      <c r="M173" s="67"/>
      <c r="N173" s="25"/>
      <c r="O173" s="67"/>
      <c r="P173" s="25"/>
      <c r="Q173" s="67"/>
      <c r="R173" s="25"/>
      <c r="S173" s="67"/>
      <c r="T173" s="25"/>
      <c r="U173" s="67"/>
      <c r="V173" s="25"/>
      <c r="W173" s="67"/>
      <c r="X173" s="25"/>
      <c r="Y173" s="67"/>
      <c r="Z173" s="25"/>
      <c r="AA173" s="67"/>
      <c r="AB173" s="25"/>
      <c r="AC173" s="67"/>
      <c r="AD173" s="67"/>
      <c r="AE173" s="67"/>
      <c r="AF173" s="25"/>
      <c r="AG173" s="25"/>
      <c r="AH173" s="85"/>
      <c r="AI173" s="78"/>
      <c r="AJ173" s="86"/>
      <c r="AK173" s="78"/>
      <c r="AL173" s="86"/>
      <c r="AM173" s="78"/>
      <c r="AN173" s="86"/>
      <c r="AO173" s="78"/>
      <c r="AP173" s="86"/>
      <c r="AQ173" s="78"/>
      <c r="AR173" s="86"/>
      <c r="AS173" s="78"/>
      <c r="AT173" s="79"/>
      <c r="AU173" s="80"/>
      <c r="AV173" s="80"/>
      <c r="AW173" s="81"/>
      <c r="AX173" s="67"/>
      <c r="AY173" s="67"/>
      <c r="AZ173" s="67"/>
      <c r="BA173" s="67"/>
      <c r="BB173" s="25"/>
      <c r="BC173" s="67"/>
      <c r="BD173" s="25"/>
      <c r="BE173" s="67"/>
      <c r="BF173" s="25"/>
      <c r="BG173" s="67"/>
      <c r="BH173" s="25"/>
      <c r="BI173" s="67"/>
      <c r="BJ173" s="25"/>
      <c r="BK173" s="67"/>
      <c r="BL173" s="25"/>
      <c r="BM173" s="67"/>
      <c r="BN173" s="25"/>
      <c r="BO173" s="67"/>
      <c r="BP173" s="25"/>
      <c r="BQ173" s="67"/>
      <c r="BR173" s="25"/>
      <c r="BS173" s="25"/>
      <c r="BT173" s="85"/>
      <c r="BU173" s="78"/>
      <c r="BV173" s="86"/>
      <c r="BW173" s="87"/>
      <c r="BX173" s="86"/>
      <c r="BY173" s="78"/>
      <c r="BZ173" s="86"/>
      <c r="CA173" s="78"/>
      <c r="CB173" s="79"/>
      <c r="CC173" s="81"/>
      <c r="CD173" s="25"/>
      <c r="CE173" s="67"/>
      <c r="CF173" s="25"/>
      <c r="CG173" s="67"/>
      <c r="CH173" s="25"/>
      <c r="CI173" s="67"/>
      <c r="CJ173" s="82"/>
      <c r="CK173" s="80"/>
      <c r="CL173" s="80"/>
      <c r="CM173" s="80"/>
      <c r="CN173" s="81"/>
      <c r="CO173" s="81"/>
      <c r="CP173" s="70"/>
    </row>
    <row r="174" spans="1:94" ht="13">
      <c r="A174" s="43"/>
      <c r="B174" s="25"/>
      <c r="C174" s="7"/>
      <c r="D174" s="7"/>
      <c r="E174" s="43"/>
      <c r="F174" s="43"/>
      <c r="G174" s="25"/>
      <c r="H174" s="67"/>
      <c r="I174" s="67"/>
      <c r="J174" s="67"/>
      <c r="K174" s="67"/>
      <c r="L174" s="25"/>
      <c r="M174" s="67"/>
      <c r="N174" s="25"/>
      <c r="O174" s="67"/>
      <c r="P174" s="25"/>
      <c r="Q174" s="67"/>
      <c r="R174" s="25"/>
      <c r="S174" s="67"/>
      <c r="T174" s="25"/>
      <c r="U174" s="67"/>
      <c r="V174" s="25"/>
      <c r="W174" s="67"/>
      <c r="X174" s="25"/>
      <c r="Y174" s="67"/>
      <c r="Z174" s="25"/>
      <c r="AA174" s="67"/>
      <c r="AB174" s="25"/>
      <c r="AC174" s="67"/>
      <c r="AD174" s="67"/>
      <c r="AE174" s="67"/>
      <c r="AF174" s="25"/>
      <c r="AG174" s="25"/>
      <c r="AH174" s="85"/>
      <c r="AI174" s="78"/>
      <c r="AJ174" s="86"/>
      <c r="AK174" s="78"/>
      <c r="AL174" s="86"/>
      <c r="AM174" s="78"/>
      <c r="AN174" s="86"/>
      <c r="AO174" s="78"/>
      <c r="AP174" s="86"/>
      <c r="AQ174" s="78"/>
      <c r="AR174" s="86"/>
      <c r="AS174" s="78"/>
      <c r="AT174" s="79"/>
      <c r="AU174" s="80"/>
      <c r="AV174" s="80"/>
      <c r="AW174" s="81"/>
      <c r="AX174" s="67"/>
      <c r="AY174" s="67"/>
      <c r="AZ174" s="67"/>
      <c r="BA174" s="67"/>
      <c r="BB174" s="25"/>
      <c r="BC174" s="67"/>
      <c r="BD174" s="25"/>
      <c r="BE174" s="67"/>
      <c r="BF174" s="25"/>
      <c r="BG174" s="67"/>
      <c r="BH174" s="25"/>
      <c r="BI174" s="67"/>
      <c r="BJ174" s="25"/>
      <c r="BK174" s="67"/>
      <c r="BL174" s="25"/>
      <c r="BM174" s="67"/>
      <c r="BN174" s="25"/>
      <c r="BO174" s="67"/>
      <c r="BP174" s="25"/>
      <c r="BQ174" s="67"/>
      <c r="BR174" s="25"/>
      <c r="BS174" s="25"/>
      <c r="BT174" s="85"/>
      <c r="BU174" s="78"/>
      <c r="BV174" s="86"/>
      <c r="BW174" s="87"/>
      <c r="BX174" s="86"/>
      <c r="BY174" s="78"/>
      <c r="BZ174" s="86"/>
      <c r="CA174" s="78"/>
      <c r="CB174" s="79"/>
      <c r="CC174" s="81"/>
      <c r="CD174" s="25"/>
      <c r="CE174" s="67"/>
      <c r="CF174" s="25"/>
      <c r="CG174" s="67"/>
      <c r="CH174" s="25"/>
      <c r="CI174" s="67"/>
      <c r="CJ174" s="82"/>
      <c r="CK174" s="80"/>
      <c r="CL174" s="80"/>
      <c r="CM174" s="80"/>
      <c r="CN174" s="81"/>
      <c r="CO174" s="81"/>
      <c r="CP174" s="70"/>
    </row>
    <row r="175" spans="1:94" ht="13">
      <c r="A175" s="43"/>
      <c r="B175" s="25"/>
      <c r="C175" s="7"/>
      <c r="D175" s="7"/>
      <c r="E175" s="43"/>
      <c r="F175" s="43"/>
      <c r="G175" s="25"/>
      <c r="H175" s="67"/>
      <c r="I175" s="67"/>
      <c r="J175" s="67"/>
      <c r="K175" s="67"/>
      <c r="L175" s="25"/>
      <c r="M175" s="67"/>
      <c r="N175" s="25"/>
      <c r="O175" s="67"/>
      <c r="P175" s="25"/>
      <c r="Q175" s="67"/>
      <c r="R175" s="25"/>
      <c r="S175" s="67"/>
      <c r="T175" s="25"/>
      <c r="U175" s="67"/>
      <c r="V175" s="25"/>
      <c r="W175" s="67"/>
      <c r="X175" s="25"/>
      <c r="Y175" s="67"/>
      <c r="Z175" s="25"/>
      <c r="AA175" s="67"/>
      <c r="AB175" s="25"/>
      <c r="AC175" s="67"/>
      <c r="AD175" s="67"/>
      <c r="AE175" s="67"/>
      <c r="AF175" s="25"/>
      <c r="AG175" s="25"/>
      <c r="AH175" s="85"/>
      <c r="AI175" s="78"/>
      <c r="AJ175" s="86"/>
      <c r="AK175" s="78"/>
      <c r="AL175" s="86"/>
      <c r="AM175" s="78"/>
      <c r="AN175" s="86"/>
      <c r="AO175" s="78"/>
      <c r="AP175" s="86"/>
      <c r="AQ175" s="78"/>
      <c r="AR175" s="86"/>
      <c r="AS175" s="78"/>
      <c r="AT175" s="79"/>
      <c r="AU175" s="80"/>
      <c r="AV175" s="80"/>
      <c r="AW175" s="81"/>
      <c r="AX175" s="67"/>
      <c r="AY175" s="67"/>
      <c r="AZ175" s="67"/>
      <c r="BA175" s="67"/>
      <c r="BB175" s="25"/>
      <c r="BC175" s="67"/>
      <c r="BD175" s="25"/>
      <c r="BE175" s="67"/>
      <c r="BF175" s="25"/>
      <c r="BG175" s="67"/>
      <c r="BH175" s="25"/>
      <c r="BI175" s="67"/>
      <c r="BJ175" s="25"/>
      <c r="BK175" s="67"/>
      <c r="BL175" s="25"/>
      <c r="BM175" s="67"/>
      <c r="BN175" s="25"/>
      <c r="BO175" s="67"/>
      <c r="BP175" s="25"/>
      <c r="BQ175" s="67"/>
      <c r="BR175" s="25"/>
      <c r="BS175" s="25"/>
      <c r="BT175" s="85"/>
      <c r="BU175" s="78"/>
      <c r="BV175" s="86"/>
      <c r="BW175" s="87"/>
      <c r="BX175" s="86"/>
      <c r="BY175" s="78"/>
      <c r="BZ175" s="86"/>
      <c r="CA175" s="78"/>
      <c r="CB175" s="79"/>
      <c r="CC175" s="81"/>
      <c r="CD175" s="25"/>
      <c r="CE175" s="67"/>
      <c r="CF175" s="25"/>
      <c r="CG175" s="67"/>
      <c r="CH175" s="25"/>
      <c r="CI175" s="67"/>
      <c r="CJ175" s="82"/>
      <c r="CK175" s="80"/>
      <c r="CL175" s="80"/>
      <c r="CM175" s="80"/>
      <c r="CN175" s="81"/>
      <c r="CO175" s="81"/>
      <c r="CP175" s="70"/>
    </row>
    <row r="176" spans="1:94" ht="13">
      <c r="A176" s="43"/>
      <c r="B176" s="25"/>
      <c r="C176" s="7"/>
      <c r="D176" s="7"/>
      <c r="E176" s="43"/>
      <c r="F176" s="43"/>
      <c r="G176" s="25"/>
      <c r="H176" s="67"/>
      <c r="I176" s="67"/>
      <c r="J176" s="67"/>
      <c r="K176" s="67"/>
      <c r="L176" s="25"/>
      <c r="M176" s="67"/>
      <c r="N176" s="25"/>
      <c r="O176" s="67"/>
      <c r="P176" s="25"/>
      <c r="Q176" s="67"/>
      <c r="R176" s="25"/>
      <c r="S176" s="67"/>
      <c r="T176" s="25"/>
      <c r="U176" s="67"/>
      <c r="V176" s="25"/>
      <c r="W176" s="67"/>
      <c r="X176" s="25"/>
      <c r="Y176" s="67"/>
      <c r="Z176" s="25"/>
      <c r="AA176" s="67"/>
      <c r="AB176" s="25"/>
      <c r="AC176" s="67"/>
      <c r="AD176" s="67"/>
      <c r="AE176" s="67"/>
      <c r="AF176" s="25"/>
      <c r="AG176" s="25"/>
      <c r="AH176" s="85"/>
      <c r="AI176" s="78"/>
      <c r="AJ176" s="86"/>
      <c r="AK176" s="78"/>
      <c r="AL176" s="86"/>
      <c r="AM176" s="78"/>
      <c r="AN176" s="86"/>
      <c r="AO176" s="78"/>
      <c r="AP176" s="86"/>
      <c r="AQ176" s="78"/>
      <c r="AR176" s="86"/>
      <c r="AS176" s="78"/>
      <c r="AT176" s="79"/>
      <c r="AU176" s="80"/>
      <c r="AV176" s="80"/>
      <c r="AW176" s="81"/>
      <c r="AX176" s="67"/>
      <c r="AY176" s="67"/>
      <c r="AZ176" s="67"/>
      <c r="BA176" s="67"/>
      <c r="BB176" s="25"/>
      <c r="BC176" s="67"/>
      <c r="BD176" s="25"/>
      <c r="BE176" s="67"/>
      <c r="BF176" s="25"/>
      <c r="BG176" s="67"/>
      <c r="BH176" s="25"/>
      <c r="BI176" s="67"/>
      <c r="BJ176" s="25"/>
      <c r="BK176" s="67"/>
      <c r="BL176" s="25"/>
      <c r="BM176" s="67"/>
      <c r="BN176" s="25"/>
      <c r="BO176" s="67"/>
      <c r="BP176" s="25"/>
      <c r="BQ176" s="67"/>
      <c r="BR176" s="25"/>
      <c r="BS176" s="25"/>
      <c r="BT176" s="85"/>
      <c r="BU176" s="78"/>
      <c r="BV176" s="86"/>
      <c r="BW176" s="87"/>
      <c r="BX176" s="86"/>
      <c r="BY176" s="78"/>
      <c r="BZ176" s="86"/>
      <c r="CA176" s="78"/>
      <c r="CB176" s="79"/>
      <c r="CC176" s="81"/>
      <c r="CD176" s="25"/>
      <c r="CE176" s="67"/>
      <c r="CF176" s="25"/>
      <c r="CG176" s="67"/>
      <c r="CH176" s="25"/>
      <c r="CI176" s="67"/>
      <c r="CJ176" s="82"/>
      <c r="CK176" s="80"/>
      <c r="CL176" s="80"/>
      <c r="CM176" s="80"/>
      <c r="CN176" s="81"/>
      <c r="CO176" s="81"/>
      <c r="CP176" s="70"/>
    </row>
    <row r="177" spans="1:94" ht="13">
      <c r="A177" s="43"/>
      <c r="B177" s="25"/>
      <c r="C177" s="7"/>
      <c r="D177" s="7"/>
      <c r="E177" s="43"/>
      <c r="F177" s="43"/>
      <c r="G177" s="25"/>
      <c r="H177" s="67"/>
      <c r="I177" s="67"/>
      <c r="J177" s="67"/>
      <c r="K177" s="67"/>
      <c r="L177" s="25"/>
      <c r="M177" s="67"/>
      <c r="N177" s="25"/>
      <c r="O177" s="67"/>
      <c r="P177" s="25"/>
      <c r="Q177" s="67"/>
      <c r="R177" s="25"/>
      <c r="S177" s="67"/>
      <c r="T177" s="25"/>
      <c r="U177" s="67"/>
      <c r="V177" s="25"/>
      <c r="W177" s="67"/>
      <c r="X177" s="25"/>
      <c r="Y177" s="67"/>
      <c r="Z177" s="25"/>
      <c r="AA177" s="67"/>
      <c r="AB177" s="25"/>
      <c r="AC177" s="67"/>
      <c r="AD177" s="67"/>
      <c r="AE177" s="67"/>
      <c r="AF177" s="25"/>
      <c r="AG177" s="25"/>
      <c r="AH177" s="85"/>
      <c r="AI177" s="78"/>
      <c r="AJ177" s="86"/>
      <c r="AK177" s="78"/>
      <c r="AL177" s="86"/>
      <c r="AM177" s="78"/>
      <c r="AN177" s="86"/>
      <c r="AO177" s="78"/>
      <c r="AP177" s="86"/>
      <c r="AQ177" s="78"/>
      <c r="AR177" s="86"/>
      <c r="AS177" s="78"/>
      <c r="AT177" s="79"/>
      <c r="AU177" s="80"/>
      <c r="AV177" s="80"/>
      <c r="AW177" s="81"/>
      <c r="AX177" s="67"/>
      <c r="AY177" s="67"/>
      <c r="AZ177" s="67"/>
      <c r="BA177" s="67"/>
      <c r="BB177" s="25"/>
      <c r="BC177" s="67"/>
      <c r="BD177" s="25"/>
      <c r="BE177" s="67"/>
      <c r="BF177" s="25"/>
      <c r="BG177" s="67"/>
      <c r="BH177" s="25"/>
      <c r="BI177" s="67"/>
      <c r="BJ177" s="25"/>
      <c r="BK177" s="67"/>
      <c r="BL177" s="25"/>
      <c r="BM177" s="67"/>
      <c r="BN177" s="25"/>
      <c r="BO177" s="67"/>
      <c r="BP177" s="25"/>
      <c r="BQ177" s="67"/>
      <c r="BR177" s="25"/>
      <c r="BS177" s="25"/>
      <c r="BT177" s="85"/>
      <c r="BU177" s="78"/>
      <c r="BV177" s="86"/>
      <c r="BW177" s="87"/>
      <c r="BX177" s="86"/>
      <c r="BY177" s="78"/>
      <c r="BZ177" s="86"/>
      <c r="CA177" s="78"/>
      <c r="CB177" s="79"/>
      <c r="CC177" s="81"/>
      <c r="CD177" s="25"/>
      <c r="CE177" s="67"/>
      <c r="CF177" s="25"/>
      <c r="CG177" s="67"/>
      <c r="CH177" s="25"/>
      <c r="CI177" s="67"/>
      <c r="CJ177" s="82"/>
      <c r="CK177" s="80"/>
      <c r="CL177" s="80"/>
      <c r="CM177" s="80"/>
      <c r="CN177" s="81"/>
      <c r="CO177" s="81"/>
      <c r="CP177" s="70"/>
    </row>
    <row r="178" spans="1:94" ht="13">
      <c r="A178" s="43"/>
      <c r="B178" s="25"/>
      <c r="C178" s="7"/>
      <c r="D178" s="7"/>
      <c r="E178" s="43"/>
      <c r="F178" s="43"/>
      <c r="G178" s="25"/>
      <c r="H178" s="67"/>
      <c r="I178" s="67"/>
      <c r="J178" s="67"/>
      <c r="K178" s="67"/>
      <c r="L178" s="25"/>
      <c r="M178" s="67"/>
      <c r="N178" s="25"/>
      <c r="O178" s="67"/>
      <c r="P178" s="25"/>
      <c r="Q178" s="67"/>
      <c r="R178" s="25"/>
      <c r="S178" s="67"/>
      <c r="T178" s="25"/>
      <c r="U178" s="67"/>
      <c r="V178" s="25"/>
      <c r="W178" s="67"/>
      <c r="X178" s="25"/>
      <c r="Y178" s="67"/>
      <c r="Z178" s="25"/>
      <c r="AA178" s="67"/>
      <c r="AB178" s="25"/>
      <c r="AC178" s="67"/>
      <c r="AD178" s="67"/>
      <c r="AE178" s="67"/>
      <c r="AF178" s="25"/>
      <c r="AG178" s="25"/>
      <c r="AH178" s="85"/>
      <c r="AI178" s="78"/>
      <c r="AJ178" s="86"/>
      <c r="AK178" s="78"/>
      <c r="AL178" s="86"/>
      <c r="AM178" s="78"/>
      <c r="AN178" s="86"/>
      <c r="AO178" s="78"/>
      <c r="AP178" s="86"/>
      <c r="AQ178" s="78"/>
      <c r="AR178" s="86"/>
      <c r="AS178" s="78"/>
      <c r="AT178" s="79"/>
      <c r="AU178" s="80"/>
      <c r="AV178" s="80"/>
      <c r="AW178" s="81"/>
      <c r="AX178" s="67"/>
      <c r="AY178" s="67"/>
      <c r="AZ178" s="67"/>
      <c r="BA178" s="67"/>
      <c r="BB178" s="25"/>
      <c r="BC178" s="67"/>
      <c r="BD178" s="25"/>
      <c r="BE178" s="67"/>
      <c r="BF178" s="25"/>
      <c r="BG178" s="67"/>
      <c r="BH178" s="25"/>
      <c r="BI178" s="67"/>
      <c r="BJ178" s="25"/>
      <c r="BK178" s="67"/>
      <c r="BL178" s="25"/>
      <c r="BM178" s="67"/>
      <c r="BN178" s="25"/>
      <c r="BO178" s="67"/>
      <c r="BP178" s="25"/>
      <c r="BQ178" s="67"/>
      <c r="BR178" s="25"/>
      <c r="BS178" s="25"/>
      <c r="BT178" s="85"/>
      <c r="BU178" s="78"/>
      <c r="BV178" s="86"/>
      <c r="BW178" s="87"/>
      <c r="BX178" s="86"/>
      <c r="BY178" s="78"/>
      <c r="BZ178" s="86"/>
      <c r="CA178" s="78"/>
      <c r="CB178" s="79"/>
      <c r="CC178" s="81"/>
      <c r="CD178" s="25"/>
      <c r="CE178" s="67"/>
      <c r="CF178" s="25"/>
      <c r="CG178" s="67"/>
      <c r="CH178" s="25"/>
      <c r="CI178" s="67"/>
      <c r="CJ178" s="82"/>
      <c r="CK178" s="80"/>
      <c r="CL178" s="80"/>
      <c r="CM178" s="80"/>
      <c r="CN178" s="81"/>
      <c r="CO178" s="81"/>
      <c r="CP178" s="70"/>
    </row>
    <row r="179" spans="1:94" ht="13">
      <c r="A179" s="43"/>
      <c r="B179" s="25"/>
      <c r="C179" s="7"/>
      <c r="D179" s="7"/>
      <c r="E179" s="43"/>
      <c r="F179" s="43"/>
      <c r="G179" s="25"/>
      <c r="H179" s="67"/>
      <c r="I179" s="67"/>
      <c r="J179" s="67"/>
      <c r="K179" s="67"/>
      <c r="L179" s="25"/>
      <c r="M179" s="67"/>
      <c r="N179" s="25"/>
      <c r="O179" s="67"/>
      <c r="P179" s="25"/>
      <c r="Q179" s="67"/>
      <c r="R179" s="25"/>
      <c r="S179" s="67"/>
      <c r="T179" s="25"/>
      <c r="U179" s="67"/>
      <c r="V179" s="25"/>
      <c r="W179" s="67"/>
      <c r="X179" s="25"/>
      <c r="Y179" s="67"/>
      <c r="Z179" s="25"/>
      <c r="AA179" s="67"/>
      <c r="AB179" s="25"/>
      <c r="AC179" s="67"/>
      <c r="AD179" s="67"/>
      <c r="AE179" s="67"/>
      <c r="AF179" s="25"/>
      <c r="AG179" s="25"/>
      <c r="AH179" s="85"/>
      <c r="AI179" s="78"/>
      <c r="AJ179" s="86"/>
      <c r="AK179" s="78"/>
      <c r="AL179" s="86"/>
      <c r="AM179" s="78"/>
      <c r="AN179" s="86"/>
      <c r="AO179" s="78"/>
      <c r="AP179" s="86"/>
      <c r="AQ179" s="78"/>
      <c r="AR179" s="86"/>
      <c r="AS179" s="78"/>
      <c r="AT179" s="79"/>
      <c r="AU179" s="80"/>
      <c r="AV179" s="80"/>
      <c r="AW179" s="81"/>
      <c r="AX179" s="67"/>
      <c r="AY179" s="67"/>
      <c r="AZ179" s="67"/>
      <c r="BA179" s="67"/>
      <c r="BB179" s="25"/>
      <c r="BC179" s="67"/>
      <c r="BD179" s="25"/>
      <c r="BE179" s="67"/>
      <c r="BF179" s="25"/>
      <c r="BG179" s="67"/>
      <c r="BH179" s="25"/>
      <c r="BI179" s="67"/>
      <c r="BJ179" s="25"/>
      <c r="BK179" s="67"/>
      <c r="BL179" s="25"/>
      <c r="BM179" s="67"/>
      <c r="BN179" s="25"/>
      <c r="BO179" s="67"/>
      <c r="BP179" s="25"/>
      <c r="BQ179" s="67"/>
      <c r="BR179" s="25"/>
      <c r="BS179" s="25"/>
      <c r="BT179" s="85"/>
      <c r="BU179" s="78"/>
      <c r="BV179" s="86"/>
      <c r="BW179" s="87"/>
      <c r="BX179" s="86"/>
      <c r="BY179" s="78"/>
      <c r="BZ179" s="86"/>
      <c r="CA179" s="78"/>
      <c r="CB179" s="79"/>
      <c r="CC179" s="81"/>
      <c r="CD179" s="25"/>
      <c r="CE179" s="67"/>
      <c r="CF179" s="25"/>
      <c r="CG179" s="67"/>
      <c r="CH179" s="25"/>
      <c r="CI179" s="67"/>
      <c r="CJ179" s="82"/>
      <c r="CK179" s="80"/>
      <c r="CL179" s="80"/>
      <c r="CM179" s="80"/>
      <c r="CN179" s="81"/>
      <c r="CO179" s="81"/>
      <c r="CP179" s="70"/>
    </row>
    <row r="180" spans="1:94" ht="13">
      <c r="A180" s="43"/>
      <c r="B180" s="25"/>
      <c r="C180" s="7"/>
      <c r="D180" s="7"/>
      <c r="E180" s="43"/>
      <c r="F180" s="43"/>
      <c r="G180" s="25"/>
      <c r="H180" s="67"/>
      <c r="I180" s="67"/>
      <c r="J180" s="67"/>
      <c r="K180" s="67"/>
      <c r="L180" s="25"/>
      <c r="M180" s="67"/>
      <c r="N180" s="25"/>
      <c r="O180" s="67"/>
      <c r="P180" s="25"/>
      <c r="Q180" s="67"/>
      <c r="R180" s="25"/>
      <c r="S180" s="67"/>
      <c r="T180" s="25"/>
      <c r="U180" s="67"/>
      <c r="V180" s="25"/>
      <c r="W180" s="67"/>
      <c r="X180" s="25"/>
      <c r="Y180" s="67"/>
      <c r="Z180" s="25"/>
      <c r="AA180" s="67"/>
      <c r="AB180" s="25"/>
      <c r="AC180" s="67"/>
      <c r="AD180" s="67"/>
      <c r="AE180" s="67"/>
      <c r="AF180" s="25"/>
      <c r="AG180" s="25"/>
      <c r="AH180" s="85"/>
      <c r="AI180" s="78"/>
      <c r="AJ180" s="86"/>
      <c r="AK180" s="78"/>
      <c r="AL180" s="86"/>
      <c r="AM180" s="78"/>
      <c r="AN180" s="86"/>
      <c r="AO180" s="78"/>
      <c r="AP180" s="86"/>
      <c r="AQ180" s="78"/>
      <c r="AR180" s="86"/>
      <c r="AS180" s="78"/>
      <c r="AT180" s="79"/>
      <c r="AU180" s="80"/>
      <c r="AV180" s="80"/>
      <c r="AW180" s="81"/>
      <c r="AX180" s="67"/>
      <c r="AY180" s="67"/>
      <c r="AZ180" s="67"/>
      <c r="BA180" s="67"/>
      <c r="BB180" s="25"/>
      <c r="BC180" s="67"/>
      <c r="BD180" s="25"/>
      <c r="BE180" s="67"/>
      <c r="BF180" s="25"/>
      <c r="BG180" s="67"/>
      <c r="BH180" s="25"/>
      <c r="BI180" s="67"/>
      <c r="BJ180" s="25"/>
      <c r="BK180" s="67"/>
      <c r="BL180" s="25"/>
      <c r="BM180" s="67"/>
      <c r="BN180" s="25"/>
      <c r="BO180" s="67"/>
      <c r="BP180" s="25"/>
      <c r="BQ180" s="67"/>
      <c r="BR180" s="25"/>
      <c r="BS180" s="25"/>
      <c r="BT180" s="85"/>
      <c r="BU180" s="78"/>
      <c r="BV180" s="86"/>
      <c r="BW180" s="87"/>
      <c r="BX180" s="86"/>
      <c r="BY180" s="78"/>
      <c r="BZ180" s="86"/>
      <c r="CA180" s="78"/>
      <c r="CB180" s="79"/>
      <c r="CC180" s="81"/>
      <c r="CD180" s="25"/>
      <c r="CE180" s="67"/>
      <c r="CF180" s="25"/>
      <c r="CG180" s="67"/>
      <c r="CH180" s="25"/>
      <c r="CI180" s="67"/>
      <c r="CJ180" s="82"/>
      <c r="CK180" s="80"/>
      <c r="CL180" s="80"/>
      <c r="CM180" s="80"/>
      <c r="CN180" s="81"/>
      <c r="CO180" s="81"/>
      <c r="CP180" s="70"/>
    </row>
    <row r="181" spans="1:94" ht="13">
      <c r="A181" s="43"/>
      <c r="B181" s="25"/>
      <c r="C181" s="7"/>
      <c r="D181" s="7"/>
      <c r="E181" s="43"/>
      <c r="F181" s="43"/>
      <c r="G181" s="25"/>
      <c r="H181" s="67"/>
      <c r="I181" s="67"/>
      <c r="J181" s="67"/>
      <c r="K181" s="67"/>
      <c r="L181" s="25"/>
      <c r="M181" s="67"/>
      <c r="N181" s="25"/>
      <c r="O181" s="67"/>
      <c r="P181" s="25"/>
      <c r="Q181" s="67"/>
      <c r="R181" s="25"/>
      <c r="S181" s="67"/>
      <c r="T181" s="25"/>
      <c r="U181" s="67"/>
      <c r="V181" s="25"/>
      <c r="W181" s="67"/>
      <c r="X181" s="25"/>
      <c r="Y181" s="67"/>
      <c r="Z181" s="25"/>
      <c r="AA181" s="67"/>
      <c r="AB181" s="25"/>
      <c r="AC181" s="67"/>
      <c r="AD181" s="67"/>
      <c r="AE181" s="67"/>
      <c r="AF181" s="25"/>
      <c r="AG181" s="25"/>
      <c r="AH181" s="85"/>
      <c r="AI181" s="78"/>
      <c r="AJ181" s="86"/>
      <c r="AK181" s="78"/>
      <c r="AL181" s="86"/>
      <c r="AM181" s="78"/>
      <c r="AN181" s="86"/>
      <c r="AO181" s="78"/>
      <c r="AP181" s="86"/>
      <c r="AQ181" s="78"/>
      <c r="AR181" s="86"/>
      <c r="AS181" s="78"/>
      <c r="AT181" s="79"/>
      <c r="AU181" s="80"/>
      <c r="AV181" s="80"/>
      <c r="AW181" s="81"/>
      <c r="AX181" s="67"/>
      <c r="AY181" s="67"/>
      <c r="AZ181" s="67"/>
      <c r="BA181" s="67"/>
      <c r="BB181" s="25"/>
      <c r="BC181" s="67"/>
      <c r="BD181" s="25"/>
      <c r="BE181" s="67"/>
      <c r="BF181" s="25"/>
      <c r="BG181" s="67"/>
      <c r="BH181" s="25"/>
      <c r="BI181" s="67"/>
      <c r="BJ181" s="25"/>
      <c r="BK181" s="67"/>
      <c r="BL181" s="25"/>
      <c r="BM181" s="67"/>
      <c r="BN181" s="25"/>
      <c r="BO181" s="67"/>
      <c r="BP181" s="25"/>
      <c r="BQ181" s="67"/>
      <c r="BR181" s="25"/>
      <c r="BS181" s="25"/>
      <c r="BT181" s="85"/>
      <c r="BU181" s="78"/>
      <c r="BV181" s="86"/>
      <c r="BW181" s="87"/>
      <c r="BX181" s="86"/>
      <c r="BY181" s="78"/>
      <c r="BZ181" s="86"/>
      <c r="CA181" s="78"/>
      <c r="CB181" s="79"/>
      <c r="CC181" s="81"/>
      <c r="CD181" s="25"/>
      <c r="CE181" s="67"/>
      <c r="CF181" s="25"/>
      <c r="CG181" s="67"/>
      <c r="CH181" s="25"/>
      <c r="CI181" s="67"/>
      <c r="CJ181" s="82"/>
      <c r="CK181" s="80"/>
      <c r="CL181" s="80"/>
      <c r="CM181" s="80"/>
      <c r="CN181" s="81"/>
      <c r="CO181" s="81"/>
      <c r="CP181" s="70"/>
    </row>
    <row r="182" spans="1:94" ht="13">
      <c r="A182" s="43"/>
      <c r="B182" s="25"/>
      <c r="C182" s="7"/>
      <c r="D182" s="7"/>
      <c r="E182" s="43"/>
      <c r="F182" s="43"/>
      <c r="G182" s="25"/>
      <c r="H182" s="67"/>
      <c r="I182" s="67"/>
      <c r="J182" s="67"/>
      <c r="K182" s="67"/>
      <c r="L182" s="25"/>
      <c r="M182" s="67"/>
      <c r="N182" s="25"/>
      <c r="O182" s="67"/>
      <c r="P182" s="25"/>
      <c r="Q182" s="67"/>
      <c r="R182" s="25"/>
      <c r="S182" s="67"/>
      <c r="T182" s="25"/>
      <c r="U182" s="67"/>
      <c r="V182" s="25"/>
      <c r="W182" s="67"/>
      <c r="X182" s="25"/>
      <c r="Y182" s="67"/>
      <c r="Z182" s="25"/>
      <c r="AA182" s="67"/>
      <c r="AB182" s="25"/>
      <c r="AC182" s="67"/>
      <c r="AD182" s="67"/>
      <c r="AE182" s="67"/>
      <c r="AF182" s="25"/>
      <c r="AG182" s="25"/>
      <c r="AH182" s="85"/>
      <c r="AI182" s="78"/>
      <c r="AJ182" s="86"/>
      <c r="AK182" s="78"/>
      <c r="AL182" s="86"/>
      <c r="AM182" s="78"/>
      <c r="AN182" s="86"/>
      <c r="AO182" s="78"/>
      <c r="AP182" s="86"/>
      <c r="AQ182" s="78"/>
      <c r="AR182" s="86"/>
      <c r="AS182" s="78"/>
      <c r="AT182" s="79"/>
      <c r="AU182" s="80"/>
      <c r="AV182" s="80"/>
      <c r="AW182" s="81"/>
      <c r="AX182" s="67"/>
      <c r="AY182" s="67"/>
      <c r="AZ182" s="67"/>
      <c r="BA182" s="67"/>
      <c r="BB182" s="25"/>
      <c r="BC182" s="67"/>
      <c r="BD182" s="25"/>
      <c r="BE182" s="67"/>
      <c r="BF182" s="25"/>
      <c r="BG182" s="67"/>
      <c r="BH182" s="25"/>
      <c r="BI182" s="67"/>
      <c r="BJ182" s="25"/>
      <c r="BK182" s="67"/>
      <c r="BL182" s="25"/>
      <c r="BM182" s="67"/>
      <c r="BN182" s="25"/>
      <c r="BO182" s="67"/>
      <c r="BP182" s="25"/>
      <c r="BQ182" s="67"/>
      <c r="BR182" s="25"/>
      <c r="BS182" s="25"/>
      <c r="BT182" s="85"/>
      <c r="BU182" s="78"/>
      <c r="BV182" s="86"/>
      <c r="BW182" s="87"/>
      <c r="BX182" s="86"/>
      <c r="BY182" s="78"/>
      <c r="BZ182" s="86"/>
      <c r="CA182" s="78"/>
      <c r="CB182" s="79"/>
      <c r="CC182" s="81"/>
      <c r="CD182" s="25"/>
      <c r="CE182" s="67"/>
      <c r="CF182" s="25"/>
      <c r="CG182" s="67"/>
      <c r="CH182" s="25"/>
      <c r="CI182" s="67"/>
      <c r="CJ182" s="82"/>
      <c r="CK182" s="80"/>
      <c r="CL182" s="80"/>
      <c r="CM182" s="80"/>
      <c r="CN182" s="81"/>
      <c r="CO182" s="81"/>
      <c r="CP182" s="70"/>
    </row>
    <row r="183" spans="1:94" ht="13">
      <c r="A183" s="43"/>
      <c r="B183" s="25"/>
      <c r="C183" s="7"/>
      <c r="D183" s="7"/>
      <c r="E183" s="43"/>
      <c r="F183" s="43"/>
      <c r="G183" s="25"/>
      <c r="H183" s="67"/>
      <c r="I183" s="67"/>
      <c r="J183" s="67"/>
      <c r="K183" s="67"/>
      <c r="L183" s="25"/>
      <c r="M183" s="67"/>
      <c r="N183" s="25"/>
      <c r="O183" s="67"/>
      <c r="P183" s="25"/>
      <c r="Q183" s="67"/>
      <c r="R183" s="25"/>
      <c r="S183" s="67"/>
      <c r="T183" s="25"/>
      <c r="U183" s="67"/>
      <c r="V183" s="25"/>
      <c r="W183" s="67"/>
      <c r="X183" s="25"/>
      <c r="Y183" s="67"/>
      <c r="Z183" s="25"/>
      <c r="AA183" s="67"/>
      <c r="AB183" s="25"/>
      <c r="AC183" s="67"/>
      <c r="AD183" s="67"/>
      <c r="AE183" s="67"/>
      <c r="AF183" s="25"/>
      <c r="AG183" s="25"/>
      <c r="AH183" s="85"/>
      <c r="AI183" s="78"/>
      <c r="AJ183" s="86"/>
      <c r="AK183" s="78"/>
      <c r="AL183" s="86"/>
      <c r="AM183" s="78"/>
      <c r="AN183" s="86"/>
      <c r="AO183" s="78"/>
      <c r="AP183" s="86"/>
      <c r="AQ183" s="78"/>
      <c r="AR183" s="86"/>
      <c r="AS183" s="78"/>
      <c r="AT183" s="79"/>
      <c r="AU183" s="80"/>
      <c r="AV183" s="80"/>
      <c r="AW183" s="81"/>
      <c r="AX183" s="67"/>
      <c r="AY183" s="67"/>
      <c r="AZ183" s="67"/>
      <c r="BA183" s="67"/>
      <c r="BB183" s="25"/>
      <c r="BC183" s="67"/>
      <c r="BD183" s="25"/>
      <c r="BE183" s="67"/>
      <c r="BF183" s="25"/>
      <c r="BG183" s="67"/>
      <c r="BH183" s="25"/>
      <c r="BI183" s="67"/>
      <c r="BJ183" s="25"/>
      <c r="BK183" s="67"/>
      <c r="BL183" s="25"/>
      <c r="BM183" s="67"/>
      <c r="BN183" s="25"/>
      <c r="BO183" s="67"/>
      <c r="BP183" s="25"/>
      <c r="BQ183" s="67"/>
      <c r="BR183" s="25"/>
      <c r="BS183" s="25"/>
      <c r="BT183" s="85"/>
      <c r="BU183" s="78"/>
      <c r="BV183" s="86"/>
      <c r="BW183" s="87"/>
      <c r="BX183" s="86"/>
      <c r="BY183" s="78"/>
      <c r="BZ183" s="86"/>
      <c r="CA183" s="78"/>
      <c r="CB183" s="79"/>
      <c r="CC183" s="81"/>
      <c r="CD183" s="25"/>
      <c r="CE183" s="67"/>
      <c r="CF183" s="25"/>
      <c r="CG183" s="67"/>
      <c r="CH183" s="25"/>
      <c r="CI183" s="67"/>
      <c r="CJ183" s="82"/>
      <c r="CK183" s="80"/>
      <c r="CL183" s="80"/>
      <c r="CM183" s="80"/>
      <c r="CN183" s="81"/>
      <c r="CO183" s="81"/>
      <c r="CP183" s="70"/>
    </row>
    <row r="184" spans="1:94" ht="13">
      <c r="A184" s="43"/>
      <c r="B184" s="25"/>
      <c r="C184" s="7"/>
      <c r="D184" s="7"/>
      <c r="E184" s="43"/>
      <c r="F184" s="43"/>
      <c r="G184" s="25"/>
      <c r="H184" s="67"/>
      <c r="I184" s="67"/>
      <c r="J184" s="67"/>
      <c r="K184" s="67"/>
      <c r="L184" s="25"/>
      <c r="M184" s="67"/>
      <c r="N184" s="25"/>
      <c r="O184" s="67"/>
      <c r="P184" s="25"/>
      <c r="Q184" s="67"/>
      <c r="R184" s="25"/>
      <c r="S184" s="67"/>
      <c r="T184" s="25"/>
      <c r="U184" s="67"/>
      <c r="V184" s="25"/>
      <c r="W184" s="67"/>
      <c r="X184" s="25"/>
      <c r="Y184" s="67"/>
      <c r="Z184" s="25"/>
      <c r="AA184" s="67"/>
      <c r="AB184" s="25"/>
      <c r="AC184" s="67"/>
      <c r="AD184" s="67"/>
      <c r="AE184" s="67"/>
      <c r="AF184" s="25"/>
      <c r="AG184" s="25"/>
      <c r="AH184" s="85"/>
      <c r="AI184" s="78"/>
      <c r="AJ184" s="86"/>
      <c r="AK184" s="78"/>
      <c r="AL184" s="86"/>
      <c r="AM184" s="78"/>
      <c r="AN184" s="86"/>
      <c r="AO184" s="78"/>
      <c r="AP184" s="86"/>
      <c r="AQ184" s="78"/>
      <c r="AR184" s="86"/>
      <c r="AS184" s="78"/>
      <c r="AT184" s="79"/>
      <c r="AU184" s="80"/>
      <c r="AV184" s="80"/>
      <c r="AW184" s="81"/>
      <c r="AX184" s="67"/>
      <c r="AY184" s="67"/>
      <c r="AZ184" s="67"/>
      <c r="BA184" s="67"/>
      <c r="BB184" s="25"/>
      <c r="BC184" s="67"/>
      <c r="BD184" s="25"/>
      <c r="BE184" s="67"/>
      <c r="BF184" s="25"/>
      <c r="BG184" s="67"/>
      <c r="BH184" s="25"/>
      <c r="BI184" s="67"/>
      <c r="BJ184" s="25"/>
      <c r="BK184" s="67"/>
      <c r="BL184" s="25"/>
      <c r="BM184" s="67"/>
      <c r="BN184" s="25"/>
      <c r="BO184" s="67"/>
      <c r="BP184" s="25"/>
      <c r="BQ184" s="67"/>
      <c r="BR184" s="25"/>
      <c r="BS184" s="25"/>
      <c r="BT184" s="85"/>
      <c r="BU184" s="78"/>
      <c r="BV184" s="86"/>
      <c r="BW184" s="87"/>
      <c r="BX184" s="86"/>
      <c r="BY184" s="78"/>
      <c r="BZ184" s="86"/>
      <c r="CA184" s="78"/>
      <c r="CB184" s="79"/>
      <c r="CC184" s="81"/>
      <c r="CD184" s="25"/>
      <c r="CE184" s="67"/>
      <c r="CF184" s="25"/>
      <c r="CG184" s="67"/>
      <c r="CH184" s="25"/>
      <c r="CI184" s="67"/>
      <c r="CJ184" s="82"/>
      <c r="CK184" s="80"/>
      <c r="CL184" s="80"/>
      <c r="CM184" s="80"/>
      <c r="CN184" s="81"/>
      <c r="CO184" s="81"/>
      <c r="CP184" s="70"/>
    </row>
    <row r="185" spans="1:94" ht="13">
      <c r="A185" s="43"/>
      <c r="B185" s="25"/>
      <c r="C185" s="7"/>
      <c r="D185" s="7"/>
      <c r="E185" s="43"/>
      <c r="F185" s="43"/>
      <c r="G185" s="25"/>
      <c r="H185" s="67"/>
      <c r="I185" s="67"/>
      <c r="J185" s="67"/>
      <c r="K185" s="67"/>
      <c r="L185" s="25"/>
      <c r="M185" s="67"/>
      <c r="N185" s="25"/>
      <c r="O185" s="67"/>
      <c r="P185" s="25"/>
      <c r="Q185" s="67"/>
      <c r="R185" s="25"/>
      <c r="S185" s="67"/>
      <c r="T185" s="25"/>
      <c r="U185" s="67"/>
      <c r="V185" s="25"/>
      <c r="W185" s="67"/>
      <c r="X185" s="25"/>
      <c r="Y185" s="67"/>
      <c r="Z185" s="25"/>
      <c r="AA185" s="67"/>
      <c r="AB185" s="25"/>
      <c r="AC185" s="67"/>
      <c r="AD185" s="67"/>
      <c r="AE185" s="67"/>
      <c r="AF185" s="25"/>
      <c r="AG185" s="25"/>
      <c r="AH185" s="85"/>
      <c r="AI185" s="78"/>
      <c r="AJ185" s="86"/>
      <c r="AK185" s="78"/>
      <c r="AL185" s="86"/>
      <c r="AM185" s="78"/>
      <c r="AN185" s="86"/>
      <c r="AO185" s="78"/>
      <c r="AP185" s="86"/>
      <c r="AQ185" s="78"/>
      <c r="AR185" s="86"/>
      <c r="AS185" s="78"/>
      <c r="AT185" s="79"/>
      <c r="AU185" s="80"/>
      <c r="AV185" s="80"/>
      <c r="AW185" s="81"/>
      <c r="AX185" s="67"/>
      <c r="AY185" s="67"/>
      <c r="AZ185" s="67"/>
      <c r="BA185" s="67"/>
      <c r="BB185" s="25"/>
      <c r="BC185" s="67"/>
      <c r="BD185" s="25"/>
      <c r="BE185" s="67"/>
      <c r="BF185" s="25"/>
      <c r="BG185" s="67"/>
      <c r="BH185" s="25"/>
      <c r="BI185" s="67"/>
      <c r="BJ185" s="25"/>
      <c r="BK185" s="67"/>
      <c r="BL185" s="25"/>
      <c r="BM185" s="67"/>
      <c r="BN185" s="25"/>
      <c r="BO185" s="67"/>
      <c r="BP185" s="25"/>
      <c r="BQ185" s="67"/>
      <c r="BR185" s="25"/>
      <c r="BS185" s="25"/>
      <c r="BT185" s="85"/>
      <c r="BU185" s="78"/>
      <c r="BV185" s="86"/>
      <c r="BW185" s="87"/>
      <c r="BX185" s="86"/>
      <c r="BY185" s="78"/>
      <c r="BZ185" s="86"/>
      <c r="CA185" s="78"/>
      <c r="CB185" s="79"/>
      <c r="CC185" s="81"/>
      <c r="CD185" s="25"/>
      <c r="CE185" s="67"/>
      <c r="CF185" s="25"/>
      <c r="CG185" s="67"/>
      <c r="CH185" s="25"/>
      <c r="CI185" s="67"/>
      <c r="CJ185" s="82"/>
      <c r="CK185" s="80"/>
      <c r="CL185" s="80"/>
      <c r="CM185" s="80"/>
      <c r="CN185" s="81"/>
      <c r="CO185" s="81"/>
      <c r="CP185" s="70"/>
    </row>
    <row r="186" spans="1:94" ht="13">
      <c r="A186" s="43"/>
      <c r="B186" s="25"/>
      <c r="C186" s="7"/>
      <c r="D186" s="7"/>
      <c r="E186" s="43"/>
      <c r="F186" s="43"/>
      <c r="G186" s="25"/>
      <c r="H186" s="67"/>
      <c r="I186" s="67"/>
      <c r="J186" s="67"/>
      <c r="K186" s="67"/>
      <c r="L186" s="25"/>
      <c r="M186" s="67"/>
      <c r="N186" s="25"/>
      <c r="O186" s="67"/>
      <c r="P186" s="25"/>
      <c r="Q186" s="67"/>
      <c r="R186" s="25"/>
      <c r="S186" s="67"/>
      <c r="T186" s="25"/>
      <c r="U186" s="67"/>
      <c r="V186" s="25"/>
      <c r="W186" s="67"/>
      <c r="X186" s="25"/>
      <c r="Y186" s="67"/>
      <c r="Z186" s="25"/>
      <c r="AA186" s="67"/>
      <c r="AB186" s="25"/>
      <c r="AC186" s="67"/>
      <c r="AD186" s="67"/>
      <c r="AE186" s="67"/>
      <c r="AF186" s="25"/>
      <c r="AG186" s="25"/>
      <c r="AH186" s="85"/>
      <c r="AI186" s="78"/>
      <c r="AJ186" s="86"/>
      <c r="AK186" s="78"/>
      <c r="AL186" s="86"/>
      <c r="AM186" s="78"/>
      <c r="AN186" s="86"/>
      <c r="AO186" s="78"/>
      <c r="AP186" s="86"/>
      <c r="AQ186" s="78"/>
      <c r="AR186" s="86"/>
      <c r="AS186" s="78"/>
      <c r="AT186" s="79"/>
      <c r="AU186" s="80"/>
      <c r="AV186" s="80"/>
      <c r="AW186" s="81"/>
      <c r="AX186" s="67"/>
      <c r="AY186" s="67"/>
      <c r="AZ186" s="67"/>
      <c r="BA186" s="67"/>
      <c r="BB186" s="25"/>
      <c r="BC186" s="67"/>
      <c r="BD186" s="25"/>
      <c r="BE186" s="67"/>
      <c r="BF186" s="25"/>
      <c r="BG186" s="67"/>
      <c r="BH186" s="25"/>
      <c r="BI186" s="67"/>
      <c r="BJ186" s="25"/>
      <c r="BK186" s="67"/>
      <c r="BL186" s="25"/>
      <c r="BM186" s="67"/>
      <c r="BN186" s="25"/>
      <c r="BO186" s="67"/>
      <c r="BP186" s="25"/>
      <c r="BQ186" s="67"/>
      <c r="BR186" s="25"/>
      <c r="BS186" s="25"/>
      <c r="BT186" s="85"/>
      <c r="BU186" s="78"/>
      <c r="BV186" s="86"/>
      <c r="BW186" s="87"/>
      <c r="BX186" s="86"/>
      <c r="BY186" s="78"/>
      <c r="BZ186" s="86"/>
      <c r="CA186" s="78"/>
      <c r="CB186" s="79"/>
      <c r="CC186" s="81"/>
      <c r="CD186" s="25"/>
      <c r="CE186" s="67"/>
      <c r="CF186" s="25"/>
      <c r="CG186" s="67"/>
      <c r="CH186" s="25"/>
      <c r="CI186" s="67"/>
      <c r="CJ186" s="82"/>
      <c r="CK186" s="80"/>
      <c r="CL186" s="80"/>
      <c r="CM186" s="80"/>
      <c r="CN186" s="81"/>
      <c r="CO186" s="81"/>
      <c r="CP186" s="70"/>
    </row>
    <row r="187" spans="1:94" ht="13">
      <c r="A187" s="43"/>
      <c r="B187" s="25"/>
      <c r="C187" s="7"/>
      <c r="D187" s="7"/>
      <c r="E187" s="43"/>
      <c r="F187" s="43"/>
      <c r="G187" s="25"/>
      <c r="H187" s="67"/>
      <c r="I187" s="67"/>
      <c r="J187" s="67"/>
      <c r="K187" s="67"/>
      <c r="L187" s="25"/>
      <c r="M187" s="67"/>
      <c r="N187" s="25"/>
      <c r="O187" s="67"/>
      <c r="P187" s="25"/>
      <c r="Q187" s="67"/>
      <c r="R187" s="25"/>
      <c r="S187" s="67"/>
      <c r="T187" s="25"/>
      <c r="U187" s="67"/>
      <c r="V187" s="25"/>
      <c r="W187" s="67"/>
      <c r="X187" s="25"/>
      <c r="Y187" s="67"/>
      <c r="Z187" s="25"/>
      <c r="AA187" s="67"/>
      <c r="AB187" s="25"/>
      <c r="AC187" s="67"/>
      <c r="AD187" s="67"/>
      <c r="AE187" s="67"/>
      <c r="AF187" s="25"/>
      <c r="AG187" s="25"/>
      <c r="AH187" s="85"/>
      <c r="AI187" s="78"/>
      <c r="AJ187" s="86"/>
      <c r="AK187" s="78"/>
      <c r="AL187" s="86"/>
      <c r="AM187" s="78"/>
      <c r="AN187" s="86"/>
      <c r="AO187" s="78"/>
      <c r="AP187" s="86"/>
      <c r="AQ187" s="78"/>
      <c r="AR187" s="86"/>
      <c r="AS187" s="78"/>
      <c r="AT187" s="79"/>
      <c r="AU187" s="80"/>
      <c r="AV187" s="80"/>
      <c r="AW187" s="81"/>
      <c r="AX187" s="67"/>
      <c r="AY187" s="67"/>
      <c r="AZ187" s="67"/>
      <c r="BA187" s="67"/>
      <c r="BB187" s="25"/>
      <c r="BC187" s="67"/>
      <c r="BD187" s="25"/>
      <c r="BE187" s="67"/>
      <c r="BF187" s="25"/>
      <c r="BG187" s="67"/>
      <c r="BH187" s="25"/>
      <c r="BI187" s="67"/>
      <c r="BJ187" s="25"/>
      <c r="BK187" s="67"/>
      <c r="BL187" s="25"/>
      <c r="BM187" s="67"/>
      <c r="BN187" s="25"/>
      <c r="BO187" s="67"/>
      <c r="BP187" s="25"/>
      <c r="BQ187" s="67"/>
      <c r="BR187" s="25"/>
      <c r="BS187" s="25"/>
      <c r="BT187" s="85"/>
      <c r="BU187" s="78"/>
      <c r="BV187" s="86"/>
      <c r="BW187" s="87"/>
      <c r="BX187" s="86"/>
      <c r="BY187" s="78"/>
      <c r="BZ187" s="86"/>
      <c r="CA187" s="78"/>
      <c r="CB187" s="79"/>
      <c r="CC187" s="81"/>
      <c r="CD187" s="25"/>
      <c r="CE187" s="67"/>
      <c r="CF187" s="25"/>
      <c r="CG187" s="67"/>
      <c r="CH187" s="25"/>
      <c r="CI187" s="67"/>
      <c r="CJ187" s="82"/>
      <c r="CK187" s="80"/>
      <c r="CL187" s="80"/>
      <c r="CM187" s="80"/>
      <c r="CN187" s="81"/>
      <c r="CO187" s="81"/>
      <c r="CP187" s="70"/>
    </row>
    <row r="188" spans="1:94" ht="13">
      <c r="A188" s="43"/>
      <c r="B188" s="25"/>
      <c r="C188" s="7"/>
      <c r="D188" s="7"/>
      <c r="E188" s="43"/>
      <c r="F188" s="43"/>
      <c r="G188" s="25"/>
      <c r="H188" s="67"/>
      <c r="I188" s="67"/>
      <c r="J188" s="67"/>
      <c r="K188" s="67"/>
      <c r="L188" s="25"/>
      <c r="M188" s="67"/>
      <c r="N188" s="25"/>
      <c r="O188" s="67"/>
      <c r="P188" s="25"/>
      <c r="Q188" s="67"/>
      <c r="R188" s="25"/>
      <c r="S188" s="67"/>
      <c r="T188" s="25"/>
      <c r="U188" s="67"/>
      <c r="V188" s="25"/>
      <c r="W188" s="67"/>
      <c r="X188" s="25"/>
      <c r="Y188" s="67"/>
      <c r="Z188" s="25"/>
      <c r="AA188" s="67"/>
      <c r="AB188" s="25"/>
      <c r="AC188" s="67"/>
      <c r="AD188" s="67"/>
      <c r="AE188" s="67"/>
      <c r="AF188" s="25"/>
      <c r="AG188" s="25"/>
      <c r="AH188" s="85"/>
      <c r="AI188" s="78"/>
      <c r="AJ188" s="86"/>
      <c r="AK188" s="78"/>
      <c r="AL188" s="86"/>
      <c r="AM188" s="78"/>
      <c r="AN188" s="86"/>
      <c r="AO188" s="78"/>
      <c r="AP188" s="86"/>
      <c r="AQ188" s="78"/>
      <c r="AR188" s="86"/>
      <c r="AS188" s="78"/>
      <c r="AT188" s="79"/>
      <c r="AU188" s="80"/>
      <c r="AV188" s="80"/>
      <c r="AW188" s="81"/>
      <c r="AX188" s="67"/>
      <c r="AY188" s="67"/>
      <c r="AZ188" s="67"/>
      <c r="BA188" s="67"/>
      <c r="BB188" s="25"/>
      <c r="BC188" s="67"/>
      <c r="BD188" s="25"/>
      <c r="BE188" s="67"/>
      <c r="BF188" s="25"/>
      <c r="BG188" s="67"/>
      <c r="BH188" s="25"/>
      <c r="BI188" s="67"/>
      <c r="BJ188" s="25"/>
      <c r="BK188" s="67"/>
      <c r="BL188" s="25"/>
      <c r="BM188" s="67"/>
      <c r="BN188" s="25"/>
      <c r="BO188" s="67"/>
      <c r="BP188" s="25"/>
      <c r="BQ188" s="67"/>
      <c r="BR188" s="25"/>
      <c r="BS188" s="25"/>
      <c r="BT188" s="85"/>
      <c r="BU188" s="78"/>
      <c r="BV188" s="86"/>
      <c r="BW188" s="87"/>
      <c r="BX188" s="86"/>
      <c r="BY188" s="78"/>
      <c r="BZ188" s="86"/>
      <c r="CA188" s="78"/>
      <c r="CB188" s="79"/>
      <c r="CC188" s="81"/>
      <c r="CD188" s="25"/>
      <c r="CE188" s="67"/>
      <c r="CF188" s="25"/>
      <c r="CG188" s="67"/>
      <c r="CH188" s="25"/>
      <c r="CI188" s="67"/>
      <c r="CJ188" s="82"/>
      <c r="CK188" s="80"/>
      <c r="CL188" s="80"/>
      <c r="CM188" s="80"/>
      <c r="CN188" s="81"/>
      <c r="CO188" s="81"/>
      <c r="CP188" s="70"/>
    </row>
    <row r="189" spans="1:94" ht="13">
      <c r="A189" s="43"/>
      <c r="B189" s="25"/>
      <c r="C189" s="7"/>
      <c r="D189" s="7"/>
      <c r="E189" s="43"/>
      <c r="F189" s="43"/>
      <c r="G189" s="25"/>
      <c r="H189" s="67"/>
      <c r="I189" s="67"/>
      <c r="J189" s="67"/>
      <c r="K189" s="67"/>
      <c r="L189" s="25"/>
      <c r="M189" s="67"/>
      <c r="N189" s="25"/>
      <c r="O189" s="67"/>
      <c r="P189" s="25"/>
      <c r="Q189" s="67"/>
      <c r="R189" s="25"/>
      <c r="S189" s="67"/>
      <c r="T189" s="25"/>
      <c r="U189" s="67"/>
      <c r="V189" s="25"/>
      <c r="W189" s="67"/>
      <c r="X189" s="25"/>
      <c r="Y189" s="67"/>
      <c r="Z189" s="25"/>
      <c r="AA189" s="67"/>
      <c r="AB189" s="25"/>
      <c r="AC189" s="67"/>
      <c r="AD189" s="67"/>
      <c r="AE189" s="67"/>
      <c r="AF189" s="25"/>
      <c r="AG189" s="25"/>
      <c r="AH189" s="85"/>
      <c r="AI189" s="78"/>
      <c r="AJ189" s="86"/>
      <c r="AK189" s="78"/>
      <c r="AL189" s="86"/>
      <c r="AM189" s="78"/>
      <c r="AN189" s="86"/>
      <c r="AO189" s="78"/>
      <c r="AP189" s="86"/>
      <c r="AQ189" s="78"/>
      <c r="AR189" s="86"/>
      <c r="AS189" s="78"/>
      <c r="AT189" s="79"/>
      <c r="AU189" s="80"/>
      <c r="AV189" s="80"/>
      <c r="AW189" s="81"/>
      <c r="AX189" s="67"/>
      <c r="AY189" s="67"/>
      <c r="AZ189" s="67"/>
      <c r="BA189" s="67"/>
      <c r="BB189" s="25"/>
      <c r="BC189" s="67"/>
      <c r="BD189" s="25"/>
      <c r="BE189" s="67"/>
      <c r="BF189" s="25"/>
      <c r="BG189" s="67"/>
      <c r="BH189" s="25"/>
      <c r="BI189" s="67"/>
      <c r="BJ189" s="25"/>
      <c r="BK189" s="67"/>
      <c r="BL189" s="25"/>
      <c r="BM189" s="67"/>
      <c r="BN189" s="25"/>
      <c r="BO189" s="67"/>
      <c r="BP189" s="25"/>
      <c r="BQ189" s="67"/>
      <c r="BR189" s="25"/>
      <c r="BS189" s="25"/>
      <c r="BT189" s="85"/>
      <c r="BU189" s="78"/>
      <c r="BV189" s="86"/>
      <c r="BW189" s="87"/>
      <c r="BX189" s="86"/>
      <c r="BY189" s="78"/>
      <c r="BZ189" s="86"/>
      <c r="CA189" s="78"/>
      <c r="CB189" s="79"/>
      <c r="CC189" s="81"/>
      <c r="CD189" s="25"/>
      <c r="CE189" s="67"/>
      <c r="CF189" s="25"/>
      <c r="CG189" s="67"/>
      <c r="CH189" s="25"/>
      <c r="CI189" s="67"/>
      <c r="CJ189" s="82"/>
      <c r="CK189" s="80"/>
      <c r="CL189" s="80"/>
      <c r="CM189" s="80"/>
      <c r="CN189" s="81"/>
      <c r="CO189" s="81"/>
      <c r="CP189" s="70"/>
    </row>
    <row r="190" spans="1:94" ht="13">
      <c r="A190" s="43"/>
      <c r="B190" s="25"/>
      <c r="C190" s="7"/>
      <c r="D190" s="7"/>
      <c r="E190" s="43"/>
      <c r="F190" s="43"/>
      <c r="G190" s="25"/>
      <c r="H190" s="67"/>
      <c r="I190" s="67"/>
      <c r="J190" s="67"/>
      <c r="K190" s="67"/>
      <c r="L190" s="25"/>
      <c r="M190" s="67"/>
      <c r="N190" s="25"/>
      <c r="O190" s="67"/>
      <c r="P190" s="25"/>
      <c r="Q190" s="67"/>
      <c r="R190" s="25"/>
      <c r="S190" s="67"/>
      <c r="T190" s="25"/>
      <c r="U190" s="67"/>
      <c r="V190" s="25"/>
      <c r="W190" s="67"/>
      <c r="X190" s="25"/>
      <c r="Y190" s="67"/>
      <c r="Z190" s="25"/>
      <c r="AA190" s="67"/>
      <c r="AB190" s="25"/>
      <c r="AC190" s="67"/>
      <c r="AD190" s="67"/>
      <c r="AE190" s="67"/>
      <c r="AF190" s="25"/>
      <c r="AG190" s="25"/>
      <c r="AH190" s="85"/>
      <c r="AI190" s="78"/>
      <c r="AJ190" s="86"/>
      <c r="AK190" s="78"/>
      <c r="AL190" s="86"/>
      <c r="AM190" s="78"/>
      <c r="AN190" s="86"/>
      <c r="AO190" s="78"/>
      <c r="AP190" s="86"/>
      <c r="AQ190" s="78"/>
      <c r="AR190" s="86"/>
      <c r="AS190" s="78"/>
      <c r="AT190" s="79"/>
      <c r="AU190" s="80"/>
      <c r="AV190" s="80"/>
      <c r="AW190" s="81"/>
      <c r="AX190" s="67"/>
      <c r="AY190" s="67"/>
      <c r="AZ190" s="67"/>
      <c r="BA190" s="67"/>
      <c r="BB190" s="25"/>
      <c r="BC190" s="67"/>
      <c r="BD190" s="25"/>
      <c r="BE190" s="67"/>
      <c r="BF190" s="25"/>
      <c r="BG190" s="67"/>
      <c r="BH190" s="25"/>
      <c r="BI190" s="67"/>
      <c r="BJ190" s="25"/>
      <c r="BK190" s="67"/>
      <c r="BL190" s="25"/>
      <c r="BM190" s="67"/>
      <c r="BN190" s="25"/>
      <c r="BO190" s="67"/>
      <c r="BP190" s="25"/>
      <c r="BQ190" s="67"/>
      <c r="BR190" s="25"/>
      <c r="BS190" s="25"/>
      <c r="BT190" s="85"/>
      <c r="BU190" s="78"/>
      <c r="BV190" s="86"/>
      <c r="BW190" s="87"/>
      <c r="BX190" s="86"/>
      <c r="BY190" s="78"/>
      <c r="BZ190" s="86"/>
      <c r="CA190" s="78"/>
      <c r="CB190" s="79"/>
      <c r="CC190" s="81"/>
      <c r="CD190" s="25"/>
      <c r="CE190" s="67"/>
      <c r="CF190" s="25"/>
      <c r="CG190" s="67"/>
      <c r="CH190" s="25"/>
      <c r="CI190" s="67"/>
      <c r="CJ190" s="82"/>
      <c r="CK190" s="80"/>
      <c r="CL190" s="80"/>
      <c r="CM190" s="80"/>
      <c r="CN190" s="81"/>
      <c r="CO190" s="81"/>
      <c r="CP190" s="70"/>
    </row>
    <row r="191" spans="1:94" ht="13">
      <c r="A191" s="43"/>
      <c r="B191" s="25"/>
      <c r="C191" s="7"/>
      <c r="D191" s="7"/>
      <c r="E191" s="43"/>
      <c r="F191" s="43"/>
      <c r="G191" s="25"/>
      <c r="H191" s="67"/>
      <c r="I191" s="67"/>
      <c r="J191" s="67"/>
      <c r="K191" s="67"/>
      <c r="L191" s="25"/>
      <c r="M191" s="67"/>
      <c r="N191" s="25"/>
      <c r="O191" s="67"/>
      <c r="P191" s="25"/>
      <c r="Q191" s="67"/>
      <c r="R191" s="25"/>
      <c r="S191" s="67"/>
      <c r="T191" s="25"/>
      <c r="U191" s="67"/>
      <c r="V191" s="25"/>
      <c r="W191" s="67"/>
      <c r="X191" s="25"/>
      <c r="Y191" s="67"/>
      <c r="Z191" s="25"/>
      <c r="AA191" s="67"/>
      <c r="AB191" s="25"/>
      <c r="AC191" s="67"/>
      <c r="AD191" s="67"/>
      <c r="AE191" s="67"/>
      <c r="AF191" s="25"/>
      <c r="AG191" s="25"/>
      <c r="AH191" s="85"/>
      <c r="AI191" s="78"/>
      <c r="AJ191" s="86"/>
      <c r="AK191" s="78"/>
      <c r="AL191" s="86"/>
      <c r="AM191" s="78"/>
      <c r="AN191" s="86"/>
      <c r="AO191" s="78"/>
      <c r="AP191" s="86"/>
      <c r="AQ191" s="78"/>
      <c r="AR191" s="86"/>
      <c r="AS191" s="78"/>
      <c r="AT191" s="79"/>
      <c r="AU191" s="80"/>
      <c r="AV191" s="80"/>
      <c r="AW191" s="81"/>
      <c r="AX191" s="67"/>
      <c r="AY191" s="67"/>
      <c r="AZ191" s="67"/>
      <c r="BA191" s="67"/>
      <c r="BB191" s="25"/>
      <c r="BC191" s="67"/>
      <c r="BD191" s="25"/>
      <c r="BE191" s="67"/>
      <c r="BF191" s="25"/>
      <c r="BG191" s="67"/>
      <c r="BH191" s="25"/>
      <c r="BI191" s="67"/>
      <c r="BJ191" s="25"/>
      <c r="BK191" s="67"/>
      <c r="BL191" s="25"/>
      <c r="BM191" s="67"/>
      <c r="BN191" s="25"/>
      <c r="BO191" s="67"/>
      <c r="BP191" s="25"/>
      <c r="BQ191" s="67"/>
      <c r="BR191" s="25"/>
      <c r="BS191" s="25"/>
      <c r="BT191" s="85"/>
      <c r="BU191" s="78"/>
      <c r="BV191" s="86"/>
      <c r="BW191" s="87"/>
      <c r="BX191" s="86"/>
      <c r="BY191" s="78"/>
      <c r="BZ191" s="86"/>
      <c r="CA191" s="78"/>
      <c r="CB191" s="79"/>
      <c r="CC191" s="81"/>
      <c r="CD191" s="25"/>
      <c r="CE191" s="67"/>
      <c r="CF191" s="25"/>
      <c r="CG191" s="67"/>
      <c r="CH191" s="25"/>
      <c r="CI191" s="67"/>
      <c r="CJ191" s="82"/>
      <c r="CK191" s="80"/>
      <c r="CL191" s="80"/>
      <c r="CM191" s="80"/>
      <c r="CN191" s="81"/>
      <c r="CO191" s="81"/>
      <c r="CP191" s="70"/>
    </row>
    <row r="192" spans="1:94" ht="13">
      <c r="A192" s="43"/>
      <c r="B192" s="25"/>
      <c r="C192" s="7"/>
      <c r="D192" s="7"/>
      <c r="E192" s="43"/>
      <c r="F192" s="43"/>
      <c r="G192" s="25"/>
      <c r="H192" s="67"/>
      <c r="I192" s="67"/>
      <c r="J192" s="67"/>
      <c r="K192" s="67"/>
      <c r="L192" s="25"/>
      <c r="M192" s="67"/>
      <c r="N192" s="25"/>
      <c r="O192" s="67"/>
      <c r="P192" s="25"/>
      <c r="Q192" s="67"/>
      <c r="R192" s="25"/>
      <c r="S192" s="67"/>
      <c r="T192" s="25"/>
      <c r="U192" s="67"/>
      <c r="V192" s="25"/>
      <c r="W192" s="67"/>
      <c r="X192" s="25"/>
      <c r="Y192" s="67"/>
      <c r="Z192" s="25"/>
      <c r="AA192" s="67"/>
      <c r="AB192" s="25"/>
      <c r="AC192" s="67"/>
      <c r="AD192" s="67"/>
      <c r="AE192" s="67"/>
      <c r="AF192" s="25"/>
      <c r="AG192" s="25"/>
      <c r="AH192" s="85"/>
      <c r="AI192" s="78"/>
      <c r="AJ192" s="86"/>
      <c r="AK192" s="78"/>
      <c r="AL192" s="86"/>
      <c r="AM192" s="78"/>
      <c r="AN192" s="86"/>
      <c r="AO192" s="78"/>
      <c r="AP192" s="86"/>
      <c r="AQ192" s="78"/>
      <c r="AR192" s="86"/>
      <c r="AS192" s="78"/>
      <c r="AT192" s="79"/>
      <c r="AU192" s="80"/>
      <c r="AV192" s="80"/>
      <c r="AW192" s="81"/>
      <c r="AX192" s="67"/>
      <c r="AY192" s="67"/>
      <c r="AZ192" s="67"/>
      <c r="BA192" s="67"/>
      <c r="BB192" s="25"/>
      <c r="BC192" s="67"/>
      <c r="BD192" s="25"/>
      <c r="BE192" s="67"/>
      <c r="BF192" s="25"/>
      <c r="BG192" s="67"/>
      <c r="BH192" s="25"/>
      <c r="BI192" s="67"/>
      <c r="BJ192" s="25"/>
      <c r="BK192" s="67"/>
      <c r="BL192" s="25"/>
      <c r="BM192" s="67"/>
      <c r="BN192" s="25"/>
      <c r="BO192" s="67"/>
      <c r="BP192" s="25"/>
      <c r="BQ192" s="67"/>
      <c r="BR192" s="25"/>
      <c r="BS192" s="25"/>
      <c r="BT192" s="85"/>
      <c r="BU192" s="78"/>
      <c r="BV192" s="86"/>
      <c r="BW192" s="87"/>
      <c r="BX192" s="86"/>
      <c r="BY192" s="78"/>
      <c r="BZ192" s="86"/>
      <c r="CA192" s="78"/>
      <c r="CB192" s="79"/>
      <c r="CC192" s="81"/>
      <c r="CD192" s="25"/>
      <c r="CE192" s="67"/>
      <c r="CF192" s="25"/>
      <c r="CG192" s="67"/>
      <c r="CH192" s="25"/>
      <c r="CI192" s="67"/>
      <c r="CJ192" s="82"/>
      <c r="CK192" s="80"/>
      <c r="CL192" s="80"/>
      <c r="CM192" s="80"/>
      <c r="CN192" s="81"/>
      <c r="CO192" s="81"/>
      <c r="CP192" s="70"/>
    </row>
    <row r="193" spans="1:94" ht="13">
      <c r="A193" s="43"/>
      <c r="B193" s="25"/>
      <c r="C193" s="7"/>
      <c r="D193" s="7"/>
      <c r="E193" s="43"/>
      <c r="F193" s="43"/>
      <c r="G193" s="25"/>
      <c r="H193" s="67"/>
      <c r="I193" s="67"/>
      <c r="J193" s="67"/>
      <c r="K193" s="67"/>
      <c r="L193" s="25"/>
      <c r="M193" s="67"/>
      <c r="N193" s="25"/>
      <c r="O193" s="67"/>
      <c r="P193" s="25"/>
      <c r="Q193" s="67"/>
      <c r="R193" s="25"/>
      <c r="S193" s="67"/>
      <c r="T193" s="25"/>
      <c r="U193" s="67"/>
      <c r="V193" s="25"/>
      <c r="W193" s="67"/>
      <c r="X193" s="25"/>
      <c r="Y193" s="67"/>
      <c r="Z193" s="25"/>
      <c r="AA193" s="67"/>
      <c r="AB193" s="25"/>
      <c r="AC193" s="67"/>
      <c r="AD193" s="67"/>
      <c r="AE193" s="67"/>
      <c r="AF193" s="25"/>
      <c r="AG193" s="25"/>
      <c r="AH193" s="85"/>
      <c r="AI193" s="78"/>
      <c r="AJ193" s="86"/>
      <c r="AK193" s="78"/>
      <c r="AL193" s="86"/>
      <c r="AM193" s="78"/>
      <c r="AN193" s="86"/>
      <c r="AO193" s="78"/>
      <c r="AP193" s="86"/>
      <c r="AQ193" s="78"/>
      <c r="AR193" s="86"/>
      <c r="AS193" s="78"/>
      <c r="AT193" s="79"/>
      <c r="AU193" s="80"/>
      <c r="AV193" s="80"/>
      <c r="AW193" s="81"/>
      <c r="AX193" s="67"/>
      <c r="AY193" s="67"/>
      <c r="AZ193" s="67"/>
      <c r="BA193" s="67"/>
      <c r="BB193" s="25"/>
      <c r="BC193" s="67"/>
      <c r="BD193" s="25"/>
      <c r="BE193" s="67"/>
      <c r="BF193" s="25"/>
      <c r="BG193" s="67"/>
      <c r="BH193" s="25"/>
      <c r="BI193" s="67"/>
      <c r="BJ193" s="25"/>
      <c r="BK193" s="67"/>
      <c r="BL193" s="25"/>
      <c r="BM193" s="67"/>
      <c r="BN193" s="25"/>
      <c r="BO193" s="67"/>
      <c r="BP193" s="25"/>
      <c r="BQ193" s="67"/>
      <c r="BR193" s="25"/>
      <c r="BS193" s="25"/>
      <c r="BT193" s="85"/>
      <c r="BU193" s="78"/>
      <c r="BV193" s="86"/>
      <c r="BW193" s="87"/>
      <c r="BX193" s="86"/>
      <c r="BY193" s="78"/>
      <c r="BZ193" s="86"/>
      <c r="CA193" s="78"/>
      <c r="CB193" s="79"/>
      <c r="CC193" s="81"/>
      <c r="CD193" s="25"/>
      <c r="CE193" s="67"/>
      <c r="CF193" s="25"/>
      <c r="CG193" s="67"/>
      <c r="CH193" s="25"/>
      <c r="CI193" s="67"/>
      <c r="CJ193" s="82"/>
      <c r="CK193" s="80"/>
      <c r="CL193" s="80"/>
      <c r="CM193" s="80"/>
      <c r="CN193" s="81"/>
      <c r="CO193" s="81"/>
      <c r="CP193" s="70"/>
    </row>
    <row r="194" spans="1:94" ht="13">
      <c r="A194" s="43"/>
      <c r="B194" s="25"/>
      <c r="C194" s="7"/>
      <c r="D194" s="7"/>
      <c r="E194" s="43"/>
      <c r="F194" s="43"/>
      <c r="G194" s="25"/>
      <c r="H194" s="67"/>
      <c r="I194" s="67"/>
      <c r="J194" s="67"/>
      <c r="K194" s="67"/>
      <c r="L194" s="25"/>
      <c r="M194" s="67"/>
      <c r="N194" s="25"/>
      <c r="O194" s="67"/>
      <c r="P194" s="25"/>
      <c r="Q194" s="67"/>
      <c r="R194" s="25"/>
      <c r="S194" s="67"/>
      <c r="T194" s="25"/>
      <c r="U194" s="67"/>
      <c r="V194" s="25"/>
      <c r="W194" s="67"/>
      <c r="X194" s="25"/>
      <c r="Y194" s="67"/>
      <c r="Z194" s="25"/>
      <c r="AA194" s="67"/>
      <c r="AB194" s="25"/>
      <c r="AC194" s="67"/>
      <c r="AD194" s="67"/>
      <c r="AE194" s="67"/>
      <c r="AF194" s="25"/>
      <c r="AG194" s="25"/>
      <c r="AH194" s="85"/>
      <c r="AI194" s="78"/>
      <c r="AJ194" s="86"/>
      <c r="AK194" s="78"/>
      <c r="AL194" s="86"/>
      <c r="AM194" s="78"/>
      <c r="AN194" s="86"/>
      <c r="AO194" s="78"/>
      <c r="AP194" s="86"/>
      <c r="AQ194" s="78"/>
      <c r="AR194" s="86"/>
      <c r="AS194" s="78"/>
      <c r="AT194" s="79"/>
      <c r="AU194" s="80"/>
      <c r="AV194" s="80"/>
      <c r="AW194" s="81"/>
      <c r="AX194" s="67"/>
      <c r="AY194" s="67"/>
      <c r="AZ194" s="67"/>
      <c r="BA194" s="67"/>
      <c r="BB194" s="25"/>
      <c r="BC194" s="67"/>
      <c r="BD194" s="25"/>
      <c r="BE194" s="67"/>
      <c r="BF194" s="25"/>
      <c r="BG194" s="67"/>
      <c r="BH194" s="25"/>
      <c r="BI194" s="67"/>
      <c r="BJ194" s="25"/>
      <c r="BK194" s="67"/>
      <c r="BL194" s="25"/>
      <c r="BM194" s="67"/>
      <c r="BN194" s="25"/>
      <c r="BO194" s="67"/>
      <c r="BP194" s="25"/>
      <c r="BQ194" s="67"/>
      <c r="BR194" s="25"/>
      <c r="BS194" s="25"/>
      <c r="BT194" s="85"/>
      <c r="BU194" s="78"/>
      <c r="BV194" s="86"/>
      <c r="BW194" s="87"/>
      <c r="BX194" s="86"/>
      <c r="BY194" s="78"/>
      <c r="BZ194" s="86"/>
      <c r="CA194" s="78"/>
      <c r="CB194" s="79"/>
      <c r="CC194" s="81"/>
      <c r="CD194" s="25"/>
      <c r="CE194" s="67"/>
      <c r="CF194" s="25"/>
      <c r="CG194" s="67"/>
      <c r="CH194" s="25"/>
      <c r="CI194" s="67"/>
      <c r="CJ194" s="82"/>
      <c r="CK194" s="80"/>
      <c r="CL194" s="80"/>
      <c r="CM194" s="80"/>
      <c r="CN194" s="81"/>
      <c r="CO194" s="81"/>
      <c r="CP194" s="70"/>
    </row>
    <row r="195" spans="1:94" ht="13">
      <c r="A195" s="43"/>
      <c r="B195" s="25"/>
      <c r="C195" s="7"/>
      <c r="D195" s="7"/>
      <c r="E195" s="43"/>
      <c r="F195" s="43"/>
      <c r="G195" s="25"/>
      <c r="H195" s="67"/>
      <c r="I195" s="67"/>
      <c r="J195" s="67"/>
      <c r="K195" s="67"/>
      <c r="L195" s="25"/>
      <c r="M195" s="67"/>
      <c r="N195" s="25"/>
      <c r="O195" s="67"/>
      <c r="P195" s="25"/>
      <c r="Q195" s="67"/>
      <c r="R195" s="25"/>
      <c r="S195" s="67"/>
      <c r="T195" s="25"/>
      <c r="U195" s="67"/>
      <c r="V195" s="25"/>
      <c r="W195" s="67"/>
      <c r="X195" s="25"/>
      <c r="Y195" s="67"/>
      <c r="Z195" s="25"/>
      <c r="AA195" s="67"/>
      <c r="AB195" s="25"/>
      <c r="AC195" s="67"/>
      <c r="AD195" s="67"/>
      <c r="AE195" s="67"/>
      <c r="AF195" s="25"/>
      <c r="AG195" s="25"/>
      <c r="AH195" s="85"/>
      <c r="AI195" s="78"/>
      <c r="AJ195" s="86"/>
      <c r="AK195" s="78"/>
      <c r="AL195" s="86"/>
      <c r="AM195" s="78"/>
      <c r="AN195" s="86"/>
      <c r="AO195" s="78"/>
      <c r="AP195" s="86"/>
      <c r="AQ195" s="78"/>
      <c r="AR195" s="86"/>
      <c r="AS195" s="78"/>
      <c r="AT195" s="79"/>
      <c r="AU195" s="80"/>
      <c r="AV195" s="80"/>
      <c r="AW195" s="81"/>
      <c r="AX195" s="67"/>
      <c r="AY195" s="67"/>
      <c r="AZ195" s="67"/>
      <c r="BA195" s="67"/>
      <c r="BB195" s="25"/>
      <c r="BC195" s="67"/>
      <c r="BD195" s="25"/>
      <c r="BE195" s="67"/>
      <c r="BF195" s="25"/>
      <c r="BG195" s="67"/>
      <c r="BH195" s="25"/>
      <c r="BI195" s="67"/>
      <c r="BJ195" s="25"/>
      <c r="BK195" s="67"/>
      <c r="BL195" s="25"/>
      <c r="BM195" s="67"/>
      <c r="BN195" s="25"/>
      <c r="BO195" s="67"/>
      <c r="BP195" s="25"/>
      <c r="BQ195" s="67"/>
      <c r="BR195" s="25"/>
      <c r="BS195" s="25"/>
      <c r="BT195" s="85"/>
      <c r="BU195" s="78"/>
      <c r="BV195" s="86"/>
      <c r="BW195" s="87"/>
      <c r="BX195" s="86"/>
      <c r="BY195" s="78"/>
      <c r="BZ195" s="86"/>
      <c r="CA195" s="78"/>
      <c r="CB195" s="79"/>
      <c r="CC195" s="81"/>
      <c r="CD195" s="25"/>
      <c r="CE195" s="67"/>
      <c r="CF195" s="25"/>
      <c r="CG195" s="67"/>
      <c r="CH195" s="25"/>
      <c r="CI195" s="67"/>
      <c r="CJ195" s="82"/>
      <c r="CK195" s="80"/>
      <c r="CL195" s="80"/>
      <c r="CM195" s="80"/>
      <c r="CN195" s="81"/>
      <c r="CO195" s="81"/>
      <c r="CP195" s="70"/>
    </row>
    <row r="196" spans="1:94" ht="13">
      <c r="A196" s="43"/>
      <c r="B196" s="25"/>
      <c r="C196" s="7"/>
      <c r="D196" s="7"/>
      <c r="E196" s="43"/>
      <c r="F196" s="43"/>
      <c r="G196" s="25"/>
      <c r="H196" s="67"/>
      <c r="I196" s="67"/>
      <c r="J196" s="67"/>
      <c r="K196" s="67"/>
      <c r="L196" s="25"/>
      <c r="M196" s="67"/>
      <c r="N196" s="25"/>
      <c r="O196" s="67"/>
      <c r="P196" s="25"/>
      <c r="Q196" s="67"/>
      <c r="R196" s="25"/>
      <c r="S196" s="67"/>
      <c r="T196" s="25"/>
      <c r="U196" s="67"/>
      <c r="V196" s="25"/>
      <c r="W196" s="67"/>
      <c r="X196" s="25"/>
      <c r="Y196" s="67"/>
      <c r="Z196" s="25"/>
      <c r="AA196" s="67"/>
      <c r="AB196" s="25"/>
      <c r="AC196" s="67"/>
      <c r="AD196" s="67"/>
      <c r="AE196" s="67"/>
      <c r="AF196" s="25"/>
      <c r="AG196" s="25"/>
      <c r="AH196" s="85"/>
      <c r="AI196" s="78"/>
      <c r="AJ196" s="86"/>
      <c r="AK196" s="78"/>
      <c r="AL196" s="86"/>
      <c r="AM196" s="78"/>
      <c r="AN196" s="86"/>
      <c r="AO196" s="78"/>
      <c r="AP196" s="86"/>
      <c r="AQ196" s="78"/>
      <c r="AR196" s="86"/>
      <c r="AS196" s="78"/>
      <c r="AT196" s="79"/>
      <c r="AU196" s="80"/>
      <c r="AV196" s="80"/>
      <c r="AW196" s="81"/>
      <c r="AX196" s="67"/>
      <c r="AY196" s="67"/>
      <c r="AZ196" s="67"/>
      <c r="BA196" s="67"/>
      <c r="BB196" s="25"/>
      <c r="BC196" s="67"/>
      <c r="BD196" s="25"/>
      <c r="BE196" s="67"/>
      <c r="BF196" s="25"/>
      <c r="BG196" s="67"/>
      <c r="BH196" s="25"/>
      <c r="BI196" s="67"/>
      <c r="BJ196" s="25"/>
      <c r="BK196" s="67"/>
      <c r="BL196" s="25"/>
      <c r="BM196" s="67"/>
      <c r="BN196" s="25"/>
      <c r="BO196" s="67"/>
      <c r="BP196" s="25"/>
      <c r="BQ196" s="67"/>
      <c r="BR196" s="25"/>
      <c r="BS196" s="25"/>
      <c r="BT196" s="85"/>
      <c r="BU196" s="78"/>
      <c r="BV196" s="86"/>
      <c r="BW196" s="87"/>
      <c r="BX196" s="86"/>
      <c r="BY196" s="78"/>
      <c r="BZ196" s="86"/>
      <c r="CA196" s="78"/>
      <c r="CB196" s="79"/>
      <c r="CC196" s="81"/>
      <c r="CD196" s="25"/>
      <c r="CE196" s="67"/>
      <c r="CF196" s="25"/>
      <c r="CG196" s="67"/>
      <c r="CH196" s="25"/>
      <c r="CI196" s="67"/>
      <c r="CJ196" s="82"/>
      <c r="CK196" s="80"/>
      <c r="CL196" s="80"/>
      <c r="CM196" s="80"/>
      <c r="CN196" s="81"/>
      <c r="CO196" s="81"/>
      <c r="CP196" s="70"/>
    </row>
    <row r="197" spans="1:94" ht="13">
      <c r="A197" s="43"/>
      <c r="B197" s="25"/>
      <c r="C197" s="7"/>
      <c r="D197" s="7"/>
      <c r="E197" s="43"/>
      <c r="F197" s="43"/>
      <c r="G197" s="25"/>
      <c r="H197" s="67"/>
      <c r="I197" s="67"/>
      <c r="J197" s="67"/>
      <c r="K197" s="67"/>
      <c r="L197" s="25"/>
      <c r="M197" s="67"/>
      <c r="N197" s="25"/>
      <c r="O197" s="67"/>
      <c r="P197" s="25"/>
      <c r="Q197" s="67"/>
      <c r="R197" s="25"/>
      <c r="S197" s="67"/>
      <c r="T197" s="25"/>
      <c r="U197" s="67"/>
      <c r="V197" s="25"/>
      <c r="W197" s="67"/>
      <c r="X197" s="25"/>
      <c r="Y197" s="67"/>
      <c r="Z197" s="25"/>
      <c r="AA197" s="67"/>
      <c r="AB197" s="25"/>
      <c r="AC197" s="67"/>
      <c r="AD197" s="67"/>
      <c r="AE197" s="67"/>
      <c r="AF197" s="25"/>
      <c r="AG197" s="25"/>
      <c r="AH197" s="85"/>
      <c r="AI197" s="78"/>
      <c r="AJ197" s="86"/>
      <c r="AK197" s="78"/>
      <c r="AL197" s="86"/>
      <c r="AM197" s="78"/>
      <c r="AN197" s="86"/>
      <c r="AO197" s="78"/>
      <c r="AP197" s="86"/>
      <c r="AQ197" s="78"/>
      <c r="AR197" s="86"/>
      <c r="AS197" s="78"/>
      <c r="AT197" s="79"/>
      <c r="AU197" s="80"/>
      <c r="AV197" s="80"/>
      <c r="AW197" s="81"/>
      <c r="AX197" s="67"/>
      <c r="AY197" s="67"/>
      <c r="AZ197" s="67"/>
      <c r="BA197" s="67"/>
      <c r="BB197" s="25"/>
      <c r="BC197" s="67"/>
      <c r="BD197" s="25"/>
      <c r="BE197" s="67"/>
      <c r="BF197" s="25"/>
      <c r="BG197" s="67"/>
      <c r="BH197" s="25"/>
      <c r="BI197" s="67"/>
      <c r="BJ197" s="25"/>
      <c r="BK197" s="67"/>
      <c r="BL197" s="25"/>
      <c r="BM197" s="67"/>
      <c r="BN197" s="25"/>
      <c r="BO197" s="67"/>
      <c r="BP197" s="25"/>
      <c r="BQ197" s="67"/>
      <c r="BR197" s="25"/>
      <c r="BS197" s="25"/>
      <c r="BT197" s="85"/>
      <c r="BU197" s="78"/>
      <c r="BV197" s="86"/>
      <c r="BW197" s="87"/>
      <c r="BX197" s="86"/>
      <c r="BY197" s="78"/>
      <c r="BZ197" s="86"/>
      <c r="CA197" s="78"/>
      <c r="CB197" s="79"/>
      <c r="CC197" s="81"/>
      <c r="CD197" s="25"/>
      <c r="CE197" s="67"/>
      <c r="CF197" s="25"/>
      <c r="CG197" s="67"/>
      <c r="CH197" s="25"/>
      <c r="CI197" s="67"/>
      <c r="CJ197" s="82"/>
      <c r="CK197" s="80"/>
      <c r="CL197" s="80"/>
      <c r="CM197" s="80"/>
      <c r="CN197" s="81"/>
      <c r="CO197" s="81"/>
      <c r="CP197" s="70"/>
    </row>
    <row r="198" spans="1:94" ht="13">
      <c r="A198" s="43"/>
      <c r="B198" s="25"/>
      <c r="C198" s="7"/>
      <c r="D198" s="7"/>
      <c r="E198" s="43"/>
      <c r="F198" s="43"/>
      <c r="G198" s="25"/>
      <c r="H198" s="67"/>
      <c r="I198" s="67"/>
      <c r="J198" s="67"/>
      <c r="K198" s="67"/>
      <c r="L198" s="25"/>
      <c r="M198" s="67"/>
      <c r="N198" s="25"/>
      <c r="O198" s="67"/>
      <c r="P198" s="25"/>
      <c r="Q198" s="67"/>
      <c r="R198" s="25"/>
      <c r="S198" s="67"/>
      <c r="T198" s="25"/>
      <c r="U198" s="67"/>
      <c r="V198" s="25"/>
      <c r="W198" s="67"/>
      <c r="X198" s="25"/>
      <c r="Y198" s="67"/>
      <c r="Z198" s="25"/>
      <c r="AA198" s="67"/>
      <c r="AB198" s="25"/>
      <c r="AC198" s="67"/>
      <c r="AD198" s="67"/>
      <c r="AE198" s="67"/>
      <c r="AF198" s="25"/>
      <c r="AG198" s="25"/>
      <c r="AH198" s="85"/>
      <c r="AI198" s="78"/>
      <c r="AJ198" s="86"/>
      <c r="AK198" s="78"/>
      <c r="AL198" s="86"/>
      <c r="AM198" s="78"/>
      <c r="AN198" s="86"/>
      <c r="AO198" s="78"/>
      <c r="AP198" s="86"/>
      <c r="AQ198" s="78"/>
      <c r="AR198" s="86"/>
      <c r="AS198" s="78"/>
      <c r="AT198" s="79"/>
      <c r="AU198" s="80"/>
      <c r="AV198" s="80"/>
      <c r="AW198" s="81"/>
      <c r="AX198" s="67"/>
      <c r="AY198" s="67"/>
      <c r="AZ198" s="67"/>
      <c r="BA198" s="67"/>
      <c r="BB198" s="25"/>
      <c r="BC198" s="67"/>
      <c r="BD198" s="25"/>
      <c r="BE198" s="67"/>
      <c r="BF198" s="25"/>
      <c r="BG198" s="67"/>
      <c r="BH198" s="25"/>
      <c r="BI198" s="67"/>
      <c r="BJ198" s="25"/>
      <c r="BK198" s="67"/>
      <c r="BL198" s="25"/>
      <c r="BM198" s="67"/>
      <c r="BN198" s="25"/>
      <c r="BO198" s="67"/>
      <c r="BP198" s="25"/>
      <c r="BQ198" s="67"/>
      <c r="BR198" s="25"/>
      <c r="BS198" s="25"/>
      <c r="BT198" s="85"/>
      <c r="BU198" s="78"/>
      <c r="BV198" s="86"/>
      <c r="BW198" s="87"/>
      <c r="BX198" s="86"/>
      <c r="BY198" s="78"/>
      <c r="BZ198" s="86"/>
      <c r="CA198" s="78"/>
      <c r="CB198" s="79"/>
      <c r="CC198" s="81"/>
      <c r="CD198" s="25"/>
      <c r="CE198" s="67"/>
      <c r="CF198" s="25"/>
      <c r="CG198" s="67"/>
      <c r="CH198" s="25"/>
      <c r="CI198" s="67"/>
      <c r="CJ198" s="82"/>
      <c r="CK198" s="80"/>
      <c r="CL198" s="80"/>
      <c r="CM198" s="80"/>
      <c r="CN198" s="81"/>
      <c r="CO198" s="81"/>
      <c r="CP198" s="70"/>
    </row>
    <row r="199" spans="1:94" ht="13">
      <c r="A199" s="43"/>
      <c r="B199" s="25"/>
      <c r="C199" s="7"/>
      <c r="D199" s="7"/>
      <c r="E199" s="43"/>
      <c r="F199" s="43"/>
      <c r="G199" s="25"/>
      <c r="H199" s="67"/>
      <c r="I199" s="67"/>
      <c r="J199" s="67"/>
      <c r="K199" s="67"/>
      <c r="L199" s="25"/>
      <c r="M199" s="67"/>
      <c r="N199" s="25"/>
      <c r="O199" s="67"/>
      <c r="P199" s="25"/>
      <c r="Q199" s="67"/>
      <c r="R199" s="25"/>
      <c r="S199" s="67"/>
      <c r="T199" s="25"/>
      <c r="U199" s="67"/>
      <c r="V199" s="25"/>
      <c r="W199" s="67"/>
      <c r="X199" s="25"/>
      <c r="Y199" s="67"/>
      <c r="Z199" s="25"/>
      <c r="AA199" s="67"/>
      <c r="AB199" s="25"/>
      <c r="AC199" s="67"/>
      <c r="AD199" s="67"/>
      <c r="AE199" s="67"/>
      <c r="AF199" s="25"/>
      <c r="AG199" s="25"/>
      <c r="AH199" s="85"/>
      <c r="AI199" s="78"/>
      <c r="AJ199" s="86"/>
      <c r="AK199" s="78"/>
      <c r="AL199" s="86"/>
      <c r="AM199" s="78"/>
      <c r="AN199" s="86"/>
      <c r="AO199" s="78"/>
      <c r="AP199" s="86"/>
      <c r="AQ199" s="78"/>
      <c r="AR199" s="86"/>
      <c r="AS199" s="78"/>
      <c r="AT199" s="79"/>
      <c r="AU199" s="80"/>
      <c r="AV199" s="80"/>
      <c r="AW199" s="81"/>
      <c r="AX199" s="67"/>
      <c r="AY199" s="67"/>
      <c r="AZ199" s="67"/>
      <c r="BA199" s="67"/>
      <c r="BB199" s="25"/>
      <c r="BC199" s="67"/>
      <c r="BD199" s="25"/>
      <c r="BE199" s="67"/>
      <c r="BF199" s="25"/>
      <c r="BG199" s="67"/>
      <c r="BH199" s="25"/>
      <c r="BI199" s="67"/>
      <c r="BJ199" s="25"/>
      <c r="BK199" s="67"/>
      <c r="BL199" s="25"/>
      <c r="BM199" s="67"/>
      <c r="BN199" s="25"/>
      <c r="BO199" s="67"/>
      <c r="BP199" s="25"/>
      <c r="BQ199" s="67"/>
      <c r="BR199" s="25"/>
      <c r="BS199" s="25"/>
      <c r="BT199" s="85"/>
      <c r="BU199" s="78"/>
      <c r="BV199" s="86"/>
      <c r="BW199" s="87"/>
      <c r="BX199" s="86"/>
      <c r="BY199" s="78"/>
      <c r="BZ199" s="86"/>
      <c r="CA199" s="78"/>
      <c r="CB199" s="79"/>
      <c r="CC199" s="81"/>
      <c r="CD199" s="25"/>
      <c r="CE199" s="67"/>
      <c r="CF199" s="25"/>
      <c r="CG199" s="67"/>
      <c r="CH199" s="25"/>
      <c r="CI199" s="67"/>
      <c r="CJ199" s="82"/>
      <c r="CK199" s="80"/>
      <c r="CL199" s="80"/>
      <c r="CM199" s="80"/>
      <c r="CN199" s="81"/>
      <c r="CO199" s="81"/>
      <c r="CP199" s="70"/>
    </row>
    <row r="200" spans="1:94" ht="13">
      <c r="A200" s="43"/>
      <c r="B200" s="25"/>
      <c r="C200" s="88"/>
      <c r="D200" s="88"/>
      <c r="E200" s="43"/>
      <c r="F200" s="43"/>
      <c r="G200" s="25"/>
      <c r="H200" s="67"/>
      <c r="I200" s="67"/>
      <c r="J200" s="67"/>
      <c r="K200" s="67"/>
      <c r="L200" s="25"/>
      <c r="M200" s="67"/>
      <c r="N200" s="25"/>
      <c r="O200" s="67"/>
      <c r="P200" s="25"/>
      <c r="Q200" s="67"/>
      <c r="R200" s="25"/>
      <c r="S200" s="67"/>
      <c r="T200" s="25"/>
      <c r="U200" s="67"/>
      <c r="V200" s="25"/>
      <c r="W200" s="67"/>
      <c r="X200" s="25"/>
      <c r="Y200" s="67"/>
      <c r="Z200" s="25"/>
      <c r="AA200" s="67"/>
      <c r="AB200" s="25"/>
      <c r="AC200" s="67"/>
      <c r="AD200" s="67"/>
      <c r="AE200" s="67"/>
      <c r="AF200" s="25"/>
      <c r="AG200" s="25"/>
      <c r="AH200" s="85"/>
      <c r="AI200" s="78"/>
      <c r="AJ200" s="86"/>
      <c r="AK200" s="78"/>
      <c r="AL200" s="86"/>
      <c r="AM200" s="78"/>
      <c r="AN200" s="86"/>
      <c r="AO200" s="78"/>
      <c r="AP200" s="86"/>
      <c r="AQ200" s="78"/>
      <c r="AR200" s="86"/>
      <c r="AS200" s="78"/>
      <c r="AT200" s="79"/>
      <c r="AU200" s="80"/>
      <c r="AV200" s="80"/>
      <c r="AW200" s="81"/>
      <c r="AX200" s="67"/>
      <c r="AY200" s="67"/>
      <c r="AZ200" s="67"/>
      <c r="BA200" s="67"/>
      <c r="BB200" s="25"/>
      <c r="BC200" s="67"/>
      <c r="BD200" s="25"/>
      <c r="BE200" s="67"/>
      <c r="BF200" s="25"/>
      <c r="BG200" s="67"/>
      <c r="BH200" s="25"/>
      <c r="BI200" s="67"/>
      <c r="BJ200" s="25"/>
      <c r="BK200" s="67"/>
      <c r="BL200" s="25"/>
      <c r="BM200" s="67"/>
      <c r="BN200" s="25"/>
      <c r="BO200" s="67"/>
      <c r="BP200" s="25"/>
      <c r="BQ200" s="67"/>
      <c r="BR200" s="25"/>
      <c r="BS200" s="25"/>
      <c r="BT200" s="85"/>
      <c r="BU200" s="78"/>
      <c r="BV200" s="86"/>
      <c r="BW200" s="87"/>
      <c r="BX200" s="86"/>
      <c r="BY200" s="78"/>
      <c r="BZ200" s="86"/>
      <c r="CA200" s="78"/>
      <c r="CB200" s="79"/>
      <c r="CC200" s="81"/>
      <c r="CD200" s="25"/>
      <c r="CE200" s="67"/>
      <c r="CF200" s="25"/>
      <c r="CG200" s="67"/>
      <c r="CH200" s="25"/>
      <c r="CI200" s="67"/>
      <c r="CJ200" s="82"/>
      <c r="CK200" s="80"/>
      <c r="CL200" s="80"/>
      <c r="CM200" s="80"/>
      <c r="CN200" s="81"/>
      <c r="CO200" s="81"/>
      <c r="CP200" s="70"/>
    </row>
    <row r="201" spans="1:94" ht="13">
      <c r="A201" s="43"/>
      <c r="B201" s="25"/>
      <c r="C201" s="7"/>
      <c r="D201" s="7"/>
      <c r="E201" s="43"/>
      <c r="F201" s="43"/>
      <c r="G201" s="25"/>
      <c r="H201" s="67"/>
      <c r="I201" s="67"/>
      <c r="J201" s="67"/>
      <c r="K201" s="67"/>
      <c r="L201" s="25"/>
      <c r="M201" s="67"/>
      <c r="N201" s="25"/>
      <c r="O201" s="67"/>
      <c r="P201" s="25"/>
      <c r="Q201" s="67"/>
      <c r="R201" s="25"/>
      <c r="S201" s="67"/>
      <c r="T201" s="25"/>
      <c r="U201" s="67"/>
      <c r="V201" s="25"/>
      <c r="W201" s="67"/>
      <c r="X201" s="25"/>
      <c r="Y201" s="67"/>
      <c r="Z201" s="25"/>
      <c r="AA201" s="67"/>
      <c r="AB201" s="25"/>
      <c r="AC201" s="67"/>
      <c r="AD201" s="67"/>
      <c r="AE201" s="67"/>
      <c r="AF201" s="25"/>
      <c r="AG201" s="25"/>
      <c r="AH201" s="85"/>
      <c r="AI201" s="78"/>
      <c r="AJ201" s="86"/>
      <c r="AK201" s="78"/>
      <c r="AL201" s="86"/>
      <c r="AM201" s="78"/>
      <c r="AN201" s="86"/>
      <c r="AO201" s="78"/>
      <c r="AP201" s="86"/>
      <c r="AQ201" s="78"/>
      <c r="AR201" s="86"/>
      <c r="AS201" s="78"/>
      <c r="AT201" s="79"/>
      <c r="AU201" s="80"/>
      <c r="AV201" s="80"/>
      <c r="AW201" s="81"/>
      <c r="AX201" s="67"/>
      <c r="AY201" s="67"/>
      <c r="AZ201" s="67"/>
      <c r="BA201" s="67"/>
      <c r="BB201" s="25"/>
      <c r="BC201" s="67"/>
      <c r="BD201" s="25"/>
      <c r="BE201" s="67"/>
      <c r="BF201" s="25"/>
      <c r="BG201" s="67"/>
      <c r="BH201" s="25"/>
      <c r="BI201" s="67"/>
      <c r="BJ201" s="25"/>
      <c r="BK201" s="67"/>
      <c r="BL201" s="25"/>
      <c r="BM201" s="67"/>
      <c r="BN201" s="25"/>
      <c r="BO201" s="67"/>
      <c r="BP201" s="25"/>
      <c r="BQ201" s="67"/>
      <c r="BR201" s="25"/>
      <c r="BS201" s="25"/>
      <c r="BT201" s="85"/>
      <c r="BU201" s="78"/>
      <c r="BV201" s="86"/>
      <c r="BW201" s="87"/>
      <c r="BX201" s="86"/>
      <c r="BY201" s="78"/>
      <c r="BZ201" s="86"/>
      <c r="CA201" s="78"/>
      <c r="CB201" s="79"/>
      <c r="CC201" s="81"/>
      <c r="CD201" s="25"/>
      <c r="CE201" s="67"/>
      <c r="CF201" s="25"/>
      <c r="CG201" s="67"/>
      <c r="CH201" s="25"/>
      <c r="CI201" s="67"/>
      <c r="CJ201" s="82"/>
      <c r="CK201" s="80"/>
      <c r="CL201" s="80"/>
      <c r="CM201" s="80"/>
      <c r="CN201" s="81"/>
      <c r="CO201" s="81"/>
      <c r="CP201" s="70"/>
    </row>
    <row r="202" spans="1:94" ht="13">
      <c r="A202" s="43"/>
      <c r="B202" s="25"/>
      <c r="C202" s="7"/>
      <c r="D202" s="7"/>
      <c r="E202" s="43"/>
      <c r="F202" s="43"/>
      <c r="G202" s="25"/>
      <c r="H202" s="67"/>
      <c r="I202" s="67"/>
      <c r="J202" s="67"/>
      <c r="K202" s="67"/>
      <c r="L202" s="25"/>
      <c r="M202" s="67"/>
      <c r="N202" s="25"/>
      <c r="O202" s="67"/>
      <c r="P202" s="25"/>
      <c r="Q202" s="67"/>
      <c r="R202" s="25"/>
      <c r="S202" s="67"/>
      <c r="T202" s="25"/>
      <c r="U202" s="67"/>
      <c r="V202" s="25"/>
      <c r="W202" s="67"/>
      <c r="X202" s="25"/>
      <c r="Y202" s="67"/>
      <c r="Z202" s="25"/>
      <c r="AA202" s="67"/>
      <c r="AB202" s="25"/>
      <c r="AC202" s="67"/>
      <c r="AD202" s="67"/>
      <c r="AE202" s="67"/>
      <c r="AF202" s="25"/>
      <c r="AG202" s="25"/>
      <c r="AH202" s="85"/>
      <c r="AI202" s="78"/>
      <c r="AJ202" s="86"/>
      <c r="AK202" s="78"/>
      <c r="AL202" s="86"/>
      <c r="AM202" s="78"/>
      <c r="AN202" s="86"/>
      <c r="AO202" s="78"/>
      <c r="AP202" s="86"/>
      <c r="AQ202" s="78"/>
      <c r="AR202" s="86"/>
      <c r="AS202" s="78"/>
      <c r="AT202" s="79"/>
      <c r="AU202" s="80"/>
      <c r="AV202" s="80"/>
      <c r="AW202" s="81"/>
      <c r="AX202" s="67"/>
      <c r="AY202" s="67"/>
      <c r="AZ202" s="67"/>
      <c r="BA202" s="67"/>
      <c r="BB202" s="25"/>
      <c r="BC202" s="67"/>
      <c r="BD202" s="25"/>
      <c r="BE202" s="67"/>
      <c r="BF202" s="25"/>
      <c r="BG202" s="67"/>
      <c r="BH202" s="25"/>
      <c r="BI202" s="67"/>
      <c r="BJ202" s="25"/>
      <c r="BK202" s="67"/>
      <c r="BL202" s="25"/>
      <c r="BM202" s="67"/>
      <c r="BN202" s="25"/>
      <c r="BO202" s="67"/>
      <c r="BP202" s="25"/>
      <c r="BQ202" s="67"/>
      <c r="BR202" s="25"/>
      <c r="BS202" s="25"/>
      <c r="BT202" s="85"/>
      <c r="BU202" s="78"/>
      <c r="BV202" s="86"/>
      <c r="BW202" s="87"/>
      <c r="BX202" s="86"/>
      <c r="BY202" s="78"/>
      <c r="BZ202" s="86"/>
      <c r="CA202" s="78"/>
      <c r="CB202" s="79"/>
      <c r="CC202" s="81"/>
      <c r="CD202" s="25"/>
      <c r="CE202" s="67"/>
      <c r="CF202" s="25"/>
      <c r="CG202" s="67"/>
      <c r="CH202" s="25"/>
      <c r="CI202" s="67"/>
      <c r="CJ202" s="82"/>
      <c r="CK202" s="80"/>
      <c r="CL202" s="80"/>
      <c r="CM202" s="80"/>
      <c r="CN202" s="81"/>
      <c r="CO202" s="81"/>
      <c r="CP202" s="70"/>
    </row>
    <row r="203" spans="1:94" ht="13">
      <c r="A203" s="43"/>
      <c r="B203" s="25"/>
      <c r="C203" s="7"/>
      <c r="D203" s="7"/>
      <c r="E203" s="43"/>
      <c r="F203" s="43"/>
      <c r="G203" s="25"/>
      <c r="H203" s="67"/>
      <c r="I203" s="67"/>
      <c r="J203" s="67"/>
      <c r="K203" s="67"/>
      <c r="L203" s="25"/>
      <c r="M203" s="67"/>
      <c r="N203" s="25"/>
      <c r="O203" s="67"/>
      <c r="P203" s="25"/>
      <c r="Q203" s="67"/>
      <c r="R203" s="25"/>
      <c r="S203" s="67"/>
      <c r="T203" s="25"/>
      <c r="U203" s="67"/>
      <c r="V203" s="25"/>
      <c r="W203" s="67"/>
      <c r="X203" s="25"/>
      <c r="Y203" s="67"/>
      <c r="Z203" s="25"/>
      <c r="AA203" s="67"/>
      <c r="AB203" s="25"/>
      <c r="AC203" s="67"/>
      <c r="AD203" s="67"/>
      <c r="AE203" s="67"/>
      <c r="AF203" s="25"/>
      <c r="AG203" s="25"/>
      <c r="AH203" s="85"/>
      <c r="AI203" s="78"/>
      <c r="AJ203" s="86"/>
      <c r="AK203" s="78"/>
      <c r="AL203" s="86"/>
      <c r="AM203" s="78"/>
      <c r="AN203" s="86"/>
      <c r="AO203" s="78"/>
      <c r="AP203" s="86"/>
      <c r="AQ203" s="78"/>
      <c r="AR203" s="86"/>
      <c r="AS203" s="78"/>
      <c r="AT203" s="79"/>
      <c r="AU203" s="80"/>
      <c r="AV203" s="80"/>
      <c r="AW203" s="81"/>
      <c r="AX203" s="67"/>
      <c r="AY203" s="67"/>
      <c r="AZ203" s="67"/>
      <c r="BA203" s="67"/>
      <c r="BB203" s="25"/>
      <c r="BC203" s="67"/>
      <c r="BD203" s="25"/>
      <c r="BE203" s="67"/>
      <c r="BF203" s="25"/>
      <c r="BG203" s="67"/>
      <c r="BH203" s="25"/>
      <c r="BI203" s="67"/>
      <c r="BJ203" s="25"/>
      <c r="BK203" s="67"/>
      <c r="BL203" s="25"/>
      <c r="BM203" s="67"/>
      <c r="BN203" s="25"/>
      <c r="BO203" s="67"/>
      <c r="BP203" s="25"/>
      <c r="BQ203" s="67"/>
      <c r="BR203" s="25"/>
      <c r="BS203" s="25"/>
      <c r="BT203" s="85"/>
      <c r="BU203" s="78"/>
      <c r="BV203" s="86"/>
      <c r="BW203" s="87"/>
      <c r="BX203" s="86"/>
      <c r="BY203" s="78"/>
      <c r="BZ203" s="86"/>
      <c r="CA203" s="78"/>
      <c r="CB203" s="79"/>
      <c r="CC203" s="81"/>
      <c r="CD203" s="25"/>
      <c r="CE203" s="67"/>
      <c r="CF203" s="25"/>
      <c r="CG203" s="67"/>
      <c r="CH203" s="25"/>
      <c r="CI203" s="67"/>
      <c r="CJ203" s="82"/>
      <c r="CK203" s="80"/>
      <c r="CL203" s="80"/>
      <c r="CM203" s="80"/>
      <c r="CN203" s="81"/>
      <c r="CO203" s="81"/>
      <c r="CP203" s="70"/>
    </row>
    <row r="204" spans="1:94" ht="13">
      <c r="A204" s="43"/>
      <c r="B204" s="25"/>
      <c r="C204" s="7"/>
      <c r="D204" s="7"/>
      <c r="E204" s="43"/>
      <c r="F204" s="43"/>
      <c r="G204" s="25"/>
      <c r="H204" s="67"/>
      <c r="I204" s="67"/>
      <c r="J204" s="67"/>
      <c r="K204" s="67"/>
      <c r="L204" s="25"/>
      <c r="M204" s="67"/>
      <c r="N204" s="25"/>
      <c r="O204" s="67"/>
      <c r="P204" s="25"/>
      <c r="Q204" s="67"/>
      <c r="R204" s="25"/>
      <c r="S204" s="67"/>
      <c r="T204" s="25"/>
      <c r="U204" s="67"/>
      <c r="V204" s="25"/>
      <c r="W204" s="67"/>
      <c r="X204" s="25"/>
      <c r="Y204" s="67"/>
      <c r="Z204" s="25"/>
      <c r="AA204" s="67"/>
      <c r="AB204" s="25"/>
      <c r="AC204" s="67"/>
      <c r="AD204" s="67"/>
      <c r="AE204" s="67"/>
      <c r="AF204" s="25"/>
      <c r="AG204" s="25"/>
      <c r="AH204" s="85"/>
      <c r="AI204" s="78"/>
      <c r="AJ204" s="86"/>
      <c r="AK204" s="78"/>
      <c r="AL204" s="86"/>
      <c r="AM204" s="78"/>
      <c r="AN204" s="86"/>
      <c r="AO204" s="78"/>
      <c r="AP204" s="86"/>
      <c r="AQ204" s="78"/>
      <c r="AR204" s="86"/>
      <c r="AS204" s="78"/>
      <c r="AT204" s="79"/>
      <c r="AU204" s="80"/>
      <c r="AV204" s="80"/>
      <c r="AW204" s="81"/>
      <c r="AX204" s="67"/>
      <c r="AY204" s="67"/>
      <c r="AZ204" s="67"/>
      <c r="BA204" s="67"/>
      <c r="BB204" s="25"/>
      <c r="BC204" s="67"/>
      <c r="BD204" s="25"/>
      <c r="BE204" s="67"/>
      <c r="BF204" s="25"/>
      <c r="BG204" s="67"/>
      <c r="BH204" s="25"/>
      <c r="BI204" s="67"/>
      <c r="BJ204" s="25"/>
      <c r="BK204" s="67"/>
      <c r="BL204" s="25"/>
      <c r="BM204" s="67"/>
      <c r="BN204" s="25"/>
      <c r="BO204" s="67"/>
      <c r="BP204" s="25"/>
      <c r="BQ204" s="67"/>
      <c r="BR204" s="25"/>
      <c r="BS204" s="25"/>
      <c r="BT204" s="85"/>
      <c r="BU204" s="78"/>
      <c r="BV204" s="86"/>
      <c r="BW204" s="87"/>
      <c r="BX204" s="86"/>
      <c r="BY204" s="78"/>
      <c r="BZ204" s="86"/>
      <c r="CA204" s="78"/>
      <c r="CB204" s="79"/>
      <c r="CC204" s="81"/>
      <c r="CD204" s="25"/>
      <c r="CE204" s="67"/>
      <c r="CF204" s="25"/>
      <c r="CG204" s="67"/>
      <c r="CH204" s="25"/>
      <c r="CI204" s="67"/>
      <c r="CJ204" s="82"/>
      <c r="CK204" s="80"/>
      <c r="CL204" s="80"/>
      <c r="CM204" s="80"/>
      <c r="CN204" s="81"/>
      <c r="CO204" s="81"/>
      <c r="CP204" s="70"/>
    </row>
    <row r="205" spans="1:94" ht="13">
      <c r="A205" s="43"/>
      <c r="B205" s="25"/>
      <c r="C205" s="7"/>
      <c r="D205" s="7"/>
      <c r="E205" s="43"/>
      <c r="F205" s="43"/>
      <c r="G205" s="25"/>
      <c r="H205" s="67"/>
      <c r="I205" s="67"/>
      <c r="J205" s="67"/>
      <c r="K205" s="67"/>
      <c r="L205" s="25"/>
      <c r="M205" s="67"/>
      <c r="N205" s="25"/>
      <c r="O205" s="67"/>
      <c r="P205" s="25"/>
      <c r="Q205" s="67"/>
      <c r="R205" s="25"/>
      <c r="S205" s="67"/>
      <c r="T205" s="25"/>
      <c r="U205" s="67"/>
      <c r="V205" s="25"/>
      <c r="W205" s="67"/>
      <c r="X205" s="25"/>
      <c r="Y205" s="67"/>
      <c r="Z205" s="25"/>
      <c r="AA205" s="67"/>
      <c r="AB205" s="25"/>
      <c r="AC205" s="67"/>
      <c r="AD205" s="67"/>
      <c r="AE205" s="67"/>
      <c r="AF205" s="25"/>
      <c r="AG205" s="25"/>
      <c r="AH205" s="85"/>
      <c r="AI205" s="78"/>
      <c r="AJ205" s="86"/>
      <c r="AK205" s="78"/>
      <c r="AL205" s="86"/>
      <c r="AM205" s="78"/>
      <c r="AN205" s="86"/>
      <c r="AO205" s="78"/>
      <c r="AP205" s="86"/>
      <c r="AQ205" s="78"/>
      <c r="AR205" s="86"/>
      <c r="AS205" s="78"/>
      <c r="AT205" s="79"/>
      <c r="AU205" s="80"/>
      <c r="AV205" s="80"/>
      <c r="AW205" s="81"/>
      <c r="AX205" s="67"/>
      <c r="AY205" s="67"/>
      <c r="AZ205" s="67"/>
      <c r="BA205" s="67"/>
      <c r="BB205" s="25"/>
      <c r="BC205" s="67"/>
      <c r="BD205" s="25"/>
      <c r="BE205" s="67"/>
      <c r="BF205" s="25"/>
      <c r="BG205" s="67"/>
      <c r="BH205" s="25"/>
      <c r="BI205" s="67"/>
      <c r="BJ205" s="25"/>
      <c r="BK205" s="67"/>
      <c r="BL205" s="25"/>
      <c r="BM205" s="67"/>
      <c r="BN205" s="25"/>
      <c r="BO205" s="67"/>
      <c r="BP205" s="25"/>
      <c r="BQ205" s="67"/>
      <c r="BR205" s="25"/>
      <c r="BS205" s="25"/>
      <c r="BT205" s="85"/>
      <c r="BU205" s="78"/>
      <c r="BV205" s="86"/>
      <c r="BW205" s="87"/>
      <c r="BX205" s="86"/>
      <c r="BY205" s="78"/>
      <c r="BZ205" s="86"/>
      <c r="CA205" s="78"/>
      <c r="CB205" s="79"/>
      <c r="CC205" s="81"/>
      <c r="CD205" s="25"/>
      <c r="CE205" s="67"/>
      <c r="CF205" s="25"/>
      <c r="CG205" s="67"/>
      <c r="CH205" s="25"/>
      <c r="CI205" s="67"/>
      <c r="CJ205" s="82"/>
      <c r="CK205" s="80"/>
      <c r="CL205" s="80"/>
      <c r="CM205" s="80"/>
      <c r="CN205" s="81"/>
      <c r="CO205" s="81"/>
      <c r="CP205" s="70"/>
    </row>
    <row r="206" spans="1:94" ht="13">
      <c r="A206" s="43"/>
      <c r="B206" s="25"/>
      <c r="C206" s="7"/>
      <c r="D206" s="7"/>
      <c r="E206" s="43"/>
      <c r="F206" s="43"/>
      <c r="G206" s="25"/>
      <c r="H206" s="67"/>
      <c r="I206" s="67"/>
      <c r="J206" s="67"/>
      <c r="K206" s="67"/>
      <c r="L206" s="25"/>
      <c r="M206" s="67"/>
      <c r="N206" s="25"/>
      <c r="O206" s="67"/>
      <c r="P206" s="25"/>
      <c r="Q206" s="67"/>
      <c r="R206" s="25"/>
      <c r="S206" s="67"/>
      <c r="T206" s="25"/>
      <c r="U206" s="67"/>
      <c r="V206" s="25"/>
      <c r="W206" s="67"/>
      <c r="X206" s="25"/>
      <c r="Y206" s="67"/>
      <c r="Z206" s="25"/>
      <c r="AA206" s="67"/>
      <c r="AB206" s="25"/>
      <c r="AC206" s="67"/>
      <c r="AD206" s="67"/>
      <c r="AE206" s="67"/>
      <c r="AF206" s="25"/>
      <c r="AG206" s="25"/>
      <c r="AH206" s="85"/>
      <c r="AI206" s="78"/>
      <c r="AJ206" s="86"/>
      <c r="AK206" s="78"/>
      <c r="AL206" s="86"/>
      <c r="AM206" s="78"/>
      <c r="AN206" s="86"/>
      <c r="AO206" s="78"/>
      <c r="AP206" s="86"/>
      <c r="AQ206" s="78"/>
      <c r="AR206" s="86"/>
      <c r="AS206" s="78"/>
      <c r="AT206" s="79"/>
      <c r="AU206" s="80"/>
      <c r="AV206" s="80"/>
      <c r="AW206" s="81"/>
      <c r="AX206" s="67"/>
      <c r="AY206" s="67"/>
      <c r="AZ206" s="67"/>
      <c r="BA206" s="67"/>
      <c r="BB206" s="25"/>
      <c r="BC206" s="67"/>
      <c r="BD206" s="25"/>
      <c r="BE206" s="67"/>
      <c r="BF206" s="25"/>
      <c r="BG206" s="67"/>
      <c r="BH206" s="25"/>
      <c r="BI206" s="67"/>
      <c r="BJ206" s="25"/>
      <c r="BK206" s="67"/>
      <c r="BL206" s="25"/>
      <c r="BM206" s="67"/>
      <c r="BN206" s="25"/>
      <c r="BO206" s="67"/>
      <c r="BP206" s="25"/>
      <c r="BQ206" s="67"/>
      <c r="BR206" s="25"/>
      <c r="BS206" s="25"/>
      <c r="BT206" s="85"/>
      <c r="BU206" s="78"/>
      <c r="BV206" s="86"/>
      <c r="BW206" s="87"/>
      <c r="BX206" s="86"/>
      <c r="BY206" s="78"/>
      <c r="BZ206" s="86"/>
      <c r="CA206" s="78"/>
      <c r="CB206" s="79"/>
      <c r="CC206" s="81"/>
      <c r="CD206" s="25"/>
      <c r="CE206" s="67"/>
      <c r="CF206" s="25"/>
      <c r="CG206" s="67"/>
      <c r="CH206" s="25"/>
      <c r="CI206" s="67"/>
      <c r="CJ206" s="82"/>
      <c r="CK206" s="80"/>
      <c r="CL206" s="80"/>
      <c r="CM206" s="80"/>
      <c r="CN206" s="81"/>
      <c r="CO206" s="81"/>
      <c r="CP206" s="70"/>
    </row>
    <row r="207" spans="1:94" ht="13">
      <c r="A207" s="43"/>
      <c r="B207" s="25"/>
      <c r="C207" s="7"/>
      <c r="D207" s="7"/>
      <c r="E207" s="43"/>
      <c r="F207" s="43"/>
      <c r="G207" s="25"/>
      <c r="H207" s="67"/>
      <c r="I207" s="67"/>
      <c r="J207" s="67"/>
      <c r="K207" s="67"/>
      <c r="L207" s="25"/>
      <c r="M207" s="67"/>
      <c r="N207" s="25"/>
      <c r="O207" s="67"/>
      <c r="P207" s="25"/>
      <c r="Q207" s="67"/>
      <c r="R207" s="25"/>
      <c r="S207" s="67"/>
      <c r="T207" s="25"/>
      <c r="U207" s="67"/>
      <c r="V207" s="25"/>
      <c r="W207" s="67"/>
      <c r="X207" s="25"/>
      <c r="Y207" s="67"/>
      <c r="Z207" s="25"/>
      <c r="AA207" s="67"/>
      <c r="AB207" s="25"/>
      <c r="AC207" s="67"/>
      <c r="AD207" s="67"/>
      <c r="AE207" s="67"/>
      <c r="AF207" s="25"/>
      <c r="AG207" s="25"/>
      <c r="AH207" s="85"/>
      <c r="AI207" s="78"/>
      <c r="AJ207" s="86"/>
      <c r="AK207" s="78"/>
      <c r="AL207" s="86"/>
      <c r="AM207" s="78"/>
      <c r="AN207" s="86"/>
      <c r="AO207" s="78"/>
      <c r="AP207" s="86"/>
      <c r="AQ207" s="78"/>
      <c r="AR207" s="86"/>
      <c r="AS207" s="78"/>
      <c r="AT207" s="79"/>
      <c r="AU207" s="80"/>
      <c r="AV207" s="80"/>
      <c r="AW207" s="81"/>
      <c r="AX207" s="67"/>
      <c r="AY207" s="67"/>
      <c r="AZ207" s="67"/>
      <c r="BA207" s="67"/>
      <c r="BB207" s="25"/>
      <c r="BC207" s="67"/>
      <c r="BD207" s="25"/>
      <c r="BE207" s="67"/>
      <c r="BF207" s="25"/>
      <c r="BG207" s="67"/>
      <c r="BH207" s="25"/>
      <c r="BI207" s="67"/>
      <c r="BJ207" s="25"/>
      <c r="BK207" s="67"/>
      <c r="BL207" s="25"/>
      <c r="BM207" s="67"/>
      <c r="BN207" s="25"/>
      <c r="BO207" s="67"/>
      <c r="BP207" s="25"/>
      <c r="BQ207" s="67"/>
      <c r="BR207" s="25"/>
      <c r="BS207" s="25"/>
      <c r="BT207" s="85"/>
      <c r="BU207" s="78"/>
      <c r="BV207" s="86"/>
      <c r="BW207" s="87"/>
      <c r="BX207" s="86"/>
      <c r="BY207" s="78"/>
      <c r="BZ207" s="86"/>
      <c r="CA207" s="78"/>
      <c r="CB207" s="79"/>
      <c r="CC207" s="81"/>
      <c r="CD207" s="25"/>
      <c r="CE207" s="67"/>
      <c r="CF207" s="25"/>
      <c r="CG207" s="67"/>
      <c r="CH207" s="25"/>
      <c r="CI207" s="67"/>
      <c r="CJ207" s="82"/>
      <c r="CK207" s="80"/>
      <c r="CL207" s="80"/>
      <c r="CM207" s="80"/>
      <c r="CN207" s="81"/>
      <c r="CO207" s="81"/>
      <c r="CP207" s="70"/>
    </row>
    <row r="208" spans="1:94" ht="13">
      <c r="A208" s="43"/>
      <c r="B208" s="25"/>
      <c r="C208" s="88"/>
      <c r="D208" s="88"/>
      <c r="E208" s="43"/>
      <c r="F208" s="43"/>
      <c r="G208" s="25"/>
      <c r="H208" s="67"/>
      <c r="I208" s="67"/>
      <c r="J208" s="67"/>
      <c r="K208" s="67"/>
      <c r="L208" s="25"/>
      <c r="M208" s="67"/>
      <c r="N208" s="25"/>
      <c r="O208" s="67"/>
      <c r="P208" s="25"/>
      <c r="Q208" s="67"/>
      <c r="R208" s="25"/>
      <c r="S208" s="67"/>
      <c r="T208" s="25"/>
      <c r="U208" s="67"/>
      <c r="V208" s="25"/>
      <c r="W208" s="67"/>
      <c r="X208" s="25"/>
      <c r="Y208" s="67"/>
      <c r="Z208" s="25"/>
      <c r="AA208" s="67"/>
      <c r="AB208" s="25"/>
      <c r="AC208" s="67"/>
      <c r="AD208" s="67"/>
      <c r="AE208" s="67"/>
      <c r="AF208" s="25"/>
      <c r="AG208" s="25"/>
      <c r="AH208" s="85"/>
      <c r="AI208" s="78"/>
      <c r="AJ208" s="86"/>
      <c r="AK208" s="78"/>
      <c r="AL208" s="86"/>
      <c r="AM208" s="78"/>
      <c r="AN208" s="86"/>
      <c r="AO208" s="78"/>
      <c r="AP208" s="86"/>
      <c r="AQ208" s="78"/>
      <c r="AR208" s="86"/>
      <c r="AS208" s="78"/>
      <c r="AT208" s="79"/>
      <c r="AU208" s="80"/>
      <c r="AV208" s="80"/>
      <c r="AW208" s="81"/>
      <c r="AX208" s="67"/>
      <c r="AY208" s="67"/>
      <c r="AZ208" s="67"/>
      <c r="BA208" s="67"/>
      <c r="BB208" s="25"/>
      <c r="BC208" s="67"/>
      <c r="BD208" s="25"/>
      <c r="BE208" s="67"/>
      <c r="BF208" s="25"/>
      <c r="BG208" s="67"/>
      <c r="BH208" s="25"/>
      <c r="BI208" s="67"/>
      <c r="BJ208" s="25"/>
      <c r="BK208" s="67"/>
      <c r="BL208" s="25"/>
      <c r="BM208" s="67"/>
      <c r="BN208" s="25"/>
      <c r="BO208" s="67"/>
      <c r="BP208" s="25"/>
      <c r="BQ208" s="67"/>
      <c r="BR208" s="25"/>
      <c r="BS208" s="25"/>
      <c r="BT208" s="85"/>
      <c r="BU208" s="78"/>
      <c r="BV208" s="86"/>
      <c r="BW208" s="87"/>
      <c r="BX208" s="86"/>
      <c r="BY208" s="78"/>
      <c r="BZ208" s="86"/>
      <c r="CA208" s="78"/>
      <c r="CB208" s="79"/>
      <c r="CC208" s="81"/>
      <c r="CD208" s="25"/>
      <c r="CE208" s="67"/>
      <c r="CF208" s="25"/>
      <c r="CG208" s="67"/>
      <c r="CH208" s="25"/>
      <c r="CI208" s="67"/>
      <c r="CJ208" s="82"/>
      <c r="CK208" s="80"/>
      <c r="CL208" s="80"/>
      <c r="CM208" s="80"/>
      <c r="CN208" s="81"/>
      <c r="CO208" s="81"/>
      <c r="CP208" s="70"/>
    </row>
    <row r="209" spans="1:94" ht="13">
      <c r="A209" s="43"/>
      <c r="B209" s="25"/>
      <c r="C209" s="7"/>
      <c r="D209" s="7"/>
      <c r="E209" s="43"/>
      <c r="F209" s="43"/>
      <c r="G209" s="25"/>
      <c r="H209" s="67"/>
      <c r="I209" s="67"/>
      <c r="J209" s="67"/>
      <c r="K209" s="67"/>
      <c r="L209" s="25"/>
      <c r="M209" s="67"/>
      <c r="N209" s="25"/>
      <c r="O209" s="67"/>
      <c r="P209" s="25"/>
      <c r="Q209" s="67"/>
      <c r="R209" s="25"/>
      <c r="S209" s="67"/>
      <c r="T209" s="25"/>
      <c r="U209" s="67"/>
      <c r="V209" s="25"/>
      <c r="W209" s="67"/>
      <c r="X209" s="25"/>
      <c r="Y209" s="67"/>
      <c r="Z209" s="25"/>
      <c r="AA209" s="67"/>
      <c r="AB209" s="25"/>
      <c r="AC209" s="67"/>
      <c r="AD209" s="67"/>
      <c r="AE209" s="67"/>
      <c r="AF209" s="25"/>
      <c r="AG209" s="25"/>
      <c r="AH209" s="85"/>
      <c r="AI209" s="78"/>
      <c r="AJ209" s="86"/>
      <c r="AK209" s="78"/>
      <c r="AL209" s="86"/>
      <c r="AM209" s="78"/>
      <c r="AN209" s="86"/>
      <c r="AO209" s="78"/>
      <c r="AP209" s="86"/>
      <c r="AQ209" s="78"/>
      <c r="AR209" s="86"/>
      <c r="AS209" s="78"/>
      <c r="AT209" s="79"/>
      <c r="AU209" s="80"/>
      <c r="AV209" s="80"/>
      <c r="AW209" s="81"/>
      <c r="AX209" s="67"/>
      <c r="AY209" s="67"/>
      <c r="AZ209" s="67"/>
      <c r="BA209" s="67"/>
      <c r="BB209" s="25"/>
      <c r="BC209" s="67"/>
      <c r="BD209" s="25"/>
      <c r="BE209" s="67"/>
      <c r="BF209" s="25"/>
      <c r="BG209" s="67"/>
      <c r="BH209" s="25"/>
      <c r="BI209" s="67"/>
      <c r="BJ209" s="25"/>
      <c r="BK209" s="67"/>
      <c r="BL209" s="25"/>
      <c r="BM209" s="67"/>
      <c r="BN209" s="25"/>
      <c r="BO209" s="67"/>
      <c r="BP209" s="25"/>
      <c r="BQ209" s="67"/>
      <c r="BR209" s="25"/>
      <c r="BS209" s="25"/>
      <c r="BT209" s="85"/>
      <c r="BU209" s="78"/>
      <c r="BV209" s="86"/>
      <c r="BW209" s="87"/>
      <c r="BX209" s="86"/>
      <c r="BY209" s="78"/>
      <c r="BZ209" s="86"/>
      <c r="CA209" s="78"/>
      <c r="CB209" s="79"/>
      <c r="CC209" s="81"/>
      <c r="CD209" s="25"/>
      <c r="CE209" s="67"/>
      <c r="CF209" s="25"/>
      <c r="CG209" s="67"/>
      <c r="CH209" s="25"/>
      <c r="CI209" s="67"/>
      <c r="CJ209" s="82"/>
      <c r="CK209" s="80"/>
      <c r="CL209" s="80"/>
      <c r="CM209" s="80"/>
      <c r="CN209" s="81"/>
      <c r="CO209" s="81"/>
      <c r="CP209" s="70"/>
    </row>
    <row r="210" spans="1:94" ht="13">
      <c r="A210" s="43"/>
      <c r="B210" s="25"/>
      <c r="C210" s="7"/>
      <c r="D210" s="7"/>
      <c r="E210" s="43"/>
      <c r="F210" s="43"/>
      <c r="G210" s="25"/>
      <c r="H210" s="67"/>
      <c r="I210" s="67"/>
      <c r="J210" s="67"/>
      <c r="K210" s="67"/>
      <c r="L210" s="25"/>
      <c r="M210" s="67"/>
      <c r="N210" s="25"/>
      <c r="O210" s="67"/>
      <c r="P210" s="25"/>
      <c r="Q210" s="67"/>
      <c r="R210" s="25"/>
      <c r="S210" s="67"/>
      <c r="T210" s="25"/>
      <c r="U210" s="67"/>
      <c r="V210" s="25"/>
      <c r="W210" s="67"/>
      <c r="X210" s="25"/>
      <c r="Y210" s="67"/>
      <c r="Z210" s="25"/>
      <c r="AA210" s="67"/>
      <c r="AB210" s="25"/>
      <c r="AC210" s="67"/>
      <c r="AD210" s="67"/>
      <c r="AE210" s="67"/>
      <c r="AF210" s="25"/>
      <c r="AG210" s="25"/>
      <c r="AH210" s="85"/>
      <c r="AI210" s="78"/>
      <c r="AJ210" s="86"/>
      <c r="AK210" s="78"/>
      <c r="AL210" s="86"/>
      <c r="AM210" s="78"/>
      <c r="AN210" s="86"/>
      <c r="AO210" s="78"/>
      <c r="AP210" s="86"/>
      <c r="AQ210" s="78"/>
      <c r="AR210" s="86"/>
      <c r="AS210" s="78"/>
      <c r="AT210" s="79"/>
      <c r="AU210" s="80"/>
      <c r="AV210" s="80"/>
      <c r="AW210" s="81"/>
      <c r="AX210" s="67"/>
      <c r="AY210" s="67"/>
      <c r="AZ210" s="67"/>
      <c r="BA210" s="67"/>
      <c r="BB210" s="25"/>
      <c r="BC210" s="67"/>
      <c r="BD210" s="25"/>
      <c r="BE210" s="67"/>
      <c r="BF210" s="25"/>
      <c r="BG210" s="67"/>
      <c r="BH210" s="25"/>
      <c r="BI210" s="67"/>
      <c r="BJ210" s="25"/>
      <c r="BK210" s="67"/>
      <c r="BL210" s="25"/>
      <c r="BM210" s="67"/>
      <c r="BN210" s="25"/>
      <c r="BO210" s="67"/>
      <c r="BP210" s="25"/>
      <c r="BQ210" s="67"/>
      <c r="BR210" s="25"/>
      <c r="BS210" s="25"/>
      <c r="BT210" s="85"/>
      <c r="BU210" s="78"/>
      <c r="BV210" s="86"/>
      <c r="BW210" s="87"/>
      <c r="BX210" s="86"/>
      <c r="BY210" s="78"/>
      <c r="BZ210" s="86"/>
      <c r="CA210" s="78"/>
      <c r="CB210" s="79"/>
      <c r="CC210" s="81"/>
      <c r="CD210" s="25"/>
      <c r="CE210" s="67"/>
      <c r="CF210" s="25"/>
      <c r="CG210" s="67"/>
      <c r="CH210" s="25"/>
      <c r="CI210" s="67"/>
      <c r="CJ210" s="82"/>
      <c r="CK210" s="80"/>
      <c r="CL210" s="80"/>
      <c r="CM210" s="80"/>
      <c r="CN210" s="81"/>
      <c r="CO210" s="81"/>
      <c r="CP210" s="70"/>
    </row>
    <row r="211" spans="1:94" ht="13">
      <c r="A211" s="43"/>
      <c r="B211" s="25"/>
      <c r="C211" s="7"/>
      <c r="D211" s="7"/>
      <c r="E211" s="43"/>
      <c r="F211" s="43"/>
      <c r="G211" s="25"/>
      <c r="H211" s="67"/>
      <c r="I211" s="67"/>
      <c r="J211" s="67"/>
      <c r="K211" s="67"/>
      <c r="L211" s="25"/>
      <c r="M211" s="67"/>
      <c r="N211" s="25"/>
      <c r="O211" s="67"/>
      <c r="P211" s="25"/>
      <c r="Q211" s="67"/>
      <c r="R211" s="25"/>
      <c r="S211" s="67"/>
      <c r="T211" s="25"/>
      <c r="U211" s="67"/>
      <c r="V211" s="25"/>
      <c r="W211" s="67"/>
      <c r="X211" s="25"/>
      <c r="Y211" s="67"/>
      <c r="Z211" s="25"/>
      <c r="AA211" s="67"/>
      <c r="AB211" s="25"/>
      <c r="AC211" s="67"/>
      <c r="AD211" s="67"/>
      <c r="AE211" s="67"/>
      <c r="AF211" s="25"/>
      <c r="AG211" s="25"/>
      <c r="AH211" s="85"/>
      <c r="AI211" s="78"/>
      <c r="AJ211" s="86"/>
      <c r="AK211" s="78"/>
      <c r="AL211" s="86"/>
      <c r="AM211" s="78"/>
      <c r="AN211" s="86"/>
      <c r="AO211" s="78"/>
      <c r="AP211" s="86"/>
      <c r="AQ211" s="78"/>
      <c r="AR211" s="86"/>
      <c r="AS211" s="78"/>
      <c r="AT211" s="79"/>
      <c r="AU211" s="80"/>
      <c r="AV211" s="80"/>
      <c r="AW211" s="81"/>
      <c r="AX211" s="67"/>
      <c r="AY211" s="67"/>
      <c r="AZ211" s="67"/>
      <c r="BA211" s="67"/>
      <c r="BB211" s="25"/>
      <c r="BC211" s="67"/>
      <c r="BD211" s="25"/>
      <c r="BE211" s="67"/>
      <c r="BF211" s="25"/>
      <c r="BG211" s="67"/>
      <c r="BH211" s="25"/>
      <c r="BI211" s="67"/>
      <c r="BJ211" s="25"/>
      <c r="BK211" s="67"/>
      <c r="BL211" s="25"/>
      <c r="BM211" s="67"/>
      <c r="BN211" s="25"/>
      <c r="BO211" s="67"/>
      <c r="BP211" s="25"/>
      <c r="BQ211" s="67"/>
      <c r="BR211" s="25"/>
      <c r="BS211" s="25"/>
      <c r="BT211" s="85"/>
      <c r="BU211" s="78"/>
      <c r="BV211" s="86"/>
      <c r="BW211" s="87"/>
      <c r="BX211" s="86"/>
      <c r="BY211" s="78"/>
      <c r="BZ211" s="86"/>
      <c r="CA211" s="78"/>
      <c r="CB211" s="79"/>
      <c r="CC211" s="81"/>
      <c r="CD211" s="25"/>
      <c r="CE211" s="67"/>
      <c r="CF211" s="25"/>
      <c r="CG211" s="67"/>
      <c r="CH211" s="25"/>
      <c r="CI211" s="67"/>
      <c r="CJ211" s="82"/>
      <c r="CK211" s="80"/>
      <c r="CL211" s="80"/>
      <c r="CM211" s="80"/>
      <c r="CN211" s="81"/>
      <c r="CO211" s="81"/>
      <c r="CP211" s="70"/>
    </row>
    <row r="212" spans="1:94" ht="13">
      <c r="A212" s="43"/>
      <c r="B212" s="25"/>
      <c r="C212" s="88"/>
      <c r="D212" s="88"/>
      <c r="E212" s="43"/>
      <c r="F212" s="43"/>
      <c r="G212" s="25"/>
      <c r="H212" s="67"/>
      <c r="I212" s="67"/>
      <c r="J212" s="67"/>
      <c r="K212" s="67"/>
      <c r="L212" s="25"/>
      <c r="M212" s="67"/>
      <c r="N212" s="25"/>
      <c r="O212" s="67"/>
      <c r="P212" s="25"/>
      <c r="Q212" s="67"/>
      <c r="R212" s="25"/>
      <c r="S212" s="67"/>
      <c r="T212" s="25"/>
      <c r="U212" s="67"/>
      <c r="V212" s="25"/>
      <c r="W212" s="67"/>
      <c r="X212" s="25"/>
      <c r="Y212" s="67"/>
      <c r="Z212" s="25"/>
      <c r="AA212" s="67"/>
      <c r="AB212" s="25"/>
      <c r="AC212" s="67"/>
      <c r="AD212" s="67"/>
      <c r="AE212" s="67"/>
      <c r="AF212" s="25"/>
      <c r="AG212" s="25"/>
      <c r="AH212" s="85"/>
      <c r="AI212" s="78"/>
      <c r="AJ212" s="86"/>
      <c r="AK212" s="78"/>
      <c r="AL212" s="86"/>
      <c r="AM212" s="78"/>
      <c r="AN212" s="86"/>
      <c r="AO212" s="78"/>
      <c r="AP212" s="86"/>
      <c r="AQ212" s="78"/>
      <c r="AR212" s="86"/>
      <c r="AS212" s="78"/>
      <c r="AT212" s="79"/>
      <c r="AU212" s="80"/>
      <c r="AV212" s="80"/>
      <c r="AW212" s="81"/>
      <c r="AX212" s="67"/>
      <c r="AY212" s="67"/>
      <c r="AZ212" s="67"/>
      <c r="BA212" s="67"/>
      <c r="BB212" s="25"/>
      <c r="BC212" s="67"/>
      <c r="BD212" s="25"/>
      <c r="BE212" s="67"/>
      <c r="BF212" s="25"/>
      <c r="BG212" s="67"/>
      <c r="BH212" s="25"/>
      <c r="BI212" s="67"/>
      <c r="BJ212" s="25"/>
      <c r="BK212" s="67"/>
      <c r="BL212" s="25"/>
      <c r="BM212" s="67"/>
      <c r="BN212" s="25"/>
      <c r="BO212" s="67"/>
      <c r="BP212" s="25"/>
      <c r="BQ212" s="67"/>
      <c r="BR212" s="25"/>
      <c r="BS212" s="25"/>
      <c r="BT212" s="85"/>
      <c r="BU212" s="78"/>
      <c r="BV212" s="86"/>
      <c r="BW212" s="87"/>
      <c r="BX212" s="86"/>
      <c r="BY212" s="78"/>
      <c r="BZ212" s="86"/>
      <c r="CA212" s="78"/>
      <c r="CB212" s="79"/>
      <c r="CC212" s="81"/>
      <c r="CD212" s="25"/>
      <c r="CE212" s="67"/>
      <c r="CF212" s="25"/>
      <c r="CG212" s="67"/>
      <c r="CH212" s="25"/>
      <c r="CI212" s="67"/>
      <c r="CJ212" s="82"/>
      <c r="CK212" s="80"/>
      <c r="CL212" s="80"/>
      <c r="CM212" s="80"/>
      <c r="CN212" s="81"/>
      <c r="CO212" s="81"/>
      <c r="CP212" s="70"/>
    </row>
    <row r="213" spans="1:94" ht="13">
      <c r="A213" s="43"/>
      <c r="B213" s="25"/>
      <c r="C213" s="7"/>
      <c r="D213" s="7"/>
      <c r="E213" s="43"/>
      <c r="F213" s="43"/>
      <c r="G213" s="25"/>
      <c r="H213" s="67"/>
      <c r="I213" s="67"/>
      <c r="J213" s="67"/>
      <c r="K213" s="67"/>
      <c r="L213" s="25"/>
      <c r="M213" s="67"/>
      <c r="N213" s="25"/>
      <c r="O213" s="67"/>
      <c r="P213" s="25"/>
      <c r="Q213" s="67"/>
      <c r="R213" s="25"/>
      <c r="S213" s="67"/>
      <c r="T213" s="25"/>
      <c r="U213" s="67"/>
      <c r="V213" s="25"/>
      <c r="W213" s="67"/>
      <c r="X213" s="25"/>
      <c r="Y213" s="67"/>
      <c r="Z213" s="25"/>
      <c r="AA213" s="67"/>
      <c r="AB213" s="25"/>
      <c r="AC213" s="67"/>
      <c r="AD213" s="67"/>
      <c r="AE213" s="67"/>
      <c r="AF213" s="25"/>
      <c r="AG213" s="25"/>
      <c r="AH213" s="85"/>
      <c r="AI213" s="78"/>
      <c r="AJ213" s="86"/>
      <c r="AK213" s="78"/>
      <c r="AL213" s="86"/>
      <c r="AM213" s="78"/>
      <c r="AN213" s="86"/>
      <c r="AO213" s="78"/>
      <c r="AP213" s="86"/>
      <c r="AQ213" s="78"/>
      <c r="AR213" s="86"/>
      <c r="AS213" s="78"/>
      <c r="AT213" s="79"/>
      <c r="AU213" s="80"/>
      <c r="AV213" s="80"/>
      <c r="AW213" s="81"/>
      <c r="AX213" s="67"/>
      <c r="AY213" s="67"/>
      <c r="AZ213" s="67"/>
      <c r="BA213" s="67"/>
      <c r="BB213" s="25"/>
      <c r="BC213" s="67"/>
      <c r="BD213" s="25"/>
      <c r="BE213" s="67"/>
      <c r="BF213" s="25"/>
      <c r="BG213" s="67"/>
      <c r="BH213" s="25"/>
      <c r="BI213" s="67"/>
      <c r="BJ213" s="25"/>
      <c r="BK213" s="67"/>
      <c r="BL213" s="25"/>
      <c r="BM213" s="67"/>
      <c r="BN213" s="25"/>
      <c r="BO213" s="67"/>
      <c r="BP213" s="25"/>
      <c r="BQ213" s="67"/>
      <c r="BR213" s="25"/>
      <c r="BS213" s="25"/>
      <c r="BT213" s="85"/>
      <c r="BU213" s="78"/>
      <c r="BV213" s="86"/>
      <c r="BW213" s="87"/>
      <c r="BX213" s="86"/>
      <c r="BY213" s="78"/>
      <c r="BZ213" s="86"/>
      <c r="CA213" s="78"/>
      <c r="CB213" s="79"/>
      <c r="CC213" s="81"/>
      <c r="CD213" s="25"/>
      <c r="CE213" s="67"/>
      <c r="CF213" s="25"/>
      <c r="CG213" s="67"/>
      <c r="CH213" s="25"/>
      <c r="CI213" s="67"/>
      <c r="CJ213" s="82"/>
      <c r="CK213" s="80"/>
      <c r="CL213" s="80"/>
      <c r="CM213" s="80"/>
      <c r="CN213" s="81"/>
      <c r="CO213" s="81"/>
      <c r="CP213" s="70"/>
    </row>
    <row r="214" spans="1:94" ht="13">
      <c r="A214" s="43"/>
      <c r="B214" s="25"/>
      <c r="C214" s="7"/>
      <c r="D214" s="7"/>
      <c r="E214" s="43"/>
      <c r="F214" s="43"/>
      <c r="G214" s="25"/>
      <c r="H214" s="67"/>
      <c r="I214" s="67"/>
      <c r="J214" s="67"/>
      <c r="K214" s="67"/>
      <c r="L214" s="25"/>
      <c r="M214" s="67"/>
      <c r="N214" s="25"/>
      <c r="O214" s="67"/>
      <c r="P214" s="25"/>
      <c r="Q214" s="67"/>
      <c r="R214" s="25"/>
      <c r="S214" s="67"/>
      <c r="T214" s="25"/>
      <c r="U214" s="67"/>
      <c r="V214" s="25"/>
      <c r="W214" s="67"/>
      <c r="X214" s="25"/>
      <c r="Y214" s="67"/>
      <c r="Z214" s="25"/>
      <c r="AA214" s="67"/>
      <c r="AB214" s="25"/>
      <c r="AC214" s="67"/>
      <c r="AD214" s="67"/>
      <c r="AE214" s="67"/>
      <c r="AF214" s="25"/>
      <c r="AG214" s="25"/>
      <c r="AH214" s="85"/>
      <c r="AI214" s="78"/>
      <c r="AJ214" s="86"/>
      <c r="AK214" s="78"/>
      <c r="AL214" s="86"/>
      <c r="AM214" s="78"/>
      <c r="AN214" s="86"/>
      <c r="AO214" s="78"/>
      <c r="AP214" s="86"/>
      <c r="AQ214" s="78"/>
      <c r="AR214" s="86"/>
      <c r="AS214" s="78"/>
      <c r="AT214" s="79"/>
      <c r="AU214" s="80"/>
      <c r="AV214" s="80"/>
      <c r="AW214" s="81"/>
      <c r="AX214" s="67"/>
      <c r="AY214" s="67"/>
      <c r="AZ214" s="67"/>
      <c r="BA214" s="67"/>
      <c r="BB214" s="25"/>
      <c r="BC214" s="67"/>
      <c r="BD214" s="25"/>
      <c r="BE214" s="67"/>
      <c r="BF214" s="25"/>
      <c r="BG214" s="67"/>
      <c r="BH214" s="25"/>
      <c r="BI214" s="67"/>
      <c r="BJ214" s="25"/>
      <c r="BK214" s="67"/>
      <c r="BL214" s="25"/>
      <c r="BM214" s="67"/>
      <c r="BN214" s="25"/>
      <c r="BO214" s="67"/>
      <c r="BP214" s="25"/>
      <c r="BQ214" s="67"/>
      <c r="BR214" s="25"/>
      <c r="BS214" s="25"/>
      <c r="BT214" s="85"/>
      <c r="BU214" s="78"/>
      <c r="BV214" s="86"/>
      <c r="BW214" s="87"/>
      <c r="BX214" s="86"/>
      <c r="BY214" s="78"/>
      <c r="BZ214" s="86"/>
      <c r="CA214" s="78"/>
      <c r="CB214" s="79"/>
      <c r="CC214" s="81"/>
      <c r="CD214" s="25"/>
      <c r="CE214" s="67"/>
      <c r="CF214" s="25"/>
      <c r="CG214" s="67"/>
      <c r="CH214" s="25"/>
      <c r="CI214" s="67"/>
      <c r="CJ214" s="82"/>
      <c r="CK214" s="80"/>
      <c r="CL214" s="80"/>
      <c r="CM214" s="80"/>
      <c r="CN214" s="81"/>
      <c r="CO214" s="81"/>
      <c r="CP214" s="70"/>
    </row>
    <row r="215" spans="1:94" ht="13">
      <c r="A215" s="43"/>
      <c r="B215" s="25"/>
      <c r="C215" s="7"/>
      <c r="D215" s="7"/>
      <c r="E215" s="43"/>
      <c r="F215" s="43"/>
      <c r="G215" s="25"/>
      <c r="H215" s="67"/>
      <c r="I215" s="67"/>
      <c r="J215" s="67"/>
      <c r="K215" s="67"/>
      <c r="L215" s="25"/>
      <c r="M215" s="67"/>
      <c r="N215" s="25"/>
      <c r="O215" s="67"/>
      <c r="P215" s="25"/>
      <c r="Q215" s="67"/>
      <c r="R215" s="25"/>
      <c r="S215" s="67"/>
      <c r="T215" s="25"/>
      <c r="U215" s="67"/>
      <c r="V215" s="25"/>
      <c r="W215" s="67"/>
      <c r="X215" s="25"/>
      <c r="Y215" s="67"/>
      <c r="Z215" s="25"/>
      <c r="AA215" s="67"/>
      <c r="AB215" s="25"/>
      <c r="AC215" s="67"/>
      <c r="AD215" s="67"/>
      <c r="AE215" s="67"/>
      <c r="AF215" s="25"/>
      <c r="AG215" s="25"/>
      <c r="AH215" s="85"/>
      <c r="AI215" s="78"/>
      <c r="AJ215" s="86"/>
      <c r="AK215" s="78"/>
      <c r="AL215" s="86"/>
      <c r="AM215" s="78"/>
      <c r="AN215" s="86"/>
      <c r="AO215" s="78"/>
      <c r="AP215" s="86"/>
      <c r="AQ215" s="78"/>
      <c r="AR215" s="86"/>
      <c r="AS215" s="78"/>
      <c r="AT215" s="79"/>
      <c r="AU215" s="80"/>
      <c r="AV215" s="80"/>
      <c r="AW215" s="81"/>
      <c r="AX215" s="67"/>
      <c r="AY215" s="67"/>
      <c r="AZ215" s="67"/>
      <c r="BA215" s="67"/>
      <c r="BB215" s="25"/>
      <c r="BC215" s="67"/>
      <c r="BD215" s="25"/>
      <c r="BE215" s="67"/>
      <c r="BF215" s="25"/>
      <c r="BG215" s="67"/>
      <c r="BH215" s="25"/>
      <c r="BI215" s="67"/>
      <c r="BJ215" s="25"/>
      <c r="BK215" s="67"/>
      <c r="BL215" s="25"/>
      <c r="BM215" s="67"/>
      <c r="BN215" s="25"/>
      <c r="BO215" s="67"/>
      <c r="BP215" s="25"/>
      <c r="BQ215" s="67"/>
      <c r="BR215" s="25"/>
      <c r="BS215" s="25"/>
      <c r="BT215" s="85"/>
      <c r="BU215" s="78"/>
      <c r="BV215" s="86"/>
      <c r="BW215" s="87"/>
      <c r="BX215" s="86"/>
      <c r="BY215" s="78"/>
      <c r="BZ215" s="86"/>
      <c r="CA215" s="78"/>
      <c r="CB215" s="79"/>
      <c r="CC215" s="81"/>
      <c r="CD215" s="25"/>
      <c r="CE215" s="67"/>
      <c r="CF215" s="25"/>
      <c r="CG215" s="67"/>
      <c r="CH215" s="25"/>
      <c r="CI215" s="67"/>
      <c r="CJ215" s="82"/>
      <c r="CK215" s="80"/>
      <c r="CL215" s="80"/>
      <c r="CM215" s="80"/>
      <c r="CN215" s="81"/>
      <c r="CO215" s="81"/>
      <c r="CP215" s="70"/>
    </row>
    <row r="216" spans="1:94" ht="13">
      <c r="A216" s="43"/>
      <c r="B216" s="25"/>
      <c r="C216" s="7"/>
      <c r="D216" s="7"/>
      <c r="E216" s="43"/>
      <c r="F216" s="43"/>
      <c r="G216" s="25"/>
      <c r="H216" s="67"/>
      <c r="I216" s="67"/>
      <c r="J216" s="67"/>
      <c r="K216" s="67"/>
      <c r="L216" s="25"/>
      <c r="M216" s="67"/>
      <c r="N216" s="25"/>
      <c r="O216" s="67"/>
      <c r="P216" s="25"/>
      <c r="Q216" s="67"/>
      <c r="R216" s="25"/>
      <c r="S216" s="67"/>
      <c r="T216" s="25"/>
      <c r="U216" s="67"/>
      <c r="V216" s="25"/>
      <c r="W216" s="67"/>
      <c r="X216" s="25"/>
      <c r="Y216" s="67"/>
      <c r="Z216" s="25"/>
      <c r="AA216" s="67"/>
      <c r="AB216" s="25"/>
      <c r="AC216" s="67"/>
      <c r="AD216" s="67"/>
      <c r="AE216" s="67"/>
      <c r="AF216" s="25"/>
      <c r="AG216" s="25"/>
      <c r="AH216" s="85"/>
      <c r="AI216" s="78"/>
      <c r="AJ216" s="86"/>
      <c r="AK216" s="78"/>
      <c r="AL216" s="86"/>
      <c r="AM216" s="78"/>
      <c r="AN216" s="86"/>
      <c r="AO216" s="78"/>
      <c r="AP216" s="86"/>
      <c r="AQ216" s="78"/>
      <c r="AR216" s="86"/>
      <c r="AS216" s="78"/>
      <c r="AT216" s="79"/>
      <c r="AU216" s="80"/>
      <c r="AV216" s="80"/>
      <c r="AW216" s="81"/>
      <c r="AX216" s="67"/>
      <c r="AY216" s="67"/>
      <c r="AZ216" s="67"/>
      <c r="BA216" s="67"/>
      <c r="BB216" s="25"/>
      <c r="BC216" s="67"/>
      <c r="BD216" s="25"/>
      <c r="BE216" s="67"/>
      <c r="BF216" s="25"/>
      <c r="BG216" s="67"/>
      <c r="BH216" s="25"/>
      <c r="BI216" s="67"/>
      <c r="BJ216" s="25"/>
      <c r="BK216" s="67"/>
      <c r="BL216" s="25"/>
      <c r="BM216" s="67"/>
      <c r="BN216" s="25"/>
      <c r="BO216" s="67"/>
      <c r="BP216" s="25"/>
      <c r="BQ216" s="67"/>
      <c r="BR216" s="25"/>
      <c r="BS216" s="25"/>
      <c r="BT216" s="85"/>
      <c r="BU216" s="78"/>
      <c r="BV216" s="86"/>
      <c r="BW216" s="87"/>
      <c r="BX216" s="86"/>
      <c r="BY216" s="78"/>
      <c r="BZ216" s="86"/>
      <c r="CA216" s="78"/>
      <c r="CB216" s="79"/>
      <c r="CC216" s="81"/>
      <c r="CD216" s="25"/>
      <c r="CE216" s="67"/>
      <c r="CF216" s="25"/>
      <c r="CG216" s="67"/>
      <c r="CH216" s="25"/>
      <c r="CI216" s="67"/>
      <c r="CJ216" s="82"/>
      <c r="CK216" s="80"/>
      <c r="CL216" s="80"/>
      <c r="CM216" s="80"/>
      <c r="CN216" s="81"/>
      <c r="CO216" s="81"/>
      <c r="CP216" s="70"/>
    </row>
    <row r="217" spans="1:94" ht="13">
      <c r="A217" s="43"/>
      <c r="B217" s="25"/>
      <c r="C217" s="7"/>
      <c r="D217" s="7"/>
      <c r="E217" s="43"/>
      <c r="F217" s="43"/>
      <c r="G217" s="25"/>
      <c r="H217" s="67"/>
      <c r="I217" s="67"/>
      <c r="J217" s="67"/>
      <c r="K217" s="67"/>
      <c r="L217" s="25"/>
      <c r="M217" s="67"/>
      <c r="N217" s="25"/>
      <c r="O217" s="67"/>
      <c r="P217" s="25"/>
      <c r="Q217" s="67"/>
      <c r="R217" s="25"/>
      <c r="S217" s="67"/>
      <c r="T217" s="25"/>
      <c r="U217" s="67"/>
      <c r="V217" s="25"/>
      <c r="W217" s="67"/>
      <c r="X217" s="25"/>
      <c r="Y217" s="67"/>
      <c r="Z217" s="25"/>
      <c r="AA217" s="67"/>
      <c r="AB217" s="25"/>
      <c r="AC217" s="67"/>
      <c r="AD217" s="67"/>
      <c r="AE217" s="67"/>
      <c r="AF217" s="25"/>
      <c r="AG217" s="25"/>
      <c r="AH217" s="85"/>
      <c r="AI217" s="78"/>
      <c r="AJ217" s="86"/>
      <c r="AK217" s="78"/>
      <c r="AL217" s="86"/>
      <c r="AM217" s="78"/>
      <c r="AN217" s="86"/>
      <c r="AO217" s="78"/>
      <c r="AP217" s="86"/>
      <c r="AQ217" s="78"/>
      <c r="AR217" s="86"/>
      <c r="AS217" s="78"/>
      <c r="AT217" s="79"/>
      <c r="AU217" s="80"/>
      <c r="AV217" s="80"/>
      <c r="AW217" s="81"/>
      <c r="AX217" s="67"/>
      <c r="AY217" s="67"/>
      <c r="AZ217" s="67"/>
      <c r="BA217" s="67"/>
      <c r="BB217" s="25"/>
      <c r="BC217" s="67"/>
      <c r="BD217" s="25"/>
      <c r="BE217" s="67"/>
      <c r="BF217" s="25"/>
      <c r="BG217" s="67"/>
      <c r="BH217" s="25"/>
      <c r="BI217" s="67"/>
      <c r="BJ217" s="25"/>
      <c r="BK217" s="67"/>
      <c r="BL217" s="25"/>
      <c r="BM217" s="67"/>
      <c r="BN217" s="25"/>
      <c r="BO217" s="67"/>
      <c r="BP217" s="25"/>
      <c r="BQ217" s="67"/>
      <c r="BR217" s="25"/>
      <c r="BS217" s="25"/>
      <c r="BT217" s="85"/>
      <c r="BU217" s="78"/>
      <c r="BV217" s="86"/>
      <c r="BW217" s="87"/>
      <c r="BX217" s="86"/>
      <c r="BY217" s="78"/>
      <c r="BZ217" s="86"/>
      <c r="CA217" s="78"/>
      <c r="CB217" s="79"/>
      <c r="CC217" s="81"/>
      <c r="CD217" s="25"/>
      <c r="CE217" s="67"/>
      <c r="CF217" s="25"/>
      <c r="CG217" s="67"/>
      <c r="CH217" s="25"/>
      <c r="CI217" s="67"/>
      <c r="CJ217" s="82"/>
      <c r="CK217" s="80"/>
      <c r="CL217" s="80"/>
      <c r="CM217" s="80"/>
      <c r="CN217" s="81"/>
      <c r="CO217" s="81"/>
      <c r="CP217" s="70"/>
    </row>
    <row r="218" spans="1:94" ht="13">
      <c r="A218" s="43"/>
      <c r="B218" s="25"/>
      <c r="C218" s="7"/>
      <c r="D218" s="7"/>
      <c r="E218" s="43"/>
      <c r="F218" s="43"/>
      <c r="G218" s="25"/>
      <c r="H218" s="67"/>
      <c r="I218" s="67"/>
      <c r="J218" s="67"/>
      <c r="K218" s="67"/>
      <c r="L218" s="25"/>
      <c r="M218" s="67"/>
      <c r="N218" s="25"/>
      <c r="O218" s="67"/>
      <c r="P218" s="25"/>
      <c r="Q218" s="67"/>
      <c r="R218" s="25"/>
      <c r="S218" s="67"/>
      <c r="T218" s="25"/>
      <c r="U218" s="67"/>
      <c r="V218" s="25"/>
      <c r="W218" s="67"/>
      <c r="X218" s="25"/>
      <c r="Y218" s="67"/>
      <c r="Z218" s="25"/>
      <c r="AA218" s="67"/>
      <c r="AB218" s="25"/>
      <c r="AC218" s="67"/>
      <c r="AD218" s="67"/>
      <c r="AE218" s="67"/>
      <c r="AF218" s="25"/>
      <c r="AG218" s="25"/>
      <c r="AH218" s="85"/>
      <c r="AI218" s="78"/>
      <c r="AJ218" s="86"/>
      <c r="AK218" s="78"/>
      <c r="AL218" s="86"/>
      <c r="AM218" s="78"/>
      <c r="AN218" s="86"/>
      <c r="AO218" s="78"/>
      <c r="AP218" s="86"/>
      <c r="AQ218" s="78"/>
      <c r="AR218" s="86"/>
      <c r="AS218" s="78"/>
      <c r="AT218" s="79"/>
      <c r="AU218" s="80"/>
      <c r="AV218" s="80"/>
      <c r="AW218" s="81"/>
      <c r="AX218" s="67"/>
      <c r="AY218" s="67"/>
      <c r="AZ218" s="67"/>
      <c r="BA218" s="67"/>
      <c r="BB218" s="25"/>
      <c r="BC218" s="67"/>
      <c r="BD218" s="25"/>
      <c r="BE218" s="67"/>
      <c r="BF218" s="25"/>
      <c r="BG218" s="67"/>
      <c r="BH218" s="25"/>
      <c r="BI218" s="67"/>
      <c r="BJ218" s="25"/>
      <c r="BK218" s="67"/>
      <c r="BL218" s="25"/>
      <c r="BM218" s="67"/>
      <c r="BN218" s="25"/>
      <c r="BO218" s="67"/>
      <c r="BP218" s="25"/>
      <c r="BQ218" s="67"/>
      <c r="BR218" s="25"/>
      <c r="BS218" s="25"/>
      <c r="BT218" s="85"/>
      <c r="BU218" s="78"/>
      <c r="BV218" s="86"/>
      <c r="BW218" s="87"/>
      <c r="BX218" s="86"/>
      <c r="BY218" s="78"/>
      <c r="BZ218" s="86"/>
      <c r="CA218" s="78"/>
      <c r="CB218" s="79"/>
      <c r="CC218" s="81"/>
      <c r="CD218" s="25"/>
      <c r="CE218" s="67"/>
      <c r="CF218" s="25"/>
      <c r="CG218" s="67"/>
      <c r="CH218" s="25"/>
      <c r="CI218" s="67"/>
      <c r="CJ218" s="82"/>
      <c r="CK218" s="80"/>
      <c r="CL218" s="80"/>
      <c r="CM218" s="80"/>
      <c r="CN218" s="81"/>
      <c r="CO218" s="81"/>
      <c r="CP218" s="70"/>
    </row>
    <row r="219" spans="1:94" ht="13">
      <c r="A219" s="43"/>
      <c r="B219" s="25"/>
      <c r="C219" s="7"/>
      <c r="D219" s="7"/>
      <c r="E219" s="43"/>
      <c r="F219" s="43"/>
      <c r="G219" s="25"/>
      <c r="H219" s="67"/>
      <c r="I219" s="67"/>
      <c r="J219" s="67"/>
      <c r="K219" s="67"/>
      <c r="L219" s="25"/>
      <c r="M219" s="67"/>
      <c r="N219" s="25"/>
      <c r="O219" s="67"/>
      <c r="P219" s="25"/>
      <c r="Q219" s="67"/>
      <c r="R219" s="25"/>
      <c r="S219" s="67"/>
      <c r="T219" s="25"/>
      <c r="U219" s="67"/>
      <c r="V219" s="25"/>
      <c r="W219" s="67"/>
      <c r="X219" s="25"/>
      <c r="Y219" s="67"/>
      <c r="Z219" s="25"/>
      <c r="AA219" s="67"/>
      <c r="AB219" s="25"/>
      <c r="AC219" s="67"/>
      <c r="AD219" s="67"/>
      <c r="AE219" s="67"/>
      <c r="AF219" s="25"/>
      <c r="AG219" s="25"/>
      <c r="AH219" s="85"/>
      <c r="AI219" s="78"/>
      <c r="AJ219" s="86"/>
      <c r="AK219" s="78"/>
      <c r="AL219" s="86"/>
      <c r="AM219" s="78"/>
      <c r="AN219" s="86"/>
      <c r="AO219" s="78"/>
      <c r="AP219" s="86"/>
      <c r="AQ219" s="78"/>
      <c r="AR219" s="86"/>
      <c r="AS219" s="78"/>
      <c r="AT219" s="79"/>
      <c r="AU219" s="80"/>
      <c r="AV219" s="80"/>
      <c r="AW219" s="81"/>
      <c r="AX219" s="67"/>
      <c r="AY219" s="67"/>
      <c r="AZ219" s="67"/>
      <c r="BA219" s="67"/>
      <c r="BB219" s="25"/>
      <c r="BC219" s="67"/>
      <c r="BD219" s="25"/>
      <c r="BE219" s="67"/>
      <c r="BF219" s="25"/>
      <c r="BG219" s="67"/>
      <c r="BH219" s="25"/>
      <c r="BI219" s="67"/>
      <c r="BJ219" s="25"/>
      <c r="BK219" s="67"/>
      <c r="BL219" s="25"/>
      <c r="BM219" s="67"/>
      <c r="BN219" s="25"/>
      <c r="BO219" s="67"/>
      <c r="BP219" s="25"/>
      <c r="BQ219" s="67"/>
      <c r="BR219" s="25"/>
      <c r="BS219" s="25"/>
      <c r="BT219" s="85"/>
      <c r="BU219" s="78"/>
      <c r="BV219" s="86"/>
      <c r="BW219" s="87"/>
      <c r="BX219" s="86"/>
      <c r="BY219" s="78"/>
      <c r="BZ219" s="86"/>
      <c r="CA219" s="78"/>
      <c r="CB219" s="79"/>
      <c r="CC219" s="81"/>
      <c r="CD219" s="25"/>
      <c r="CE219" s="67"/>
      <c r="CF219" s="25"/>
      <c r="CG219" s="67"/>
      <c r="CH219" s="25"/>
      <c r="CI219" s="67"/>
      <c r="CJ219" s="82"/>
      <c r="CK219" s="80"/>
      <c r="CL219" s="80"/>
      <c r="CM219" s="80"/>
      <c r="CN219" s="81"/>
      <c r="CO219" s="81"/>
      <c r="CP219" s="70"/>
    </row>
    <row r="220" spans="1:94" ht="13">
      <c r="A220" s="43"/>
      <c r="B220" s="25"/>
      <c r="C220" s="88"/>
      <c r="D220" s="88"/>
      <c r="E220" s="43"/>
      <c r="F220" s="43"/>
      <c r="G220" s="25"/>
      <c r="H220" s="67"/>
      <c r="I220" s="67"/>
      <c r="J220" s="67"/>
      <c r="K220" s="67"/>
      <c r="L220" s="25"/>
      <c r="M220" s="67"/>
      <c r="N220" s="25"/>
      <c r="O220" s="67"/>
      <c r="P220" s="25"/>
      <c r="Q220" s="67"/>
      <c r="R220" s="25"/>
      <c r="S220" s="67"/>
      <c r="T220" s="25"/>
      <c r="U220" s="67"/>
      <c r="V220" s="25"/>
      <c r="W220" s="67"/>
      <c r="X220" s="25"/>
      <c r="Y220" s="67"/>
      <c r="Z220" s="25"/>
      <c r="AA220" s="67"/>
      <c r="AB220" s="25"/>
      <c r="AC220" s="67"/>
      <c r="AD220" s="67"/>
      <c r="AE220" s="67"/>
      <c r="AF220" s="25"/>
      <c r="AG220" s="25"/>
      <c r="AH220" s="85"/>
      <c r="AI220" s="78"/>
      <c r="AJ220" s="86"/>
      <c r="AK220" s="78"/>
      <c r="AL220" s="86"/>
      <c r="AM220" s="78"/>
      <c r="AN220" s="86"/>
      <c r="AO220" s="78"/>
      <c r="AP220" s="86"/>
      <c r="AQ220" s="78"/>
      <c r="AR220" s="86"/>
      <c r="AS220" s="78"/>
      <c r="AT220" s="79"/>
      <c r="AU220" s="80"/>
      <c r="AV220" s="80"/>
      <c r="AW220" s="81"/>
      <c r="AX220" s="67"/>
      <c r="AY220" s="67"/>
      <c r="AZ220" s="67"/>
      <c r="BA220" s="67"/>
      <c r="BB220" s="25"/>
      <c r="BC220" s="67"/>
      <c r="BD220" s="25"/>
      <c r="BE220" s="67"/>
      <c r="BF220" s="25"/>
      <c r="BG220" s="67"/>
      <c r="BH220" s="25"/>
      <c r="BI220" s="67"/>
      <c r="BJ220" s="25"/>
      <c r="BK220" s="67"/>
      <c r="BL220" s="25"/>
      <c r="BM220" s="67"/>
      <c r="BN220" s="25"/>
      <c r="BO220" s="67"/>
      <c r="BP220" s="25"/>
      <c r="BQ220" s="67"/>
      <c r="BR220" s="25"/>
      <c r="BS220" s="25"/>
      <c r="BT220" s="85"/>
      <c r="BU220" s="78"/>
      <c r="BV220" s="86"/>
      <c r="BW220" s="87"/>
      <c r="BX220" s="86"/>
      <c r="BY220" s="78"/>
      <c r="BZ220" s="86"/>
      <c r="CA220" s="78"/>
      <c r="CB220" s="79"/>
      <c r="CC220" s="81"/>
      <c r="CD220" s="25"/>
      <c r="CE220" s="67"/>
      <c r="CF220" s="25"/>
      <c r="CG220" s="67"/>
      <c r="CH220" s="25"/>
      <c r="CI220" s="67"/>
      <c r="CJ220" s="82"/>
      <c r="CK220" s="80"/>
      <c r="CL220" s="80"/>
      <c r="CM220" s="80"/>
      <c r="CN220" s="81"/>
      <c r="CO220" s="81"/>
      <c r="CP220" s="70"/>
    </row>
    <row r="221" spans="1:94" ht="13">
      <c r="A221" s="43"/>
      <c r="B221" s="25"/>
      <c r="C221" s="7"/>
      <c r="D221" s="7"/>
      <c r="E221" s="43"/>
      <c r="F221" s="43"/>
      <c r="G221" s="25"/>
      <c r="H221" s="67"/>
      <c r="I221" s="67"/>
      <c r="J221" s="67"/>
      <c r="K221" s="67"/>
      <c r="L221" s="25"/>
      <c r="M221" s="67"/>
      <c r="N221" s="25"/>
      <c r="O221" s="67"/>
      <c r="P221" s="25"/>
      <c r="Q221" s="67"/>
      <c r="R221" s="25"/>
      <c r="S221" s="67"/>
      <c r="T221" s="25"/>
      <c r="U221" s="67"/>
      <c r="V221" s="25"/>
      <c r="W221" s="67"/>
      <c r="X221" s="25"/>
      <c r="Y221" s="67"/>
      <c r="Z221" s="25"/>
      <c r="AA221" s="67"/>
      <c r="AB221" s="25"/>
      <c r="AC221" s="67"/>
      <c r="AD221" s="67"/>
      <c r="AE221" s="67"/>
      <c r="AF221" s="25"/>
      <c r="AG221" s="25"/>
      <c r="AH221" s="85"/>
      <c r="AI221" s="78"/>
      <c r="AJ221" s="86"/>
      <c r="AK221" s="78"/>
      <c r="AL221" s="86"/>
      <c r="AM221" s="78"/>
      <c r="AN221" s="86"/>
      <c r="AO221" s="78"/>
      <c r="AP221" s="86"/>
      <c r="AQ221" s="78"/>
      <c r="AR221" s="86"/>
      <c r="AS221" s="78"/>
      <c r="AT221" s="79"/>
      <c r="AU221" s="80"/>
      <c r="AV221" s="80"/>
      <c r="AW221" s="81"/>
      <c r="AX221" s="67"/>
      <c r="AY221" s="67"/>
      <c r="AZ221" s="67"/>
      <c r="BA221" s="67"/>
      <c r="BB221" s="25"/>
      <c r="BC221" s="67"/>
      <c r="BD221" s="25"/>
      <c r="BE221" s="67"/>
      <c r="BF221" s="25"/>
      <c r="BG221" s="67"/>
      <c r="BH221" s="25"/>
      <c r="BI221" s="67"/>
      <c r="BJ221" s="25"/>
      <c r="BK221" s="67"/>
      <c r="BL221" s="25"/>
      <c r="BM221" s="67"/>
      <c r="BN221" s="25"/>
      <c r="BO221" s="67"/>
      <c r="BP221" s="25"/>
      <c r="BQ221" s="67"/>
      <c r="BR221" s="25"/>
      <c r="BS221" s="25"/>
      <c r="BT221" s="85"/>
      <c r="BU221" s="78"/>
      <c r="BV221" s="86"/>
      <c r="BW221" s="87"/>
      <c r="BX221" s="86"/>
      <c r="BY221" s="78"/>
      <c r="BZ221" s="86"/>
      <c r="CA221" s="78"/>
      <c r="CB221" s="79"/>
      <c r="CC221" s="81"/>
      <c r="CD221" s="25"/>
      <c r="CE221" s="67"/>
      <c r="CF221" s="25"/>
      <c r="CG221" s="67"/>
      <c r="CH221" s="25"/>
      <c r="CI221" s="67"/>
      <c r="CJ221" s="82"/>
      <c r="CK221" s="80"/>
      <c r="CL221" s="80"/>
      <c r="CM221" s="80"/>
      <c r="CN221" s="81"/>
      <c r="CO221" s="81"/>
      <c r="CP221" s="70"/>
    </row>
    <row r="222" spans="1:94" ht="13">
      <c r="A222" s="43"/>
      <c r="B222" s="25"/>
      <c r="C222" s="7"/>
      <c r="D222" s="7"/>
      <c r="E222" s="43"/>
      <c r="F222" s="43"/>
      <c r="G222" s="25"/>
      <c r="H222" s="67"/>
      <c r="I222" s="67"/>
      <c r="J222" s="67"/>
      <c r="K222" s="67"/>
      <c r="L222" s="25"/>
      <c r="M222" s="67"/>
      <c r="N222" s="25"/>
      <c r="O222" s="67"/>
      <c r="P222" s="25"/>
      <c r="Q222" s="67"/>
      <c r="R222" s="25"/>
      <c r="S222" s="67"/>
      <c r="T222" s="25"/>
      <c r="U222" s="67"/>
      <c r="V222" s="25"/>
      <c r="W222" s="67"/>
      <c r="X222" s="25"/>
      <c r="Y222" s="67"/>
      <c r="Z222" s="25"/>
      <c r="AA222" s="67"/>
      <c r="AB222" s="25"/>
      <c r="AC222" s="67"/>
      <c r="AD222" s="67"/>
      <c r="AE222" s="67"/>
      <c r="AF222" s="25"/>
      <c r="AG222" s="25"/>
      <c r="AH222" s="85"/>
      <c r="AI222" s="78"/>
      <c r="AJ222" s="86"/>
      <c r="AK222" s="78"/>
      <c r="AL222" s="86"/>
      <c r="AM222" s="78"/>
      <c r="AN222" s="86"/>
      <c r="AO222" s="78"/>
      <c r="AP222" s="86"/>
      <c r="AQ222" s="78"/>
      <c r="AR222" s="86"/>
      <c r="AS222" s="78"/>
      <c r="AT222" s="79"/>
      <c r="AU222" s="80"/>
      <c r="AV222" s="80"/>
      <c r="AW222" s="81"/>
      <c r="AX222" s="67"/>
      <c r="AY222" s="67"/>
      <c r="AZ222" s="67"/>
      <c r="BA222" s="67"/>
      <c r="BB222" s="25"/>
      <c r="BC222" s="67"/>
      <c r="BD222" s="25"/>
      <c r="BE222" s="67"/>
      <c r="BF222" s="25"/>
      <c r="BG222" s="67"/>
      <c r="BH222" s="25"/>
      <c r="BI222" s="67"/>
      <c r="BJ222" s="25"/>
      <c r="BK222" s="67"/>
      <c r="BL222" s="25"/>
      <c r="BM222" s="67"/>
      <c r="BN222" s="25"/>
      <c r="BO222" s="67"/>
      <c r="BP222" s="25"/>
      <c r="BQ222" s="67"/>
      <c r="BR222" s="25"/>
      <c r="BS222" s="25"/>
      <c r="BT222" s="85"/>
      <c r="BU222" s="78"/>
      <c r="BV222" s="86"/>
      <c r="BW222" s="87"/>
      <c r="BX222" s="86"/>
      <c r="BY222" s="78"/>
      <c r="BZ222" s="86"/>
      <c r="CA222" s="78"/>
      <c r="CB222" s="79"/>
      <c r="CC222" s="81"/>
      <c r="CD222" s="25"/>
      <c r="CE222" s="67"/>
      <c r="CF222" s="25"/>
      <c r="CG222" s="67"/>
      <c r="CH222" s="25"/>
      <c r="CI222" s="67"/>
      <c r="CJ222" s="82"/>
      <c r="CK222" s="80"/>
      <c r="CL222" s="80"/>
      <c r="CM222" s="80"/>
      <c r="CN222" s="81"/>
      <c r="CO222" s="81"/>
      <c r="CP222" s="70"/>
    </row>
    <row r="223" spans="1:94" ht="13">
      <c r="A223" s="43"/>
      <c r="B223" s="25"/>
      <c r="C223" s="7"/>
      <c r="D223" s="7"/>
      <c r="E223" s="43"/>
      <c r="F223" s="43"/>
      <c r="G223" s="25"/>
      <c r="H223" s="67"/>
      <c r="I223" s="67"/>
      <c r="J223" s="67"/>
      <c r="K223" s="67"/>
      <c r="L223" s="25"/>
      <c r="M223" s="67"/>
      <c r="N223" s="25"/>
      <c r="O223" s="67"/>
      <c r="P223" s="25"/>
      <c r="Q223" s="67"/>
      <c r="R223" s="25"/>
      <c r="S223" s="67"/>
      <c r="T223" s="25"/>
      <c r="U223" s="67"/>
      <c r="V223" s="25"/>
      <c r="W223" s="67"/>
      <c r="X223" s="25"/>
      <c r="Y223" s="67"/>
      <c r="Z223" s="25"/>
      <c r="AA223" s="67"/>
      <c r="AB223" s="25"/>
      <c r="AC223" s="67"/>
      <c r="AD223" s="67"/>
      <c r="AE223" s="67"/>
      <c r="AF223" s="25"/>
      <c r="AG223" s="25"/>
      <c r="AH223" s="85"/>
      <c r="AI223" s="78"/>
      <c r="AJ223" s="86"/>
      <c r="AK223" s="78"/>
      <c r="AL223" s="86"/>
      <c r="AM223" s="78"/>
      <c r="AN223" s="86"/>
      <c r="AO223" s="78"/>
      <c r="AP223" s="86"/>
      <c r="AQ223" s="78"/>
      <c r="AR223" s="86"/>
      <c r="AS223" s="78"/>
      <c r="AT223" s="79"/>
      <c r="AU223" s="80"/>
      <c r="AV223" s="80"/>
      <c r="AW223" s="81"/>
      <c r="AX223" s="67"/>
      <c r="AY223" s="67"/>
      <c r="AZ223" s="67"/>
      <c r="BA223" s="67"/>
      <c r="BB223" s="25"/>
      <c r="BC223" s="67"/>
      <c r="BD223" s="25"/>
      <c r="BE223" s="67"/>
      <c r="BF223" s="25"/>
      <c r="BG223" s="67"/>
      <c r="BH223" s="25"/>
      <c r="BI223" s="67"/>
      <c r="BJ223" s="25"/>
      <c r="BK223" s="67"/>
      <c r="BL223" s="25"/>
      <c r="BM223" s="67"/>
      <c r="BN223" s="25"/>
      <c r="BO223" s="67"/>
      <c r="BP223" s="25"/>
      <c r="BQ223" s="67"/>
      <c r="BR223" s="25"/>
      <c r="BS223" s="25"/>
      <c r="BT223" s="85"/>
      <c r="BU223" s="78"/>
      <c r="BV223" s="86"/>
      <c r="BW223" s="87"/>
      <c r="BX223" s="86"/>
      <c r="BY223" s="78"/>
      <c r="BZ223" s="86"/>
      <c r="CA223" s="78"/>
      <c r="CB223" s="79"/>
      <c r="CC223" s="81"/>
      <c r="CD223" s="25"/>
      <c r="CE223" s="67"/>
      <c r="CF223" s="25"/>
      <c r="CG223" s="67"/>
      <c r="CH223" s="25"/>
      <c r="CI223" s="67"/>
      <c r="CJ223" s="82"/>
      <c r="CK223" s="80"/>
      <c r="CL223" s="80"/>
      <c r="CM223" s="80"/>
      <c r="CN223" s="81"/>
      <c r="CO223" s="81"/>
      <c r="CP223" s="70"/>
    </row>
    <row r="224" spans="1:94" ht="13">
      <c r="A224" s="43"/>
      <c r="B224" s="25"/>
      <c r="C224" s="7"/>
      <c r="D224" s="7"/>
      <c r="E224" s="43"/>
      <c r="F224" s="43"/>
      <c r="G224" s="25"/>
      <c r="H224" s="67"/>
      <c r="I224" s="67"/>
      <c r="J224" s="67"/>
      <c r="K224" s="67"/>
      <c r="L224" s="25"/>
      <c r="M224" s="67"/>
      <c r="N224" s="25"/>
      <c r="O224" s="67"/>
      <c r="P224" s="25"/>
      <c r="Q224" s="67"/>
      <c r="R224" s="25"/>
      <c r="S224" s="67"/>
      <c r="T224" s="25"/>
      <c r="U224" s="67"/>
      <c r="V224" s="25"/>
      <c r="W224" s="67"/>
      <c r="X224" s="25"/>
      <c r="Y224" s="67"/>
      <c r="Z224" s="25"/>
      <c r="AA224" s="67"/>
      <c r="AB224" s="25"/>
      <c r="AC224" s="67"/>
      <c r="AD224" s="67"/>
      <c r="AE224" s="67"/>
      <c r="AF224" s="25"/>
      <c r="AG224" s="25"/>
      <c r="AH224" s="85"/>
      <c r="AI224" s="78"/>
      <c r="AJ224" s="86"/>
      <c r="AK224" s="78"/>
      <c r="AL224" s="86"/>
      <c r="AM224" s="78"/>
      <c r="AN224" s="86"/>
      <c r="AO224" s="78"/>
      <c r="AP224" s="86"/>
      <c r="AQ224" s="78"/>
      <c r="AR224" s="86"/>
      <c r="AS224" s="78"/>
      <c r="AT224" s="79"/>
      <c r="AU224" s="80"/>
      <c r="AV224" s="80"/>
      <c r="AW224" s="81"/>
      <c r="AX224" s="67"/>
      <c r="AY224" s="67"/>
      <c r="AZ224" s="67"/>
      <c r="BA224" s="67"/>
      <c r="BB224" s="25"/>
      <c r="BC224" s="67"/>
      <c r="BD224" s="25"/>
      <c r="BE224" s="67"/>
      <c r="BF224" s="25"/>
      <c r="BG224" s="67"/>
      <c r="BH224" s="25"/>
      <c r="BI224" s="67"/>
      <c r="BJ224" s="25"/>
      <c r="BK224" s="67"/>
      <c r="BL224" s="25"/>
      <c r="BM224" s="67"/>
      <c r="BN224" s="25"/>
      <c r="BO224" s="67"/>
      <c r="BP224" s="25"/>
      <c r="BQ224" s="67"/>
      <c r="BR224" s="25"/>
      <c r="BS224" s="25"/>
      <c r="BT224" s="85"/>
      <c r="BU224" s="78"/>
      <c r="BV224" s="86"/>
      <c r="BW224" s="87"/>
      <c r="BX224" s="86"/>
      <c r="BY224" s="78"/>
      <c r="BZ224" s="86"/>
      <c r="CA224" s="78"/>
      <c r="CB224" s="79"/>
      <c r="CC224" s="81"/>
      <c r="CD224" s="25"/>
      <c r="CE224" s="67"/>
      <c r="CF224" s="25"/>
      <c r="CG224" s="67"/>
      <c r="CH224" s="25"/>
      <c r="CI224" s="67"/>
      <c r="CJ224" s="82"/>
      <c r="CK224" s="80"/>
      <c r="CL224" s="80"/>
      <c r="CM224" s="80"/>
      <c r="CN224" s="81"/>
      <c r="CO224" s="81"/>
      <c r="CP224" s="70"/>
    </row>
    <row r="225" spans="1:94" ht="13">
      <c r="A225" s="43"/>
      <c r="B225" s="25"/>
      <c r="C225" s="7"/>
      <c r="D225" s="7"/>
      <c r="E225" s="43"/>
      <c r="F225" s="43"/>
      <c r="G225" s="25"/>
      <c r="H225" s="67"/>
      <c r="I225" s="67"/>
      <c r="J225" s="67"/>
      <c r="K225" s="67"/>
      <c r="L225" s="25"/>
      <c r="M225" s="67"/>
      <c r="N225" s="25"/>
      <c r="O225" s="67"/>
      <c r="P225" s="25"/>
      <c r="Q225" s="67"/>
      <c r="R225" s="25"/>
      <c r="S225" s="67"/>
      <c r="T225" s="25"/>
      <c r="U225" s="67"/>
      <c r="V225" s="25"/>
      <c r="W225" s="67"/>
      <c r="X225" s="25"/>
      <c r="Y225" s="67"/>
      <c r="Z225" s="25"/>
      <c r="AA225" s="67"/>
      <c r="AB225" s="25"/>
      <c r="AC225" s="67"/>
      <c r="AD225" s="67"/>
      <c r="AE225" s="67"/>
      <c r="AF225" s="25"/>
      <c r="AG225" s="25"/>
      <c r="AH225" s="85"/>
      <c r="AI225" s="78"/>
      <c r="AJ225" s="86"/>
      <c r="AK225" s="78"/>
      <c r="AL225" s="86"/>
      <c r="AM225" s="78"/>
      <c r="AN225" s="86"/>
      <c r="AO225" s="78"/>
      <c r="AP225" s="86"/>
      <c r="AQ225" s="78"/>
      <c r="AR225" s="86"/>
      <c r="AS225" s="78"/>
      <c r="AT225" s="79"/>
      <c r="AU225" s="80"/>
      <c r="AV225" s="80"/>
      <c r="AW225" s="81"/>
      <c r="AX225" s="67"/>
      <c r="AY225" s="67"/>
      <c r="AZ225" s="67"/>
      <c r="BA225" s="67"/>
      <c r="BB225" s="25"/>
      <c r="BC225" s="67"/>
      <c r="BD225" s="25"/>
      <c r="BE225" s="67"/>
      <c r="BF225" s="25"/>
      <c r="BG225" s="67"/>
      <c r="BH225" s="25"/>
      <c r="BI225" s="67"/>
      <c r="BJ225" s="25"/>
      <c r="BK225" s="67"/>
      <c r="BL225" s="25"/>
      <c r="BM225" s="67"/>
      <c r="BN225" s="25"/>
      <c r="BO225" s="67"/>
      <c r="BP225" s="25"/>
      <c r="BQ225" s="67"/>
      <c r="BR225" s="25"/>
      <c r="BS225" s="25"/>
      <c r="BT225" s="85"/>
      <c r="BU225" s="78"/>
      <c r="BV225" s="86"/>
      <c r="BW225" s="87"/>
      <c r="BX225" s="86"/>
      <c r="BY225" s="78"/>
      <c r="BZ225" s="86"/>
      <c r="CA225" s="78"/>
      <c r="CB225" s="79"/>
      <c r="CC225" s="81"/>
      <c r="CD225" s="25"/>
      <c r="CE225" s="67"/>
      <c r="CF225" s="25"/>
      <c r="CG225" s="67"/>
      <c r="CH225" s="25"/>
      <c r="CI225" s="67"/>
      <c r="CJ225" s="82"/>
      <c r="CK225" s="80"/>
      <c r="CL225" s="80"/>
      <c r="CM225" s="80"/>
      <c r="CN225" s="81"/>
      <c r="CO225" s="81"/>
      <c r="CP225" s="70"/>
    </row>
    <row r="226" spans="1:94" ht="13">
      <c r="A226" s="43"/>
      <c r="B226" s="25"/>
      <c r="C226" s="7"/>
      <c r="D226" s="7"/>
      <c r="E226" s="43"/>
      <c r="F226" s="43"/>
      <c r="G226" s="25"/>
      <c r="H226" s="67"/>
      <c r="I226" s="67"/>
      <c r="J226" s="67"/>
      <c r="K226" s="67"/>
      <c r="L226" s="25"/>
      <c r="M226" s="67"/>
      <c r="N226" s="25"/>
      <c r="O226" s="67"/>
      <c r="P226" s="25"/>
      <c r="Q226" s="67"/>
      <c r="R226" s="25"/>
      <c r="S226" s="67"/>
      <c r="T226" s="25"/>
      <c r="U226" s="67"/>
      <c r="V226" s="25"/>
      <c r="W226" s="67"/>
      <c r="X226" s="25"/>
      <c r="Y226" s="67"/>
      <c r="Z226" s="25"/>
      <c r="AA226" s="67"/>
      <c r="AB226" s="25"/>
      <c r="AC226" s="67"/>
      <c r="AD226" s="67"/>
      <c r="AE226" s="67"/>
      <c r="AF226" s="25"/>
      <c r="AG226" s="25"/>
      <c r="AH226" s="85"/>
      <c r="AI226" s="78"/>
      <c r="AJ226" s="86"/>
      <c r="AK226" s="78"/>
      <c r="AL226" s="86"/>
      <c r="AM226" s="78"/>
      <c r="AN226" s="86"/>
      <c r="AO226" s="78"/>
      <c r="AP226" s="86"/>
      <c r="AQ226" s="78"/>
      <c r="AR226" s="86"/>
      <c r="AS226" s="78"/>
      <c r="AT226" s="79"/>
      <c r="AU226" s="80"/>
      <c r="AV226" s="80"/>
      <c r="AW226" s="81"/>
      <c r="AX226" s="67"/>
      <c r="AY226" s="67"/>
      <c r="AZ226" s="67"/>
      <c r="BA226" s="67"/>
      <c r="BB226" s="25"/>
      <c r="BC226" s="67"/>
      <c r="BD226" s="25"/>
      <c r="BE226" s="67"/>
      <c r="BF226" s="25"/>
      <c r="BG226" s="67"/>
      <c r="BH226" s="25"/>
      <c r="BI226" s="67"/>
      <c r="BJ226" s="25"/>
      <c r="BK226" s="67"/>
      <c r="BL226" s="25"/>
      <c r="BM226" s="67"/>
      <c r="BN226" s="25"/>
      <c r="BO226" s="67"/>
      <c r="BP226" s="25"/>
      <c r="BQ226" s="67"/>
      <c r="BR226" s="25"/>
      <c r="BS226" s="25"/>
      <c r="BT226" s="85"/>
      <c r="BU226" s="78"/>
      <c r="BV226" s="86"/>
      <c r="BW226" s="87"/>
      <c r="BX226" s="86"/>
      <c r="BY226" s="78"/>
      <c r="BZ226" s="86"/>
      <c r="CA226" s="78"/>
      <c r="CB226" s="79"/>
      <c r="CC226" s="81"/>
      <c r="CD226" s="25"/>
      <c r="CE226" s="67"/>
      <c r="CF226" s="25"/>
      <c r="CG226" s="67"/>
      <c r="CH226" s="25"/>
      <c r="CI226" s="67"/>
      <c r="CJ226" s="82"/>
      <c r="CK226" s="80"/>
      <c r="CL226" s="80"/>
      <c r="CM226" s="80"/>
      <c r="CN226" s="81"/>
      <c r="CO226" s="81"/>
      <c r="CP226" s="70"/>
    </row>
    <row r="227" spans="1:94" ht="13">
      <c r="A227" s="43"/>
      <c r="B227" s="25"/>
      <c r="C227" s="7"/>
      <c r="D227" s="7"/>
      <c r="E227" s="43"/>
      <c r="F227" s="43"/>
      <c r="G227" s="25"/>
      <c r="H227" s="67"/>
      <c r="I227" s="67"/>
      <c r="J227" s="67"/>
      <c r="K227" s="67"/>
      <c r="L227" s="25"/>
      <c r="M227" s="67"/>
      <c r="N227" s="25"/>
      <c r="O227" s="67"/>
      <c r="P227" s="25"/>
      <c r="Q227" s="67"/>
      <c r="R227" s="25"/>
      <c r="S227" s="67"/>
      <c r="T227" s="25"/>
      <c r="U227" s="67"/>
      <c r="V227" s="25"/>
      <c r="W227" s="67"/>
      <c r="X227" s="25"/>
      <c r="Y227" s="67"/>
      <c r="Z227" s="25"/>
      <c r="AA227" s="67"/>
      <c r="AB227" s="25"/>
      <c r="AC227" s="67"/>
      <c r="AD227" s="67"/>
      <c r="AE227" s="67"/>
      <c r="AF227" s="25"/>
      <c r="AG227" s="25"/>
      <c r="AH227" s="85"/>
      <c r="AI227" s="78"/>
      <c r="AJ227" s="86"/>
      <c r="AK227" s="78"/>
      <c r="AL227" s="86"/>
      <c r="AM227" s="78"/>
      <c r="AN227" s="86"/>
      <c r="AO227" s="78"/>
      <c r="AP227" s="86"/>
      <c r="AQ227" s="78"/>
      <c r="AR227" s="86"/>
      <c r="AS227" s="78"/>
      <c r="AT227" s="79"/>
      <c r="AU227" s="80"/>
      <c r="AV227" s="80"/>
      <c r="AW227" s="81"/>
      <c r="AX227" s="67"/>
      <c r="AY227" s="67"/>
      <c r="AZ227" s="67"/>
      <c r="BA227" s="67"/>
      <c r="BB227" s="25"/>
      <c r="BC227" s="67"/>
      <c r="BD227" s="25"/>
      <c r="BE227" s="67"/>
      <c r="BF227" s="25"/>
      <c r="BG227" s="67"/>
      <c r="BH227" s="25"/>
      <c r="BI227" s="67"/>
      <c r="BJ227" s="25"/>
      <c r="BK227" s="67"/>
      <c r="BL227" s="25"/>
      <c r="BM227" s="67"/>
      <c r="BN227" s="25"/>
      <c r="BO227" s="67"/>
      <c r="BP227" s="25"/>
      <c r="BQ227" s="67"/>
      <c r="BR227" s="25"/>
      <c r="BS227" s="25"/>
      <c r="BT227" s="85"/>
      <c r="BU227" s="78"/>
      <c r="BV227" s="86"/>
      <c r="BW227" s="87"/>
      <c r="BX227" s="86"/>
      <c r="BY227" s="78"/>
      <c r="BZ227" s="86"/>
      <c r="CA227" s="78"/>
      <c r="CB227" s="79"/>
      <c r="CC227" s="81"/>
      <c r="CD227" s="25"/>
      <c r="CE227" s="67"/>
      <c r="CF227" s="25"/>
      <c r="CG227" s="67"/>
      <c r="CH227" s="25"/>
      <c r="CI227" s="67"/>
      <c r="CJ227" s="82"/>
      <c r="CK227" s="80"/>
      <c r="CL227" s="80"/>
      <c r="CM227" s="80"/>
      <c r="CN227" s="81"/>
      <c r="CO227" s="81"/>
      <c r="CP227" s="70"/>
    </row>
    <row r="228" spans="1:94" ht="13">
      <c r="A228" s="43"/>
      <c r="B228" s="25"/>
      <c r="C228" s="7"/>
      <c r="D228" s="7"/>
      <c r="E228" s="43"/>
      <c r="F228" s="43"/>
      <c r="G228" s="25"/>
      <c r="H228" s="67"/>
      <c r="I228" s="67"/>
      <c r="J228" s="67"/>
      <c r="K228" s="67"/>
      <c r="L228" s="25"/>
      <c r="M228" s="67"/>
      <c r="N228" s="25"/>
      <c r="O228" s="67"/>
      <c r="P228" s="25"/>
      <c r="Q228" s="67"/>
      <c r="R228" s="25"/>
      <c r="S228" s="67"/>
      <c r="T228" s="25"/>
      <c r="U228" s="67"/>
      <c r="V228" s="25"/>
      <c r="W228" s="67"/>
      <c r="X228" s="25"/>
      <c r="Y228" s="67"/>
      <c r="Z228" s="25"/>
      <c r="AA228" s="67"/>
      <c r="AB228" s="25"/>
      <c r="AC228" s="67"/>
      <c r="AD228" s="67"/>
      <c r="AE228" s="67"/>
      <c r="AF228" s="25"/>
      <c r="AG228" s="25"/>
      <c r="AH228" s="85"/>
      <c r="AI228" s="78"/>
      <c r="AJ228" s="86"/>
      <c r="AK228" s="78"/>
      <c r="AL228" s="86"/>
      <c r="AM228" s="78"/>
      <c r="AN228" s="86"/>
      <c r="AO228" s="78"/>
      <c r="AP228" s="86"/>
      <c r="AQ228" s="78"/>
      <c r="AR228" s="86"/>
      <c r="AS228" s="78"/>
      <c r="AT228" s="79"/>
      <c r="AU228" s="80"/>
      <c r="AV228" s="80"/>
      <c r="AW228" s="81"/>
      <c r="AX228" s="67"/>
      <c r="AY228" s="67"/>
      <c r="AZ228" s="67"/>
      <c r="BA228" s="67"/>
      <c r="BB228" s="25"/>
      <c r="BC228" s="67"/>
      <c r="BD228" s="25"/>
      <c r="BE228" s="67"/>
      <c r="BF228" s="25"/>
      <c r="BG228" s="67"/>
      <c r="BH228" s="25"/>
      <c r="BI228" s="67"/>
      <c r="BJ228" s="25"/>
      <c r="BK228" s="67"/>
      <c r="BL228" s="25"/>
      <c r="BM228" s="67"/>
      <c r="BN228" s="25"/>
      <c r="BO228" s="67"/>
      <c r="BP228" s="25"/>
      <c r="BQ228" s="67"/>
      <c r="BR228" s="25"/>
      <c r="BS228" s="25"/>
      <c r="BT228" s="85"/>
      <c r="BU228" s="78"/>
      <c r="BV228" s="86"/>
      <c r="BW228" s="87"/>
      <c r="BX228" s="86"/>
      <c r="BY228" s="78"/>
      <c r="BZ228" s="86"/>
      <c r="CA228" s="78"/>
      <c r="CB228" s="79"/>
      <c r="CC228" s="81"/>
      <c r="CD228" s="25"/>
      <c r="CE228" s="67"/>
      <c r="CF228" s="25"/>
      <c r="CG228" s="67"/>
      <c r="CH228" s="25"/>
      <c r="CI228" s="67"/>
      <c r="CJ228" s="82"/>
      <c r="CK228" s="80"/>
      <c r="CL228" s="80"/>
      <c r="CM228" s="80"/>
      <c r="CN228" s="81"/>
      <c r="CO228" s="81"/>
      <c r="CP228" s="70"/>
    </row>
    <row r="229" spans="1:94" ht="13">
      <c r="A229" s="43"/>
      <c r="B229" s="25"/>
      <c r="C229" s="7"/>
      <c r="D229" s="7"/>
      <c r="E229" s="43"/>
      <c r="F229" s="43"/>
      <c r="G229" s="25"/>
      <c r="H229" s="67"/>
      <c r="I229" s="67"/>
      <c r="J229" s="67"/>
      <c r="K229" s="67"/>
      <c r="L229" s="25"/>
      <c r="M229" s="67"/>
      <c r="N229" s="25"/>
      <c r="O229" s="67"/>
      <c r="P229" s="25"/>
      <c r="Q229" s="67"/>
      <c r="R229" s="25"/>
      <c r="S229" s="67"/>
      <c r="T229" s="25"/>
      <c r="U229" s="67"/>
      <c r="V229" s="25"/>
      <c r="W229" s="67"/>
      <c r="X229" s="25"/>
      <c r="Y229" s="67"/>
      <c r="Z229" s="25"/>
      <c r="AA229" s="67"/>
      <c r="AB229" s="25"/>
      <c r="AC229" s="67"/>
      <c r="AD229" s="67"/>
      <c r="AE229" s="67"/>
      <c r="AF229" s="25"/>
      <c r="AG229" s="25"/>
      <c r="AH229" s="85"/>
      <c r="AI229" s="78"/>
      <c r="AJ229" s="86"/>
      <c r="AK229" s="78"/>
      <c r="AL229" s="86"/>
      <c r="AM229" s="78"/>
      <c r="AN229" s="86"/>
      <c r="AO229" s="78"/>
      <c r="AP229" s="86"/>
      <c r="AQ229" s="78"/>
      <c r="AR229" s="86"/>
      <c r="AS229" s="78"/>
      <c r="AT229" s="79"/>
      <c r="AU229" s="80"/>
      <c r="AV229" s="80"/>
      <c r="AW229" s="81"/>
      <c r="AX229" s="67"/>
      <c r="AY229" s="67"/>
      <c r="AZ229" s="67"/>
      <c r="BA229" s="67"/>
      <c r="BB229" s="25"/>
      <c r="BC229" s="67"/>
      <c r="BD229" s="25"/>
      <c r="BE229" s="67"/>
      <c r="BF229" s="25"/>
      <c r="BG229" s="67"/>
      <c r="BH229" s="25"/>
      <c r="BI229" s="67"/>
      <c r="BJ229" s="25"/>
      <c r="BK229" s="67"/>
      <c r="BL229" s="25"/>
      <c r="BM229" s="67"/>
      <c r="BN229" s="25"/>
      <c r="BO229" s="67"/>
      <c r="BP229" s="25"/>
      <c r="BQ229" s="67"/>
      <c r="BR229" s="25"/>
      <c r="BS229" s="25"/>
      <c r="BT229" s="85"/>
      <c r="BU229" s="78"/>
      <c r="BV229" s="86"/>
      <c r="BW229" s="87"/>
      <c r="BX229" s="86"/>
      <c r="BY229" s="78"/>
      <c r="BZ229" s="86"/>
      <c r="CA229" s="78"/>
      <c r="CB229" s="79"/>
      <c r="CC229" s="81"/>
      <c r="CD229" s="25"/>
      <c r="CE229" s="67"/>
      <c r="CF229" s="25"/>
      <c r="CG229" s="67"/>
      <c r="CH229" s="25"/>
      <c r="CI229" s="67"/>
      <c r="CJ229" s="82"/>
      <c r="CK229" s="80"/>
      <c r="CL229" s="80"/>
      <c r="CM229" s="80"/>
      <c r="CN229" s="81"/>
      <c r="CO229" s="81"/>
      <c r="CP229" s="70"/>
    </row>
    <row r="230" spans="1:94" ht="13">
      <c r="A230" s="43"/>
      <c r="B230" s="25"/>
      <c r="C230" s="7"/>
      <c r="D230" s="7"/>
      <c r="E230" s="43"/>
      <c r="F230" s="43"/>
      <c r="G230" s="25"/>
      <c r="H230" s="67"/>
      <c r="I230" s="67"/>
      <c r="J230" s="67"/>
      <c r="K230" s="67"/>
      <c r="L230" s="25"/>
      <c r="M230" s="67"/>
      <c r="N230" s="25"/>
      <c r="O230" s="67"/>
      <c r="P230" s="25"/>
      <c r="Q230" s="67"/>
      <c r="R230" s="25"/>
      <c r="S230" s="67"/>
      <c r="T230" s="25"/>
      <c r="U230" s="67"/>
      <c r="V230" s="25"/>
      <c r="W230" s="67"/>
      <c r="X230" s="25"/>
      <c r="Y230" s="67"/>
      <c r="Z230" s="25"/>
      <c r="AA230" s="67"/>
      <c r="AB230" s="25"/>
      <c r="AC230" s="67"/>
      <c r="AD230" s="67"/>
      <c r="AE230" s="67"/>
      <c r="AF230" s="25"/>
      <c r="AG230" s="25"/>
      <c r="AH230" s="85"/>
      <c r="AI230" s="78"/>
      <c r="AJ230" s="86"/>
      <c r="AK230" s="78"/>
      <c r="AL230" s="86"/>
      <c r="AM230" s="78"/>
      <c r="AN230" s="86"/>
      <c r="AO230" s="78"/>
      <c r="AP230" s="86"/>
      <c r="AQ230" s="78"/>
      <c r="AR230" s="86"/>
      <c r="AS230" s="78"/>
      <c r="AT230" s="79"/>
      <c r="AU230" s="80"/>
      <c r="AV230" s="80"/>
      <c r="AW230" s="81"/>
      <c r="AX230" s="67"/>
      <c r="AY230" s="67"/>
      <c r="AZ230" s="67"/>
      <c r="BA230" s="67"/>
      <c r="BB230" s="25"/>
      <c r="BC230" s="67"/>
      <c r="BD230" s="25"/>
      <c r="BE230" s="67"/>
      <c r="BF230" s="25"/>
      <c r="BG230" s="67"/>
      <c r="BH230" s="25"/>
      <c r="BI230" s="67"/>
      <c r="BJ230" s="25"/>
      <c r="BK230" s="67"/>
      <c r="BL230" s="25"/>
      <c r="BM230" s="67"/>
      <c r="BN230" s="25"/>
      <c r="BO230" s="67"/>
      <c r="BP230" s="25"/>
      <c r="BQ230" s="67"/>
      <c r="BR230" s="25"/>
      <c r="BS230" s="25"/>
      <c r="BT230" s="85"/>
      <c r="BU230" s="78"/>
      <c r="BV230" s="86"/>
      <c r="BW230" s="87"/>
      <c r="BX230" s="86"/>
      <c r="BY230" s="78"/>
      <c r="BZ230" s="86"/>
      <c r="CA230" s="78"/>
      <c r="CB230" s="79"/>
      <c r="CC230" s="81"/>
      <c r="CD230" s="25"/>
      <c r="CE230" s="67"/>
      <c r="CF230" s="25"/>
      <c r="CG230" s="67"/>
      <c r="CH230" s="25"/>
      <c r="CI230" s="67"/>
      <c r="CJ230" s="82"/>
      <c r="CK230" s="80"/>
      <c r="CL230" s="80"/>
      <c r="CM230" s="80"/>
      <c r="CN230" s="81"/>
      <c r="CO230" s="81"/>
      <c r="CP230" s="70"/>
    </row>
    <row r="231" spans="1:94" ht="13">
      <c r="A231" s="43"/>
      <c r="B231" s="25"/>
      <c r="C231" s="7"/>
      <c r="D231" s="7"/>
      <c r="E231" s="43"/>
      <c r="F231" s="43"/>
      <c r="G231" s="25"/>
      <c r="H231" s="67"/>
      <c r="I231" s="67"/>
      <c r="J231" s="67"/>
      <c r="K231" s="67"/>
      <c r="L231" s="25"/>
      <c r="M231" s="67"/>
      <c r="N231" s="25"/>
      <c r="O231" s="67"/>
      <c r="P231" s="25"/>
      <c r="Q231" s="67"/>
      <c r="R231" s="25"/>
      <c r="S231" s="67"/>
      <c r="T231" s="25"/>
      <c r="U231" s="67"/>
      <c r="V231" s="25"/>
      <c r="W231" s="67"/>
      <c r="X231" s="25"/>
      <c r="Y231" s="67"/>
      <c r="Z231" s="25"/>
      <c r="AA231" s="67"/>
      <c r="AB231" s="25"/>
      <c r="AC231" s="67"/>
      <c r="AD231" s="67"/>
      <c r="AE231" s="67"/>
      <c r="AF231" s="25"/>
      <c r="AG231" s="25"/>
      <c r="AH231" s="85"/>
      <c r="AI231" s="78"/>
      <c r="AJ231" s="86"/>
      <c r="AK231" s="78"/>
      <c r="AL231" s="86"/>
      <c r="AM231" s="78"/>
      <c r="AN231" s="86"/>
      <c r="AO231" s="78"/>
      <c r="AP231" s="86"/>
      <c r="AQ231" s="78"/>
      <c r="AR231" s="86"/>
      <c r="AS231" s="78"/>
      <c r="AT231" s="79"/>
      <c r="AU231" s="80"/>
      <c r="AV231" s="80"/>
      <c r="AW231" s="81"/>
      <c r="AX231" s="67"/>
      <c r="AY231" s="67"/>
      <c r="AZ231" s="67"/>
      <c r="BA231" s="67"/>
      <c r="BB231" s="25"/>
      <c r="BC231" s="67"/>
      <c r="BD231" s="25"/>
      <c r="BE231" s="67"/>
      <c r="BF231" s="25"/>
      <c r="BG231" s="67"/>
      <c r="BH231" s="25"/>
      <c r="BI231" s="67"/>
      <c r="BJ231" s="25"/>
      <c r="BK231" s="67"/>
      <c r="BL231" s="25"/>
      <c r="BM231" s="67"/>
      <c r="BN231" s="25"/>
      <c r="BO231" s="67"/>
      <c r="BP231" s="25"/>
      <c r="BQ231" s="67"/>
      <c r="BR231" s="25"/>
      <c r="BS231" s="25"/>
      <c r="BT231" s="85"/>
      <c r="BU231" s="78"/>
      <c r="BV231" s="86"/>
      <c r="BW231" s="87"/>
      <c r="BX231" s="86"/>
      <c r="BY231" s="78"/>
      <c r="BZ231" s="86"/>
      <c r="CA231" s="78"/>
      <c r="CB231" s="79"/>
      <c r="CC231" s="81"/>
      <c r="CD231" s="25"/>
      <c r="CE231" s="67"/>
      <c r="CF231" s="25"/>
      <c r="CG231" s="67"/>
      <c r="CH231" s="25"/>
      <c r="CI231" s="67"/>
      <c r="CJ231" s="82"/>
      <c r="CK231" s="80"/>
      <c r="CL231" s="80"/>
      <c r="CM231" s="80"/>
      <c r="CN231" s="81"/>
      <c r="CO231" s="81"/>
      <c r="CP231" s="70"/>
    </row>
    <row r="232" spans="1:94" ht="13">
      <c r="A232" s="43"/>
      <c r="B232" s="25"/>
      <c r="C232" s="7"/>
      <c r="D232" s="7"/>
      <c r="E232" s="43"/>
      <c r="F232" s="43"/>
      <c r="G232" s="25"/>
      <c r="H232" s="67"/>
      <c r="I232" s="67"/>
      <c r="J232" s="67"/>
      <c r="K232" s="67"/>
      <c r="L232" s="25"/>
      <c r="M232" s="67"/>
      <c r="N232" s="25"/>
      <c r="O232" s="67"/>
      <c r="P232" s="25"/>
      <c r="Q232" s="67"/>
      <c r="R232" s="25"/>
      <c r="S232" s="67"/>
      <c r="T232" s="25"/>
      <c r="U232" s="67"/>
      <c r="V232" s="25"/>
      <c r="W232" s="67"/>
      <c r="X232" s="25"/>
      <c r="Y232" s="67"/>
      <c r="Z232" s="25"/>
      <c r="AA232" s="67"/>
      <c r="AB232" s="25"/>
      <c r="AC232" s="67"/>
      <c r="AD232" s="67"/>
      <c r="AE232" s="67"/>
      <c r="AF232" s="25"/>
      <c r="AG232" s="25"/>
      <c r="AH232" s="85"/>
      <c r="AI232" s="78"/>
      <c r="AJ232" s="86"/>
      <c r="AK232" s="78"/>
      <c r="AL232" s="86"/>
      <c r="AM232" s="78"/>
      <c r="AN232" s="86"/>
      <c r="AO232" s="78"/>
      <c r="AP232" s="86"/>
      <c r="AQ232" s="78"/>
      <c r="AR232" s="86"/>
      <c r="AS232" s="78"/>
      <c r="AT232" s="79"/>
      <c r="AU232" s="80"/>
      <c r="AV232" s="80"/>
      <c r="AW232" s="81"/>
      <c r="AX232" s="67"/>
      <c r="AY232" s="67"/>
      <c r="AZ232" s="67"/>
      <c r="BA232" s="67"/>
      <c r="BB232" s="25"/>
      <c r="BC232" s="67"/>
      <c r="BD232" s="25"/>
      <c r="BE232" s="67"/>
      <c r="BF232" s="25"/>
      <c r="BG232" s="67"/>
      <c r="BH232" s="25"/>
      <c r="BI232" s="67"/>
      <c r="BJ232" s="25"/>
      <c r="BK232" s="67"/>
      <c r="BL232" s="25"/>
      <c r="BM232" s="67"/>
      <c r="BN232" s="25"/>
      <c r="BO232" s="67"/>
      <c r="BP232" s="25"/>
      <c r="BQ232" s="67"/>
      <c r="BR232" s="25"/>
      <c r="BS232" s="25"/>
      <c r="BT232" s="85"/>
      <c r="BU232" s="78"/>
      <c r="BV232" s="86"/>
      <c r="BW232" s="87"/>
      <c r="BX232" s="86"/>
      <c r="BY232" s="78"/>
      <c r="BZ232" s="86"/>
      <c r="CA232" s="78"/>
      <c r="CB232" s="79"/>
      <c r="CC232" s="81"/>
      <c r="CD232" s="25"/>
      <c r="CE232" s="67"/>
      <c r="CF232" s="25"/>
      <c r="CG232" s="67"/>
      <c r="CH232" s="25"/>
      <c r="CI232" s="67"/>
      <c r="CJ232" s="82"/>
      <c r="CK232" s="80"/>
      <c r="CL232" s="80"/>
      <c r="CM232" s="80"/>
      <c r="CN232" s="81"/>
      <c r="CO232" s="81"/>
      <c r="CP232" s="70"/>
    </row>
    <row r="233" spans="1:94" ht="13">
      <c r="A233" s="43"/>
      <c r="B233" s="25"/>
      <c r="C233" s="7"/>
      <c r="D233" s="7"/>
      <c r="E233" s="43"/>
      <c r="F233" s="43"/>
      <c r="G233" s="25"/>
      <c r="H233" s="67"/>
      <c r="I233" s="67"/>
      <c r="J233" s="67"/>
      <c r="K233" s="67"/>
      <c r="L233" s="25"/>
      <c r="M233" s="67"/>
      <c r="N233" s="25"/>
      <c r="O233" s="67"/>
      <c r="P233" s="25"/>
      <c r="Q233" s="67"/>
      <c r="R233" s="25"/>
      <c r="S233" s="67"/>
      <c r="T233" s="25"/>
      <c r="U233" s="67"/>
      <c r="V233" s="25"/>
      <c r="W233" s="67"/>
      <c r="X233" s="25"/>
      <c r="Y233" s="67"/>
      <c r="Z233" s="25"/>
      <c r="AA233" s="67"/>
      <c r="AB233" s="25"/>
      <c r="AC233" s="67"/>
      <c r="AD233" s="67"/>
      <c r="AE233" s="67"/>
      <c r="AF233" s="25"/>
      <c r="AG233" s="25"/>
      <c r="AH233" s="85"/>
      <c r="AI233" s="78"/>
      <c r="AJ233" s="86"/>
      <c r="AK233" s="78"/>
      <c r="AL233" s="86"/>
      <c r="AM233" s="78"/>
      <c r="AN233" s="86"/>
      <c r="AO233" s="78"/>
      <c r="AP233" s="86"/>
      <c r="AQ233" s="78"/>
      <c r="AR233" s="86"/>
      <c r="AS233" s="78"/>
      <c r="AT233" s="79"/>
      <c r="AU233" s="80"/>
      <c r="AV233" s="80"/>
      <c r="AW233" s="81"/>
      <c r="AX233" s="67"/>
      <c r="AY233" s="67"/>
      <c r="AZ233" s="67"/>
      <c r="BA233" s="67"/>
      <c r="BB233" s="25"/>
      <c r="BC233" s="67"/>
      <c r="BD233" s="25"/>
      <c r="BE233" s="67"/>
      <c r="BF233" s="25"/>
      <c r="BG233" s="67"/>
      <c r="BH233" s="25"/>
      <c r="BI233" s="67"/>
      <c r="BJ233" s="25"/>
      <c r="BK233" s="67"/>
      <c r="BL233" s="25"/>
      <c r="BM233" s="67"/>
      <c r="BN233" s="25"/>
      <c r="BO233" s="67"/>
      <c r="BP233" s="25"/>
      <c r="BQ233" s="67"/>
      <c r="BR233" s="25"/>
      <c r="BS233" s="25"/>
      <c r="BT233" s="85"/>
      <c r="BU233" s="78"/>
      <c r="BV233" s="86"/>
      <c r="BW233" s="87"/>
      <c r="BX233" s="86"/>
      <c r="BY233" s="78"/>
      <c r="BZ233" s="86"/>
      <c r="CA233" s="78"/>
      <c r="CB233" s="79"/>
      <c r="CC233" s="81"/>
      <c r="CD233" s="25"/>
      <c r="CE233" s="67"/>
      <c r="CF233" s="25"/>
      <c r="CG233" s="67"/>
      <c r="CH233" s="25"/>
      <c r="CI233" s="67"/>
      <c r="CJ233" s="82"/>
      <c r="CK233" s="80"/>
      <c r="CL233" s="80"/>
      <c r="CM233" s="80"/>
      <c r="CN233" s="81"/>
      <c r="CO233" s="81"/>
      <c r="CP233" s="70"/>
    </row>
    <row r="234" spans="1:94" ht="13">
      <c r="A234" s="43"/>
      <c r="B234" s="25"/>
      <c r="C234" s="88"/>
      <c r="D234" s="88"/>
      <c r="E234" s="43"/>
      <c r="F234" s="43"/>
      <c r="G234" s="25"/>
      <c r="H234" s="67"/>
      <c r="I234" s="67"/>
      <c r="J234" s="67"/>
      <c r="K234" s="67"/>
      <c r="L234" s="25"/>
      <c r="M234" s="67"/>
      <c r="N234" s="25"/>
      <c r="O234" s="67"/>
      <c r="P234" s="25"/>
      <c r="Q234" s="67"/>
      <c r="R234" s="25"/>
      <c r="S234" s="67"/>
      <c r="T234" s="25"/>
      <c r="U234" s="67"/>
      <c r="V234" s="25"/>
      <c r="W234" s="67"/>
      <c r="X234" s="25"/>
      <c r="Y234" s="67"/>
      <c r="Z234" s="25"/>
      <c r="AA234" s="67"/>
      <c r="AB234" s="25"/>
      <c r="AC234" s="67"/>
      <c r="AD234" s="67"/>
      <c r="AE234" s="67"/>
      <c r="AF234" s="25"/>
      <c r="AG234" s="25"/>
      <c r="AH234" s="85"/>
      <c r="AI234" s="78"/>
      <c r="AJ234" s="86"/>
      <c r="AK234" s="78"/>
      <c r="AL234" s="86"/>
      <c r="AM234" s="78"/>
      <c r="AN234" s="86"/>
      <c r="AO234" s="78"/>
      <c r="AP234" s="86"/>
      <c r="AQ234" s="78"/>
      <c r="AR234" s="86"/>
      <c r="AS234" s="78"/>
      <c r="AT234" s="79"/>
      <c r="AU234" s="80"/>
      <c r="AV234" s="80"/>
      <c r="AW234" s="81"/>
      <c r="AX234" s="67"/>
      <c r="AY234" s="67"/>
      <c r="AZ234" s="67"/>
      <c r="BA234" s="67"/>
      <c r="BB234" s="25"/>
      <c r="BC234" s="67"/>
      <c r="BD234" s="25"/>
      <c r="BE234" s="67"/>
      <c r="BF234" s="25"/>
      <c r="BG234" s="67"/>
      <c r="BH234" s="25"/>
      <c r="BI234" s="67"/>
      <c r="BJ234" s="25"/>
      <c r="BK234" s="67"/>
      <c r="BL234" s="25"/>
      <c r="BM234" s="67"/>
      <c r="BN234" s="25"/>
      <c r="BO234" s="67"/>
      <c r="BP234" s="25"/>
      <c r="BQ234" s="67"/>
      <c r="BR234" s="25"/>
      <c r="BS234" s="25"/>
      <c r="BT234" s="85"/>
      <c r="BU234" s="78"/>
      <c r="BV234" s="86"/>
      <c r="BW234" s="87"/>
      <c r="BX234" s="86"/>
      <c r="BY234" s="78"/>
      <c r="BZ234" s="86"/>
      <c r="CA234" s="78"/>
      <c r="CB234" s="79"/>
      <c r="CC234" s="81"/>
      <c r="CD234" s="25"/>
      <c r="CE234" s="67"/>
      <c r="CF234" s="25"/>
      <c r="CG234" s="67"/>
      <c r="CH234" s="25"/>
      <c r="CI234" s="67"/>
      <c r="CJ234" s="82"/>
      <c r="CK234" s="80"/>
      <c r="CL234" s="80"/>
      <c r="CM234" s="80"/>
      <c r="CN234" s="81"/>
      <c r="CO234" s="81"/>
      <c r="CP234" s="70"/>
    </row>
    <row r="235" spans="1:94" ht="13">
      <c r="A235" s="43"/>
      <c r="B235" s="25"/>
      <c r="C235" s="7"/>
      <c r="D235" s="7"/>
      <c r="E235" s="43"/>
      <c r="F235" s="43"/>
      <c r="G235" s="25"/>
      <c r="H235" s="67"/>
      <c r="I235" s="67"/>
      <c r="J235" s="67"/>
      <c r="K235" s="67"/>
      <c r="L235" s="25"/>
      <c r="M235" s="67"/>
      <c r="N235" s="25"/>
      <c r="O235" s="67"/>
      <c r="P235" s="25"/>
      <c r="Q235" s="67"/>
      <c r="R235" s="25"/>
      <c r="S235" s="67"/>
      <c r="T235" s="25"/>
      <c r="U235" s="67"/>
      <c r="V235" s="25"/>
      <c r="W235" s="67"/>
      <c r="X235" s="25"/>
      <c r="Y235" s="67"/>
      <c r="Z235" s="25"/>
      <c r="AA235" s="67"/>
      <c r="AB235" s="25"/>
      <c r="AC235" s="67"/>
      <c r="AD235" s="67"/>
      <c r="AE235" s="67"/>
      <c r="AF235" s="25"/>
      <c r="AG235" s="25"/>
      <c r="AH235" s="85"/>
      <c r="AI235" s="78"/>
      <c r="AJ235" s="86"/>
      <c r="AK235" s="78"/>
      <c r="AL235" s="86"/>
      <c r="AM235" s="78"/>
      <c r="AN235" s="86"/>
      <c r="AO235" s="78"/>
      <c r="AP235" s="86"/>
      <c r="AQ235" s="78"/>
      <c r="AR235" s="86"/>
      <c r="AS235" s="78"/>
      <c r="AT235" s="79"/>
      <c r="AU235" s="80"/>
      <c r="AV235" s="80"/>
      <c r="AW235" s="81"/>
      <c r="AX235" s="67"/>
      <c r="AY235" s="67"/>
      <c r="AZ235" s="67"/>
      <c r="BA235" s="67"/>
      <c r="BB235" s="25"/>
      <c r="BC235" s="67"/>
      <c r="BD235" s="25"/>
      <c r="BE235" s="67"/>
      <c r="BF235" s="25"/>
      <c r="BG235" s="67"/>
      <c r="BH235" s="25"/>
      <c r="BI235" s="67"/>
      <c r="BJ235" s="25"/>
      <c r="BK235" s="67"/>
      <c r="BL235" s="25"/>
      <c r="BM235" s="67"/>
      <c r="BN235" s="25"/>
      <c r="BO235" s="67"/>
      <c r="BP235" s="25"/>
      <c r="BQ235" s="67"/>
      <c r="BR235" s="25"/>
      <c r="BS235" s="25"/>
      <c r="BT235" s="85"/>
      <c r="BU235" s="78"/>
      <c r="BV235" s="86"/>
      <c r="BW235" s="87"/>
      <c r="BX235" s="86"/>
      <c r="BY235" s="78"/>
      <c r="BZ235" s="86"/>
      <c r="CA235" s="78"/>
      <c r="CB235" s="79"/>
      <c r="CC235" s="81"/>
      <c r="CD235" s="25"/>
      <c r="CE235" s="67"/>
      <c r="CF235" s="25"/>
      <c r="CG235" s="67"/>
      <c r="CH235" s="25"/>
      <c r="CI235" s="67"/>
      <c r="CJ235" s="82"/>
      <c r="CK235" s="80"/>
      <c r="CL235" s="80"/>
      <c r="CM235" s="80"/>
      <c r="CN235" s="81"/>
      <c r="CO235" s="81"/>
      <c r="CP235" s="70"/>
    </row>
    <row r="236" spans="1:94" ht="13">
      <c r="A236" s="43"/>
      <c r="B236" s="25"/>
      <c r="C236" s="7"/>
      <c r="D236" s="7"/>
      <c r="E236" s="43"/>
      <c r="F236" s="43"/>
      <c r="G236" s="25"/>
      <c r="H236" s="67"/>
      <c r="I236" s="67"/>
      <c r="J236" s="67"/>
      <c r="K236" s="67"/>
      <c r="L236" s="25"/>
      <c r="M236" s="67"/>
      <c r="N236" s="25"/>
      <c r="O236" s="67"/>
      <c r="P236" s="25"/>
      <c r="Q236" s="67"/>
      <c r="R236" s="25"/>
      <c r="S236" s="67"/>
      <c r="T236" s="25"/>
      <c r="U236" s="67"/>
      <c r="V236" s="25"/>
      <c r="W236" s="67"/>
      <c r="X236" s="25"/>
      <c r="Y236" s="67"/>
      <c r="Z236" s="25"/>
      <c r="AA236" s="67"/>
      <c r="AB236" s="25"/>
      <c r="AC236" s="67"/>
      <c r="AD236" s="67"/>
      <c r="AE236" s="67"/>
      <c r="AF236" s="25"/>
      <c r="AG236" s="25"/>
      <c r="AH236" s="85"/>
      <c r="AI236" s="78"/>
      <c r="AJ236" s="86"/>
      <c r="AK236" s="78"/>
      <c r="AL236" s="86"/>
      <c r="AM236" s="78"/>
      <c r="AN236" s="86"/>
      <c r="AO236" s="78"/>
      <c r="AP236" s="86"/>
      <c r="AQ236" s="78"/>
      <c r="AR236" s="86"/>
      <c r="AS236" s="78"/>
      <c r="AT236" s="79"/>
      <c r="AU236" s="80"/>
      <c r="AV236" s="80"/>
      <c r="AW236" s="81"/>
      <c r="AX236" s="67"/>
      <c r="AY236" s="67"/>
      <c r="AZ236" s="67"/>
      <c r="BA236" s="67"/>
      <c r="BB236" s="25"/>
      <c r="BC236" s="67"/>
      <c r="BD236" s="25"/>
      <c r="BE236" s="67"/>
      <c r="BF236" s="25"/>
      <c r="BG236" s="67"/>
      <c r="BH236" s="25"/>
      <c r="BI236" s="67"/>
      <c r="BJ236" s="25"/>
      <c r="BK236" s="67"/>
      <c r="BL236" s="25"/>
      <c r="BM236" s="67"/>
      <c r="BN236" s="25"/>
      <c r="BO236" s="67"/>
      <c r="BP236" s="25"/>
      <c r="BQ236" s="67"/>
      <c r="BR236" s="25"/>
      <c r="BS236" s="25"/>
      <c r="BT236" s="85"/>
      <c r="BU236" s="78"/>
      <c r="BV236" s="86"/>
      <c r="BW236" s="87"/>
      <c r="BX236" s="86"/>
      <c r="BY236" s="78"/>
      <c r="BZ236" s="86"/>
      <c r="CA236" s="78"/>
      <c r="CB236" s="79"/>
      <c r="CC236" s="81"/>
      <c r="CD236" s="25"/>
      <c r="CE236" s="67"/>
      <c r="CF236" s="25"/>
      <c r="CG236" s="67"/>
      <c r="CH236" s="25"/>
      <c r="CI236" s="67"/>
      <c r="CJ236" s="82"/>
      <c r="CK236" s="80"/>
      <c r="CL236" s="80"/>
      <c r="CM236" s="80"/>
      <c r="CN236" s="81"/>
      <c r="CO236" s="81"/>
      <c r="CP236" s="70"/>
    </row>
    <row r="237" spans="1:94" ht="13">
      <c r="A237" s="43"/>
      <c r="B237" s="25"/>
      <c r="C237" s="7"/>
      <c r="D237" s="7"/>
      <c r="E237" s="43"/>
      <c r="F237" s="43"/>
      <c r="G237" s="25"/>
      <c r="H237" s="67"/>
      <c r="I237" s="67"/>
      <c r="J237" s="67"/>
      <c r="K237" s="67"/>
      <c r="L237" s="25"/>
      <c r="M237" s="67"/>
      <c r="N237" s="25"/>
      <c r="O237" s="67"/>
      <c r="P237" s="25"/>
      <c r="Q237" s="67"/>
      <c r="R237" s="25"/>
      <c r="S237" s="67"/>
      <c r="T237" s="25"/>
      <c r="U237" s="67"/>
      <c r="V237" s="25"/>
      <c r="W237" s="67"/>
      <c r="X237" s="25"/>
      <c r="Y237" s="67"/>
      <c r="Z237" s="25"/>
      <c r="AA237" s="67"/>
      <c r="AB237" s="25"/>
      <c r="AC237" s="67"/>
      <c r="AD237" s="67"/>
      <c r="AE237" s="67"/>
      <c r="AF237" s="25"/>
      <c r="AG237" s="25"/>
      <c r="AH237" s="85"/>
      <c r="AI237" s="78"/>
      <c r="AJ237" s="86"/>
      <c r="AK237" s="78"/>
      <c r="AL237" s="86"/>
      <c r="AM237" s="78"/>
      <c r="AN237" s="86"/>
      <c r="AO237" s="78"/>
      <c r="AP237" s="86"/>
      <c r="AQ237" s="78"/>
      <c r="AR237" s="86"/>
      <c r="AS237" s="78"/>
      <c r="AT237" s="79"/>
      <c r="AU237" s="80"/>
      <c r="AV237" s="80"/>
      <c r="AW237" s="81"/>
      <c r="AX237" s="67"/>
      <c r="AY237" s="67"/>
      <c r="AZ237" s="67"/>
      <c r="BA237" s="67"/>
      <c r="BB237" s="25"/>
      <c r="BC237" s="67"/>
      <c r="BD237" s="25"/>
      <c r="BE237" s="67"/>
      <c r="BF237" s="25"/>
      <c r="BG237" s="67"/>
      <c r="BH237" s="25"/>
      <c r="BI237" s="67"/>
      <c r="BJ237" s="25"/>
      <c r="BK237" s="67"/>
      <c r="BL237" s="25"/>
      <c r="BM237" s="67"/>
      <c r="BN237" s="25"/>
      <c r="BO237" s="67"/>
      <c r="BP237" s="25"/>
      <c r="BQ237" s="67"/>
      <c r="BR237" s="25"/>
      <c r="BS237" s="25"/>
      <c r="BT237" s="85"/>
      <c r="BU237" s="78"/>
      <c r="BV237" s="86"/>
      <c r="BW237" s="87"/>
      <c r="BX237" s="86"/>
      <c r="BY237" s="78"/>
      <c r="BZ237" s="86"/>
      <c r="CA237" s="78"/>
      <c r="CB237" s="79"/>
      <c r="CC237" s="81"/>
      <c r="CD237" s="25"/>
      <c r="CE237" s="67"/>
      <c r="CF237" s="25"/>
      <c r="CG237" s="67"/>
      <c r="CH237" s="25"/>
      <c r="CI237" s="67"/>
      <c r="CJ237" s="82"/>
      <c r="CK237" s="80"/>
      <c r="CL237" s="80"/>
      <c r="CM237" s="80"/>
      <c r="CN237" s="81"/>
      <c r="CO237" s="81"/>
      <c r="CP237" s="70"/>
    </row>
    <row r="238" spans="1:94" ht="13">
      <c r="A238" s="43"/>
      <c r="B238" s="25"/>
      <c r="C238" s="7"/>
      <c r="D238" s="7"/>
      <c r="E238" s="43"/>
      <c r="F238" s="43"/>
      <c r="G238" s="25"/>
      <c r="H238" s="67"/>
      <c r="I238" s="67"/>
      <c r="J238" s="67"/>
      <c r="K238" s="67"/>
      <c r="L238" s="25"/>
      <c r="M238" s="67"/>
      <c r="N238" s="25"/>
      <c r="O238" s="67"/>
      <c r="P238" s="25"/>
      <c r="Q238" s="67"/>
      <c r="R238" s="25"/>
      <c r="S238" s="67"/>
      <c r="T238" s="25"/>
      <c r="U238" s="67"/>
      <c r="V238" s="25"/>
      <c r="W238" s="67"/>
      <c r="X238" s="25"/>
      <c r="Y238" s="67"/>
      <c r="Z238" s="25"/>
      <c r="AA238" s="67"/>
      <c r="AB238" s="25"/>
      <c r="AC238" s="67"/>
      <c r="AD238" s="67"/>
      <c r="AE238" s="67"/>
      <c r="AF238" s="25"/>
      <c r="AG238" s="25"/>
      <c r="AH238" s="85"/>
      <c r="AI238" s="78"/>
      <c r="AJ238" s="86"/>
      <c r="AK238" s="78"/>
      <c r="AL238" s="86"/>
      <c r="AM238" s="78"/>
      <c r="AN238" s="86"/>
      <c r="AO238" s="78"/>
      <c r="AP238" s="86"/>
      <c r="AQ238" s="78"/>
      <c r="AR238" s="86"/>
      <c r="AS238" s="78"/>
      <c r="AT238" s="79"/>
      <c r="AU238" s="80"/>
      <c r="AV238" s="80"/>
      <c r="AW238" s="81"/>
      <c r="AX238" s="67"/>
      <c r="AY238" s="67"/>
      <c r="AZ238" s="67"/>
      <c r="BA238" s="67"/>
      <c r="BB238" s="25"/>
      <c r="BC238" s="67"/>
      <c r="BD238" s="25"/>
      <c r="BE238" s="67"/>
      <c r="BF238" s="25"/>
      <c r="BG238" s="67"/>
      <c r="BH238" s="25"/>
      <c r="BI238" s="67"/>
      <c r="BJ238" s="25"/>
      <c r="BK238" s="67"/>
      <c r="BL238" s="25"/>
      <c r="BM238" s="67"/>
      <c r="BN238" s="25"/>
      <c r="BO238" s="67"/>
      <c r="BP238" s="25"/>
      <c r="BQ238" s="67"/>
      <c r="BR238" s="25"/>
      <c r="BS238" s="25"/>
      <c r="BT238" s="85"/>
      <c r="BU238" s="78"/>
      <c r="BV238" s="86"/>
      <c r="BW238" s="87"/>
      <c r="BX238" s="86"/>
      <c r="BY238" s="78"/>
      <c r="BZ238" s="86"/>
      <c r="CA238" s="78"/>
      <c r="CB238" s="79"/>
      <c r="CC238" s="81"/>
      <c r="CD238" s="25"/>
      <c r="CE238" s="67"/>
      <c r="CF238" s="25"/>
      <c r="CG238" s="67"/>
      <c r="CH238" s="25"/>
      <c r="CI238" s="67"/>
      <c r="CJ238" s="82"/>
      <c r="CK238" s="80"/>
      <c r="CL238" s="80"/>
      <c r="CM238" s="80"/>
      <c r="CN238" s="81"/>
      <c r="CO238" s="81"/>
      <c r="CP238" s="70"/>
    </row>
    <row r="239" spans="1:94" ht="13">
      <c r="A239" s="43"/>
      <c r="B239" s="25"/>
      <c r="C239" s="7"/>
      <c r="D239" s="7"/>
      <c r="E239" s="43"/>
      <c r="F239" s="43"/>
      <c r="G239" s="25"/>
      <c r="H239" s="67"/>
      <c r="I239" s="67"/>
      <c r="J239" s="67"/>
      <c r="K239" s="67"/>
      <c r="L239" s="25"/>
      <c r="M239" s="67"/>
      <c r="N239" s="25"/>
      <c r="O239" s="67"/>
      <c r="P239" s="25"/>
      <c r="Q239" s="67"/>
      <c r="R239" s="25"/>
      <c r="S239" s="67"/>
      <c r="T239" s="25"/>
      <c r="U239" s="67"/>
      <c r="V239" s="25"/>
      <c r="W239" s="67"/>
      <c r="X239" s="25"/>
      <c r="Y239" s="67"/>
      <c r="Z239" s="25"/>
      <c r="AA239" s="67"/>
      <c r="AB239" s="25"/>
      <c r="AC239" s="67"/>
      <c r="AD239" s="67"/>
      <c r="AE239" s="67"/>
      <c r="AF239" s="25"/>
      <c r="AG239" s="25"/>
      <c r="AH239" s="85"/>
      <c r="AI239" s="78"/>
      <c r="AJ239" s="86"/>
      <c r="AK239" s="78"/>
      <c r="AL239" s="86"/>
      <c r="AM239" s="78"/>
      <c r="AN239" s="86"/>
      <c r="AO239" s="78"/>
      <c r="AP239" s="86"/>
      <c r="AQ239" s="78"/>
      <c r="AR239" s="86"/>
      <c r="AS239" s="78"/>
      <c r="AT239" s="79"/>
      <c r="AU239" s="80"/>
      <c r="AV239" s="80"/>
      <c r="AW239" s="81"/>
      <c r="AX239" s="67"/>
      <c r="AY239" s="67"/>
      <c r="AZ239" s="67"/>
      <c r="BA239" s="67"/>
      <c r="BB239" s="25"/>
      <c r="BC239" s="67"/>
      <c r="BD239" s="25"/>
      <c r="BE239" s="67"/>
      <c r="BF239" s="25"/>
      <c r="BG239" s="67"/>
      <c r="BH239" s="25"/>
      <c r="BI239" s="67"/>
      <c r="BJ239" s="25"/>
      <c r="BK239" s="67"/>
      <c r="BL239" s="25"/>
      <c r="BM239" s="67"/>
      <c r="BN239" s="25"/>
      <c r="BO239" s="67"/>
      <c r="BP239" s="25"/>
      <c r="BQ239" s="67"/>
      <c r="BR239" s="25"/>
      <c r="BS239" s="25"/>
      <c r="BT239" s="85"/>
      <c r="BU239" s="78"/>
      <c r="BV239" s="86"/>
      <c r="BW239" s="87"/>
      <c r="BX239" s="86"/>
      <c r="BY239" s="78"/>
      <c r="BZ239" s="86"/>
      <c r="CA239" s="78"/>
      <c r="CB239" s="79"/>
      <c r="CC239" s="81"/>
      <c r="CD239" s="25"/>
      <c r="CE239" s="67"/>
      <c r="CF239" s="25"/>
      <c r="CG239" s="67"/>
      <c r="CH239" s="25"/>
      <c r="CI239" s="67"/>
      <c r="CJ239" s="82"/>
      <c r="CK239" s="80"/>
      <c r="CL239" s="80"/>
      <c r="CM239" s="80"/>
      <c r="CN239" s="81"/>
      <c r="CO239" s="81"/>
      <c r="CP239" s="70"/>
    </row>
    <row r="240" spans="1:94" ht="13">
      <c r="A240" s="43"/>
      <c r="B240" s="25"/>
      <c r="C240" s="7"/>
      <c r="D240" s="7"/>
      <c r="E240" s="43"/>
      <c r="F240" s="43"/>
      <c r="G240" s="25"/>
      <c r="H240" s="67"/>
      <c r="I240" s="67"/>
      <c r="J240" s="67"/>
      <c r="K240" s="67"/>
      <c r="L240" s="25"/>
      <c r="M240" s="67"/>
      <c r="N240" s="25"/>
      <c r="O240" s="67"/>
      <c r="P240" s="25"/>
      <c r="Q240" s="67"/>
      <c r="R240" s="25"/>
      <c r="S240" s="67"/>
      <c r="T240" s="25"/>
      <c r="U240" s="67"/>
      <c r="V240" s="25"/>
      <c r="W240" s="67"/>
      <c r="X240" s="25"/>
      <c r="Y240" s="67"/>
      <c r="Z240" s="25"/>
      <c r="AA240" s="67"/>
      <c r="AB240" s="25"/>
      <c r="AC240" s="67"/>
      <c r="AD240" s="67"/>
      <c r="AE240" s="67"/>
      <c r="AF240" s="25"/>
      <c r="AG240" s="25"/>
      <c r="AH240" s="85"/>
      <c r="AI240" s="78"/>
      <c r="AJ240" s="86"/>
      <c r="AK240" s="78"/>
      <c r="AL240" s="86"/>
      <c r="AM240" s="78"/>
      <c r="AN240" s="86"/>
      <c r="AO240" s="78"/>
      <c r="AP240" s="86"/>
      <c r="AQ240" s="78"/>
      <c r="AR240" s="86"/>
      <c r="AS240" s="78"/>
      <c r="AT240" s="79"/>
      <c r="AU240" s="80"/>
      <c r="AV240" s="80"/>
      <c r="AW240" s="81"/>
      <c r="AX240" s="67"/>
      <c r="AY240" s="67"/>
      <c r="AZ240" s="67"/>
      <c r="BA240" s="67"/>
      <c r="BB240" s="25"/>
      <c r="BC240" s="67"/>
      <c r="BD240" s="25"/>
      <c r="BE240" s="67"/>
      <c r="BF240" s="25"/>
      <c r="BG240" s="67"/>
      <c r="BH240" s="25"/>
      <c r="BI240" s="67"/>
      <c r="BJ240" s="25"/>
      <c r="BK240" s="67"/>
      <c r="BL240" s="25"/>
      <c r="BM240" s="67"/>
      <c r="BN240" s="25"/>
      <c r="BO240" s="67"/>
      <c r="BP240" s="25"/>
      <c r="BQ240" s="67"/>
      <c r="BR240" s="25"/>
      <c r="BS240" s="25"/>
      <c r="BT240" s="85"/>
      <c r="BU240" s="78"/>
      <c r="BV240" s="86"/>
      <c r="BW240" s="87"/>
      <c r="BX240" s="86"/>
      <c r="BY240" s="78"/>
      <c r="BZ240" s="86"/>
      <c r="CA240" s="78"/>
      <c r="CB240" s="79"/>
      <c r="CC240" s="81"/>
      <c r="CD240" s="25"/>
      <c r="CE240" s="67"/>
      <c r="CF240" s="25"/>
      <c r="CG240" s="67"/>
      <c r="CH240" s="25"/>
      <c r="CI240" s="67"/>
      <c r="CJ240" s="82"/>
      <c r="CK240" s="80"/>
      <c r="CL240" s="80"/>
      <c r="CM240" s="80"/>
      <c r="CN240" s="81"/>
      <c r="CO240" s="81"/>
      <c r="CP240" s="70"/>
    </row>
    <row r="241" spans="1:94" ht="13">
      <c r="A241" s="43"/>
      <c r="B241" s="25"/>
      <c r="C241" s="7"/>
      <c r="D241" s="7"/>
      <c r="E241" s="43"/>
      <c r="F241" s="43"/>
      <c r="G241" s="25"/>
      <c r="H241" s="67"/>
      <c r="I241" s="67"/>
      <c r="J241" s="67"/>
      <c r="K241" s="67"/>
      <c r="L241" s="25"/>
      <c r="M241" s="67"/>
      <c r="N241" s="25"/>
      <c r="O241" s="67"/>
      <c r="P241" s="25"/>
      <c r="Q241" s="67"/>
      <c r="R241" s="25"/>
      <c r="S241" s="67"/>
      <c r="T241" s="25"/>
      <c r="U241" s="67"/>
      <c r="V241" s="25"/>
      <c r="W241" s="67"/>
      <c r="X241" s="25"/>
      <c r="Y241" s="67"/>
      <c r="Z241" s="25"/>
      <c r="AA241" s="67"/>
      <c r="AB241" s="25"/>
      <c r="AC241" s="67"/>
      <c r="AD241" s="67"/>
      <c r="AE241" s="67"/>
      <c r="AF241" s="25"/>
      <c r="AG241" s="25"/>
      <c r="AH241" s="85"/>
      <c r="AI241" s="78"/>
      <c r="AJ241" s="86"/>
      <c r="AK241" s="78"/>
      <c r="AL241" s="86"/>
      <c r="AM241" s="78"/>
      <c r="AN241" s="86"/>
      <c r="AO241" s="78"/>
      <c r="AP241" s="86"/>
      <c r="AQ241" s="78"/>
      <c r="AR241" s="86"/>
      <c r="AS241" s="78"/>
      <c r="AT241" s="79"/>
      <c r="AU241" s="80"/>
      <c r="AV241" s="80"/>
      <c r="AW241" s="81"/>
      <c r="AX241" s="67"/>
      <c r="AY241" s="67"/>
      <c r="AZ241" s="67"/>
      <c r="BA241" s="67"/>
      <c r="BB241" s="25"/>
      <c r="BC241" s="67"/>
      <c r="BD241" s="25"/>
      <c r="BE241" s="67"/>
      <c r="BF241" s="25"/>
      <c r="BG241" s="67"/>
      <c r="BH241" s="25"/>
      <c r="BI241" s="67"/>
      <c r="BJ241" s="25"/>
      <c r="BK241" s="67"/>
      <c r="BL241" s="25"/>
      <c r="BM241" s="67"/>
      <c r="BN241" s="25"/>
      <c r="BO241" s="67"/>
      <c r="BP241" s="25"/>
      <c r="BQ241" s="67"/>
      <c r="BR241" s="25"/>
      <c r="BS241" s="25"/>
      <c r="BT241" s="85"/>
      <c r="BU241" s="78"/>
      <c r="BV241" s="86"/>
      <c r="BW241" s="87"/>
      <c r="BX241" s="86"/>
      <c r="BY241" s="78"/>
      <c r="BZ241" s="86"/>
      <c r="CA241" s="78"/>
      <c r="CB241" s="79"/>
      <c r="CC241" s="81"/>
      <c r="CD241" s="25"/>
      <c r="CE241" s="67"/>
      <c r="CF241" s="25"/>
      <c r="CG241" s="67"/>
      <c r="CH241" s="25"/>
      <c r="CI241" s="67"/>
      <c r="CJ241" s="82"/>
      <c r="CK241" s="80"/>
      <c r="CL241" s="80"/>
      <c r="CM241" s="80"/>
      <c r="CN241" s="81"/>
      <c r="CO241" s="81"/>
      <c r="CP241" s="70"/>
    </row>
    <row r="242" spans="1:94" ht="13">
      <c r="A242" s="43"/>
      <c r="B242" s="25"/>
      <c r="C242" s="7"/>
      <c r="D242" s="7"/>
      <c r="E242" s="43"/>
      <c r="F242" s="43"/>
      <c r="G242" s="25"/>
      <c r="H242" s="67"/>
      <c r="I242" s="67"/>
      <c r="J242" s="67"/>
      <c r="K242" s="67"/>
      <c r="L242" s="25"/>
      <c r="M242" s="67"/>
      <c r="N242" s="25"/>
      <c r="O242" s="67"/>
      <c r="P242" s="25"/>
      <c r="Q242" s="67"/>
      <c r="R242" s="25"/>
      <c r="S242" s="67"/>
      <c r="T242" s="25"/>
      <c r="U242" s="67"/>
      <c r="V242" s="25"/>
      <c r="W242" s="67"/>
      <c r="X242" s="25"/>
      <c r="Y242" s="67"/>
      <c r="Z242" s="25"/>
      <c r="AA242" s="67"/>
      <c r="AB242" s="25"/>
      <c r="AC242" s="67"/>
      <c r="AD242" s="67"/>
      <c r="AE242" s="67"/>
      <c r="AF242" s="25"/>
      <c r="AG242" s="25"/>
      <c r="AH242" s="85"/>
      <c r="AI242" s="78"/>
      <c r="AJ242" s="86"/>
      <c r="AK242" s="78"/>
      <c r="AL242" s="86"/>
      <c r="AM242" s="78"/>
      <c r="AN242" s="86"/>
      <c r="AO242" s="78"/>
      <c r="AP242" s="86"/>
      <c r="AQ242" s="78"/>
      <c r="AR242" s="86"/>
      <c r="AS242" s="78"/>
      <c r="AT242" s="79"/>
      <c r="AU242" s="80"/>
      <c r="AV242" s="80"/>
      <c r="AW242" s="81"/>
      <c r="AX242" s="67"/>
      <c r="AY242" s="67"/>
      <c r="AZ242" s="67"/>
      <c r="BA242" s="67"/>
      <c r="BB242" s="25"/>
      <c r="BC242" s="67"/>
      <c r="BD242" s="25"/>
      <c r="BE242" s="67"/>
      <c r="BF242" s="25"/>
      <c r="BG242" s="67"/>
      <c r="BH242" s="25"/>
      <c r="BI242" s="67"/>
      <c r="BJ242" s="25"/>
      <c r="BK242" s="67"/>
      <c r="BL242" s="25"/>
      <c r="BM242" s="67"/>
      <c r="BN242" s="25"/>
      <c r="BO242" s="67"/>
      <c r="BP242" s="25"/>
      <c r="BQ242" s="67"/>
      <c r="BR242" s="25"/>
      <c r="BS242" s="25"/>
      <c r="BT242" s="85"/>
      <c r="BU242" s="78"/>
      <c r="BV242" s="86"/>
      <c r="BW242" s="87"/>
      <c r="BX242" s="86"/>
      <c r="BY242" s="78"/>
      <c r="BZ242" s="86"/>
      <c r="CA242" s="78"/>
      <c r="CB242" s="79"/>
      <c r="CC242" s="81"/>
      <c r="CD242" s="25"/>
      <c r="CE242" s="67"/>
      <c r="CF242" s="25"/>
      <c r="CG242" s="67"/>
      <c r="CH242" s="25"/>
      <c r="CI242" s="67"/>
      <c r="CJ242" s="82"/>
      <c r="CK242" s="80"/>
      <c r="CL242" s="80"/>
      <c r="CM242" s="80"/>
      <c r="CN242" s="81"/>
      <c r="CO242" s="81"/>
      <c r="CP242" s="70"/>
    </row>
    <row r="243" spans="1:94" ht="13">
      <c r="A243" s="43"/>
      <c r="B243" s="25"/>
      <c r="C243" s="7"/>
      <c r="D243" s="7"/>
      <c r="E243" s="43"/>
      <c r="F243" s="43"/>
      <c r="G243" s="25"/>
      <c r="H243" s="67"/>
      <c r="I243" s="67"/>
      <c r="J243" s="67"/>
      <c r="K243" s="67"/>
      <c r="L243" s="25"/>
      <c r="M243" s="67"/>
      <c r="N243" s="25"/>
      <c r="O243" s="67"/>
      <c r="P243" s="25"/>
      <c r="Q243" s="67"/>
      <c r="R243" s="25"/>
      <c r="S243" s="67"/>
      <c r="T243" s="25"/>
      <c r="U243" s="67"/>
      <c r="V243" s="25"/>
      <c r="W243" s="67"/>
      <c r="X243" s="25"/>
      <c r="Y243" s="67"/>
      <c r="Z243" s="25"/>
      <c r="AA243" s="67"/>
      <c r="AB243" s="25"/>
      <c r="AC243" s="67"/>
      <c r="AD243" s="67"/>
      <c r="AE243" s="67"/>
      <c r="AF243" s="25"/>
      <c r="AG243" s="25"/>
      <c r="AH243" s="85"/>
      <c r="AI243" s="78"/>
      <c r="AJ243" s="86"/>
      <c r="AK243" s="78"/>
      <c r="AL243" s="86"/>
      <c r="AM243" s="78"/>
      <c r="AN243" s="86"/>
      <c r="AO243" s="78"/>
      <c r="AP243" s="86"/>
      <c r="AQ243" s="78"/>
      <c r="AR243" s="86"/>
      <c r="AS243" s="78"/>
      <c r="AT243" s="79"/>
      <c r="AU243" s="80"/>
      <c r="AV243" s="80"/>
      <c r="AW243" s="81"/>
      <c r="AX243" s="67"/>
      <c r="AY243" s="67"/>
      <c r="AZ243" s="67"/>
      <c r="BA243" s="67"/>
      <c r="BB243" s="25"/>
      <c r="BC243" s="67"/>
      <c r="BD243" s="25"/>
      <c r="BE243" s="67"/>
      <c r="BF243" s="25"/>
      <c r="BG243" s="67"/>
      <c r="BH243" s="25"/>
      <c r="BI243" s="67"/>
      <c r="BJ243" s="25"/>
      <c r="BK243" s="67"/>
      <c r="BL243" s="25"/>
      <c r="BM243" s="67"/>
      <c r="BN243" s="25"/>
      <c r="BO243" s="67"/>
      <c r="BP243" s="25"/>
      <c r="BQ243" s="67"/>
      <c r="BR243" s="25"/>
      <c r="BS243" s="25"/>
      <c r="BT243" s="85"/>
      <c r="BU243" s="78"/>
      <c r="BV243" s="86"/>
      <c r="BW243" s="87"/>
      <c r="BX243" s="86"/>
      <c r="BY243" s="78"/>
      <c r="BZ243" s="86"/>
      <c r="CA243" s="78"/>
      <c r="CB243" s="79"/>
      <c r="CC243" s="81"/>
      <c r="CD243" s="25"/>
      <c r="CE243" s="67"/>
      <c r="CF243" s="25"/>
      <c r="CG243" s="67"/>
      <c r="CH243" s="25"/>
      <c r="CI243" s="67"/>
      <c r="CJ243" s="82"/>
      <c r="CK243" s="80"/>
      <c r="CL243" s="80"/>
      <c r="CM243" s="80"/>
      <c r="CN243" s="81"/>
      <c r="CO243" s="81"/>
      <c r="CP243" s="70"/>
    </row>
    <row r="244" spans="1:94" ht="13">
      <c r="A244" s="43"/>
      <c r="B244" s="25"/>
      <c r="C244" s="7"/>
      <c r="D244" s="7"/>
      <c r="E244" s="43"/>
      <c r="F244" s="43"/>
      <c r="G244" s="25"/>
      <c r="H244" s="67"/>
      <c r="I244" s="67"/>
      <c r="J244" s="67"/>
      <c r="K244" s="67"/>
      <c r="L244" s="25"/>
      <c r="M244" s="67"/>
      <c r="N244" s="25"/>
      <c r="O244" s="67"/>
      <c r="P244" s="25"/>
      <c r="Q244" s="67"/>
      <c r="R244" s="25"/>
      <c r="S244" s="67"/>
      <c r="T244" s="25"/>
      <c r="U244" s="67"/>
      <c r="V244" s="25"/>
      <c r="W244" s="67"/>
      <c r="X244" s="25"/>
      <c r="Y244" s="67"/>
      <c r="Z244" s="25"/>
      <c r="AA244" s="67"/>
      <c r="AB244" s="25"/>
      <c r="AC244" s="67"/>
      <c r="AD244" s="67"/>
      <c r="AE244" s="67"/>
      <c r="AF244" s="25"/>
      <c r="AG244" s="25"/>
      <c r="AH244" s="85"/>
      <c r="AI244" s="78"/>
      <c r="AJ244" s="86"/>
      <c r="AK244" s="78"/>
      <c r="AL244" s="86"/>
      <c r="AM244" s="78"/>
      <c r="AN244" s="86"/>
      <c r="AO244" s="78"/>
      <c r="AP244" s="86"/>
      <c r="AQ244" s="78"/>
      <c r="AR244" s="86"/>
      <c r="AS244" s="78"/>
      <c r="AT244" s="79"/>
      <c r="AU244" s="80"/>
      <c r="AV244" s="80"/>
      <c r="AW244" s="81"/>
      <c r="AX244" s="67"/>
      <c r="AY244" s="67"/>
      <c r="AZ244" s="67"/>
      <c r="BA244" s="67"/>
      <c r="BB244" s="25"/>
      <c r="BC244" s="67"/>
      <c r="BD244" s="25"/>
      <c r="BE244" s="67"/>
      <c r="BF244" s="25"/>
      <c r="BG244" s="67"/>
      <c r="BH244" s="25"/>
      <c r="BI244" s="67"/>
      <c r="BJ244" s="25"/>
      <c r="BK244" s="67"/>
      <c r="BL244" s="25"/>
      <c r="BM244" s="67"/>
      <c r="BN244" s="25"/>
      <c r="BO244" s="67"/>
      <c r="BP244" s="25"/>
      <c r="BQ244" s="67"/>
      <c r="BR244" s="25"/>
      <c r="BS244" s="25"/>
      <c r="BT244" s="85"/>
      <c r="BU244" s="78"/>
      <c r="BV244" s="86"/>
      <c r="BW244" s="87"/>
      <c r="BX244" s="86"/>
      <c r="BY244" s="78"/>
      <c r="BZ244" s="86"/>
      <c r="CA244" s="78"/>
      <c r="CB244" s="79"/>
      <c r="CC244" s="81"/>
      <c r="CD244" s="25"/>
      <c r="CE244" s="67"/>
      <c r="CF244" s="25"/>
      <c r="CG244" s="67"/>
      <c r="CH244" s="25"/>
      <c r="CI244" s="67"/>
      <c r="CJ244" s="82"/>
      <c r="CK244" s="80"/>
      <c r="CL244" s="80"/>
      <c r="CM244" s="80"/>
      <c r="CN244" s="81"/>
      <c r="CO244" s="81"/>
      <c r="CP244" s="70"/>
    </row>
    <row r="245" spans="1:94" ht="13">
      <c r="A245" s="43"/>
      <c r="B245" s="25"/>
      <c r="C245" s="7"/>
      <c r="D245" s="7"/>
      <c r="E245" s="43"/>
      <c r="F245" s="43"/>
      <c r="G245" s="25"/>
      <c r="H245" s="67"/>
      <c r="I245" s="67"/>
      <c r="J245" s="67"/>
      <c r="K245" s="67"/>
      <c r="L245" s="25"/>
      <c r="M245" s="67"/>
      <c r="N245" s="25"/>
      <c r="O245" s="67"/>
      <c r="P245" s="25"/>
      <c r="Q245" s="67"/>
      <c r="R245" s="25"/>
      <c r="S245" s="67"/>
      <c r="T245" s="25"/>
      <c r="U245" s="67"/>
      <c r="V245" s="25"/>
      <c r="W245" s="67"/>
      <c r="X245" s="25"/>
      <c r="Y245" s="67"/>
      <c r="Z245" s="25"/>
      <c r="AA245" s="67"/>
      <c r="AB245" s="25"/>
      <c r="AC245" s="67"/>
      <c r="AD245" s="67"/>
      <c r="AE245" s="67"/>
      <c r="AF245" s="25"/>
      <c r="AG245" s="25"/>
      <c r="AH245" s="85"/>
      <c r="AI245" s="78"/>
      <c r="AJ245" s="86"/>
      <c r="AK245" s="78"/>
      <c r="AL245" s="86"/>
      <c r="AM245" s="78"/>
      <c r="AN245" s="86"/>
      <c r="AO245" s="78"/>
      <c r="AP245" s="86"/>
      <c r="AQ245" s="78"/>
      <c r="AR245" s="86"/>
      <c r="AS245" s="78"/>
      <c r="AT245" s="79"/>
      <c r="AU245" s="80"/>
      <c r="AV245" s="80"/>
      <c r="AW245" s="81"/>
      <c r="AX245" s="67"/>
      <c r="AY245" s="67"/>
      <c r="AZ245" s="67"/>
      <c r="BA245" s="67"/>
      <c r="BB245" s="25"/>
      <c r="BC245" s="67"/>
      <c r="BD245" s="25"/>
      <c r="BE245" s="67"/>
      <c r="BF245" s="25"/>
      <c r="BG245" s="67"/>
      <c r="BH245" s="25"/>
      <c r="BI245" s="67"/>
      <c r="BJ245" s="25"/>
      <c r="BK245" s="67"/>
      <c r="BL245" s="25"/>
      <c r="BM245" s="67"/>
      <c r="BN245" s="25"/>
      <c r="BO245" s="67"/>
      <c r="BP245" s="25"/>
      <c r="BQ245" s="67"/>
      <c r="BR245" s="25"/>
      <c r="BS245" s="25"/>
      <c r="BT245" s="85"/>
      <c r="BU245" s="78"/>
      <c r="BV245" s="86"/>
      <c r="BW245" s="87"/>
      <c r="BX245" s="86"/>
      <c r="BY245" s="78"/>
      <c r="BZ245" s="86"/>
      <c r="CA245" s="78"/>
      <c r="CB245" s="79"/>
      <c r="CC245" s="81"/>
      <c r="CD245" s="25"/>
      <c r="CE245" s="67"/>
      <c r="CF245" s="25"/>
      <c r="CG245" s="67"/>
      <c r="CH245" s="25"/>
      <c r="CI245" s="67"/>
      <c r="CJ245" s="82"/>
      <c r="CK245" s="80"/>
      <c r="CL245" s="80"/>
      <c r="CM245" s="80"/>
      <c r="CN245" s="81"/>
      <c r="CO245" s="81"/>
      <c r="CP245" s="70"/>
    </row>
    <row r="246" spans="1:94" ht="13">
      <c r="A246" s="43"/>
      <c r="B246" s="25"/>
      <c r="C246" s="7"/>
      <c r="D246" s="7"/>
      <c r="E246" s="43"/>
      <c r="F246" s="43"/>
      <c r="G246" s="25"/>
      <c r="H246" s="67"/>
      <c r="I246" s="67"/>
      <c r="J246" s="67"/>
      <c r="K246" s="67"/>
      <c r="L246" s="25"/>
      <c r="M246" s="67"/>
      <c r="N246" s="25"/>
      <c r="O246" s="67"/>
      <c r="P246" s="25"/>
      <c r="Q246" s="67"/>
      <c r="R246" s="25"/>
      <c r="S246" s="67"/>
      <c r="T246" s="25"/>
      <c r="U246" s="67"/>
      <c r="V246" s="25"/>
      <c r="W246" s="67"/>
      <c r="X246" s="25"/>
      <c r="Y246" s="67"/>
      <c r="Z246" s="25"/>
      <c r="AA246" s="67"/>
      <c r="AB246" s="25"/>
      <c r="AC246" s="67"/>
      <c r="AD246" s="67"/>
      <c r="AE246" s="67"/>
      <c r="AF246" s="25"/>
      <c r="AG246" s="25"/>
      <c r="AH246" s="85"/>
      <c r="AI246" s="78"/>
      <c r="AJ246" s="86"/>
      <c r="AK246" s="78"/>
      <c r="AL246" s="86"/>
      <c r="AM246" s="78"/>
      <c r="AN246" s="86"/>
      <c r="AO246" s="78"/>
      <c r="AP246" s="86"/>
      <c r="AQ246" s="78"/>
      <c r="AR246" s="86"/>
      <c r="AS246" s="78"/>
      <c r="AT246" s="79"/>
      <c r="AU246" s="80"/>
      <c r="AV246" s="80"/>
      <c r="AW246" s="81"/>
      <c r="AX246" s="67"/>
      <c r="AY246" s="67"/>
      <c r="AZ246" s="67"/>
      <c r="BA246" s="67"/>
      <c r="BB246" s="25"/>
      <c r="BC246" s="67"/>
      <c r="BD246" s="25"/>
      <c r="BE246" s="67"/>
      <c r="BF246" s="25"/>
      <c r="BG246" s="67"/>
      <c r="BH246" s="25"/>
      <c r="BI246" s="67"/>
      <c r="BJ246" s="25"/>
      <c r="BK246" s="67"/>
      <c r="BL246" s="25"/>
      <c r="BM246" s="67"/>
      <c r="BN246" s="25"/>
      <c r="BO246" s="67"/>
      <c r="BP246" s="25"/>
      <c r="BQ246" s="67"/>
      <c r="BR246" s="25"/>
      <c r="BS246" s="25"/>
      <c r="BT246" s="85"/>
      <c r="BU246" s="78"/>
      <c r="BV246" s="86"/>
      <c r="BW246" s="87"/>
      <c r="BX246" s="86"/>
      <c r="BY246" s="78"/>
      <c r="BZ246" s="86"/>
      <c r="CA246" s="78"/>
      <c r="CB246" s="79"/>
      <c r="CC246" s="81"/>
      <c r="CD246" s="25"/>
      <c r="CE246" s="67"/>
      <c r="CF246" s="25"/>
      <c r="CG246" s="67"/>
      <c r="CH246" s="25"/>
      <c r="CI246" s="67"/>
      <c r="CJ246" s="82"/>
      <c r="CK246" s="80"/>
      <c r="CL246" s="80"/>
      <c r="CM246" s="80"/>
      <c r="CN246" s="81"/>
      <c r="CO246" s="81"/>
      <c r="CP246" s="70"/>
    </row>
    <row r="247" spans="1:94" ht="13">
      <c r="A247" s="43"/>
      <c r="B247" s="25"/>
      <c r="C247" s="7"/>
      <c r="D247" s="7"/>
      <c r="E247" s="43"/>
      <c r="F247" s="43"/>
      <c r="G247" s="25"/>
      <c r="H247" s="67"/>
      <c r="I247" s="67"/>
      <c r="J247" s="67"/>
      <c r="K247" s="67"/>
      <c r="L247" s="25"/>
      <c r="M247" s="67"/>
      <c r="N247" s="25"/>
      <c r="O247" s="67"/>
      <c r="P247" s="25"/>
      <c r="Q247" s="67"/>
      <c r="R247" s="25"/>
      <c r="S247" s="67"/>
      <c r="T247" s="25"/>
      <c r="U247" s="67"/>
      <c r="V247" s="25"/>
      <c r="W247" s="67"/>
      <c r="X247" s="25"/>
      <c r="Y247" s="67"/>
      <c r="Z247" s="25"/>
      <c r="AA247" s="67"/>
      <c r="AB247" s="25"/>
      <c r="AC247" s="67"/>
      <c r="AD247" s="67"/>
      <c r="AE247" s="67"/>
      <c r="AF247" s="25"/>
      <c r="AG247" s="25"/>
      <c r="AH247" s="85"/>
      <c r="AI247" s="78"/>
      <c r="AJ247" s="86"/>
      <c r="AK247" s="78"/>
      <c r="AL247" s="86"/>
      <c r="AM247" s="78"/>
      <c r="AN247" s="86"/>
      <c r="AO247" s="78"/>
      <c r="AP247" s="86"/>
      <c r="AQ247" s="78"/>
      <c r="AR247" s="86"/>
      <c r="AS247" s="78"/>
      <c r="AT247" s="79"/>
      <c r="AU247" s="80"/>
      <c r="AV247" s="80"/>
      <c r="AW247" s="81"/>
      <c r="AX247" s="67"/>
      <c r="AY247" s="67"/>
      <c r="AZ247" s="67"/>
      <c r="BA247" s="67"/>
      <c r="BB247" s="25"/>
      <c r="BC247" s="67"/>
      <c r="BD247" s="25"/>
      <c r="BE247" s="67"/>
      <c r="BF247" s="25"/>
      <c r="BG247" s="67"/>
      <c r="BH247" s="25"/>
      <c r="BI247" s="67"/>
      <c r="BJ247" s="25"/>
      <c r="BK247" s="67"/>
      <c r="BL247" s="25"/>
      <c r="BM247" s="67"/>
      <c r="BN247" s="25"/>
      <c r="BO247" s="67"/>
      <c r="BP247" s="25"/>
      <c r="BQ247" s="67"/>
      <c r="BR247" s="25"/>
      <c r="BS247" s="25"/>
      <c r="BT247" s="85"/>
      <c r="BU247" s="78"/>
      <c r="BV247" s="86"/>
      <c r="BW247" s="87"/>
      <c r="BX247" s="86"/>
      <c r="BY247" s="78"/>
      <c r="BZ247" s="86"/>
      <c r="CA247" s="78"/>
      <c r="CB247" s="79"/>
      <c r="CC247" s="81"/>
      <c r="CD247" s="25"/>
      <c r="CE247" s="67"/>
      <c r="CF247" s="25"/>
      <c r="CG247" s="67"/>
      <c r="CH247" s="25"/>
      <c r="CI247" s="67"/>
      <c r="CJ247" s="82"/>
      <c r="CK247" s="80"/>
      <c r="CL247" s="80"/>
      <c r="CM247" s="80"/>
      <c r="CN247" s="81"/>
      <c r="CO247" s="81"/>
      <c r="CP247" s="70"/>
    </row>
    <row r="248" spans="1:94" ht="13">
      <c r="A248" s="43"/>
      <c r="B248" s="25"/>
      <c r="C248" s="7"/>
      <c r="D248" s="7"/>
      <c r="E248" s="43"/>
      <c r="F248" s="43"/>
      <c r="G248" s="25"/>
      <c r="H248" s="67"/>
      <c r="I248" s="67"/>
      <c r="J248" s="67"/>
      <c r="K248" s="67"/>
      <c r="L248" s="25"/>
      <c r="M248" s="67"/>
      <c r="N248" s="25"/>
      <c r="O248" s="67"/>
      <c r="P248" s="25"/>
      <c r="Q248" s="67"/>
      <c r="R248" s="25"/>
      <c r="S248" s="67"/>
      <c r="T248" s="25"/>
      <c r="U248" s="67"/>
      <c r="V248" s="25"/>
      <c r="W248" s="67"/>
      <c r="X248" s="25"/>
      <c r="Y248" s="67"/>
      <c r="Z248" s="25"/>
      <c r="AA248" s="67"/>
      <c r="AB248" s="25"/>
      <c r="AC248" s="67"/>
      <c r="AD248" s="67"/>
      <c r="AE248" s="67"/>
      <c r="AF248" s="25"/>
      <c r="AG248" s="25"/>
      <c r="AH248" s="85"/>
      <c r="AI248" s="78"/>
      <c r="AJ248" s="86"/>
      <c r="AK248" s="78"/>
      <c r="AL248" s="86"/>
      <c r="AM248" s="78"/>
      <c r="AN248" s="86"/>
      <c r="AO248" s="78"/>
      <c r="AP248" s="86"/>
      <c r="AQ248" s="78"/>
      <c r="AR248" s="86"/>
      <c r="AS248" s="78"/>
      <c r="AT248" s="79"/>
      <c r="AU248" s="80"/>
      <c r="AV248" s="80"/>
      <c r="AW248" s="81"/>
      <c r="AX248" s="67"/>
      <c r="AY248" s="67"/>
      <c r="AZ248" s="67"/>
      <c r="BA248" s="67"/>
      <c r="BB248" s="25"/>
      <c r="BC248" s="67"/>
      <c r="BD248" s="25"/>
      <c r="BE248" s="67"/>
      <c r="BF248" s="25"/>
      <c r="BG248" s="67"/>
      <c r="BH248" s="25"/>
      <c r="BI248" s="67"/>
      <c r="BJ248" s="25"/>
      <c r="BK248" s="67"/>
      <c r="BL248" s="25"/>
      <c r="BM248" s="67"/>
      <c r="BN248" s="25"/>
      <c r="BO248" s="67"/>
      <c r="BP248" s="25"/>
      <c r="BQ248" s="67"/>
      <c r="BR248" s="25"/>
      <c r="BS248" s="25"/>
      <c r="BT248" s="85"/>
      <c r="BU248" s="78"/>
      <c r="BV248" s="86"/>
      <c r="BW248" s="87"/>
      <c r="BX248" s="86"/>
      <c r="BY248" s="78"/>
      <c r="BZ248" s="86"/>
      <c r="CA248" s="78"/>
      <c r="CB248" s="79"/>
      <c r="CC248" s="81"/>
      <c r="CD248" s="25"/>
      <c r="CE248" s="67"/>
      <c r="CF248" s="25"/>
      <c r="CG248" s="67"/>
      <c r="CH248" s="25"/>
      <c r="CI248" s="67"/>
      <c r="CJ248" s="82"/>
      <c r="CK248" s="80"/>
      <c r="CL248" s="80"/>
      <c r="CM248" s="80"/>
      <c r="CN248" s="81"/>
      <c r="CO248" s="81"/>
      <c r="CP248" s="70"/>
    </row>
    <row r="249" spans="1:94" ht="13">
      <c r="A249" s="43"/>
      <c r="B249" s="25"/>
      <c r="C249" s="7"/>
      <c r="D249" s="7"/>
      <c r="E249" s="43"/>
      <c r="F249" s="43"/>
      <c r="G249" s="25"/>
      <c r="H249" s="67"/>
      <c r="I249" s="67"/>
      <c r="J249" s="67"/>
      <c r="K249" s="67"/>
      <c r="L249" s="25"/>
      <c r="M249" s="67"/>
      <c r="N249" s="25"/>
      <c r="O249" s="67"/>
      <c r="P249" s="25"/>
      <c r="Q249" s="67"/>
      <c r="R249" s="25"/>
      <c r="S249" s="67"/>
      <c r="T249" s="25"/>
      <c r="U249" s="67"/>
      <c r="V249" s="25"/>
      <c r="W249" s="67"/>
      <c r="X249" s="25"/>
      <c r="Y249" s="67"/>
      <c r="Z249" s="25"/>
      <c r="AA249" s="67"/>
      <c r="AB249" s="25"/>
      <c r="AC249" s="67"/>
      <c r="AD249" s="67"/>
      <c r="AE249" s="67"/>
      <c r="AF249" s="25"/>
      <c r="AG249" s="25"/>
      <c r="AH249" s="85"/>
      <c r="AI249" s="78"/>
      <c r="AJ249" s="86"/>
      <c r="AK249" s="78"/>
      <c r="AL249" s="86"/>
      <c r="AM249" s="78"/>
      <c r="AN249" s="86"/>
      <c r="AO249" s="78"/>
      <c r="AP249" s="86"/>
      <c r="AQ249" s="78"/>
      <c r="AR249" s="86"/>
      <c r="AS249" s="78"/>
      <c r="AT249" s="79"/>
      <c r="AU249" s="80"/>
      <c r="AV249" s="80"/>
      <c r="AW249" s="81"/>
      <c r="AX249" s="67"/>
      <c r="AY249" s="67"/>
      <c r="AZ249" s="67"/>
      <c r="BA249" s="67"/>
      <c r="BB249" s="25"/>
      <c r="BC249" s="67"/>
      <c r="BD249" s="25"/>
      <c r="BE249" s="67"/>
      <c r="BF249" s="25"/>
      <c r="BG249" s="67"/>
      <c r="BH249" s="25"/>
      <c r="BI249" s="67"/>
      <c r="BJ249" s="25"/>
      <c r="BK249" s="67"/>
      <c r="BL249" s="25"/>
      <c r="BM249" s="67"/>
      <c r="BN249" s="25"/>
      <c r="BO249" s="67"/>
      <c r="BP249" s="25"/>
      <c r="BQ249" s="67"/>
      <c r="BR249" s="25"/>
      <c r="BS249" s="25"/>
      <c r="BT249" s="85"/>
      <c r="BU249" s="78"/>
      <c r="BV249" s="86"/>
      <c r="BW249" s="87"/>
      <c r="BX249" s="86"/>
      <c r="BY249" s="78"/>
      <c r="BZ249" s="86"/>
      <c r="CA249" s="78"/>
      <c r="CB249" s="79"/>
      <c r="CC249" s="81"/>
      <c r="CD249" s="25"/>
      <c r="CE249" s="67"/>
      <c r="CF249" s="25"/>
      <c r="CG249" s="67"/>
      <c r="CH249" s="25"/>
      <c r="CI249" s="67"/>
      <c r="CJ249" s="82"/>
      <c r="CK249" s="80"/>
      <c r="CL249" s="80"/>
      <c r="CM249" s="80"/>
      <c r="CN249" s="81"/>
      <c r="CO249" s="81"/>
      <c r="CP249" s="70"/>
    </row>
    <row r="250" spans="1:94" ht="13">
      <c r="A250" s="43"/>
      <c r="B250" s="25"/>
      <c r="C250" s="7"/>
      <c r="D250" s="7"/>
      <c r="E250" s="43"/>
      <c r="F250" s="43"/>
      <c r="G250" s="25"/>
      <c r="H250" s="67"/>
      <c r="I250" s="67"/>
      <c r="J250" s="67"/>
      <c r="K250" s="67"/>
      <c r="L250" s="25"/>
      <c r="M250" s="67"/>
      <c r="N250" s="25"/>
      <c r="O250" s="67"/>
      <c r="P250" s="25"/>
      <c r="Q250" s="67"/>
      <c r="R250" s="25"/>
      <c r="S250" s="67"/>
      <c r="T250" s="25"/>
      <c r="U250" s="67"/>
      <c r="V250" s="25"/>
      <c r="W250" s="67"/>
      <c r="X250" s="25"/>
      <c r="Y250" s="67"/>
      <c r="Z250" s="25"/>
      <c r="AA250" s="67"/>
      <c r="AB250" s="25"/>
      <c r="AC250" s="67"/>
      <c r="AD250" s="67"/>
      <c r="AE250" s="67"/>
      <c r="AF250" s="25"/>
      <c r="AG250" s="25"/>
      <c r="AH250" s="85"/>
      <c r="AI250" s="78"/>
      <c r="AJ250" s="86"/>
      <c r="AK250" s="78"/>
      <c r="AL250" s="86"/>
      <c r="AM250" s="78"/>
      <c r="AN250" s="86"/>
      <c r="AO250" s="78"/>
      <c r="AP250" s="86"/>
      <c r="AQ250" s="78"/>
      <c r="AR250" s="86"/>
      <c r="AS250" s="78"/>
      <c r="AT250" s="79"/>
      <c r="AU250" s="80"/>
      <c r="AV250" s="80"/>
      <c r="AW250" s="81"/>
      <c r="AX250" s="67"/>
      <c r="AY250" s="67"/>
      <c r="AZ250" s="67"/>
      <c r="BA250" s="67"/>
      <c r="BB250" s="25"/>
      <c r="BC250" s="67"/>
      <c r="BD250" s="25"/>
      <c r="BE250" s="67"/>
      <c r="BF250" s="25"/>
      <c r="BG250" s="67"/>
      <c r="BH250" s="25"/>
      <c r="BI250" s="67"/>
      <c r="BJ250" s="25"/>
      <c r="BK250" s="67"/>
      <c r="BL250" s="25"/>
      <c r="BM250" s="67"/>
      <c r="BN250" s="25"/>
      <c r="BO250" s="67"/>
      <c r="BP250" s="25"/>
      <c r="BQ250" s="67"/>
      <c r="BR250" s="25"/>
      <c r="BS250" s="25"/>
      <c r="BT250" s="85"/>
      <c r="BU250" s="78"/>
      <c r="BV250" s="86"/>
      <c r="BW250" s="87"/>
      <c r="BX250" s="86"/>
      <c r="BY250" s="78"/>
      <c r="BZ250" s="86"/>
      <c r="CA250" s="78"/>
      <c r="CB250" s="79"/>
      <c r="CC250" s="81"/>
      <c r="CD250" s="25"/>
      <c r="CE250" s="67"/>
      <c r="CF250" s="25"/>
      <c r="CG250" s="67"/>
      <c r="CH250" s="25"/>
      <c r="CI250" s="67"/>
      <c r="CJ250" s="82"/>
      <c r="CK250" s="80"/>
      <c r="CL250" s="80"/>
      <c r="CM250" s="80"/>
      <c r="CN250" s="81"/>
      <c r="CO250" s="81"/>
      <c r="CP250" s="70"/>
    </row>
    <row r="251" spans="1:94" ht="13">
      <c r="A251" s="43"/>
      <c r="B251" s="25"/>
      <c r="C251" s="7"/>
      <c r="D251" s="7"/>
      <c r="E251" s="43"/>
      <c r="F251" s="43"/>
      <c r="G251" s="25"/>
      <c r="H251" s="67"/>
      <c r="I251" s="67"/>
      <c r="J251" s="67"/>
      <c r="K251" s="67"/>
      <c r="L251" s="25"/>
      <c r="M251" s="67"/>
      <c r="N251" s="25"/>
      <c r="O251" s="67"/>
      <c r="P251" s="25"/>
      <c r="Q251" s="67"/>
      <c r="R251" s="25"/>
      <c r="S251" s="67"/>
      <c r="T251" s="25"/>
      <c r="U251" s="67"/>
      <c r="V251" s="25"/>
      <c r="W251" s="67"/>
      <c r="X251" s="25"/>
      <c r="Y251" s="67"/>
      <c r="Z251" s="25"/>
      <c r="AA251" s="67"/>
      <c r="AB251" s="25"/>
      <c r="AC251" s="67"/>
      <c r="AD251" s="67"/>
      <c r="AE251" s="67"/>
      <c r="AF251" s="25"/>
      <c r="AG251" s="25"/>
      <c r="AH251" s="85"/>
      <c r="AI251" s="78"/>
      <c r="AJ251" s="86"/>
      <c r="AK251" s="78"/>
      <c r="AL251" s="86"/>
      <c r="AM251" s="78"/>
      <c r="AN251" s="86"/>
      <c r="AO251" s="78"/>
      <c r="AP251" s="86"/>
      <c r="AQ251" s="78"/>
      <c r="AR251" s="86"/>
      <c r="AS251" s="78"/>
      <c r="AT251" s="79"/>
      <c r="AU251" s="80"/>
      <c r="AV251" s="80"/>
      <c r="AW251" s="81"/>
      <c r="AX251" s="67"/>
      <c r="AY251" s="67"/>
      <c r="AZ251" s="67"/>
      <c r="BA251" s="67"/>
      <c r="BB251" s="25"/>
      <c r="BC251" s="67"/>
      <c r="BD251" s="25"/>
      <c r="BE251" s="67"/>
      <c r="BF251" s="25"/>
      <c r="BG251" s="67"/>
      <c r="BH251" s="25"/>
      <c r="BI251" s="67"/>
      <c r="BJ251" s="25"/>
      <c r="BK251" s="67"/>
      <c r="BL251" s="25"/>
      <c r="BM251" s="67"/>
      <c r="BN251" s="25"/>
      <c r="BO251" s="67"/>
      <c r="BP251" s="25"/>
      <c r="BQ251" s="67"/>
      <c r="BR251" s="25"/>
      <c r="BS251" s="25"/>
      <c r="BT251" s="85"/>
      <c r="BU251" s="78"/>
      <c r="BV251" s="86"/>
      <c r="BW251" s="87"/>
      <c r="BX251" s="86"/>
      <c r="BY251" s="78"/>
      <c r="BZ251" s="86"/>
      <c r="CA251" s="78"/>
      <c r="CB251" s="79"/>
      <c r="CC251" s="81"/>
      <c r="CD251" s="25"/>
      <c r="CE251" s="67"/>
      <c r="CF251" s="25"/>
      <c r="CG251" s="67"/>
      <c r="CH251" s="25"/>
      <c r="CI251" s="67"/>
      <c r="CJ251" s="82"/>
      <c r="CK251" s="80"/>
      <c r="CL251" s="80"/>
      <c r="CM251" s="80"/>
      <c r="CN251" s="81"/>
      <c r="CO251" s="81"/>
      <c r="CP251" s="70"/>
    </row>
    <row r="252" spans="1:94" ht="13">
      <c r="A252" s="43"/>
      <c r="B252" s="25"/>
      <c r="C252" s="7"/>
      <c r="D252" s="7"/>
      <c r="E252" s="43"/>
      <c r="F252" s="43"/>
      <c r="G252" s="25"/>
      <c r="H252" s="67"/>
      <c r="I252" s="67"/>
      <c r="J252" s="67"/>
      <c r="K252" s="67"/>
      <c r="L252" s="25"/>
      <c r="M252" s="67"/>
      <c r="N252" s="25"/>
      <c r="O252" s="67"/>
      <c r="P252" s="25"/>
      <c r="Q252" s="67"/>
      <c r="R252" s="25"/>
      <c r="S252" s="67"/>
      <c r="T252" s="25"/>
      <c r="U252" s="67"/>
      <c r="V252" s="25"/>
      <c r="W252" s="67"/>
      <c r="X252" s="25"/>
      <c r="Y252" s="67"/>
      <c r="Z252" s="25"/>
      <c r="AA252" s="67"/>
      <c r="AB252" s="25"/>
      <c r="AC252" s="67"/>
      <c r="AD252" s="67"/>
      <c r="AE252" s="67"/>
      <c r="AF252" s="25"/>
      <c r="AG252" s="25"/>
      <c r="AH252" s="85"/>
      <c r="AI252" s="78"/>
      <c r="AJ252" s="86"/>
      <c r="AK252" s="78"/>
      <c r="AL252" s="86"/>
      <c r="AM252" s="78"/>
      <c r="AN252" s="86"/>
      <c r="AO252" s="78"/>
      <c r="AP252" s="86"/>
      <c r="AQ252" s="78"/>
      <c r="AR252" s="86"/>
      <c r="AS252" s="78"/>
      <c r="AT252" s="79"/>
      <c r="AU252" s="80"/>
      <c r="AV252" s="80"/>
      <c r="AW252" s="81"/>
      <c r="AX252" s="67"/>
      <c r="AY252" s="67"/>
      <c r="AZ252" s="67"/>
      <c r="BA252" s="67"/>
      <c r="BB252" s="25"/>
      <c r="BC252" s="67"/>
      <c r="BD252" s="25"/>
      <c r="BE252" s="67"/>
      <c r="BF252" s="25"/>
      <c r="BG252" s="67"/>
      <c r="BH252" s="25"/>
      <c r="BI252" s="67"/>
      <c r="BJ252" s="25"/>
      <c r="BK252" s="67"/>
      <c r="BL252" s="25"/>
      <c r="BM252" s="67"/>
      <c r="BN252" s="25"/>
      <c r="BO252" s="67"/>
      <c r="BP252" s="25"/>
      <c r="BQ252" s="67"/>
      <c r="BR252" s="25"/>
      <c r="BS252" s="25"/>
      <c r="BT252" s="85"/>
      <c r="BU252" s="78"/>
      <c r="BV252" s="86"/>
      <c r="BW252" s="87"/>
      <c r="BX252" s="86"/>
      <c r="BY252" s="78"/>
      <c r="BZ252" s="86"/>
      <c r="CA252" s="78"/>
      <c r="CB252" s="79"/>
      <c r="CC252" s="81"/>
      <c r="CD252" s="25"/>
      <c r="CE252" s="67"/>
      <c r="CF252" s="25"/>
      <c r="CG252" s="67"/>
      <c r="CH252" s="25"/>
      <c r="CI252" s="67"/>
      <c r="CJ252" s="82"/>
      <c r="CK252" s="80"/>
      <c r="CL252" s="80"/>
      <c r="CM252" s="80"/>
      <c r="CN252" s="81"/>
      <c r="CO252" s="81"/>
      <c r="CP252" s="70"/>
    </row>
    <row r="253" spans="1:94" ht="13">
      <c r="A253" s="43"/>
      <c r="B253" s="25"/>
      <c r="C253" s="7"/>
      <c r="D253" s="7"/>
      <c r="E253" s="43"/>
      <c r="F253" s="43"/>
      <c r="G253" s="25"/>
      <c r="H253" s="67"/>
      <c r="I253" s="67"/>
      <c r="J253" s="67"/>
      <c r="K253" s="67"/>
      <c r="L253" s="25"/>
      <c r="M253" s="67"/>
      <c r="N253" s="25"/>
      <c r="O253" s="67"/>
      <c r="P253" s="25"/>
      <c r="Q253" s="67"/>
      <c r="R253" s="25"/>
      <c r="S253" s="67"/>
      <c r="T253" s="25"/>
      <c r="U253" s="67"/>
      <c r="V253" s="25"/>
      <c r="W253" s="67"/>
      <c r="X253" s="25"/>
      <c r="Y253" s="67"/>
      <c r="Z253" s="25"/>
      <c r="AA253" s="67"/>
      <c r="AB253" s="25"/>
      <c r="AC253" s="67"/>
      <c r="AD253" s="67"/>
      <c r="AE253" s="67"/>
      <c r="AF253" s="25"/>
      <c r="AG253" s="25"/>
      <c r="AH253" s="85"/>
      <c r="AI253" s="78"/>
      <c r="AJ253" s="86"/>
      <c r="AK253" s="78"/>
      <c r="AL253" s="86"/>
      <c r="AM253" s="78"/>
      <c r="AN253" s="86"/>
      <c r="AO253" s="78"/>
      <c r="AP253" s="86"/>
      <c r="AQ253" s="78"/>
      <c r="AR253" s="86"/>
      <c r="AS253" s="78"/>
      <c r="AT253" s="79"/>
      <c r="AU253" s="80"/>
      <c r="AV253" s="80"/>
      <c r="AW253" s="81"/>
      <c r="AX253" s="67"/>
      <c r="AY253" s="67"/>
      <c r="AZ253" s="67"/>
      <c r="BA253" s="67"/>
      <c r="BB253" s="25"/>
      <c r="BC253" s="67"/>
      <c r="BD253" s="25"/>
      <c r="BE253" s="67"/>
      <c r="BF253" s="25"/>
      <c r="BG253" s="67"/>
      <c r="BH253" s="25"/>
      <c r="BI253" s="67"/>
      <c r="BJ253" s="25"/>
      <c r="BK253" s="67"/>
      <c r="BL253" s="25"/>
      <c r="BM253" s="67"/>
      <c r="BN253" s="25"/>
      <c r="BO253" s="67"/>
      <c r="BP253" s="25"/>
      <c r="BQ253" s="67"/>
      <c r="BR253" s="25"/>
      <c r="BS253" s="25"/>
      <c r="BT253" s="85"/>
      <c r="BU253" s="78"/>
      <c r="BV253" s="86"/>
      <c r="BW253" s="87"/>
      <c r="BX253" s="86"/>
      <c r="BY253" s="78"/>
      <c r="BZ253" s="86"/>
      <c r="CA253" s="78"/>
      <c r="CB253" s="79"/>
      <c r="CC253" s="81"/>
      <c r="CD253" s="25"/>
      <c r="CE253" s="67"/>
      <c r="CF253" s="25"/>
      <c r="CG253" s="67"/>
      <c r="CH253" s="25"/>
      <c r="CI253" s="67"/>
      <c r="CJ253" s="82"/>
      <c r="CK253" s="80"/>
      <c r="CL253" s="80"/>
      <c r="CM253" s="80"/>
      <c r="CN253" s="81"/>
      <c r="CO253" s="81"/>
      <c r="CP253" s="70"/>
    </row>
    <row r="254" spans="1:94" ht="13">
      <c r="A254" s="43"/>
      <c r="B254" s="25"/>
      <c r="C254" s="7"/>
      <c r="D254" s="7"/>
      <c r="E254" s="43"/>
      <c r="F254" s="43"/>
      <c r="G254" s="25"/>
      <c r="H254" s="67"/>
      <c r="I254" s="67"/>
      <c r="J254" s="67"/>
      <c r="K254" s="67"/>
      <c r="L254" s="25"/>
      <c r="M254" s="67"/>
      <c r="N254" s="25"/>
      <c r="O254" s="67"/>
      <c r="P254" s="25"/>
      <c r="Q254" s="67"/>
      <c r="R254" s="25"/>
      <c r="S254" s="67"/>
      <c r="T254" s="25"/>
      <c r="U254" s="67"/>
      <c r="V254" s="25"/>
      <c r="W254" s="67"/>
      <c r="X254" s="25"/>
      <c r="Y254" s="67"/>
      <c r="Z254" s="25"/>
      <c r="AA254" s="67"/>
      <c r="AB254" s="25"/>
      <c r="AC254" s="67"/>
      <c r="AD254" s="67"/>
      <c r="AE254" s="67"/>
      <c r="AF254" s="25"/>
      <c r="AG254" s="25"/>
      <c r="AH254" s="85"/>
      <c r="AI254" s="78"/>
      <c r="AJ254" s="86"/>
      <c r="AK254" s="78"/>
      <c r="AL254" s="86"/>
      <c r="AM254" s="78"/>
      <c r="AN254" s="86"/>
      <c r="AO254" s="78"/>
      <c r="AP254" s="86"/>
      <c r="AQ254" s="78"/>
      <c r="AR254" s="86"/>
      <c r="AS254" s="78"/>
      <c r="AT254" s="79"/>
      <c r="AU254" s="80"/>
      <c r="AV254" s="80"/>
      <c r="AW254" s="81"/>
      <c r="AX254" s="67"/>
      <c r="AY254" s="67"/>
      <c r="AZ254" s="67"/>
      <c r="BA254" s="67"/>
      <c r="BB254" s="25"/>
      <c r="BC254" s="67"/>
      <c r="BD254" s="25"/>
      <c r="BE254" s="67"/>
      <c r="BF254" s="25"/>
      <c r="BG254" s="67"/>
      <c r="BH254" s="25"/>
      <c r="BI254" s="67"/>
      <c r="BJ254" s="25"/>
      <c r="BK254" s="67"/>
      <c r="BL254" s="25"/>
      <c r="BM254" s="67"/>
      <c r="BN254" s="25"/>
      <c r="BO254" s="67"/>
      <c r="BP254" s="25"/>
      <c r="BQ254" s="67"/>
      <c r="BR254" s="25"/>
      <c r="BS254" s="25"/>
      <c r="BT254" s="85"/>
      <c r="BU254" s="78"/>
      <c r="BV254" s="86"/>
      <c r="BW254" s="87"/>
      <c r="BX254" s="86"/>
      <c r="BY254" s="78"/>
      <c r="BZ254" s="86"/>
      <c r="CA254" s="78"/>
      <c r="CB254" s="79"/>
      <c r="CC254" s="81"/>
      <c r="CD254" s="25"/>
      <c r="CE254" s="67"/>
      <c r="CF254" s="25"/>
      <c r="CG254" s="67"/>
      <c r="CH254" s="25"/>
      <c r="CI254" s="67"/>
      <c r="CJ254" s="82"/>
      <c r="CK254" s="80"/>
      <c r="CL254" s="80"/>
      <c r="CM254" s="80"/>
      <c r="CN254" s="81"/>
      <c r="CO254" s="81"/>
      <c r="CP254" s="70"/>
    </row>
    <row r="255" spans="1:94" ht="13">
      <c r="A255" s="43"/>
      <c r="B255" s="25"/>
      <c r="C255" s="7"/>
      <c r="D255" s="7"/>
      <c r="E255" s="43"/>
      <c r="F255" s="43"/>
      <c r="G255" s="25"/>
      <c r="H255" s="67"/>
      <c r="I255" s="67"/>
      <c r="J255" s="67"/>
      <c r="K255" s="67"/>
      <c r="L255" s="25"/>
      <c r="M255" s="67"/>
      <c r="N255" s="25"/>
      <c r="O255" s="67"/>
      <c r="P255" s="25"/>
      <c r="Q255" s="67"/>
      <c r="R255" s="25"/>
      <c r="S255" s="67"/>
      <c r="T255" s="25"/>
      <c r="U255" s="67"/>
      <c r="V255" s="25"/>
      <c r="W255" s="67"/>
      <c r="X255" s="25"/>
      <c r="Y255" s="67"/>
      <c r="Z255" s="25"/>
      <c r="AA255" s="67"/>
      <c r="AB255" s="25"/>
      <c r="AC255" s="67"/>
      <c r="AD255" s="67"/>
      <c r="AE255" s="67"/>
      <c r="AF255" s="25"/>
      <c r="AG255" s="25"/>
      <c r="AH255" s="85"/>
      <c r="AI255" s="78"/>
      <c r="AJ255" s="86"/>
      <c r="AK255" s="78"/>
      <c r="AL255" s="86"/>
      <c r="AM255" s="78"/>
      <c r="AN255" s="86"/>
      <c r="AO255" s="78"/>
      <c r="AP255" s="86"/>
      <c r="AQ255" s="78"/>
      <c r="AR255" s="86"/>
      <c r="AS255" s="78"/>
      <c r="AT255" s="79"/>
      <c r="AU255" s="80"/>
      <c r="AV255" s="80"/>
      <c r="AW255" s="81"/>
      <c r="AX255" s="67"/>
      <c r="AY255" s="67"/>
      <c r="AZ255" s="67"/>
      <c r="BA255" s="67"/>
      <c r="BB255" s="25"/>
      <c r="BC255" s="67"/>
      <c r="BD255" s="25"/>
      <c r="BE255" s="67"/>
      <c r="BF255" s="25"/>
      <c r="BG255" s="67"/>
      <c r="BH255" s="25"/>
      <c r="BI255" s="67"/>
      <c r="BJ255" s="25"/>
      <c r="BK255" s="67"/>
      <c r="BL255" s="25"/>
      <c r="BM255" s="67"/>
      <c r="BN255" s="25"/>
      <c r="BO255" s="67"/>
      <c r="BP255" s="25"/>
      <c r="BQ255" s="67"/>
      <c r="BR255" s="25"/>
      <c r="BS255" s="25"/>
      <c r="BT255" s="85"/>
      <c r="BU255" s="78"/>
      <c r="BV255" s="86"/>
      <c r="BW255" s="87"/>
      <c r="BX255" s="86"/>
      <c r="BY255" s="78"/>
      <c r="BZ255" s="86"/>
      <c r="CA255" s="78"/>
      <c r="CB255" s="79"/>
      <c r="CC255" s="81"/>
      <c r="CD255" s="25"/>
      <c r="CE255" s="67"/>
      <c r="CF255" s="25"/>
      <c r="CG255" s="67"/>
      <c r="CH255" s="25"/>
      <c r="CI255" s="67"/>
      <c r="CJ255" s="82"/>
      <c r="CK255" s="80"/>
      <c r="CL255" s="80"/>
      <c r="CM255" s="80"/>
      <c r="CN255" s="81"/>
      <c r="CO255" s="81"/>
      <c r="CP255" s="70"/>
    </row>
    <row r="256" spans="1:94" ht="13">
      <c r="A256" s="43"/>
      <c r="B256" s="25"/>
      <c r="C256" s="7"/>
      <c r="D256" s="7"/>
      <c r="E256" s="43"/>
      <c r="F256" s="43"/>
      <c r="G256" s="25"/>
      <c r="H256" s="67"/>
      <c r="I256" s="67"/>
      <c r="J256" s="67"/>
      <c r="K256" s="67"/>
      <c r="L256" s="25"/>
      <c r="M256" s="67"/>
      <c r="N256" s="25"/>
      <c r="O256" s="67"/>
      <c r="P256" s="25"/>
      <c r="Q256" s="67"/>
      <c r="R256" s="25"/>
      <c r="S256" s="67"/>
      <c r="T256" s="25"/>
      <c r="U256" s="67"/>
      <c r="V256" s="25"/>
      <c r="W256" s="67"/>
      <c r="X256" s="25"/>
      <c r="Y256" s="67"/>
      <c r="Z256" s="25"/>
      <c r="AA256" s="67"/>
      <c r="AB256" s="25"/>
      <c r="AC256" s="67"/>
      <c r="AD256" s="67"/>
      <c r="AE256" s="67"/>
      <c r="AF256" s="25"/>
      <c r="AG256" s="25"/>
      <c r="AH256" s="85"/>
      <c r="AI256" s="78"/>
      <c r="AJ256" s="86"/>
      <c r="AK256" s="78"/>
      <c r="AL256" s="86"/>
      <c r="AM256" s="78"/>
      <c r="AN256" s="86"/>
      <c r="AO256" s="78"/>
      <c r="AP256" s="86"/>
      <c r="AQ256" s="78"/>
      <c r="AR256" s="86"/>
      <c r="AS256" s="78"/>
      <c r="AT256" s="79"/>
      <c r="AU256" s="80"/>
      <c r="AV256" s="80"/>
      <c r="AW256" s="81"/>
      <c r="AX256" s="67"/>
      <c r="AY256" s="67"/>
      <c r="AZ256" s="67"/>
      <c r="BA256" s="67"/>
      <c r="BB256" s="25"/>
      <c r="BC256" s="67"/>
      <c r="BD256" s="25"/>
      <c r="BE256" s="67"/>
      <c r="BF256" s="25"/>
      <c r="BG256" s="67"/>
      <c r="BH256" s="25"/>
      <c r="BI256" s="67"/>
      <c r="BJ256" s="25"/>
      <c r="BK256" s="67"/>
      <c r="BL256" s="25"/>
      <c r="BM256" s="67"/>
      <c r="BN256" s="25"/>
      <c r="BO256" s="67"/>
      <c r="BP256" s="25"/>
      <c r="BQ256" s="67"/>
      <c r="BR256" s="25"/>
      <c r="BS256" s="25"/>
      <c r="BT256" s="85"/>
      <c r="BU256" s="78"/>
      <c r="BV256" s="86"/>
      <c r="BW256" s="87"/>
      <c r="BX256" s="86"/>
      <c r="BY256" s="78"/>
      <c r="BZ256" s="86"/>
      <c r="CA256" s="78"/>
      <c r="CB256" s="79"/>
      <c r="CC256" s="81"/>
      <c r="CD256" s="25"/>
      <c r="CE256" s="67"/>
      <c r="CF256" s="25"/>
      <c r="CG256" s="67"/>
      <c r="CH256" s="25"/>
      <c r="CI256" s="67"/>
      <c r="CJ256" s="82"/>
      <c r="CK256" s="80"/>
      <c r="CL256" s="80"/>
      <c r="CM256" s="80"/>
      <c r="CN256" s="81"/>
      <c r="CO256" s="81"/>
      <c r="CP256" s="70"/>
    </row>
    <row r="257" spans="1:94" ht="13">
      <c r="A257" s="43"/>
      <c r="B257" s="25"/>
      <c r="C257" s="7"/>
      <c r="D257" s="7"/>
      <c r="E257" s="43"/>
      <c r="F257" s="43"/>
      <c r="G257" s="25"/>
      <c r="H257" s="67"/>
      <c r="I257" s="67"/>
      <c r="J257" s="67"/>
      <c r="K257" s="67"/>
      <c r="L257" s="25"/>
      <c r="M257" s="67"/>
      <c r="N257" s="25"/>
      <c r="O257" s="67"/>
      <c r="P257" s="25"/>
      <c r="Q257" s="67"/>
      <c r="R257" s="25"/>
      <c r="S257" s="67"/>
      <c r="T257" s="25"/>
      <c r="U257" s="67"/>
      <c r="V257" s="25"/>
      <c r="W257" s="67"/>
      <c r="X257" s="25"/>
      <c r="Y257" s="67"/>
      <c r="Z257" s="25"/>
      <c r="AA257" s="67"/>
      <c r="AB257" s="25"/>
      <c r="AC257" s="67"/>
      <c r="AD257" s="67"/>
      <c r="AE257" s="67"/>
      <c r="AF257" s="25"/>
      <c r="AG257" s="25"/>
      <c r="AH257" s="85"/>
      <c r="AI257" s="78"/>
      <c r="AJ257" s="86"/>
      <c r="AK257" s="78"/>
      <c r="AL257" s="86"/>
      <c r="AM257" s="78"/>
      <c r="AN257" s="86"/>
      <c r="AO257" s="78"/>
      <c r="AP257" s="86"/>
      <c r="AQ257" s="78"/>
      <c r="AR257" s="86"/>
      <c r="AS257" s="78"/>
      <c r="AT257" s="79"/>
      <c r="AU257" s="80"/>
      <c r="AV257" s="80"/>
      <c r="AW257" s="81"/>
      <c r="AX257" s="67"/>
      <c r="AY257" s="67"/>
      <c r="AZ257" s="67"/>
      <c r="BA257" s="67"/>
      <c r="BB257" s="25"/>
      <c r="BC257" s="67"/>
      <c r="BD257" s="25"/>
      <c r="BE257" s="67"/>
      <c r="BF257" s="25"/>
      <c r="BG257" s="67"/>
      <c r="BH257" s="25"/>
      <c r="BI257" s="67"/>
      <c r="BJ257" s="25"/>
      <c r="BK257" s="67"/>
      <c r="BL257" s="25"/>
      <c r="BM257" s="67"/>
      <c r="BN257" s="25"/>
      <c r="BO257" s="67"/>
      <c r="BP257" s="25"/>
      <c r="BQ257" s="67"/>
      <c r="BR257" s="25"/>
      <c r="BS257" s="25"/>
      <c r="BT257" s="85"/>
      <c r="BU257" s="78"/>
      <c r="BV257" s="86"/>
      <c r="BW257" s="87"/>
      <c r="BX257" s="86"/>
      <c r="BY257" s="78"/>
      <c r="BZ257" s="86"/>
      <c r="CA257" s="78"/>
      <c r="CB257" s="79"/>
      <c r="CC257" s="81"/>
      <c r="CD257" s="25"/>
      <c r="CE257" s="67"/>
      <c r="CF257" s="25"/>
      <c r="CG257" s="67"/>
      <c r="CH257" s="25"/>
      <c r="CI257" s="67"/>
      <c r="CJ257" s="82"/>
      <c r="CK257" s="80"/>
      <c r="CL257" s="80"/>
      <c r="CM257" s="80"/>
      <c r="CN257" s="81"/>
      <c r="CO257" s="81"/>
      <c r="CP257" s="70"/>
    </row>
    <row r="258" spans="1:94" ht="13">
      <c r="A258" s="43"/>
      <c r="B258" s="25"/>
      <c r="C258" s="7"/>
      <c r="D258" s="7"/>
      <c r="E258" s="43"/>
      <c r="F258" s="43"/>
      <c r="G258" s="25"/>
      <c r="H258" s="67"/>
      <c r="I258" s="67"/>
      <c r="J258" s="67"/>
      <c r="K258" s="67"/>
      <c r="L258" s="25"/>
      <c r="M258" s="67"/>
      <c r="N258" s="25"/>
      <c r="O258" s="67"/>
      <c r="P258" s="25"/>
      <c r="Q258" s="67"/>
      <c r="R258" s="25"/>
      <c r="S258" s="67"/>
      <c r="T258" s="25"/>
      <c r="U258" s="67"/>
      <c r="V258" s="25"/>
      <c r="W258" s="67"/>
      <c r="X258" s="25"/>
      <c r="Y258" s="67"/>
      <c r="Z258" s="25"/>
      <c r="AA258" s="67"/>
      <c r="AB258" s="25"/>
      <c r="AC258" s="67"/>
      <c r="AD258" s="67"/>
      <c r="AE258" s="67"/>
      <c r="AF258" s="25"/>
      <c r="AG258" s="25"/>
      <c r="AH258" s="85"/>
      <c r="AI258" s="78"/>
      <c r="AJ258" s="86"/>
      <c r="AK258" s="78"/>
      <c r="AL258" s="86"/>
      <c r="AM258" s="78"/>
      <c r="AN258" s="86"/>
      <c r="AO258" s="78"/>
      <c r="AP258" s="86"/>
      <c r="AQ258" s="78"/>
      <c r="AR258" s="86"/>
      <c r="AS258" s="78"/>
      <c r="AT258" s="79"/>
      <c r="AU258" s="80"/>
      <c r="AV258" s="80"/>
      <c r="AW258" s="81"/>
      <c r="AX258" s="67"/>
      <c r="AY258" s="67"/>
      <c r="AZ258" s="67"/>
      <c r="BA258" s="67"/>
      <c r="BB258" s="25"/>
      <c r="BC258" s="67"/>
      <c r="BD258" s="25"/>
      <c r="BE258" s="67"/>
      <c r="BF258" s="25"/>
      <c r="BG258" s="67"/>
      <c r="BH258" s="25"/>
      <c r="BI258" s="67"/>
      <c r="BJ258" s="25"/>
      <c r="BK258" s="67"/>
      <c r="BL258" s="25"/>
      <c r="BM258" s="67"/>
      <c r="BN258" s="25"/>
      <c r="BO258" s="67"/>
      <c r="BP258" s="25"/>
      <c r="BQ258" s="67"/>
      <c r="BR258" s="25"/>
      <c r="BS258" s="25"/>
      <c r="BT258" s="85"/>
      <c r="BU258" s="78"/>
      <c r="BV258" s="86"/>
      <c r="BW258" s="87"/>
      <c r="BX258" s="86"/>
      <c r="BY258" s="78"/>
      <c r="BZ258" s="86"/>
      <c r="CA258" s="78"/>
      <c r="CB258" s="79"/>
      <c r="CC258" s="81"/>
      <c r="CD258" s="25"/>
      <c r="CE258" s="67"/>
      <c r="CF258" s="25"/>
      <c r="CG258" s="67"/>
      <c r="CH258" s="25"/>
      <c r="CI258" s="67"/>
      <c r="CJ258" s="82"/>
      <c r="CK258" s="80"/>
      <c r="CL258" s="80"/>
      <c r="CM258" s="80"/>
      <c r="CN258" s="81"/>
      <c r="CO258" s="81"/>
      <c r="CP258" s="70"/>
    </row>
    <row r="259" spans="1:94" ht="13">
      <c r="A259" s="43"/>
      <c r="B259" s="25"/>
      <c r="C259" s="7"/>
      <c r="D259" s="7"/>
      <c r="E259" s="43"/>
      <c r="F259" s="43"/>
      <c r="G259" s="25"/>
      <c r="H259" s="67"/>
      <c r="I259" s="67"/>
      <c r="J259" s="67"/>
      <c r="K259" s="67"/>
      <c r="L259" s="25"/>
      <c r="M259" s="67"/>
      <c r="N259" s="25"/>
      <c r="O259" s="67"/>
      <c r="P259" s="25"/>
      <c r="Q259" s="67"/>
      <c r="R259" s="25"/>
      <c r="S259" s="67"/>
      <c r="T259" s="25"/>
      <c r="U259" s="67"/>
      <c r="V259" s="25"/>
      <c r="W259" s="67"/>
      <c r="X259" s="25"/>
      <c r="Y259" s="67"/>
      <c r="Z259" s="25"/>
      <c r="AA259" s="67"/>
      <c r="AB259" s="25"/>
      <c r="AC259" s="67"/>
      <c r="AD259" s="67"/>
      <c r="AE259" s="67"/>
      <c r="AF259" s="25"/>
      <c r="AG259" s="25"/>
      <c r="AH259" s="85"/>
      <c r="AI259" s="78"/>
      <c r="AJ259" s="86"/>
      <c r="AK259" s="78"/>
      <c r="AL259" s="86"/>
      <c r="AM259" s="78"/>
      <c r="AN259" s="86"/>
      <c r="AO259" s="78"/>
      <c r="AP259" s="86"/>
      <c r="AQ259" s="78"/>
      <c r="AR259" s="86"/>
      <c r="AS259" s="78"/>
      <c r="AT259" s="79"/>
      <c r="AU259" s="80"/>
      <c r="AV259" s="80"/>
      <c r="AW259" s="81"/>
      <c r="AX259" s="67"/>
      <c r="AY259" s="67"/>
      <c r="AZ259" s="67"/>
      <c r="BA259" s="67"/>
      <c r="BB259" s="25"/>
      <c r="BC259" s="67"/>
      <c r="BD259" s="25"/>
      <c r="BE259" s="67"/>
      <c r="BF259" s="25"/>
      <c r="BG259" s="67"/>
      <c r="BH259" s="25"/>
      <c r="BI259" s="67"/>
      <c r="BJ259" s="25"/>
      <c r="BK259" s="67"/>
      <c r="BL259" s="25"/>
      <c r="BM259" s="67"/>
      <c r="BN259" s="25"/>
      <c r="BO259" s="67"/>
      <c r="BP259" s="25"/>
      <c r="BQ259" s="67"/>
      <c r="BR259" s="25"/>
      <c r="BS259" s="25"/>
      <c r="BT259" s="85"/>
      <c r="BU259" s="78"/>
      <c r="BV259" s="86"/>
      <c r="BW259" s="87"/>
      <c r="BX259" s="86"/>
      <c r="BY259" s="78"/>
      <c r="BZ259" s="86"/>
      <c r="CA259" s="78"/>
      <c r="CB259" s="79"/>
      <c r="CC259" s="81"/>
      <c r="CD259" s="25"/>
      <c r="CE259" s="67"/>
      <c r="CF259" s="25"/>
      <c r="CG259" s="67"/>
      <c r="CH259" s="25"/>
      <c r="CI259" s="67"/>
      <c r="CJ259" s="82"/>
      <c r="CK259" s="80"/>
      <c r="CL259" s="80"/>
      <c r="CM259" s="80"/>
      <c r="CN259" s="81"/>
      <c r="CO259" s="81"/>
      <c r="CP259" s="70"/>
    </row>
    <row r="260" spans="1:94" ht="13">
      <c r="A260" s="43"/>
      <c r="B260" s="25"/>
      <c r="C260" s="7"/>
      <c r="D260" s="7"/>
      <c r="E260" s="43"/>
      <c r="F260" s="43"/>
      <c r="G260" s="25"/>
      <c r="H260" s="67"/>
      <c r="I260" s="67"/>
      <c r="J260" s="67"/>
      <c r="K260" s="67"/>
      <c r="L260" s="25"/>
      <c r="M260" s="67"/>
      <c r="N260" s="25"/>
      <c r="O260" s="67"/>
      <c r="P260" s="25"/>
      <c r="Q260" s="67"/>
      <c r="R260" s="25"/>
      <c r="S260" s="67"/>
      <c r="T260" s="25"/>
      <c r="U260" s="67"/>
      <c r="V260" s="25"/>
      <c r="W260" s="67"/>
      <c r="X260" s="25"/>
      <c r="Y260" s="67"/>
      <c r="Z260" s="25"/>
      <c r="AA260" s="67"/>
      <c r="AB260" s="25"/>
      <c r="AC260" s="67"/>
      <c r="AD260" s="67"/>
      <c r="AE260" s="67"/>
      <c r="AF260" s="25"/>
      <c r="AG260" s="25"/>
      <c r="AH260" s="85"/>
      <c r="AI260" s="78"/>
      <c r="AJ260" s="86"/>
      <c r="AK260" s="78"/>
      <c r="AL260" s="86"/>
      <c r="AM260" s="78"/>
      <c r="AN260" s="86"/>
      <c r="AO260" s="78"/>
      <c r="AP260" s="86"/>
      <c r="AQ260" s="78"/>
      <c r="AR260" s="86"/>
      <c r="AS260" s="78"/>
      <c r="AT260" s="79"/>
      <c r="AU260" s="80"/>
      <c r="AV260" s="80"/>
      <c r="AW260" s="81"/>
      <c r="AX260" s="67"/>
      <c r="AY260" s="67"/>
      <c r="AZ260" s="67"/>
      <c r="BA260" s="67"/>
      <c r="BB260" s="25"/>
      <c r="BC260" s="67"/>
      <c r="BD260" s="25"/>
      <c r="BE260" s="67"/>
      <c r="BF260" s="25"/>
      <c r="BG260" s="67"/>
      <c r="BH260" s="25"/>
      <c r="BI260" s="67"/>
      <c r="BJ260" s="25"/>
      <c r="BK260" s="67"/>
      <c r="BL260" s="25"/>
      <c r="BM260" s="67"/>
      <c r="BN260" s="25"/>
      <c r="BO260" s="67"/>
      <c r="BP260" s="25"/>
      <c r="BQ260" s="67"/>
      <c r="BR260" s="25"/>
      <c r="BS260" s="25"/>
      <c r="BT260" s="85"/>
      <c r="BU260" s="78"/>
      <c r="BV260" s="86"/>
      <c r="BW260" s="87"/>
      <c r="BX260" s="86"/>
      <c r="BY260" s="78"/>
      <c r="BZ260" s="86"/>
      <c r="CA260" s="78"/>
      <c r="CB260" s="79"/>
      <c r="CC260" s="81"/>
      <c r="CD260" s="25"/>
      <c r="CE260" s="67"/>
      <c r="CF260" s="25"/>
      <c r="CG260" s="67"/>
      <c r="CH260" s="25"/>
      <c r="CI260" s="67"/>
      <c r="CJ260" s="82"/>
      <c r="CK260" s="80"/>
      <c r="CL260" s="80"/>
      <c r="CM260" s="80"/>
      <c r="CN260" s="81"/>
      <c r="CO260" s="81"/>
      <c r="CP260" s="70"/>
    </row>
    <row r="261" spans="1:94" ht="13">
      <c r="A261" s="43"/>
      <c r="B261" s="25"/>
      <c r="C261" s="7"/>
      <c r="D261" s="7"/>
      <c r="E261" s="43"/>
      <c r="F261" s="43"/>
      <c r="G261" s="25"/>
      <c r="H261" s="67"/>
      <c r="I261" s="67"/>
      <c r="J261" s="67"/>
      <c r="K261" s="67"/>
      <c r="L261" s="25"/>
      <c r="M261" s="67"/>
      <c r="N261" s="25"/>
      <c r="O261" s="67"/>
      <c r="P261" s="25"/>
      <c r="Q261" s="67"/>
      <c r="R261" s="25"/>
      <c r="S261" s="67"/>
      <c r="T261" s="25"/>
      <c r="U261" s="67"/>
      <c r="V261" s="25"/>
      <c r="W261" s="67"/>
      <c r="X261" s="25"/>
      <c r="Y261" s="67"/>
      <c r="Z261" s="25"/>
      <c r="AA261" s="67"/>
      <c r="AB261" s="25"/>
      <c r="AC261" s="67"/>
      <c r="AD261" s="67"/>
      <c r="AE261" s="67"/>
      <c r="AF261" s="25"/>
      <c r="AG261" s="25"/>
      <c r="AH261" s="85"/>
      <c r="AI261" s="78"/>
      <c r="AJ261" s="86"/>
      <c r="AK261" s="78"/>
      <c r="AL261" s="86"/>
      <c r="AM261" s="78"/>
      <c r="AN261" s="86"/>
      <c r="AO261" s="78"/>
      <c r="AP261" s="86"/>
      <c r="AQ261" s="78"/>
      <c r="AR261" s="86"/>
      <c r="AS261" s="78"/>
      <c r="AT261" s="79"/>
      <c r="AU261" s="80"/>
      <c r="AV261" s="80"/>
      <c r="AW261" s="81"/>
      <c r="AX261" s="67"/>
      <c r="AY261" s="67"/>
      <c r="AZ261" s="67"/>
      <c r="BA261" s="67"/>
      <c r="BB261" s="25"/>
      <c r="BC261" s="67"/>
      <c r="BD261" s="25"/>
      <c r="BE261" s="67"/>
      <c r="BF261" s="25"/>
      <c r="BG261" s="67"/>
      <c r="BH261" s="25"/>
      <c r="BI261" s="67"/>
      <c r="BJ261" s="25"/>
      <c r="BK261" s="67"/>
      <c r="BL261" s="25"/>
      <c r="BM261" s="67"/>
      <c r="BN261" s="25"/>
      <c r="BO261" s="67"/>
      <c r="BP261" s="25"/>
      <c r="BQ261" s="67"/>
      <c r="BR261" s="25"/>
      <c r="BS261" s="25"/>
      <c r="BT261" s="85"/>
      <c r="BU261" s="78"/>
      <c r="BV261" s="86"/>
      <c r="BW261" s="87"/>
      <c r="BX261" s="86"/>
      <c r="BY261" s="78"/>
      <c r="BZ261" s="86"/>
      <c r="CA261" s="78"/>
      <c r="CB261" s="79"/>
      <c r="CC261" s="81"/>
      <c r="CD261" s="25"/>
      <c r="CE261" s="67"/>
      <c r="CF261" s="25"/>
      <c r="CG261" s="67"/>
      <c r="CH261" s="25"/>
      <c r="CI261" s="67"/>
      <c r="CJ261" s="82"/>
      <c r="CK261" s="80"/>
      <c r="CL261" s="80"/>
      <c r="CM261" s="80"/>
      <c r="CN261" s="81"/>
      <c r="CO261" s="81"/>
      <c r="CP261" s="70"/>
    </row>
    <row r="262" spans="1:94" ht="13">
      <c r="A262" s="43"/>
      <c r="B262" s="25"/>
      <c r="C262" s="7"/>
      <c r="D262" s="7"/>
      <c r="E262" s="43"/>
      <c r="F262" s="43"/>
      <c r="G262" s="25"/>
      <c r="H262" s="67"/>
      <c r="I262" s="67"/>
      <c r="J262" s="67"/>
      <c r="K262" s="67"/>
      <c r="L262" s="25"/>
      <c r="M262" s="67"/>
      <c r="N262" s="25"/>
      <c r="O262" s="67"/>
      <c r="P262" s="25"/>
      <c r="Q262" s="67"/>
      <c r="R262" s="25"/>
      <c r="S262" s="67"/>
      <c r="T262" s="25"/>
      <c r="U262" s="67"/>
      <c r="V262" s="25"/>
      <c r="W262" s="67"/>
      <c r="X262" s="25"/>
      <c r="Y262" s="67"/>
      <c r="Z262" s="25"/>
      <c r="AA262" s="67"/>
      <c r="AB262" s="25"/>
      <c r="AC262" s="67"/>
      <c r="AD262" s="67"/>
      <c r="AE262" s="67"/>
      <c r="AF262" s="25"/>
      <c r="AG262" s="25"/>
      <c r="AH262" s="85"/>
      <c r="AI262" s="78"/>
      <c r="AJ262" s="86"/>
      <c r="AK262" s="78"/>
      <c r="AL262" s="86"/>
      <c r="AM262" s="78"/>
      <c r="AN262" s="86"/>
      <c r="AO262" s="78"/>
      <c r="AP262" s="86"/>
      <c r="AQ262" s="78"/>
      <c r="AR262" s="86"/>
      <c r="AS262" s="78"/>
      <c r="AT262" s="79"/>
      <c r="AU262" s="80"/>
      <c r="AV262" s="80"/>
      <c r="AW262" s="81"/>
      <c r="AX262" s="67"/>
      <c r="AY262" s="67"/>
      <c r="AZ262" s="67"/>
      <c r="BA262" s="67"/>
      <c r="BB262" s="25"/>
      <c r="BC262" s="67"/>
      <c r="BD262" s="25"/>
      <c r="BE262" s="67"/>
      <c r="BF262" s="25"/>
      <c r="BG262" s="67"/>
      <c r="BH262" s="25"/>
      <c r="BI262" s="67"/>
      <c r="BJ262" s="25"/>
      <c r="BK262" s="67"/>
      <c r="BL262" s="25"/>
      <c r="BM262" s="67"/>
      <c r="BN262" s="25"/>
      <c r="BO262" s="67"/>
      <c r="BP262" s="25"/>
      <c r="BQ262" s="67"/>
      <c r="BR262" s="25"/>
      <c r="BS262" s="25"/>
      <c r="BT262" s="85"/>
      <c r="BU262" s="78"/>
      <c r="BV262" s="86"/>
      <c r="BW262" s="87"/>
      <c r="BX262" s="86"/>
      <c r="BY262" s="78"/>
      <c r="BZ262" s="86"/>
      <c r="CA262" s="78"/>
      <c r="CB262" s="79"/>
      <c r="CC262" s="81"/>
      <c r="CD262" s="25"/>
      <c r="CE262" s="67"/>
      <c r="CF262" s="25"/>
      <c r="CG262" s="67"/>
      <c r="CH262" s="25"/>
      <c r="CI262" s="67"/>
      <c r="CJ262" s="82"/>
      <c r="CK262" s="80"/>
      <c r="CL262" s="80"/>
      <c r="CM262" s="80"/>
      <c r="CN262" s="81"/>
      <c r="CO262" s="81"/>
      <c r="CP262" s="70"/>
    </row>
    <row r="263" spans="1:94" ht="13">
      <c r="A263" s="43"/>
      <c r="B263" s="25"/>
      <c r="C263" s="7"/>
      <c r="D263" s="7"/>
      <c r="E263" s="43"/>
      <c r="F263" s="43"/>
      <c r="G263" s="25"/>
      <c r="H263" s="67"/>
      <c r="I263" s="67"/>
      <c r="J263" s="67"/>
      <c r="K263" s="67"/>
      <c r="L263" s="25"/>
      <c r="M263" s="67"/>
      <c r="N263" s="25"/>
      <c r="O263" s="67"/>
      <c r="P263" s="25"/>
      <c r="Q263" s="67"/>
      <c r="R263" s="25"/>
      <c r="S263" s="67"/>
      <c r="T263" s="25"/>
      <c r="U263" s="67"/>
      <c r="V263" s="25"/>
      <c r="W263" s="67"/>
      <c r="X263" s="25"/>
      <c r="Y263" s="67"/>
      <c r="Z263" s="25"/>
      <c r="AA263" s="67"/>
      <c r="AB263" s="25"/>
      <c r="AC263" s="67"/>
      <c r="AD263" s="67"/>
      <c r="AE263" s="67"/>
      <c r="AF263" s="25"/>
      <c r="AG263" s="25"/>
      <c r="AH263" s="85"/>
      <c r="AI263" s="78"/>
      <c r="AJ263" s="86"/>
      <c r="AK263" s="78"/>
      <c r="AL263" s="86"/>
      <c r="AM263" s="78"/>
      <c r="AN263" s="86"/>
      <c r="AO263" s="78"/>
      <c r="AP263" s="86"/>
      <c r="AQ263" s="78"/>
      <c r="AR263" s="86"/>
      <c r="AS263" s="78"/>
      <c r="AT263" s="79"/>
      <c r="AU263" s="80"/>
      <c r="AV263" s="80"/>
      <c r="AW263" s="81"/>
      <c r="AX263" s="67"/>
      <c r="AY263" s="67"/>
      <c r="AZ263" s="67"/>
      <c r="BA263" s="67"/>
      <c r="BB263" s="25"/>
      <c r="BC263" s="67"/>
      <c r="BD263" s="25"/>
      <c r="BE263" s="67"/>
      <c r="BF263" s="25"/>
      <c r="BG263" s="67"/>
      <c r="BH263" s="25"/>
      <c r="BI263" s="67"/>
      <c r="BJ263" s="25"/>
      <c r="BK263" s="67"/>
      <c r="BL263" s="25"/>
      <c r="BM263" s="67"/>
      <c r="BN263" s="25"/>
      <c r="BO263" s="67"/>
      <c r="BP263" s="25"/>
      <c r="BQ263" s="67"/>
      <c r="BR263" s="25"/>
      <c r="BS263" s="25"/>
      <c r="BT263" s="85"/>
      <c r="BU263" s="78"/>
      <c r="BV263" s="86"/>
      <c r="BW263" s="87"/>
      <c r="BX263" s="86"/>
      <c r="BY263" s="78"/>
      <c r="BZ263" s="86"/>
      <c r="CA263" s="78"/>
      <c r="CB263" s="79"/>
      <c r="CC263" s="81"/>
      <c r="CD263" s="25"/>
      <c r="CE263" s="67"/>
      <c r="CF263" s="25"/>
      <c r="CG263" s="67"/>
      <c r="CH263" s="25"/>
      <c r="CI263" s="67"/>
      <c r="CJ263" s="82"/>
      <c r="CK263" s="80"/>
      <c r="CL263" s="80"/>
      <c r="CM263" s="80"/>
      <c r="CN263" s="81"/>
      <c r="CO263" s="81"/>
      <c r="CP263" s="70"/>
    </row>
    <row r="264" spans="1:94" ht="13">
      <c r="A264" s="43"/>
      <c r="B264" s="25"/>
      <c r="C264" s="7"/>
      <c r="D264" s="7"/>
      <c r="E264" s="43"/>
      <c r="F264" s="43"/>
      <c r="G264" s="25"/>
      <c r="H264" s="67"/>
      <c r="I264" s="67"/>
      <c r="J264" s="67"/>
      <c r="K264" s="67"/>
      <c r="L264" s="25"/>
      <c r="M264" s="67"/>
      <c r="N264" s="25"/>
      <c r="O264" s="67"/>
      <c r="P264" s="25"/>
      <c r="Q264" s="67"/>
      <c r="R264" s="25"/>
      <c r="S264" s="67"/>
      <c r="T264" s="25"/>
      <c r="U264" s="67"/>
      <c r="V264" s="25"/>
      <c r="W264" s="67"/>
      <c r="X264" s="25"/>
      <c r="Y264" s="67"/>
      <c r="Z264" s="25"/>
      <c r="AA264" s="67"/>
      <c r="AB264" s="25"/>
      <c r="AC264" s="67"/>
      <c r="AD264" s="67"/>
      <c r="AE264" s="67"/>
      <c r="AF264" s="25"/>
      <c r="AG264" s="25"/>
      <c r="AH264" s="85"/>
      <c r="AI264" s="78"/>
      <c r="AJ264" s="86"/>
      <c r="AK264" s="78"/>
      <c r="AL264" s="86"/>
      <c r="AM264" s="78"/>
      <c r="AN264" s="86"/>
      <c r="AO264" s="78"/>
      <c r="AP264" s="86"/>
      <c r="AQ264" s="78"/>
      <c r="AR264" s="86"/>
      <c r="AS264" s="78"/>
      <c r="AT264" s="79"/>
      <c r="AU264" s="80"/>
      <c r="AV264" s="80"/>
      <c r="AW264" s="81"/>
      <c r="AX264" s="67"/>
      <c r="AY264" s="67"/>
      <c r="AZ264" s="67"/>
      <c r="BA264" s="67"/>
      <c r="BB264" s="25"/>
      <c r="BC264" s="67"/>
      <c r="BD264" s="25"/>
      <c r="BE264" s="67"/>
      <c r="BF264" s="25"/>
      <c r="BG264" s="67"/>
      <c r="BH264" s="25"/>
      <c r="BI264" s="67"/>
      <c r="BJ264" s="25"/>
      <c r="BK264" s="67"/>
      <c r="BL264" s="25"/>
      <c r="BM264" s="67"/>
      <c r="BN264" s="25"/>
      <c r="BO264" s="67"/>
      <c r="BP264" s="25"/>
      <c r="BQ264" s="67"/>
      <c r="BR264" s="25"/>
      <c r="BS264" s="25"/>
      <c r="BT264" s="85"/>
      <c r="BU264" s="78"/>
      <c r="BV264" s="86"/>
      <c r="BW264" s="87"/>
      <c r="BX264" s="86"/>
      <c r="BY264" s="78"/>
      <c r="BZ264" s="86"/>
      <c r="CA264" s="78"/>
      <c r="CB264" s="79"/>
      <c r="CC264" s="81"/>
      <c r="CD264" s="25"/>
      <c r="CE264" s="67"/>
      <c r="CF264" s="25"/>
      <c r="CG264" s="67"/>
      <c r="CH264" s="25"/>
      <c r="CI264" s="67"/>
      <c r="CJ264" s="82"/>
      <c r="CK264" s="80"/>
      <c r="CL264" s="80"/>
      <c r="CM264" s="80"/>
      <c r="CN264" s="81"/>
      <c r="CO264" s="81"/>
      <c r="CP264" s="70"/>
    </row>
    <row r="265" spans="1:94" ht="13">
      <c r="A265" s="43"/>
      <c r="B265" s="25"/>
      <c r="C265" s="7"/>
      <c r="D265" s="7"/>
      <c r="E265" s="43"/>
      <c r="F265" s="43"/>
      <c r="G265" s="25"/>
      <c r="H265" s="67"/>
      <c r="I265" s="67"/>
      <c r="J265" s="67"/>
      <c r="K265" s="67"/>
      <c r="L265" s="25"/>
      <c r="M265" s="67"/>
      <c r="N265" s="25"/>
      <c r="O265" s="67"/>
      <c r="P265" s="25"/>
      <c r="Q265" s="67"/>
      <c r="R265" s="25"/>
      <c r="S265" s="67"/>
      <c r="T265" s="25"/>
      <c r="U265" s="67"/>
      <c r="V265" s="25"/>
      <c r="W265" s="67"/>
      <c r="X265" s="25"/>
      <c r="Y265" s="67"/>
      <c r="Z265" s="25"/>
      <c r="AA265" s="67"/>
      <c r="AB265" s="25"/>
      <c r="AC265" s="67"/>
      <c r="AD265" s="67"/>
      <c r="AE265" s="67"/>
      <c r="AF265" s="25"/>
      <c r="AG265" s="25"/>
      <c r="AH265" s="85"/>
      <c r="AI265" s="78"/>
      <c r="AJ265" s="86"/>
      <c r="AK265" s="78"/>
      <c r="AL265" s="86"/>
      <c r="AM265" s="78"/>
      <c r="AN265" s="86"/>
      <c r="AO265" s="78"/>
      <c r="AP265" s="86"/>
      <c r="AQ265" s="78"/>
      <c r="AR265" s="86"/>
      <c r="AS265" s="78"/>
      <c r="AT265" s="79"/>
      <c r="AU265" s="80"/>
      <c r="AV265" s="80"/>
      <c r="AW265" s="81"/>
      <c r="AX265" s="67"/>
      <c r="AY265" s="67"/>
      <c r="AZ265" s="67"/>
      <c r="BA265" s="67"/>
      <c r="BB265" s="25"/>
      <c r="BC265" s="67"/>
      <c r="BD265" s="25"/>
      <c r="BE265" s="67"/>
      <c r="BF265" s="25"/>
      <c r="BG265" s="67"/>
      <c r="BH265" s="25"/>
      <c r="BI265" s="67"/>
      <c r="BJ265" s="25"/>
      <c r="BK265" s="67"/>
      <c r="BL265" s="25"/>
      <c r="BM265" s="67"/>
      <c r="BN265" s="25"/>
      <c r="BO265" s="67"/>
      <c r="BP265" s="25"/>
      <c r="BQ265" s="67"/>
      <c r="BR265" s="25"/>
      <c r="BS265" s="25"/>
      <c r="BT265" s="85"/>
      <c r="BU265" s="78"/>
      <c r="BV265" s="86"/>
      <c r="BW265" s="87"/>
      <c r="BX265" s="86"/>
      <c r="BY265" s="78"/>
      <c r="BZ265" s="86"/>
      <c r="CA265" s="78"/>
      <c r="CB265" s="79"/>
      <c r="CC265" s="81"/>
      <c r="CD265" s="25"/>
      <c r="CE265" s="67"/>
      <c r="CF265" s="25"/>
      <c r="CG265" s="67"/>
      <c r="CH265" s="25"/>
      <c r="CI265" s="67"/>
      <c r="CJ265" s="82"/>
      <c r="CK265" s="80"/>
      <c r="CL265" s="80"/>
      <c r="CM265" s="80"/>
      <c r="CN265" s="81"/>
      <c r="CO265" s="81"/>
      <c r="CP265" s="70"/>
    </row>
    <row r="266" spans="1:94" ht="13">
      <c r="A266" s="43"/>
      <c r="B266" s="25"/>
      <c r="C266" s="7"/>
      <c r="D266" s="7"/>
      <c r="E266" s="43"/>
      <c r="F266" s="43"/>
      <c r="G266" s="25"/>
      <c r="H266" s="67"/>
      <c r="I266" s="67"/>
      <c r="J266" s="67"/>
      <c r="K266" s="67"/>
      <c r="L266" s="25"/>
      <c r="M266" s="67"/>
      <c r="N266" s="25"/>
      <c r="O266" s="67"/>
      <c r="P266" s="25"/>
      <c r="Q266" s="67"/>
      <c r="R266" s="25"/>
      <c r="S266" s="67"/>
      <c r="T266" s="25"/>
      <c r="U266" s="67"/>
      <c r="V266" s="25"/>
      <c r="W266" s="67"/>
      <c r="X266" s="25"/>
      <c r="Y266" s="67"/>
      <c r="Z266" s="25"/>
      <c r="AA266" s="67"/>
      <c r="AB266" s="25"/>
      <c r="AC266" s="67"/>
      <c r="AD266" s="67"/>
      <c r="AE266" s="67"/>
      <c r="AF266" s="25"/>
      <c r="AG266" s="25"/>
      <c r="AH266" s="85"/>
      <c r="AI266" s="78"/>
      <c r="AJ266" s="86"/>
      <c r="AK266" s="78"/>
      <c r="AL266" s="86"/>
      <c r="AM266" s="78"/>
      <c r="AN266" s="86"/>
      <c r="AO266" s="78"/>
      <c r="AP266" s="86"/>
      <c r="AQ266" s="78"/>
      <c r="AR266" s="86"/>
      <c r="AS266" s="78"/>
      <c r="AT266" s="79"/>
      <c r="AU266" s="80"/>
      <c r="AV266" s="80"/>
      <c r="AW266" s="81"/>
      <c r="AX266" s="67"/>
      <c r="AY266" s="67"/>
      <c r="AZ266" s="67"/>
      <c r="BA266" s="67"/>
      <c r="BB266" s="25"/>
      <c r="BC266" s="67"/>
      <c r="BD266" s="25"/>
      <c r="BE266" s="67"/>
      <c r="BF266" s="25"/>
      <c r="BG266" s="67"/>
      <c r="BH266" s="25"/>
      <c r="BI266" s="67"/>
      <c r="BJ266" s="25"/>
      <c r="BK266" s="67"/>
      <c r="BL266" s="25"/>
      <c r="BM266" s="67"/>
      <c r="BN266" s="25"/>
      <c r="BO266" s="67"/>
      <c r="BP266" s="25"/>
      <c r="BQ266" s="67"/>
      <c r="BR266" s="25"/>
      <c r="BS266" s="25"/>
      <c r="BT266" s="85"/>
      <c r="BU266" s="78"/>
      <c r="BV266" s="86"/>
      <c r="BW266" s="87"/>
      <c r="BX266" s="86"/>
      <c r="BY266" s="78"/>
      <c r="BZ266" s="86"/>
      <c r="CA266" s="78"/>
      <c r="CB266" s="79"/>
      <c r="CC266" s="81"/>
      <c r="CD266" s="25"/>
      <c r="CE266" s="67"/>
      <c r="CF266" s="25"/>
      <c r="CG266" s="67"/>
      <c r="CH266" s="25"/>
      <c r="CI266" s="67"/>
      <c r="CJ266" s="82"/>
      <c r="CK266" s="80"/>
      <c r="CL266" s="80"/>
      <c r="CM266" s="80"/>
      <c r="CN266" s="81"/>
      <c r="CO266" s="81"/>
      <c r="CP266" s="70"/>
    </row>
    <row r="267" spans="1:94" ht="13">
      <c r="A267" s="43"/>
      <c r="B267" s="25"/>
      <c r="C267" s="7"/>
      <c r="D267" s="7"/>
      <c r="E267" s="43"/>
      <c r="F267" s="43"/>
      <c r="G267" s="25"/>
      <c r="H267" s="67"/>
      <c r="I267" s="67"/>
      <c r="J267" s="67"/>
      <c r="K267" s="67"/>
      <c r="L267" s="25"/>
      <c r="M267" s="67"/>
      <c r="N267" s="25"/>
      <c r="O267" s="67"/>
      <c r="P267" s="25"/>
      <c r="Q267" s="67"/>
      <c r="R267" s="25"/>
      <c r="S267" s="67"/>
      <c r="T267" s="25"/>
      <c r="U267" s="67"/>
      <c r="V267" s="25"/>
      <c r="W267" s="67"/>
      <c r="X267" s="25"/>
      <c r="Y267" s="67"/>
      <c r="Z267" s="25"/>
      <c r="AA267" s="67"/>
      <c r="AB267" s="25"/>
      <c r="AC267" s="67"/>
      <c r="AD267" s="67"/>
      <c r="AE267" s="67"/>
      <c r="AF267" s="25"/>
      <c r="AG267" s="25"/>
      <c r="AH267" s="85"/>
      <c r="AI267" s="78"/>
      <c r="AJ267" s="86"/>
      <c r="AK267" s="78"/>
      <c r="AL267" s="86"/>
      <c r="AM267" s="78"/>
      <c r="AN267" s="86"/>
      <c r="AO267" s="78"/>
      <c r="AP267" s="86"/>
      <c r="AQ267" s="78"/>
      <c r="AR267" s="86"/>
      <c r="AS267" s="78"/>
      <c r="AT267" s="79"/>
      <c r="AU267" s="80"/>
      <c r="AV267" s="80"/>
      <c r="AW267" s="81"/>
      <c r="AX267" s="67"/>
      <c r="AY267" s="67"/>
      <c r="AZ267" s="67"/>
      <c r="BA267" s="67"/>
      <c r="BB267" s="25"/>
      <c r="BC267" s="67"/>
      <c r="BD267" s="25"/>
      <c r="BE267" s="67"/>
      <c r="BF267" s="25"/>
      <c r="BG267" s="67"/>
      <c r="BH267" s="25"/>
      <c r="BI267" s="67"/>
      <c r="BJ267" s="25"/>
      <c r="BK267" s="67"/>
      <c r="BL267" s="25"/>
      <c r="BM267" s="67"/>
      <c r="BN267" s="25"/>
      <c r="BO267" s="67"/>
      <c r="BP267" s="25"/>
      <c r="BQ267" s="67"/>
      <c r="BR267" s="25"/>
      <c r="BS267" s="25"/>
      <c r="BT267" s="85"/>
      <c r="BU267" s="78"/>
      <c r="BV267" s="86"/>
      <c r="BW267" s="87"/>
      <c r="BX267" s="86"/>
      <c r="BY267" s="78"/>
      <c r="BZ267" s="86"/>
      <c r="CA267" s="78"/>
      <c r="CB267" s="79"/>
      <c r="CC267" s="81"/>
      <c r="CD267" s="25"/>
      <c r="CE267" s="67"/>
      <c r="CF267" s="25"/>
      <c r="CG267" s="67"/>
      <c r="CH267" s="25"/>
      <c r="CI267" s="67"/>
      <c r="CJ267" s="82"/>
      <c r="CK267" s="80"/>
      <c r="CL267" s="80"/>
      <c r="CM267" s="80"/>
      <c r="CN267" s="81"/>
      <c r="CO267" s="81"/>
      <c r="CP267" s="70"/>
    </row>
    <row r="268" spans="1:94" ht="13">
      <c r="A268" s="43"/>
      <c r="B268" s="25"/>
      <c r="C268" s="7"/>
      <c r="D268" s="7"/>
      <c r="E268" s="43"/>
      <c r="F268" s="43"/>
      <c r="G268" s="25"/>
      <c r="H268" s="67"/>
      <c r="I268" s="67"/>
      <c r="J268" s="67"/>
      <c r="K268" s="67"/>
      <c r="L268" s="25"/>
      <c r="M268" s="67"/>
      <c r="N268" s="25"/>
      <c r="O268" s="67"/>
      <c r="P268" s="25"/>
      <c r="Q268" s="67"/>
      <c r="R268" s="25"/>
      <c r="S268" s="67"/>
      <c r="T268" s="25"/>
      <c r="U268" s="67"/>
      <c r="V268" s="25"/>
      <c r="W268" s="67"/>
      <c r="X268" s="25"/>
      <c r="Y268" s="67"/>
      <c r="Z268" s="25"/>
      <c r="AA268" s="67"/>
      <c r="AB268" s="25"/>
      <c r="AC268" s="67"/>
      <c r="AD268" s="67"/>
      <c r="AE268" s="67"/>
      <c r="AF268" s="25"/>
      <c r="AG268" s="25"/>
      <c r="AH268" s="85"/>
      <c r="AI268" s="78"/>
      <c r="AJ268" s="86"/>
      <c r="AK268" s="78"/>
      <c r="AL268" s="86"/>
      <c r="AM268" s="78"/>
      <c r="AN268" s="86"/>
      <c r="AO268" s="78"/>
      <c r="AP268" s="86"/>
      <c r="AQ268" s="78"/>
      <c r="AR268" s="86"/>
      <c r="AS268" s="78"/>
      <c r="AT268" s="79"/>
      <c r="AU268" s="80"/>
      <c r="AV268" s="80"/>
      <c r="AW268" s="81"/>
      <c r="AX268" s="67"/>
      <c r="AY268" s="67"/>
      <c r="AZ268" s="67"/>
      <c r="BA268" s="67"/>
      <c r="BB268" s="25"/>
      <c r="BC268" s="67"/>
      <c r="BD268" s="25"/>
      <c r="BE268" s="67"/>
      <c r="BF268" s="25"/>
      <c r="BG268" s="67"/>
      <c r="BH268" s="25"/>
      <c r="BI268" s="67"/>
      <c r="BJ268" s="25"/>
      <c r="BK268" s="67"/>
      <c r="BL268" s="25"/>
      <c r="BM268" s="67"/>
      <c r="BN268" s="25"/>
      <c r="BO268" s="67"/>
      <c r="BP268" s="25"/>
      <c r="BQ268" s="67"/>
      <c r="BR268" s="25"/>
      <c r="BS268" s="25"/>
      <c r="BT268" s="85"/>
      <c r="BU268" s="78"/>
      <c r="BV268" s="86"/>
      <c r="BW268" s="87"/>
      <c r="BX268" s="86"/>
      <c r="BY268" s="78"/>
      <c r="BZ268" s="86"/>
      <c r="CA268" s="78"/>
      <c r="CB268" s="79"/>
      <c r="CC268" s="81"/>
      <c r="CD268" s="25"/>
      <c r="CE268" s="67"/>
      <c r="CF268" s="25"/>
      <c r="CG268" s="67"/>
      <c r="CH268" s="25"/>
      <c r="CI268" s="67"/>
      <c r="CJ268" s="82"/>
      <c r="CK268" s="80"/>
      <c r="CL268" s="80"/>
      <c r="CM268" s="80"/>
      <c r="CN268" s="81"/>
      <c r="CO268" s="81"/>
      <c r="CP268" s="70"/>
    </row>
    <row r="269" spans="1:94" ht="13">
      <c r="A269" s="43"/>
      <c r="B269" s="25"/>
      <c r="C269" s="7"/>
      <c r="D269" s="7"/>
      <c r="E269" s="43"/>
      <c r="F269" s="43"/>
      <c r="G269" s="25"/>
      <c r="H269" s="67"/>
      <c r="I269" s="67"/>
      <c r="J269" s="67"/>
      <c r="K269" s="67"/>
      <c r="L269" s="25"/>
      <c r="M269" s="67"/>
      <c r="N269" s="25"/>
      <c r="O269" s="67"/>
      <c r="P269" s="25"/>
      <c r="Q269" s="67"/>
      <c r="R269" s="25"/>
      <c r="S269" s="67"/>
      <c r="T269" s="25"/>
      <c r="U269" s="67"/>
      <c r="V269" s="25"/>
      <c r="W269" s="67"/>
      <c r="X269" s="25"/>
      <c r="Y269" s="67"/>
      <c r="Z269" s="25"/>
      <c r="AA269" s="67"/>
      <c r="AB269" s="25"/>
      <c r="AC269" s="67"/>
      <c r="AD269" s="67"/>
      <c r="AE269" s="67"/>
      <c r="AF269" s="25"/>
      <c r="AG269" s="25"/>
      <c r="AH269" s="85"/>
      <c r="AI269" s="78"/>
      <c r="AJ269" s="86"/>
      <c r="AK269" s="78"/>
      <c r="AL269" s="86"/>
      <c r="AM269" s="78"/>
      <c r="AN269" s="86"/>
      <c r="AO269" s="78"/>
      <c r="AP269" s="86"/>
      <c r="AQ269" s="78"/>
      <c r="AR269" s="86"/>
      <c r="AS269" s="78"/>
      <c r="AT269" s="79"/>
      <c r="AU269" s="80"/>
      <c r="AV269" s="80"/>
      <c r="AW269" s="81"/>
      <c r="AX269" s="67"/>
      <c r="AY269" s="67"/>
      <c r="AZ269" s="67"/>
      <c r="BA269" s="67"/>
      <c r="BB269" s="25"/>
      <c r="BC269" s="67"/>
      <c r="BD269" s="25"/>
      <c r="BE269" s="67"/>
      <c r="BF269" s="25"/>
      <c r="BG269" s="67"/>
      <c r="BH269" s="25"/>
      <c r="BI269" s="67"/>
      <c r="BJ269" s="25"/>
      <c r="BK269" s="67"/>
      <c r="BL269" s="25"/>
      <c r="BM269" s="67"/>
      <c r="BN269" s="25"/>
      <c r="BO269" s="67"/>
      <c r="BP269" s="25"/>
      <c r="BQ269" s="67"/>
      <c r="BR269" s="25"/>
      <c r="BS269" s="25"/>
      <c r="BT269" s="85"/>
      <c r="BU269" s="78"/>
      <c r="BV269" s="86"/>
      <c r="BW269" s="87"/>
      <c r="BX269" s="86"/>
      <c r="BY269" s="78"/>
      <c r="BZ269" s="86"/>
      <c r="CA269" s="78"/>
      <c r="CB269" s="79"/>
      <c r="CC269" s="81"/>
      <c r="CD269" s="25"/>
      <c r="CE269" s="67"/>
      <c r="CF269" s="25"/>
      <c r="CG269" s="67"/>
      <c r="CH269" s="25"/>
      <c r="CI269" s="67"/>
      <c r="CJ269" s="82"/>
      <c r="CK269" s="80"/>
      <c r="CL269" s="80"/>
      <c r="CM269" s="80"/>
      <c r="CN269" s="81"/>
      <c r="CO269" s="81"/>
      <c r="CP269" s="70"/>
    </row>
    <row r="270" spans="1:94" ht="13">
      <c r="A270" s="43"/>
      <c r="B270" s="25"/>
      <c r="C270" s="7"/>
      <c r="D270" s="7"/>
      <c r="E270" s="43"/>
      <c r="F270" s="43"/>
      <c r="G270" s="25"/>
      <c r="H270" s="67"/>
      <c r="I270" s="67"/>
      <c r="J270" s="67"/>
      <c r="K270" s="67"/>
      <c r="L270" s="25"/>
      <c r="M270" s="67"/>
      <c r="N270" s="25"/>
      <c r="O270" s="67"/>
      <c r="P270" s="25"/>
      <c r="Q270" s="67"/>
      <c r="R270" s="25"/>
      <c r="S270" s="67"/>
      <c r="T270" s="25"/>
      <c r="U270" s="67"/>
      <c r="V270" s="25"/>
      <c r="W270" s="67"/>
      <c r="X270" s="25"/>
      <c r="Y270" s="67"/>
      <c r="Z270" s="25"/>
      <c r="AA270" s="67"/>
      <c r="AB270" s="25"/>
      <c r="AC270" s="67"/>
      <c r="AD270" s="67"/>
      <c r="AE270" s="67"/>
      <c r="AF270" s="25"/>
      <c r="AG270" s="25"/>
      <c r="AH270" s="85"/>
      <c r="AI270" s="78"/>
      <c r="AJ270" s="86"/>
      <c r="AK270" s="78"/>
      <c r="AL270" s="86"/>
      <c r="AM270" s="78"/>
      <c r="AN270" s="86"/>
      <c r="AO270" s="78"/>
      <c r="AP270" s="86"/>
      <c r="AQ270" s="78"/>
      <c r="AR270" s="86"/>
      <c r="AS270" s="78"/>
      <c r="AT270" s="79"/>
      <c r="AU270" s="80"/>
      <c r="AV270" s="80"/>
      <c r="AW270" s="81"/>
      <c r="AX270" s="67"/>
      <c r="AY270" s="67"/>
      <c r="AZ270" s="67"/>
      <c r="BA270" s="67"/>
      <c r="BB270" s="25"/>
      <c r="BC270" s="67"/>
      <c r="BD270" s="25"/>
      <c r="BE270" s="67"/>
      <c r="BF270" s="25"/>
      <c r="BG270" s="67"/>
      <c r="BH270" s="25"/>
      <c r="BI270" s="67"/>
      <c r="BJ270" s="25"/>
      <c r="BK270" s="67"/>
      <c r="BL270" s="25"/>
      <c r="BM270" s="67"/>
      <c r="BN270" s="25"/>
      <c r="BO270" s="67"/>
      <c r="BP270" s="25"/>
      <c r="BQ270" s="67"/>
      <c r="BR270" s="25"/>
      <c r="BS270" s="25"/>
      <c r="BT270" s="85"/>
      <c r="BU270" s="78"/>
      <c r="BV270" s="86"/>
      <c r="BW270" s="87"/>
      <c r="BX270" s="86"/>
      <c r="BY270" s="78"/>
      <c r="BZ270" s="86"/>
      <c r="CA270" s="78"/>
      <c r="CB270" s="79"/>
      <c r="CC270" s="81"/>
      <c r="CD270" s="25"/>
      <c r="CE270" s="67"/>
      <c r="CF270" s="25"/>
      <c r="CG270" s="67"/>
      <c r="CH270" s="25"/>
      <c r="CI270" s="67"/>
      <c r="CJ270" s="82"/>
      <c r="CK270" s="80"/>
      <c r="CL270" s="80"/>
      <c r="CM270" s="80"/>
      <c r="CN270" s="81"/>
      <c r="CO270" s="81"/>
      <c r="CP270" s="70"/>
    </row>
    <row r="271" spans="1:94" ht="13">
      <c r="A271" s="43"/>
      <c r="B271" s="25"/>
      <c r="C271" s="7"/>
      <c r="D271" s="7"/>
      <c r="E271" s="43"/>
      <c r="F271" s="43"/>
      <c r="G271" s="25"/>
      <c r="H271" s="67"/>
      <c r="I271" s="67"/>
      <c r="J271" s="67"/>
      <c r="K271" s="67"/>
      <c r="L271" s="25"/>
      <c r="M271" s="67"/>
      <c r="N271" s="25"/>
      <c r="O271" s="67"/>
      <c r="P271" s="25"/>
      <c r="Q271" s="67"/>
      <c r="R271" s="25"/>
      <c r="S271" s="67"/>
      <c r="T271" s="25"/>
      <c r="U271" s="67"/>
      <c r="V271" s="25"/>
      <c r="W271" s="67"/>
      <c r="X271" s="25"/>
      <c r="Y271" s="67"/>
      <c r="Z271" s="25"/>
      <c r="AA271" s="67"/>
      <c r="AB271" s="25"/>
      <c r="AC271" s="67"/>
      <c r="AD271" s="67"/>
      <c r="AE271" s="67"/>
      <c r="AF271" s="25"/>
      <c r="AG271" s="25"/>
      <c r="AH271" s="85"/>
      <c r="AI271" s="78"/>
      <c r="AJ271" s="86"/>
      <c r="AK271" s="78"/>
      <c r="AL271" s="86"/>
      <c r="AM271" s="78"/>
      <c r="AN271" s="86"/>
      <c r="AO271" s="78"/>
      <c r="AP271" s="86"/>
      <c r="AQ271" s="78"/>
      <c r="AR271" s="86"/>
      <c r="AS271" s="78"/>
      <c r="AT271" s="79"/>
      <c r="AU271" s="80"/>
      <c r="AV271" s="80"/>
      <c r="AW271" s="81"/>
      <c r="AX271" s="67"/>
      <c r="AY271" s="67"/>
      <c r="AZ271" s="67"/>
      <c r="BA271" s="67"/>
      <c r="BB271" s="25"/>
      <c r="BC271" s="67"/>
      <c r="BD271" s="25"/>
      <c r="BE271" s="67"/>
      <c r="BF271" s="25"/>
      <c r="BG271" s="67"/>
      <c r="BH271" s="25"/>
      <c r="BI271" s="67"/>
      <c r="BJ271" s="25"/>
      <c r="BK271" s="67"/>
      <c r="BL271" s="25"/>
      <c r="BM271" s="67"/>
      <c r="BN271" s="25"/>
      <c r="BO271" s="67"/>
      <c r="BP271" s="25"/>
      <c r="BQ271" s="67"/>
      <c r="BR271" s="25"/>
      <c r="BS271" s="25"/>
      <c r="BT271" s="85"/>
      <c r="BU271" s="78"/>
      <c r="BV271" s="86"/>
      <c r="BW271" s="87"/>
      <c r="BX271" s="86"/>
      <c r="BY271" s="78"/>
      <c r="BZ271" s="86"/>
      <c r="CA271" s="78"/>
      <c r="CB271" s="79"/>
      <c r="CC271" s="81"/>
      <c r="CD271" s="25"/>
      <c r="CE271" s="67"/>
      <c r="CF271" s="25"/>
      <c r="CG271" s="67"/>
      <c r="CH271" s="25"/>
      <c r="CI271" s="67"/>
      <c r="CJ271" s="82"/>
      <c r="CK271" s="80"/>
      <c r="CL271" s="80"/>
      <c r="CM271" s="80"/>
      <c r="CN271" s="81"/>
      <c r="CO271" s="81"/>
      <c r="CP271" s="70"/>
    </row>
    <row r="272" spans="1:94" ht="13">
      <c r="A272" s="43"/>
      <c r="B272" s="25"/>
      <c r="C272" s="7"/>
      <c r="D272" s="7"/>
      <c r="E272" s="43"/>
      <c r="F272" s="43"/>
      <c r="G272" s="25"/>
      <c r="H272" s="67"/>
      <c r="I272" s="67"/>
      <c r="J272" s="67"/>
      <c r="K272" s="67"/>
      <c r="L272" s="25"/>
      <c r="M272" s="67"/>
      <c r="N272" s="25"/>
      <c r="O272" s="67"/>
      <c r="P272" s="25"/>
      <c r="Q272" s="67"/>
      <c r="R272" s="25"/>
      <c r="S272" s="67"/>
      <c r="T272" s="25"/>
      <c r="U272" s="67"/>
      <c r="V272" s="25"/>
      <c r="W272" s="67"/>
      <c r="X272" s="25"/>
      <c r="Y272" s="67"/>
      <c r="Z272" s="25"/>
      <c r="AA272" s="67"/>
      <c r="AB272" s="25"/>
      <c r="AC272" s="67"/>
      <c r="AD272" s="67"/>
      <c r="AE272" s="67"/>
      <c r="AF272" s="25"/>
      <c r="AG272" s="25"/>
      <c r="AH272" s="85"/>
      <c r="AI272" s="78"/>
      <c r="AJ272" s="86"/>
      <c r="AK272" s="78"/>
      <c r="AL272" s="86"/>
      <c r="AM272" s="78"/>
      <c r="AN272" s="86"/>
      <c r="AO272" s="78"/>
      <c r="AP272" s="86"/>
      <c r="AQ272" s="78"/>
      <c r="AR272" s="86"/>
      <c r="AS272" s="78"/>
      <c r="AT272" s="79"/>
      <c r="AU272" s="80"/>
      <c r="AV272" s="80"/>
      <c r="AW272" s="81"/>
      <c r="AX272" s="67"/>
      <c r="AY272" s="67"/>
      <c r="AZ272" s="67"/>
      <c r="BA272" s="67"/>
      <c r="BB272" s="25"/>
      <c r="BC272" s="67"/>
      <c r="BD272" s="25"/>
      <c r="BE272" s="67"/>
      <c r="BF272" s="25"/>
      <c r="BG272" s="67"/>
      <c r="BH272" s="25"/>
      <c r="BI272" s="67"/>
      <c r="BJ272" s="25"/>
      <c r="BK272" s="67"/>
      <c r="BL272" s="25"/>
      <c r="BM272" s="67"/>
      <c r="BN272" s="25"/>
      <c r="BO272" s="67"/>
      <c r="BP272" s="25"/>
      <c r="BQ272" s="67"/>
      <c r="BR272" s="25"/>
      <c r="BS272" s="25"/>
      <c r="BT272" s="85"/>
      <c r="BU272" s="78"/>
      <c r="BV272" s="86"/>
      <c r="BW272" s="87"/>
      <c r="BX272" s="86"/>
      <c r="BY272" s="78"/>
      <c r="BZ272" s="86"/>
      <c r="CA272" s="78"/>
      <c r="CB272" s="79"/>
      <c r="CC272" s="81"/>
      <c r="CD272" s="25"/>
      <c r="CE272" s="67"/>
      <c r="CF272" s="25"/>
      <c r="CG272" s="67"/>
      <c r="CH272" s="25"/>
      <c r="CI272" s="67"/>
      <c r="CJ272" s="82"/>
      <c r="CK272" s="80"/>
      <c r="CL272" s="80"/>
      <c r="CM272" s="80"/>
      <c r="CN272" s="81"/>
      <c r="CO272" s="81"/>
      <c r="CP272" s="70"/>
    </row>
    <row r="273" spans="1:94" ht="13">
      <c r="A273" s="43"/>
      <c r="B273" s="25"/>
      <c r="C273" s="7"/>
      <c r="D273" s="7"/>
      <c r="E273" s="43"/>
      <c r="F273" s="43"/>
      <c r="G273" s="25"/>
      <c r="H273" s="67"/>
      <c r="I273" s="67"/>
      <c r="J273" s="67"/>
      <c r="K273" s="67"/>
      <c r="L273" s="25"/>
      <c r="M273" s="67"/>
      <c r="N273" s="25"/>
      <c r="O273" s="67"/>
      <c r="P273" s="25"/>
      <c r="Q273" s="67"/>
      <c r="R273" s="25"/>
      <c r="S273" s="67"/>
      <c r="T273" s="25"/>
      <c r="U273" s="67"/>
      <c r="V273" s="25"/>
      <c r="W273" s="67"/>
      <c r="X273" s="25"/>
      <c r="Y273" s="67"/>
      <c r="Z273" s="25"/>
      <c r="AA273" s="67"/>
      <c r="AB273" s="25"/>
      <c r="AC273" s="67"/>
      <c r="AD273" s="67"/>
      <c r="AE273" s="67"/>
      <c r="AF273" s="25"/>
      <c r="AG273" s="25"/>
      <c r="AH273" s="85"/>
      <c r="AI273" s="78"/>
      <c r="AJ273" s="86"/>
      <c r="AK273" s="78"/>
      <c r="AL273" s="86"/>
      <c r="AM273" s="78"/>
      <c r="AN273" s="86"/>
      <c r="AO273" s="78"/>
      <c r="AP273" s="86"/>
      <c r="AQ273" s="78"/>
      <c r="AR273" s="86"/>
      <c r="AS273" s="78"/>
      <c r="AT273" s="79"/>
      <c r="AU273" s="80"/>
      <c r="AV273" s="80"/>
      <c r="AW273" s="81"/>
      <c r="AX273" s="67"/>
      <c r="AY273" s="67"/>
      <c r="AZ273" s="67"/>
      <c r="BA273" s="67"/>
      <c r="BB273" s="25"/>
      <c r="BC273" s="67"/>
      <c r="BD273" s="25"/>
      <c r="BE273" s="67"/>
      <c r="BF273" s="25"/>
      <c r="BG273" s="67"/>
      <c r="BH273" s="25"/>
      <c r="BI273" s="67"/>
      <c r="BJ273" s="25"/>
      <c r="BK273" s="67"/>
      <c r="BL273" s="25"/>
      <c r="BM273" s="67"/>
      <c r="BN273" s="25"/>
      <c r="BO273" s="67"/>
      <c r="BP273" s="25"/>
      <c r="BQ273" s="67"/>
      <c r="BR273" s="25"/>
      <c r="BS273" s="25"/>
      <c r="BT273" s="85"/>
      <c r="BU273" s="78"/>
      <c r="BV273" s="86"/>
      <c r="BW273" s="87"/>
      <c r="BX273" s="86"/>
      <c r="BY273" s="78"/>
      <c r="BZ273" s="86"/>
      <c r="CA273" s="78"/>
      <c r="CB273" s="79"/>
      <c r="CC273" s="81"/>
      <c r="CD273" s="25"/>
      <c r="CE273" s="67"/>
      <c r="CF273" s="25"/>
      <c r="CG273" s="67"/>
      <c r="CH273" s="25"/>
      <c r="CI273" s="67"/>
      <c r="CJ273" s="82"/>
      <c r="CK273" s="80"/>
      <c r="CL273" s="80"/>
      <c r="CM273" s="80"/>
      <c r="CN273" s="81"/>
      <c r="CO273" s="81"/>
      <c r="CP273" s="70"/>
    </row>
    <row r="274" spans="1:94" ht="13">
      <c r="A274" s="43"/>
      <c r="B274" s="25"/>
      <c r="C274" s="7"/>
      <c r="D274" s="7"/>
      <c r="E274" s="43"/>
      <c r="F274" s="43"/>
      <c r="G274" s="25"/>
      <c r="H274" s="67"/>
      <c r="I274" s="67"/>
      <c r="J274" s="67"/>
      <c r="K274" s="67"/>
      <c r="L274" s="25"/>
      <c r="M274" s="67"/>
      <c r="N274" s="25"/>
      <c r="O274" s="67"/>
      <c r="P274" s="25"/>
      <c r="Q274" s="67"/>
      <c r="R274" s="25"/>
      <c r="S274" s="67"/>
      <c r="T274" s="25"/>
      <c r="U274" s="67"/>
      <c r="V274" s="25"/>
      <c r="W274" s="67"/>
      <c r="X274" s="25"/>
      <c r="Y274" s="67"/>
      <c r="Z274" s="25"/>
      <c r="AA274" s="67"/>
      <c r="AB274" s="25"/>
      <c r="AC274" s="67"/>
      <c r="AD274" s="67"/>
      <c r="AE274" s="67"/>
      <c r="AF274" s="25"/>
      <c r="AG274" s="25"/>
      <c r="AH274" s="85"/>
      <c r="AI274" s="78"/>
      <c r="AJ274" s="86"/>
      <c r="AK274" s="78"/>
      <c r="AL274" s="86"/>
      <c r="AM274" s="78"/>
      <c r="AN274" s="86"/>
      <c r="AO274" s="78"/>
      <c r="AP274" s="86"/>
      <c r="AQ274" s="78"/>
      <c r="AR274" s="86"/>
      <c r="AS274" s="78"/>
      <c r="AT274" s="79"/>
      <c r="AU274" s="80"/>
      <c r="AV274" s="80"/>
      <c r="AW274" s="81"/>
      <c r="AX274" s="67"/>
      <c r="AY274" s="67"/>
      <c r="AZ274" s="67"/>
      <c r="BA274" s="67"/>
      <c r="BB274" s="25"/>
      <c r="BC274" s="67"/>
      <c r="BD274" s="25"/>
      <c r="BE274" s="67"/>
      <c r="BF274" s="25"/>
      <c r="BG274" s="67"/>
      <c r="BH274" s="25"/>
      <c r="BI274" s="67"/>
      <c r="BJ274" s="25"/>
      <c r="BK274" s="67"/>
      <c r="BL274" s="25"/>
      <c r="BM274" s="67"/>
      <c r="BN274" s="25"/>
      <c r="BO274" s="67"/>
      <c r="BP274" s="25"/>
      <c r="BQ274" s="67"/>
      <c r="BR274" s="25"/>
      <c r="BS274" s="25"/>
      <c r="BT274" s="85"/>
      <c r="BU274" s="78"/>
      <c r="BV274" s="86"/>
      <c r="BW274" s="87"/>
      <c r="BX274" s="86"/>
      <c r="BY274" s="78"/>
      <c r="BZ274" s="86"/>
      <c r="CA274" s="78"/>
      <c r="CB274" s="79"/>
      <c r="CC274" s="81"/>
      <c r="CD274" s="25"/>
      <c r="CE274" s="67"/>
      <c r="CF274" s="25"/>
      <c r="CG274" s="67"/>
      <c r="CH274" s="25"/>
      <c r="CI274" s="67"/>
      <c r="CJ274" s="82"/>
      <c r="CK274" s="80"/>
      <c r="CL274" s="80"/>
      <c r="CM274" s="80"/>
      <c r="CN274" s="81"/>
      <c r="CO274" s="81"/>
      <c r="CP274" s="70"/>
    </row>
    <row r="275" spans="1:94" ht="13">
      <c r="A275" s="43"/>
      <c r="B275" s="25"/>
      <c r="C275" s="7"/>
      <c r="D275" s="7"/>
      <c r="E275" s="43"/>
      <c r="F275" s="43"/>
      <c r="G275" s="25"/>
      <c r="H275" s="67"/>
      <c r="I275" s="67"/>
      <c r="J275" s="67"/>
      <c r="K275" s="67"/>
      <c r="L275" s="25"/>
      <c r="M275" s="67"/>
      <c r="N275" s="25"/>
      <c r="O275" s="67"/>
      <c r="P275" s="25"/>
      <c r="Q275" s="67"/>
      <c r="R275" s="25"/>
      <c r="S275" s="67"/>
      <c r="T275" s="25"/>
      <c r="U275" s="67"/>
      <c r="V275" s="25"/>
      <c r="W275" s="67"/>
      <c r="X275" s="25"/>
      <c r="Y275" s="67"/>
      <c r="Z275" s="25"/>
      <c r="AA275" s="67"/>
      <c r="AB275" s="25"/>
      <c r="AC275" s="67"/>
      <c r="AD275" s="67"/>
      <c r="AE275" s="67"/>
      <c r="AF275" s="25"/>
      <c r="AG275" s="25"/>
      <c r="AH275" s="85"/>
      <c r="AI275" s="78"/>
      <c r="AJ275" s="86"/>
      <c r="AK275" s="78"/>
      <c r="AL275" s="86"/>
      <c r="AM275" s="78"/>
      <c r="AN275" s="86"/>
      <c r="AO275" s="78"/>
      <c r="AP275" s="86"/>
      <c r="AQ275" s="78"/>
      <c r="AR275" s="86"/>
      <c r="AS275" s="78"/>
      <c r="AT275" s="79"/>
      <c r="AU275" s="80"/>
      <c r="AV275" s="80"/>
      <c r="AW275" s="81"/>
      <c r="AX275" s="67"/>
      <c r="AY275" s="67"/>
      <c r="AZ275" s="67"/>
      <c r="BA275" s="67"/>
      <c r="BB275" s="25"/>
      <c r="BC275" s="67"/>
      <c r="BD275" s="25"/>
      <c r="BE275" s="67"/>
      <c r="BF275" s="25"/>
      <c r="BG275" s="67"/>
      <c r="BH275" s="25"/>
      <c r="BI275" s="67"/>
      <c r="BJ275" s="25"/>
      <c r="BK275" s="67"/>
      <c r="BL275" s="25"/>
      <c r="BM275" s="67"/>
      <c r="BN275" s="25"/>
      <c r="BO275" s="67"/>
      <c r="BP275" s="25"/>
      <c r="BQ275" s="67"/>
      <c r="BR275" s="25"/>
      <c r="BS275" s="25"/>
      <c r="BT275" s="85"/>
      <c r="BU275" s="78"/>
      <c r="BV275" s="86"/>
      <c r="BW275" s="87"/>
      <c r="BX275" s="86"/>
      <c r="BY275" s="78"/>
      <c r="BZ275" s="86"/>
      <c r="CA275" s="78"/>
      <c r="CB275" s="79"/>
      <c r="CC275" s="81"/>
      <c r="CD275" s="25"/>
      <c r="CE275" s="67"/>
      <c r="CF275" s="25"/>
      <c r="CG275" s="67"/>
      <c r="CH275" s="25"/>
      <c r="CI275" s="67"/>
      <c r="CJ275" s="82"/>
      <c r="CK275" s="80"/>
      <c r="CL275" s="80"/>
      <c r="CM275" s="80"/>
      <c r="CN275" s="81"/>
      <c r="CO275" s="81"/>
      <c r="CP275" s="70"/>
    </row>
    <row r="276" spans="1:94" ht="13">
      <c r="A276" s="43"/>
      <c r="B276" s="25"/>
      <c r="C276" s="7"/>
      <c r="D276" s="7"/>
      <c r="E276" s="43"/>
      <c r="F276" s="43"/>
      <c r="G276" s="25"/>
      <c r="H276" s="67"/>
      <c r="I276" s="67"/>
      <c r="J276" s="67"/>
      <c r="K276" s="67"/>
      <c r="L276" s="25"/>
      <c r="M276" s="67"/>
      <c r="N276" s="25"/>
      <c r="O276" s="67"/>
      <c r="P276" s="25"/>
      <c r="Q276" s="67"/>
      <c r="R276" s="25"/>
      <c r="S276" s="67"/>
      <c r="T276" s="25"/>
      <c r="U276" s="67"/>
      <c r="V276" s="25"/>
      <c r="W276" s="67"/>
      <c r="X276" s="25"/>
      <c r="Y276" s="67"/>
      <c r="Z276" s="25"/>
      <c r="AA276" s="67"/>
      <c r="AB276" s="25"/>
      <c r="AC276" s="67"/>
      <c r="AD276" s="67"/>
      <c r="AE276" s="67"/>
      <c r="AF276" s="25"/>
      <c r="AG276" s="25"/>
      <c r="AH276" s="85"/>
      <c r="AI276" s="78"/>
      <c r="AJ276" s="86"/>
      <c r="AK276" s="78"/>
      <c r="AL276" s="86"/>
      <c r="AM276" s="78"/>
      <c r="AN276" s="86"/>
      <c r="AO276" s="78"/>
      <c r="AP276" s="86"/>
      <c r="AQ276" s="78"/>
      <c r="AR276" s="86"/>
      <c r="AS276" s="78"/>
      <c r="AT276" s="79"/>
      <c r="AU276" s="80"/>
      <c r="AV276" s="80"/>
      <c r="AW276" s="81"/>
      <c r="AX276" s="67"/>
      <c r="AY276" s="67"/>
      <c r="AZ276" s="67"/>
      <c r="BA276" s="67"/>
      <c r="BB276" s="25"/>
      <c r="BC276" s="67"/>
      <c r="BD276" s="25"/>
      <c r="BE276" s="67"/>
      <c r="BF276" s="25"/>
      <c r="BG276" s="67"/>
      <c r="BH276" s="25"/>
      <c r="BI276" s="67"/>
      <c r="BJ276" s="25"/>
      <c r="BK276" s="67"/>
      <c r="BL276" s="25"/>
      <c r="BM276" s="67"/>
      <c r="BN276" s="25"/>
      <c r="BO276" s="67"/>
      <c r="BP276" s="25"/>
      <c r="BQ276" s="67"/>
      <c r="BR276" s="25"/>
      <c r="BS276" s="25"/>
      <c r="BT276" s="85"/>
      <c r="BU276" s="78"/>
      <c r="BV276" s="86"/>
      <c r="BW276" s="87"/>
      <c r="BX276" s="86"/>
      <c r="BY276" s="78"/>
      <c r="BZ276" s="86"/>
      <c r="CA276" s="78"/>
      <c r="CB276" s="79"/>
      <c r="CC276" s="81"/>
      <c r="CD276" s="25"/>
      <c r="CE276" s="67"/>
      <c r="CF276" s="25"/>
      <c r="CG276" s="67"/>
      <c r="CH276" s="25"/>
      <c r="CI276" s="67"/>
      <c r="CJ276" s="82"/>
      <c r="CK276" s="80"/>
      <c r="CL276" s="80"/>
      <c r="CM276" s="80"/>
      <c r="CN276" s="81"/>
      <c r="CO276" s="81"/>
      <c r="CP276" s="70"/>
    </row>
    <row r="277" spans="1:94" ht="13">
      <c r="A277" s="43"/>
      <c r="B277" s="25"/>
      <c r="C277" s="7"/>
      <c r="D277" s="7"/>
      <c r="E277" s="43"/>
      <c r="F277" s="43"/>
      <c r="G277" s="25"/>
      <c r="H277" s="67"/>
      <c r="I277" s="67"/>
      <c r="J277" s="67"/>
      <c r="K277" s="67"/>
      <c r="L277" s="25"/>
      <c r="M277" s="67"/>
      <c r="N277" s="25"/>
      <c r="O277" s="67"/>
      <c r="P277" s="25"/>
      <c r="Q277" s="67"/>
      <c r="R277" s="25"/>
      <c r="S277" s="67"/>
      <c r="T277" s="25"/>
      <c r="U277" s="67"/>
      <c r="V277" s="25"/>
      <c r="W277" s="67"/>
      <c r="X277" s="25"/>
      <c r="Y277" s="67"/>
      <c r="Z277" s="25"/>
      <c r="AA277" s="67"/>
      <c r="AB277" s="25"/>
      <c r="AC277" s="67"/>
      <c r="AD277" s="67"/>
      <c r="AE277" s="67"/>
      <c r="AF277" s="25"/>
      <c r="AG277" s="25"/>
      <c r="AH277" s="85"/>
      <c r="AI277" s="78"/>
      <c r="AJ277" s="86"/>
      <c r="AK277" s="78"/>
      <c r="AL277" s="86"/>
      <c r="AM277" s="78"/>
      <c r="AN277" s="86"/>
      <c r="AO277" s="78"/>
      <c r="AP277" s="86"/>
      <c r="AQ277" s="78"/>
      <c r="AR277" s="86"/>
      <c r="AS277" s="78"/>
      <c r="AT277" s="79"/>
      <c r="AU277" s="80"/>
      <c r="AV277" s="80"/>
      <c r="AW277" s="81"/>
      <c r="AX277" s="67"/>
      <c r="AY277" s="67"/>
      <c r="AZ277" s="67"/>
      <c r="BA277" s="67"/>
      <c r="BB277" s="25"/>
      <c r="BC277" s="67"/>
      <c r="BD277" s="25"/>
      <c r="BE277" s="67"/>
      <c r="BF277" s="25"/>
      <c r="BG277" s="67"/>
      <c r="BH277" s="25"/>
      <c r="BI277" s="67"/>
      <c r="BJ277" s="25"/>
      <c r="BK277" s="67"/>
      <c r="BL277" s="25"/>
      <c r="BM277" s="67"/>
      <c r="BN277" s="25"/>
      <c r="BO277" s="67"/>
      <c r="BP277" s="25"/>
      <c r="BQ277" s="67"/>
      <c r="BR277" s="25"/>
      <c r="BS277" s="25"/>
      <c r="BT277" s="85"/>
      <c r="BU277" s="78"/>
      <c r="BV277" s="86"/>
      <c r="BW277" s="87"/>
      <c r="BX277" s="86"/>
      <c r="BY277" s="78"/>
      <c r="BZ277" s="86"/>
      <c r="CA277" s="78"/>
      <c r="CB277" s="79"/>
      <c r="CC277" s="81"/>
      <c r="CD277" s="25"/>
      <c r="CE277" s="67"/>
      <c r="CF277" s="25"/>
      <c r="CG277" s="67"/>
      <c r="CH277" s="25"/>
      <c r="CI277" s="67"/>
      <c r="CJ277" s="82"/>
      <c r="CK277" s="80"/>
      <c r="CL277" s="80"/>
      <c r="CM277" s="80"/>
      <c r="CN277" s="81"/>
      <c r="CO277" s="81"/>
      <c r="CP277" s="70"/>
    </row>
    <row r="278" spans="1:94" ht="13">
      <c r="A278" s="43"/>
      <c r="B278" s="25"/>
      <c r="C278" s="7"/>
      <c r="D278" s="7"/>
      <c r="E278" s="43"/>
      <c r="F278" s="43"/>
      <c r="G278" s="25"/>
      <c r="H278" s="67"/>
      <c r="I278" s="67"/>
      <c r="J278" s="67"/>
      <c r="K278" s="67"/>
      <c r="L278" s="25"/>
      <c r="M278" s="67"/>
      <c r="N278" s="25"/>
      <c r="O278" s="67"/>
      <c r="P278" s="25"/>
      <c r="Q278" s="67"/>
      <c r="R278" s="25"/>
      <c r="S278" s="67"/>
      <c r="T278" s="25"/>
      <c r="U278" s="67"/>
      <c r="V278" s="25"/>
      <c r="W278" s="67"/>
      <c r="X278" s="25"/>
      <c r="Y278" s="67"/>
      <c r="Z278" s="25"/>
      <c r="AA278" s="67"/>
      <c r="AB278" s="25"/>
      <c r="AC278" s="67"/>
      <c r="AD278" s="67"/>
      <c r="AE278" s="67"/>
      <c r="AF278" s="25"/>
      <c r="AG278" s="25"/>
      <c r="AH278" s="85"/>
      <c r="AI278" s="78"/>
      <c r="AJ278" s="86"/>
      <c r="AK278" s="78"/>
      <c r="AL278" s="86"/>
      <c r="AM278" s="78"/>
      <c r="AN278" s="86"/>
      <c r="AO278" s="78"/>
      <c r="AP278" s="86"/>
      <c r="AQ278" s="78"/>
      <c r="AR278" s="86"/>
      <c r="AS278" s="78"/>
      <c r="AT278" s="79"/>
      <c r="AU278" s="80"/>
      <c r="AV278" s="80"/>
      <c r="AW278" s="81"/>
      <c r="AX278" s="67"/>
      <c r="AY278" s="67"/>
      <c r="AZ278" s="67"/>
      <c r="BA278" s="67"/>
      <c r="BB278" s="25"/>
      <c r="BC278" s="67"/>
      <c r="BD278" s="25"/>
      <c r="BE278" s="67"/>
      <c r="BF278" s="25"/>
      <c r="BG278" s="67"/>
      <c r="BH278" s="25"/>
      <c r="BI278" s="67"/>
      <c r="BJ278" s="25"/>
      <c r="BK278" s="67"/>
      <c r="BL278" s="25"/>
      <c r="BM278" s="67"/>
      <c r="BN278" s="25"/>
      <c r="BO278" s="67"/>
      <c r="BP278" s="25"/>
      <c r="BQ278" s="67"/>
      <c r="BR278" s="25"/>
      <c r="BS278" s="25"/>
      <c r="BT278" s="85"/>
      <c r="BU278" s="78"/>
      <c r="BV278" s="86"/>
      <c r="BW278" s="87"/>
      <c r="BX278" s="86"/>
      <c r="BY278" s="78"/>
      <c r="BZ278" s="86"/>
      <c r="CA278" s="78"/>
      <c r="CB278" s="79"/>
      <c r="CC278" s="81"/>
      <c r="CD278" s="25"/>
      <c r="CE278" s="67"/>
      <c r="CF278" s="25"/>
      <c r="CG278" s="67"/>
      <c r="CH278" s="25"/>
      <c r="CI278" s="67"/>
      <c r="CJ278" s="82"/>
      <c r="CK278" s="80"/>
      <c r="CL278" s="80"/>
      <c r="CM278" s="80"/>
      <c r="CN278" s="81"/>
      <c r="CO278" s="81"/>
      <c r="CP278" s="70"/>
    </row>
    <row r="279" spans="1:94" ht="13">
      <c r="A279" s="43"/>
      <c r="B279" s="25"/>
      <c r="C279" s="7"/>
      <c r="D279" s="7"/>
      <c r="E279" s="43"/>
      <c r="F279" s="43"/>
      <c r="G279" s="25"/>
      <c r="H279" s="67"/>
      <c r="I279" s="67"/>
      <c r="J279" s="67"/>
      <c r="K279" s="67"/>
      <c r="L279" s="25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  <c r="AB279" s="67"/>
      <c r="AC279" s="67"/>
      <c r="AD279" s="67"/>
      <c r="AE279" s="67"/>
      <c r="AF279" s="67"/>
      <c r="AG279" s="67"/>
      <c r="AH279" s="77"/>
      <c r="AI279" s="78"/>
      <c r="AJ279" s="78"/>
      <c r="AK279" s="78"/>
      <c r="AL279" s="78"/>
      <c r="AM279" s="78"/>
      <c r="AN279" s="78"/>
      <c r="AO279" s="78"/>
      <c r="AP279" s="78"/>
      <c r="AQ279" s="78"/>
      <c r="AR279" s="78"/>
      <c r="AS279" s="78"/>
      <c r="AT279" s="79"/>
      <c r="AU279" s="80"/>
      <c r="AV279" s="80"/>
      <c r="AW279" s="81"/>
      <c r="AX279" s="67"/>
      <c r="AY279" s="67"/>
      <c r="AZ279" s="67"/>
      <c r="BA279" s="67"/>
      <c r="BB279" s="25"/>
      <c r="BC279" s="67"/>
      <c r="BD279" s="67"/>
      <c r="BE279" s="67"/>
      <c r="BF279" s="67"/>
      <c r="BG279" s="67"/>
      <c r="BH279" s="67"/>
      <c r="BI279" s="67"/>
      <c r="BJ279" s="25"/>
      <c r="BK279" s="67"/>
      <c r="BL279" s="25"/>
      <c r="BM279" s="67"/>
      <c r="BN279" s="25"/>
      <c r="BO279" s="67"/>
      <c r="BP279" s="25"/>
      <c r="BQ279" s="67"/>
      <c r="BR279" s="67"/>
      <c r="BS279" s="67"/>
      <c r="BT279" s="77"/>
      <c r="BU279" s="78"/>
      <c r="BV279" s="78"/>
      <c r="BW279" s="87"/>
      <c r="BX279" s="78"/>
      <c r="BY279" s="78"/>
      <c r="BZ279" s="78"/>
      <c r="CA279" s="78"/>
      <c r="CB279" s="79"/>
      <c r="CC279" s="81"/>
      <c r="CD279" s="67"/>
      <c r="CE279" s="67"/>
      <c r="CF279" s="67"/>
      <c r="CG279" s="67"/>
      <c r="CH279" s="67"/>
      <c r="CI279" s="67"/>
      <c r="CJ279" s="82"/>
      <c r="CK279" s="80"/>
      <c r="CL279" s="80"/>
      <c r="CM279" s="80"/>
      <c r="CN279" s="81"/>
      <c r="CO279" s="81"/>
      <c r="CP279" s="70"/>
    </row>
    <row r="280" spans="1:94" ht="13">
      <c r="A280" s="43"/>
      <c r="B280" s="25"/>
      <c r="C280" s="7"/>
      <c r="D280" s="7"/>
      <c r="E280" s="43"/>
      <c r="F280" s="43"/>
      <c r="G280" s="25"/>
      <c r="H280" s="67"/>
      <c r="I280" s="67"/>
      <c r="J280" s="67"/>
      <c r="K280" s="67"/>
      <c r="L280" s="25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  <c r="AB280" s="67"/>
      <c r="AC280" s="67"/>
      <c r="AD280" s="67"/>
      <c r="AE280" s="67"/>
      <c r="AF280" s="67"/>
      <c r="AG280" s="67"/>
      <c r="AH280" s="77"/>
      <c r="AI280" s="78"/>
      <c r="AJ280" s="78"/>
      <c r="AK280" s="78"/>
      <c r="AL280" s="78"/>
      <c r="AM280" s="78"/>
      <c r="AN280" s="78"/>
      <c r="AO280" s="78"/>
      <c r="AP280" s="78"/>
      <c r="AQ280" s="78"/>
      <c r="AR280" s="78"/>
      <c r="AS280" s="78"/>
      <c r="AT280" s="79"/>
      <c r="AU280" s="80"/>
      <c r="AV280" s="80"/>
      <c r="AW280" s="81"/>
      <c r="AX280" s="67"/>
      <c r="AY280" s="67"/>
      <c r="AZ280" s="67"/>
      <c r="BA280" s="67"/>
      <c r="BB280" s="25"/>
      <c r="BC280" s="67"/>
      <c r="BD280" s="67"/>
      <c r="BE280" s="67"/>
      <c r="BF280" s="67"/>
      <c r="BG280" s="67"/>
      <c r="BH280" s="67"/>
      <c r="BI280" s="67"/>
      <c r="BJ280" s="25"/>
      <c r="BK280" s="67"/>
      <c r="BL280" s="25"/>
      <c r="BM280" s="67"/>
      <c r="BN280" s="25"/>
      <c r="BO280" s="67"/>
      <c r="BP280" s="25"/>
      <c r="BQ280" s="67"/>
      <c r="BR280" s="67"/>
      <c r="BS280" s="67"/>
      <c r="BT280" s="77"/>
      <c r="BU280" s="78"/>
      <c r="BV280" s="78"/>
      <c r="BW280" s="87"/>
      <c r="BX280" s="78"/>
      <c r="BY280" s="78"/>
      <c r="BZ280" s="78"/>
      <c r="CA280" s="78"/>
      <c r="CB280" s="79"/>
      <c r="CC280" s="81"/>
      <c r="CD280" s="67"/>
      <c r="CE280" s="67"/>
      <c r="CF280" s="67"/>
      <c r="CG280" s="67"/>
      <c r="CH280" s="67"/>
      <c r="CI280" s="67"/>
      <c r="CJ280" s="82"/>
      <c r="CK280" s="80"/>
      <c r="CL280" s="80"/>
      <c r="CM280" s="80"/>
      <c r="CN280" s="81"/>
      <c r="CO280" s="81"/>
      <c r="CP280" s="70"/>
    </row>
    <row r="281" spans="1:94" ht="13">
      <c r="A281" s="43"/>
      <c r="B281" s="25"/>
      <c r="C281" s="7"/>
      <c r="D281" s="7"/>
      <c r="E281" s="43"/>
      <c r="F281" s="43"/>
      <c r="G281" s="25"/>
      <c r="H281" s="67"/>
      <c r="I281" s="67"/>
      <c r="J281" s="67"/>
      <c r="K281" s="67"/>
      <c r="L281" s="25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  <c r="AB281" s="67"/>
      <c r="AC281" s="67"/>
      <c r="AD281" s="67"/>
      <c r="AE281" s="67"/>
      <c r="AF281" s="67"/>
      <c r="AG281" s="67"/>
      <c r="AH281" s="77"/>
      <c r="AI281" s="78"/>
      <c r="AJ281" s="78"/>
      <c r="AK281" s="78"/>
      <c r="AL281" s="78"/>
      <c r="AM281" s="78"/>
      <c r="AN281" s="78"/>
      <c r="AO281" s="78"/>
      <c r="AP281" s="78"/>
      <c r="AQ281" s="78"/>
      <c r="AR281" s="78"/>
      <c r="AS281" s="78"/>
      <c r="AT281" s="79"/>
      <c r="AU281" s="80"/>
      <c r="AV281" s="80"/>
      <c r="AW281" s="81"/>
      <c r="AX281" s="67"/>
      <c r="AY281" s="67"/>
      <c r="AZ281" s="67"/>
      <c r="BA281" s="67"/>
      <c r="BB281" s="25"/>
      <c r="BC281" s="67"/>
      <c r="BD281" s="67"/>
      <c r="BE281" s="67"/>
      <c r="BF281" s="67"/>
      <c r="BG281" s="67"/>
      <c r="BH281" s="67"/>
      <c r="BI281" s="67"/>
      <c r="BJ281" s="25"/>
      <c r="BK281" s="67"/>
      <c r="BL281" s="25"/>
      <c r="BM281" s="67"/>
      <c r="BN281" s="25"/>
      <c r="BO281" s="67"/>
      <c r="BP281" s="25"/>
      <c r="BQ281" s="67"/>
      <c r="BR281" s="67"/>
      <c r="BS281" s="67"/>
      <c r="BT281" s="77"/>
      <c r="BU281" s="78"/>
      <c r="BV281" s="78"/>
      <c r="BW281" s="87"/>
      <c r="BX281" s="78"/>
      <c r="BY281" s="78"/>
      <c r="BZ281" s="78"/>
      <c r="CA281" s="78"/>
      <c r="CB281" s="79"/>
      <c r="CC281" s="81"/>
      <c r="CD281" s="67"/>
      <c r="CE281" s="67"/>
      <c r="CF281" s="67"/>
      <c r="CG281" s="67"/>
      <c r="CH281" s="67"/>
      <c r="CI281" s="67"/>
      <c r="CJ281" s="82"/>
      <c r="CK281" s="80"/>
      <c r="CL281" s="80"/>
      <c r="CM281" s="80"/>
      <c r="CN281" s="81"/>
      <c r="CO281" s="81"/>
      <c r="CP281" s="70"/>
    </row>
    <row r="282" spans="1:94" ht="13">
      <c r="A282" s="43"/>
      <c r="B282" s="25"/>
      <c r="C282" s="7"/>
      <c r="D282" s="7"/>
      <c r="E282" s="43"/>
      <c r="F282" s="43"/>
      <c r="G282" s="25"/>
      <c r="H282" s="67"/>
      <c r="I282" s="67"/>
      <c r="J282" s="67"/>
      <c r="K282" s="67"/>
      <c r="L282" s="25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  <c r="AB282" s="67"/>
      <c r="AC282" s="67"/>
      <c r="AD282" s="67"/>
      <c r="AE282" s="67"/>
      <c r="AF282" s="67"/>
      <c r="AG282" s="67"/>
      <c r="AH282" s="77"/>
      <c r="AI282" s="78"/>
      <c r="AJ282" s="78"/>
      <c r="AK282" s="78"/>
      <c r="AL282" s="78"/>
      <c r="AM282" s="78"/>
      <c r="AN282" s="78"/>
      <c r="AO282" s="78"/>
      <c r="AP282" s="78"/>
      <c r="AQ282" s="78"/>
      <c r="AR282" s="78"/>
      <c r="AS282" s="78"/>
      <c r="AT282" s="79"/>
      <c r="AU282" s="80"/>
      <c r="AV282" s="80"/>
      <c r="AW282" s="81"/>
      <c r="AX282" s="67"/>
      <c r="AY282" s="67"/>
      <c r="AZ282" s="67"/>
      <c r="BA282" s="67"/>
      <c r="BB282" s="25"/>
      <c r="BC282" s="67"/>
      <c r="BD282" s="67"/>
      <c r="BE282" s="67"/>
      <c r="BF282" s="67"/>
      <c r="BG282" s="67"/>
      <c r="BH282" s="67"/>
      <c r="BI282" s="67"/>
      <c r="BJ282" s="25"/>
      <c r="BK282" s="67"/>
      <c r="BL282" s="25"/>
      <c r="BM282" s="67"/>
      <c r="BN282" s="25"/>
      <c r="BO282" s="67"/>
      <c r="BP282" s="25"/>
      <c r="BQ282" s="67"/>
      <c r="BR282" s="67"/>
      <c r="BS282" s="67"/>
      <c r="BT282" s="77"/>
      <c r="BU282" s="78"/>
      <c r="BV282" s="78"/>
      <c r="BW282" s="87"/>
      <c r="BX282" s="78"/>
      <c r="BY282" s="78"/>
      <c r="BZ282" s="78"/>
      <c r="CA282" s="78"/>
      <c r="CB282" s="79"/>
      <c r="CC282" s="81"/>
      <c r="CD282" s="67"/>
      <c r="CE282" s="67"/>
      <c r="CF282" s="67"/>
      <c r="CG282" s="67"/>
      <c r="CH282" s="67"/>
      <c r="CI282" s="67"/>
      <c r="CJ282" s="82"/>
      <c r="CK282" s="80"/>
      <c r="CL282" s="80"/>
      <c r="CM282" s="80"/>
      <c r="CN282" s="81"/>
      <c r="CO282" s="81"/>
      <c r="CP282" s="70"/>
    </row>
    <row r="283" spans="1:94" ht="13">
      <c r="A283" s="43"/>
      <c r="B283" s="25"/>
      <c r="C283" s="7"/>
      <c r="D283" s="7"/>
      <c r="E283" s="43"/>
      <c r="F283" s="43"/>
      <c r="G283" s="25"/>
      <c r="H283" s="67"/>
      <c r="I283" s="67"/>
      <c r="J283" s="67"/>
      <c r="K283" s="67"/>
      <c r="L283" s="25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  <c r="AB283" s="67"/>
      <c r="AC283" s="67"/>
      <c r="AD283" s="67"/>
      <c r="AE283" s="67"/>
      <c r="AF283" s="67"/>
      <c r="AG283" s="67"/>
      <c r="AH283" s="77"/>
      <c r="AI283" s="78"/>
      <c r="AJ283" s="78"/>
      <c r="AK283" s="78"/>
      <c r="AL283" s="78"/>
      <c r="AM283" s="78"/>
      <c r="AN283" s="78"/>
      <c r="AO283" s="78"/>
      <c r="AP283" s="78"/>
      <c r="AQ283" s="78"/>
      <c r="AR283" s="78"/>
      <c r="AS283" s="78"/>
      <c r="AT283" s="79"/>
      <c r="AU283" s="80"/>
      <c r="AV283" s="80"/>
      <c r="AW283" s="81"/>
      <c r="AX283" s="67"/>
      <c r="AY283" s="67"/>
      <c r="AZ283" s="67"/>
      <c r="BA283" s="67"/>
      <c r="BB283" s="25"/>
      <c r="BC283" s="67"/>
      <c r="BD283" s="67"/>
      <c r="BE283" s="67"/>
      <c r="BF283" s="67"/>
      <c r="BG283" s="67"/>
      <c r="BH283" s="67"/>
      <c r="BI283" s="67"/>
      <c r="BJ283" s="25"/>
      <c r="BK283" s="67"/>
      <c r="BL283" s="25"/>
      <c r="BM283" s="67"/>
      <c r="BN283" s="25"/>
      <c r="BO283" s="67"/>
      <c r="BP283" s="25"/>
      <c r="BQ283" s="67"/>
      <c r="BR283" s="67"/>
      <c r="BS283" s="67"/>
      <c r="BT283" s="77"/>
      <c r="BU283" s="78"/>
      <c r="BV283" s="78"/>
      <c r="BW283" s="87"/>
      <c r="BX283" s="78"/>
      <c r="BY283" s="78"/>
      <c r="BZ283" s="78"/>
      <c r="CA283" s="78"/>
      <c r="CB283" s="79"/>
      <c r="CC283" s="81"/>
      <c r="CD283" s="67"/>
      <c r="CE283" s="67"/>
      <c r="CF283" s="67"/>
      <c r="CG283" s="67"/>
      <c r="CH283" s="67"/>
      <c r="CI283" s="67"/>
      <c r="CJ283" s="82"/>
      <c r="CK283" s="80"/>
      <c r="CL283" s="80"/>
      <c r="CM283" s="80"/>
      <c r="CN283" s="81"/>
      <c r="CO283" s="81"/>
      <c r="CP283" s="70"/>
    </row>
    <row r="284" spans="1:94" ht="13">
      <c r="A284" s="43"/>
      <c r="B284" s="25"/>
      <c r="C284" s="7"/>
      <c r="D284" s="7"/>
      <c r="E284" s="43"/>
      <c r="F284" s="43"/>
      <c r="G284" s="25"/>
      <c r="H284" s="67"/>
      <c r="I284" s="67"/>
      <c r="J284" s="67"/>
      <c r="K284" s="67"/>
      <c r="L284" s="25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  <c r="AB284" s="67"/>
      <c r="AC284" s="67"/>
      <c r="AD284" s="67"/>
      <c r="AE284" s="67"/>
      <c r="AF284" s="67"/>
      <c r="AG284" s="67"/>
      <c r="AH284" s="77"/>
      <c r="AI284" s="78"/>
      <c r="AJ284" s="78"/>
      <c r="AK284" s="78"/>
      <c r="AL284" s="78"/>
      <c r="AM284" s="78"/>
      <c r="AN284" s="78"/>
      <c r="AO284" s="78"/>
      <c r="AP284" s="78"/>
      <c r="AQ284" s="78"/>
      <c r="AR284" s="78"/>
      <c r="AS284" s="78"/>
      <c r="AT284" s="79"/>
      <c r="AU284" s="80"/>
      <c r="AV284" s="80"/>
      <c r="AW284" s="81"/>
      <c r="AX284" s="67"/>
      <c r="AY284" s="67"/>
      <c r="AZ284" s="67"/>
      <c r="BA284" s="67"/>
      <c r="BB284" s="25"/>
      <c r="BC284" s="67"/>
      <c r="BD284" s="67"/>
      <c r="BE284" s="67"/>
      <c r="BF284" s="67"/>
      <c r="BG284" s="67"/>
      <c r="BH284" s="67"/>
      <c r="BI284" s="67"/>
      <c r="BJ284" s="25"/>
      <c r="BK284" s="67"/>
      <c r="BL284" s="25"/>
      <c r="BM284" s="67"/>
      <c r="BN284" s="25"/>
      <c r="BO284" s="67"/>
      <c r="BP284" s="25"/>
      <c r="BQ284" s="67"/>
      <c r="BR284" s="67"/>
      <c r="BS284" s="67"/>
      <c r="BT284" s="77"/>
      <c r="BU284" s="78"/>
      <c r="BV284" s="78"/>
      <c r="BW284" s="87"/>
      <c r="BX284" s="78"/>
      <c r="BY284" s="78"/>
      <c r="BZ284" s="78"/>
      <c r="CA284" s="78"/>
      <c r="CB284" s="79"/>
      <c r="CC284" s="81"/>
      <c r="CD284" s="67"/>
      <c r="CE284" s="67"/>
      <c r="CF284" s="67"/>
      <c r="CG284" s="67"/>
      <c r="CH284" s="67"/>
      <c r="CI284" s="67"/>
      <c r="CJ284" s="82"/>
      <c r="CK284" s="80"/>
      <c r="CL284" s="80"/>
      <c r="CM284" s="80"/>
      <c r="CN284" s="81"/>
      <c r="CO284" s="81"/>
      <c r="CP284" s="70"/>
    </row>
    <row r="285" spans="1:94" ht="13">
      <c r="A285" s="43"/>
      <c r="B285" s="25"/>
      <c r="C285" s="7"/>
      <c r="D285" s="7"/>
      <c r="E285" s="43"/>
      <c r="F285" s="43"/>
      <c r="G285" s="25"/>
      <c r="H285" s="67"/>
      <c r="I285" s="67"/>
      <c r="J285" s="67"/>
      <c r="K285" s="67"/>
      <c r="L285" s="25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  <c r="AB285" s="67"/>
      <c r="AC285" s="67"/>
      <c r="AD285" s="67"/>
      <c r="AE285" s="67"/>
      <c r="AF285" s="67"/>
      <c r="AG285" s="67"/>
      <c r="AH285" s="77"/>
      <c r="AI285" s="78"/>
      <c r="AJ285" s="78"/>
      <c r="AK285" s="78"/>
      <c r="AL285" s="78"/>
      <c r="AM285" s="78"/>
      <c r="AN285" s="78"/>
      <c r="AO285" s="78"/>
      <c r="AP285" s="78"/>
      <c r="AQ285" s="78"/>
      <c r="AR285" s="78"/>
      <c r="AS285" s="78"/>
      <c r="AT285" s="79"/>
      <c r="AU285" s="80"/>
      <c r="AV285" s="80"/>
      <c r="AW285" s="81"/>
      <c r="AX285" s="67"/>
      <c r="AY285" s="67"/>
      <c r="AZ285" s="67"/>
      <c r="BA285" s="67"/>
      <c r="BB285" s="25"/>
      <c r="BC285" s="67"/>
      <c r="BD285" s="67"/>
      <c r="BE285" s="67"/>
      <c r="BF285" s="67"/>
      <c r="BG285" s="67"/>
      <c r="BH285" s="67"/>
      <c r="BI285" s="67"/>
      <c r="BJ285" s="25"/>
      <c r="BK285" s="67"/>
      <c r="BL285" s="25"/>
      <c r="BM285" s="67"/>
      <c r="BN285" s="25"/>
      <c r="BO285" s="67"/>
      <c r="BP285" s="25"/>
      <c r="BQ285" s="67"/>
      <c r="BR285" s="67"/>
      <c r="BS285" s="67"/>
      <c r="BT285" s="77"/>
      <c r="BU285" s="78"/>
      <c r="BV285" s="78"/>
      <c r="BW285" s="87"/>
      <c r="BX285" s="78"/>
      <c r="BY285" s="78"/>
      <c r="BZ285" s="78"/>
      <c r="CA285" s="78"/>
      <c r="CB285" s="79"/>
      <c r="CC285" s="81"/>
      <c r="CD285" s="67"/>
      <c r="CE285" s="67"/>
      <c r="CF285" s="67"/>
      <c r="CG285" s="67"/>
      <c r="CH285" s="67"/>
      <c r="CI285" s="67"/>
      <c r="CJ285" s="82"/>
      <c r="CK285" s="80"/>
      <c r="CL285" s="80"/>
      <c r="CM285" s="80"/>
      <c r="CN285" s="81"/>
      <c r="CO285" s="81"/>
      <c r="CP285" s="70"/>
    </row>
    <row r="286" spans="1:94" ht="13">
      <c r="A286" s="43"/>
      <c r="B286" s="25"/>
      <c r="C286" s="7"/>
      <c r="D286" s="7"/>
      <c r="E286" s="43"/>
      <c r="F286" s="43"/>
      <c r="G286" s="25"/>
      <c r="H286" s="67"/>
      <c r="I286" s="67"/>
      <c r="J286" s="67"/>
      <c r="K286" s="67"/>
      <c r="L286" s="25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  <c r="AB286" s="67"/>
      <c r="AC286" s="67"/>
      <c r="AD286" s="67"/>
      <c r="AE286" s="67"/>
      <c r="AF286" s="67"/>
      <c r="AG286" s="67"/>
      <c r="AH286" s="77"/>
      <c r="AI286" s="78"/>
      <c r="AJ286" s="78"/>
      <c r="AK286" s="78"/>
      <c r="AL286" s="78"/>
      <c r="AM286" s="78"/>
      <c r="AN286" s="78"/>
      <c r="AO286" s="78"/>
      <c r="AP286" s="78"/>
      <c r="AQ286" s="78"/>
      <c r="AR286" s="78"/>
      <c r="AS286" s="78"/>
      <c r="AT286" s="79"/>
      <c r="AU286" s="80"/>
      <c r="AV286" s="80"/>
      <c r="AW286" s="81"/>
      <c r="AX286" s="67"/>
      <c r="AY286" s="67"/>
      <c r="AZ286" s="67"/>
      <c r="BA286" s="67"/>
      <c r="BB286" s="25"/>
      <c r="BC286" s="67"/>
      <c r="BD286" s="67"/>
      <c r="BE286" s="67"/>
      <c r="BF286" s="67"/>
      <c r="BG286" s="67"/>
      <c r="BH286" s="67"/>
      <c r="BI286" s="67"/>
      <c r="BJ286" s="67"/>
      <c r="BK286" s="67"/>
      <c r="BL286" s="67"/>
      <c r="BM286" s="67"/>
      <c r="BN286" s="67"/>
      <c r="BO286" s="67"/>
      <c r="BP286" s="67"/>
      <c r="BQ286" s="67"/>
      <c r="BR286" s="67"/>
      <c r="BS286" s="67"/>
      <c r="BT286" s="77"/>
      <c r="BU286" s="78"/>
      <c r="BV286" s="78"/>
      <c r="BW286" s="87"/>
      <c r="BX286" s="78"/>
      <c r="BY286" s="78"/>
      <c r="BZ286" s="78"/>
      <c r="CA286" s="78"/>
      <c r="CB286" s="79"/>
      <c r="CC286" s="81"/>
      <c r="CD286" s="67"/>
      <c r="CE286" s="67"/>
      <c r="CF286" s="67"/>
      <c r="CG286" s="67"/>
      <c r="CH286" s="67"/>
      <c r="CI286" s="67"/>
      <c r="CJ286" s="82"/>
      <c r="CK286" s="80"/>
      <c r="CL286" s="80"/>
      <c r="CM286" s="80"/>
      <c r="CN286" s="81"/>
      <c r="CO286" s="81"/>
      <c r="CP286" s="70"/>
    </row>
    <row r="287" spans="1:94" ht="13">
      <c r="A287" s="43"/>
      <c r="B287" s="25"/>
      <c r="C287" s="7"/>
      <c r="D287" s="7"/>
      <c r="E287" s="43"/>
      <c r="F287" s="43"/>
      <c r="G287" s="25"/>
      <c r="H287" s="67"/>
      <c r="I287" s="67"/>
      <c r="J287" s="67"/>
      <c r="K287" s="67"/>
      <c r="L287" s="25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  <c r="AB287" s="67"/>
      <c r="AC287" s="67"/>
      <c r="AD287" s="67"/>
      <c r="AE287" s="67"/>
      <c r="AF287" s="67"/>
      <c r="AG287" s="67"/>
      <c r="AH287" s="77"/>
      <c r="AI287" s="78"/>
      <c r="AJ287" s="78"/>
      <c r="AK287" s="78"/>
      <c r="AL287" s="78"/>
      <c r="AM287" s="78"/>
      <c r="AN287" s="78"/>
      <c r="AO287" s="78"/>
      <c r="AP287" s="78"/>
      <c r="AQ287" s="78"/>
      <c r="AR287" s="78"/>
      <c r="AS287" s="78"/>
      <c r="AT287" s="79"/>
      <c r="AU287" s="80"/>
      <c r="AV287" s="80"/>
      <c r="AW287" s="81"/>
      <c r="AX287" s="67"/>
      <c r="AY287" s="67"/>
      <c r="AZ287" s="67"/>
      <c r="BA287" s="67"/>
      <c r="BB287" s="25"/>
      <c r="BC287" s="67"/>
      <c r="BD287" s="67"/>
      <c r="BE287" s="67"/>
      <c r="BF287" s="67"/>
      <c r="BG287" s="67"/>
      <c r="BH287" s="67"/>
      <c r="BI287" s="67"/>
      <c r="BJ287" s="67"/>
      <c r="BK287" s="67"/>
      <c r="BL287" s="67"/>
      <c r="BM287" s="67"/>
      <c r="BN287" s="67"/>
      <c r="BO287" s="67"/>
      <c r="BP287" s="67"/>
      <c r="BQ287" s="67"/>
      <c r="BR287" s="67"/>
      <c r="BS287" s="67"/>
      <c r="BT287" s="77"/>
      <c r="BU287" s="78"/>
      <c r="BV287" s="78"/>
      <c r="BW287" s="87"/>
      <c r="BX287" s="78"/>
      <c r="BY287" s="78"/>
      <c r="BZ287" s="78"/>
      <c r="CA287" s="78"/>
      <c r="CB287" s="79"/>
      <c r="CC287" s="81"/>
      <c r="CD287" s="67"/>
      <c r="CE287" s="67"/>
      <c r="CF287" s="67"/>
      <c r="CG287" s="67"/>
      <c r="CH287" s="67"/>
      <c r="CI287" s="67"/>
      <c r="CJ287" s="82"/>
      <c r="CK287" s="80"/>
      <c r="CL287" s="80"/>
      <c r="CM287" s="80"/>
      <c r="CN287" s="81"/>
      <c r="CO287" s="81"/>
      <c r="CP287" s="70"/>
    </row>
    <row r="288" spans="1:94" ht="13">
      <c r="A288" s="43"/>
      <c r="B288" s="25"/>
      <c r="C288" s="7"/>
      <c r="D288" s="7"/>
      <c r="E288" s="43"/>
      <c r="F288" s="43"/>
      <c r="G288" s="25"/>
      <c r="H288" s="67"/>
      <c r="I288" s="67"/>
      <c r="J288" s="67"/>
      <c r="K288" s="67"/>
      <c r="L288" s="25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  <c r="AB288" s="67"/>
      <c r="AC288" s="67"/>
      <c r="AD288" s="67"/>
      <c r="AE288" s="67"/>
      <c r="AF288" s="67"/>
      <c r="AG288" s="67"/>
      <c r="AH288" s="77"/>
      <c r="AI288" s="78"/>
      <c r="AJ288" s="78"/>
      <c r="AK288" s="78"/>
      <c r="AL288" s="78"/>
      <c r="AM288" s="78"/>
      <c r="AN288" s="78"/>
      <c r="AO288" s="78"/>
      <c r="AP288" s="78"/>
      <c r="AQ288" s="78"/>
      <c r="AR288" s="78"/>
      <c r="AS288" s="78"/>
      <c r="AT288" s="79"/>
      <c r="AU288" s="80"/>
      <c r="AV288" s="80"/>
      <c r="AW288" s="81"/>
      <c r="AX288" s="67"/>
      <c r="AY288" s="67"/>
      <c r="AZ288" s="67"/>
      <c r="BA288" s="67"/>
      <c r="BB288" s="25"/>
      <c r="BC288" s="67"/>
      <c r="BD288" s="67"/>
      <c r="BE288" s="67"/>
      <c r="BF288" s="67"/>
      <c r="BG288" s="67"/>
      <c r="BH288" s="67"/>
      <c r="BI288" s="67"/>
      <c r="BJ288" s="67"/>
      <c r="BK288" s="67"/>
      <c r="BL288" s="67"/>
      <c r="BM288" s="67"/>
      <c r="BN288" s="67"/>
      <c r="BO288" s="67"/>
      <c r="BP288" s="67"/>
      <c r="BQ288" s="67"/>
      <c r="BR288" s="67"/>
      <c r="BS288" s="67"/>
      <c r="BT288" s="77"/>
      <c r="BU288" s="78"/>
      <c r="BV288" s="78"/>
      <c r="BW288" s="87"/>
      <c r="BX288" s="78"/>
      <c r="BY288" s="78"/>
      <c r="BZ288" s="78"/>
      <c r="CA288" s="78"/>
      <c r="CB288" s="79"/>
      <c r="CC288" s="81"/>
      <c r="CD288" s="67"/>
      <c r="CE288" s="67"/>
      <c r="CF288" s="67"/>
      <c r="CG288" s="67"/>
      <c r="CH288" s="67"/>
      <c r="CI288" s="67"/>
      <c r="CJ288" s="82"/>
      <c r="CK288" s="80"/>
      <c r="CL288" s="80"/>
      <c r="CM288" s="80"/>
      <c r="CN288" s="81"/>
      <c r="CO288" s="81"/>
      <c r="CP288" s="70"/>
    </row>
    <row r="289" spans="1:94" ht="13">
      <c r="A289" s="43"/>
      <c r="B289" s="25"/>
      <c r="C289" s="7"/>
      <c r="D289" s="7"/>
      <c r="E289" s="43"/>
      <c r="F289" s="43"/>
      <c r="G289" s="25"/>
      <c r="H289" s="67"/>
      <c r="I289" s="67"/>
      <c r="J289" s="67"/>
      <c r="K289" s="67"/>
      <c r="L289" s="25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  <c r="AB289" s="67"/>
      <c r="AC289" s="67"/>
      <c r="AD289" s="67"/>
      <c r="AE289" s="67"/>
      <c r="AF289" s="67"/>
      <c r="AG289" s="67"/>
      <c r="AH289" s="77"/>
      <c r="AI289" s="78"/>
      <c r="AJ289" s="78"/>
      <c r="AK289" s="78"/>
      <c r="AL289" s="78"/>
      <c r="AM289" s="78"/>
      <c r="AN289" s="78"/>
      <c r="AO289" s="78"/>
      <c r="AP289" s="78"/>
      <c r="AQ289" s="78"/>
      <c r="AR289" s="78"/>
      <c r="AS289" s="78"/>
      <c r="AT289" s="79"/>
      <c r="AU289" s="80"/>
      <c r="AV289" s="80"/>
      <c r="AW289" s="81"/>
      <c r="AX289" s="67"/>
      <c r="AY289" s="67"/>
      <c r="AZ289" s="67"/>
      <c r="BA289" s="67"/>
      <c r="BB289" s="25"/>
      <c r="BC289" s="67"/>
      <c r="BD289" s="67"/>
      <c r="BE289" s="67"/>
      <c r="BF289" s="67"/>
      <c r="BG289" s="67"/>
      <c r="BH289" s="67"/>
      <c r="BI289" s="67"/>
      <c r="BJ289" s="67"/>
      <c r="BK289" s="67"/>
      <c r="BL289" s="67"/>
      <c r="BM289" s="67"/>
      <c r="BN289" s="67"/>
      <c r="BO289" s="67"/>
      <c r="BP289" s="67"/>
      <c r="BQ289" s="67"/>
      <c r="BR289" s="67"/>
      <c r="BS289" s="67"/>
      <c r="BT289" s="77"/>
      <c r="BU289" s="78"/>
      <c r="BV289" s="78"/>
      <c r="BW289" s="87"/>
      <c r="BX289" s="78"/>
      <c r="BY289" s="78"/>
      <c r="BZ289" s="78"/>
      <c r="CA289" s="78"/>
      <c r="CB289" s="79"/>
      <c r="CC289" s="81"/>
      <c r="CD289" s="67"/>
      <c r="CE289" s="67"/>
      <c r="CF289" s="67"/>
      <c r="CG289" s="67"/>
      <c r="CH289" s="67"/>
      <c r="CI289" s="67"/>
      <c r="CJ289" s="82"/>
      <c r="CK289" s="80"/>
      <c r="CL289" s="80"/>
      <c r="CM289" s="80"/>
      <c r="CN289" s="81"/>
      <c r="CO289" s="81"/>
      <c r="CP289" s="70"/>
    </row>
    <row r="290" spans="1:94" ht="13">
      <c r="A290" s="43"/>
      <c r="B290" s="25"/>
      <c r="C290" s="7"/>
      <c r="D290" s="7"/>
      <c r="E290" s="43"/>
      <c r="F290" s="43"/>
      <c r="G290" s="25"/>
      <c r="H290" s="67"/>
      <c r="I290" s="67"/>
      <c r="J290" s="67"/>
      <c r="K290" s="67"/>
      <c r="L290" s="25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  <c r="AB290" s="67"/>
      <c r="AC290" s="67"/>
      <c r="AD290" s="67"/>
      <c r="AE290" s="67"/>
      <c r="AF290" s="67"/>
      <c r="AG290" s="67"/>
      <c r="AH290" s="77"/>
      <c r="AI290" s="78"/>
      <c r="AJ290" s="78"/>
      <c r="AK290" s="78"/>
      <c r="AL290" s="78"/>
      <c r="AM290" s="78"/>
      <c r="AN290" s="78"/>
      <c r="AO290" s="78"/>
      <c r="AP290" s="78"/>
      <c r="AQ290" s="78"/>
      <c r="AR290" s="78"/>
      <c r="AS290" s="78"/>
      <c r="AT290" s="79"/>
      <c r="AU290" s="80"/>
      <c r="AV290" s="80"/>
      <c r="AW290" s="81"/>
      <c r="AX290" s="67"/>
      <c r="AY290" s="67"/>
      <c r="AZ290" s="67"/>
      <c r="BA290" s="67"/>
      <c r="BB290" s="25"/>
      <c r="BC290" s="67"/>
      <c r="BD290" s="67"/>
      <c r="BE290" s="67"/>
      <c r="BF290" s="67"/>
      <c r="BG290" s="67"/>
      <c r="BH290" s="67"/>
      <c r="BI290" s="67"/>
      <c r="BJ290" s="67"/>
      <c r="BK290" s="67"/>
      <c r="BL290" s="67"/>
      <c r="BM290" s="67"/>
      <c r="BN290" s="67"/>
      <c r="BO290" s="67"/>
      <c r="BP290" s="67"/>
      <c r="BQ290" s="67"/>
      <c r="BR290" s="67"/>
      <c r="BS290" s="67"/>
      <c r="BT290" s="77"/>
      <c r="BU290" s="78"/>
      <c r="BV290" s="78"/>
      <c r="BW290" s="87"/>
      <c r="BX290" s="78"/>
      <c r="BY290" s="78"/>
      <c r="BZ290" s="78"/>
      <c r="CA290" s="78"/>
      <c r="CB290" s="79"/>
      <c r="CC290" s="81"/>
      <c r="CD290" s="67"/>
      <c r="CE290" s="67"/>
      <c r="CF290" s="67"/>
      <c r="CG290" s="67"/>
      <c r="CH290" s="67"/>
      <c r="CI290" s="67"/>
      <c r="CJ290" s="82"/>
      <c r="CK290" s="80"/>
      <c r="CL290" s="80"/>
      <c r="CM290" s="80"/>
      <c r="CN290" s="81"/>
      <c r="CO290" s="81"/>
      <c r="CP290" s="70"/>
    </row>
    <row r="291" spans="1:94" ht="13">
      <c r="A291" s="43"/>
      <c r="B291" s="25"/>
      <c r="C291" s="7"/>
      <c r="D291" s="7"/>
      <c r="E291" s="43"/>
      <c r="F291" s="43"/>
      <c r="G291" s="25"/>
      <c r="H291" s="67"/>
      <c r="I291" s="67"/>
      <c r="J291" s="67"/>
      <c r="K291" s="67"/>
      <c r="L291" s="25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  <c r="AB291" s="67"/>
      <c r="AC291" s="67"/>
      <c r="AD291" s="67"/>
      <c r="AE291" s="67"/>
      <c r="AF291" s="67"/>
      <c r="AG291" s="67"/>
      <c r="AH291" s="77"/>
      <c r="AI291" s="78"/>
      <c r="AJ291" s="78"/>
      <c r="AK291" s="78"/>
      <c r="AL291" s="78"/>
      <c r="AM291" s="78"/>
      <c r="AN291" s="78"/>
      <c r="AO291" s="78"/>
      <c r="AP291" s="78"/>
      <c r="AQ291" s="78"/>
      <c r="AR291" s="78"/>
      <c r="AS291" s="78"/>
      <c r="AT291" s="79"/>
      <c r="AU291" s="80"/>
      <c r="AV291" s="80"/>
      <c r="AW291" s="81"/>
      <c r="AX291" s="67"/>
      <c r="AY291" s="67"/>
      <c r="AZ291" s="67"/>
      <c r="BA291" s="67"/>
      <c r="BB291" s="25"/>
      <c r="BC291" s="67"/>
      <c r="BD291" s="67"/>
      <c r="BE291" s="67"/>
      <c r="BF291" s="67"/>
      <c r="BG291" s="67"/>
      <c r="BH291" s="67"/>
      <c r="BI291" s="67"/>
      <c r="BJ291" s="67"/>
      <c r="BK291" s="67"/>
      <c r="BL291" s="67"/>
      <c r="BM291" s="67"/>
      <c r="BN291" s="67"/>
      <c r="BO291" s="67"/>
      <c r="BP291" s="67"/>
      <c r="BQ291" s="67"/>
      <c r="BR291" s="67"/>
      <c r="BS291" s="67"/>
      <c r="BT291" s="77"/>
      <c r="BU291" s="78"/>
      <c r="BV291" s="78"/>
      <c r="BW291" s="87"/>
      <c r="BX291" s="78"/>
      <c r="BY291" s="78"/>
      <c r="BZ291" s="78"/>
      <c r="CA291" s="78"/>
      <c r="CB291" s="79"/>
      <c r="CC291" s="81"/>
      <c r="CD291" s="67"/>
      <c r="CE291" s="67"/>
      <c r="CF291" s="67"/>
      <c r="CG291" s="67"/>
      <c r="CH291" s="67"/>
      <c r="CI291" s="67"/>
      <c r="CJ291" s="82"/>
      <c r="CK291" s="80"/>
      <c r="CL291" s="80"/>
      <c r="CM291" s="80"/>
      <c r="CN291" s="81"/>
      <c r="CO291" s="81"/>
      <c r="CP291" s="70"/>
    </row>
    <row r="292" spans="1:94" ht="13">
      <c r="A292" s="43"/>
      <c r="B292" s="25"/>
      <c r="C292" s="7"/>
      <c r="D292" s="7"/>
      <c r="E292" s="43"/>
      <c r="F292" s="43"/>
      <c r="G292" s="25"/>
      <c r="H292" s="67"/>
      <c r="I292" s="67"/>
      <c r="J292" s="67"/>
      <c r="K292" s="67"/>
      <c r="L292" s="25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  <c r="AB292" s="67"/>
      <c r="AC292" s="67"/>
      <c r="AD292" s="67"/>
      <c r="AE292" s="67"/>
      <c r="AF292" s="67"/>
      <c r="AG292" s="67"/>
      <c r="AH292" s="77"/>
      <c r="AI292" s="78"/>
      <c r="AJ292" s="78"/>
      <c r="AK292" s="78"/>
      <c r="AL292" s="78"/>
      <c r="AM292" s="78"/>
      <c r="AN292" s="78"/>
      <c r="AO292" s="78"/>
      <c r="AP292" s="78"/>
      <c r="AQ292" s="78"/>
      <c r="AR292" s="78"/>
      <c r="AS292" s="78"/>
      <c r="AT292" s="79"/>
      <c r="AU292" s="80"/>
      <c r="AV292" s="80"/>
      <c r="AW292" s="81"/>
      <c r="AX292" s="67"/>
      <c r="AY292" s="67"/>
      <c r="AZ292" s="67"/>
      <c r="BA292" s="67"/>
      <c r="BB292" s="25"/>
      <c r="BC292" s="67"/>
      <c r="BD292" s="67"/>
      <c r="BE292" s="67"/>
      <c r="BF292" s="67"/>
      <c r="BG292" s="67"/>
      <c r="BH292" s="67"/>
      <c r="BI292" s="67"/>
      <c r="BJ292" s="67"/>
      <c r="BK292" s="67"/>
      <c r="BL292" s="67"/>
      <c r="BM292" s="67"/>
      <c r="BN292" s="67"/>
      <c r="BO292" s="67"/>
      <c r="BP292" s="67"/>
      <c r="BQ292" s="67"/>
      <c r="BR292" s="67"/>
      <c r="BS292" s="67"/>
      <c r="BT292" s="77"/>
      <c r="BU292" s="78"/>
      <c r="BV292" s="78"/>
      <c r="BW292" s="87"/>
      <c r="BX292" s="78"/>
      <c r="BY292" s="78"/>
      <c r="BZ292" s="78"/>
      <c r="CA292" s="78"/>
      <c r="CB292" s="79"/>
      <c r="CC292" s="81"/>
      <c r="CD292" s="67"/>
      <c r="CE292" s="67"/>
      <c r="CF292" s="67"/>
      <c r="CG292" s="67"/>
      <c r="CH292" s="67"/>
      <c r="CI292" s="67"/>
      <c r="CJ292" s="82"/>
      <c r="CK292" s="80"/>
      <c r="CL292" s="80"/>
      <c r="CM292" s="80"/>
      <c r="CN292" s="81"/>
      <c r="CO292" s="81"/>
      <c r="CP292" s="70"/>
    </row>
    <row r="293" spans="1:94" ht="13">
      <c r="A293" s="43"/>
      <c r="B293" s="25"/>
      <c r="C293" s="7"/>
      <c r="D293" s="7"/>
      <c r="E293" s="43"/>
      <c r="F293" s="43"/>
      <c r="G293" s="25"/>
      <c r="H293" s="67"/>
      <c r="I293" s="67"/>
      <c r="J293" s="67"/>
      <c r="K293" s="67"/>
      <c r="L293" s="25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  <c r="AB293" s="67"/>
      <c r="AC293" s="67"/>
      <c r="AD293" s="67"/>
      <c r="AE293" s="67"/>
      <c r="AF293" s="67"/>
      <c r="AG293" s="67"/>
      <c r="AH293" s="77"/>
      <c r="AI293" s="78"/>
      <c r="AJ293" s="78"/>
      <c r="AK293" s="78"/>
      <c r="AL293" s="78"/>
      <c r="AM293" s="78"/>
      <c r="AN293" s="78"/>
      <c r="AO293" s="78"/>
      <c r="AP293" s="78"/>
      <c r="AQ293" s="78"/>
      <c r="AR293" s="78"/>
      <c r="AS293" s="78"/>
      <c r="AT293" s="79"/>
      <c r="AU293" s="80"/>
      <c r="AV293" s="80"/>
      <c r="AW293" s="81"/>
      <c r="AX293" s="67"/>
      <c r="AY293" s="67"/>
      <c r="AZ293" s="67"/>
      <c r="BA293" s="67"/>
      <c r="BB293" s="25"/>
      <c r="BC293" s="67"/>
      <c r="BD293" s="67"/>
      <c r="BE293" s="67"/>
      <c r="BF293" s="67"/>
      <c r="BG293" s="67"/>
      <c r="BH293" s="67"/>
      <c r="BI293" s="67"/>
      <c r="BJ293" s="67"/>
      <c r="BK293" s="67"/>
      <c r="BL293" s="67"/>
      <c r="BM293" s="67"/>
      <c r="BN293" s="67"/>
      <c r="BO293" s="67"/>
      <c r="BP293" s="67"/>
      <c r="BQ293" s="67"/>
      <c r="BR293" s="67"/>
      <c r="BS293" s="67"/>
      <c r="BT293" s="77"/>
      <c r="BU293" s="78"/>
      <c r="BV293" s="78"/>
      <c r="BW293" s="87"/>
      <c r="BX293" s="78"/>
      <c r="BY293" s="78"/>
      <c r="BZ293" s="78"/>
      <c r="CA293" s="78"/>
      <c r="CB293" s="79"/>
      <c r="CC293" s="81"/>
      <c r="CD293" s="67"/>
      <c r="CE293" s="67"/>
      <c r="CF293" s="67"/>
      <c r="CG293" s="67"/>
      <c r="CH293" s="67"/>
      <c r="CI293" s="67"/>
      <c r="CJ293" s="82"/>
      <c r="CK293" s="80"/>
      <c r="CL293" s="80"/>
      <c r="CM293" s="80"/>
      <c r="CN293" s="81"/>
      <c r="CO293" s="81"/>
      <c r="CP293" s="70"/>
    </row>
    <row r="294" spans="1:94" ht="13">
      <c r="A294" s="43"/>
      <c r="B294" s="25"/>
      <c r="C294" s="7"/>
      <c r="D294" s="7"/>
      <c r="E294" s="43"/>
      <c r="F294" s="43"/>
      <c r="G294" s="25"/>
      <c r="H294" s="67"/>
      <c r="I294" s="67"/>
      <c r="J294" s="67"/>
      <c r="K294" s="67"/>
      <c r="L294" s="25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  <c r="AB294" s="67"/>
      <c r="AC294" s="67"/>
      <c r="AD294" s="67"/>
      <c r="AE294" s="67"/>
      <c r="AF294" s="67"/>
      <c r="AG294" s="67"/>
      <c r="AH294" s="77"/>
      <c r="AI294" s="78"/>
      <c r="AJ294" s="78"/>
      <c r="AK294" s="78"/>
      <c r="AL294" s="78"/>
      <c r="AM294" s="78"/>
      <c r="AN294" s="78"/>
      <c r="AO294" s="78"/>
      <c r="AP294" s="78"/>
      <c r="AQ294" s="78"/>
      <c r="AR294" s="78"/>
      <c r="AS294" s="78"/>
      <c r="AT294" s="79"/>
      <c r="AU294" s="80"/>
      <c r="AV294" s="80"/>
      <c r="AW294" s="81"/>
      <c r="AX294" s="67"/>
      <c r="AY294" s="67"/>
      <c r="AZ294" s="67"/>
      <c r="BA294" s="67"/>
      <c r="BB294" s="25"/>
      <c r="BC294" s="67"/>
      <c r="BD294" s="67"/>
      <c r="BE294" s="67"/>
      <c r="BF294" s="67"/>
      <c r="BG294" s="67"/>
      <c r="BH294" s="67"/>
      <c r="BI294" s="67"/>
      <c r="BJ294" s="67"/>
      <c r="BK294" s="67"/>
      <c r="BL294" s="67"/>
      <c r="BM294" s="67"/>
      <c r="BN294" s="67"/>
      <c r="BO294" s="67"/>
      <c r="BP294" s="67"/>
      <c r="BQ294" s="67"/>
      <c r="BR294" s="67"/>
      <c r="BS294" s="67"/>
      <c r="BT294" s="77"/>
      <c r="BU294" s="78"/>
      <c r="BV294" s="78"/>
      <c r="BW294" s="87"/>
      <c r="BX294" s="78"/>
      <c r="BY294" s="78"/>
      <c r="BZ294" s="78"/>
      <c r="CA294" s="78"/>
      <c r="CB294" s="79"/>
      <c r="CC294" s="81"/>
      <c r="CD294" s="67"/>
      <c r="CE294" s="67"/>
      <c r="CF294" s="67"/>
      <c r="CG294" s="67"/>
      <c r="CH294" s="67"/>
      <c r="CI294" s="67"/>
      <c r="CJ294" s="82"/>
      <c r="CK294" s="80"/>
      <c r="CL294" s="80"/>
      <c r="CM294" s="80"/>
      <c r="CN294" s="81"/>
      <c r="CO294" s="81"/>
      <c r="CP294" s="70"/>
    </row>
    <row r="295" spans="1:94" ht="13">
      <c r="A295" s="43"/>
      <c r="B295" s="25"/>
      <c r="C295" s="7"/>
      <c r="D295" s="7"/>
      <c r="E295" s="43"/>
      <c r="F295" s="43"/>
      <c r="G295" s="25"/>
      <c r="H295" s="67"/>
      <c r="I295" s="67"/>
      <c r="J295" s="67"/>
      <c r="K295" s="67"/>
      <c r="L295" s="25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  <c r="AB295" s="67"/>
      <c r="AC295" s="67"/>
      <c r="AD295" s="67"/>
      <c r="AE295" s="67"/>
      <c r="AF295" s="67"/>
      <c r="AG295" s="67"/>
      <c r="AH295" s="77"/>
      <c r="AI295" s="78"/>
      <c r="AJ295" s="78"/>
      <c r="AK295" s="78"/>
      <c r="AL295" s="78"/>
      <c r="AM295" s="78"/>
      <c r="AN295" s="78"/>
      <c r="AO295" s="78"/>
      <c r="AP295" s="78"/>
      <c r="AQ295" s="78"/>
      <c r="AR295" s="78"/>
      <c r="AS295" s="78"/>
      <c r="AT295" s="79"/>
      <c r="AU295" s="80"/>
      <c r="AV295" s="80"/>
      <c r="AW295" s="81"/>
      <c r="AX295" s="67"/>
      <c r="AY295" s="67"/>
      <c r="AZ295" s="67"/>
      <c r="BA295" s="67"/>
      <c r="BB295" s="25"/>
      <c r="BC295" s="67"/>
      <c r="BD295" s="67"/>
      <c r="BE295" s="67"/>
      <c r="BF295" s="67"/>
      <c r="BG295" s="67"/>
      <c r="BH295" s="67"/>
      <c r="BI295" s="67"/>
      <c r="BJ295" s="67"/>
      <c r="BK295" s="67"/>
      <c r="BL295" s="67"/>
      <c r="BM295" s="67"/>
      <c r="BN295" s="67"/>
      <c r="BO295" s="67"/>
      <c r="BP295" s="67"/>
      <c r="BQ295" s="67"/>
      <c r="BR295" s="67"/>
      <c r="BS295" s="67"/>
      <c r="BT295" s="77"/>
      <c r="BU295" s="78"/>
      <c r="BV295" s="78"/>
      <c r="BW295" s="87"/>
      <c r="BX295" s="78"/>
      <c r="BY295" s="78"/>
      <c r="BZ295" s="78"/>
      <c r="CA295" s="78"/>
      <c r="CB295" s="79"/>
      <c r="CC295" s="81"/>
      <c r="CD295" s="67"/>
      <c r="CE295" s="67"/>
      <c r="CF295" s="67"/>
      <c r="CG295" s="67"/>
      <c r="CH295" s="67"/>
      <c r="CI295" s="67"/>
      <c r="CJ295" s="82"/>
      <c r="CK295" s="80"/>
      <c r="CL295" s="80"/>
      <c r="CM295" s="80"/>
      <c r="CN295" s="81"/>
      <c r="CO295" s="81"/>
      <c r="CP295" s="70"/>
    </row>
    <row r="296" spans="1:94" ht="13">
      <c r="A296" s="43"/>
      <c r="B296" s="25"/>
      <c r="C296" s="7"/>
      <c r="D296" s="7"/>
      <c r="E296" s="43"/>
      <c r="F296" s="43"/>
      <c r="G296" s="25"/>
      <c r="H296" s="67"/>
      <c r="I296" s="67"/>
      <c r="J296" s="67"/>
      <c r="K296" s="67"/>
      <c r="L296" s="25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  <c r="AB296" s="67"/>
      <c r="AC296" s="67"/>
      <c r="AD296" s="67"/>
      <c r="AE296" s="67"/>
      <c r="AF296" s="67"/>
      <c r="AG296" s="67"/>
      <c r="AH296" s="77"/>
      <c r="AI296" s="78"/>
      <c r="AJ296" s="78"/>
      <c r="AK296" s="78"/>
      <c r="AL296" s="78"/>
      <c r="AM296" s="78"/>
      <c r="AN296" s="78"/>
      <c r="AO296" s="78"/>
      <c r="AP296" s="78"/>
      <c r="AQ296" s="78"/>
      <c r="AR296" s="78"/>
      <c r="AS296" s="78"/>
      <c r="AT296" s="79"/>
      <c r="AU296" s="80"/>
      <c r="AV296" s="80"/>
      <c r="AW296" s="81"/>
      <c r="AX296" s="67"/>
      <c r="AY296" s="67"/>
      <c r="AZ296" s="67"/>
      <c r="BA296" s="67"/>
      <c r="BB296" s="25"/>
      <c r="BC296" s="67"/>
      <c r="BD296" s="67"/>
      <c r="BE296" s="67"/>
      <c r="BF296" s="67"/>
      <c r="BG296" s="67"/>
      <c r="BH296" s="67"/>
      <c r="BI296" s="67"/>
      <c r="BJ296" s="67"/>
      <c r="BK296" s="67"/>
      <c r="BL296" s="67"/>
      <c r="BM296" s="67"/>
      <c r="BN296" s="67"/>
      <c r="BO296" s="67"/>
      <c r="BP296" s="67"/>
      <c r="BQ296" s="67"/>
      <c r="BR296" s="67"/>
      <c r="BS296" s="67"/>
      <c r="BT296" s="77"/>
      <c r="BU296" s="78"/>
      <c r="BV296" s="78"/>
      <c r="BW296" s="87"/>
      <c r="BX296" s="78"/>
      <c r="BY296" s="78"/>
      <c r="BZ296" s="78"/>
      <c r="CA296" s="78"/>
      <c r="CB296" s="79"/>
      <c r="CC296" s="81"/>
      <c r="CD296" s="67"/>
      <c r="CE296" s="67"/>
      <c r="CF296" s="67"/>
      <c r="CG296" s="67"/>
      <c r="CH296" s="67"/>
      <c r="CI296" s="67"/>
      <c r="CJ296" s="82"/>
      <c r="CK296" s="80"/>
      <c r="CL296" s="80"/>
      <c r="CM296" s="80"/>
      <c r="CN296" s="81"/>
      <c r="CO296" s="81"/>
      <c r="CP296" s="70"/>
    </row>
    <row r="297" spans="1:94" ht="13">
      <c r="A297" s="43"/>
      <c r="B297" s="25"/>
      <c r="C297" s="7"/>
      <c r="D297" s="7"/>
      <c r="E297" s="43"/>
      <c r="F297" s="43"/>
      <c r="G297" s="25"/>
      <c r="H297" s="67"/>
      <c r="I297" s="67"/>
      <c r="J297" s="67"/>
      <c r="K297" s="67"/>
      <c r="L297" s="25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  <c r="AB297" s="67"/>
      <c r="AC297" s="67"/>
      <c r="AD297" s="67"/>
      <c r="AE297" s="67"/>
      <c r="AF297" s="67"/>
      <c r="AG297" s="67"/>
      <c r="AH297" s="77"/>
      <c r="AI297" s="78"/>
      <c r="AJ297" s="78"/>
      <c r="AK297" s="78"/>
      <c r="AL297" s="78"/>
      <c r="AM297" s="78"/>
      <c r="AN297" s="78"/>
      <c r="AO297" s="78"/>
      <c r="AP297" s="78"/>
      <c r="AQ297" s="78"/>
      <c r="AR297" s="78"/>
      <c r="AS297" s="78"/>
      <c r="AT297" s="79"/>
      <c r="AU297" s="80"/>
      <c r="AV297" s="80"/>
      <c r="AW297" s="81"/>
      <c r="AX297" s="67"/>
      <c r="AY297" s="67"/>
      <c r="AZ297" s="67"/>
      <c r="BA297" s="67"/>
      <c r="BB297" s="25"/>
      <c r="BC297" s="67"/>
      <c r="BD297" s="67"/>
      <c r="BE297" s="67"/>
      <c r="BF297" s="67"/>
      <c r="BG297" s="67"/>
      <c r="BH297" s="67"/>
      <c r="BI297" s="67"/>
      <c r="BJ297" s="67"/>
      <c r="BK297" s="67"/>
      <c r="BL297" s="67"/>
      <c r="BM297" s="67"/>
      <c r="BN297" s="67"/>
      <c r="BO297" s="67"/>
      <c r="BP297" s="67"/>
      <c r="BQ297" s="67"/>
      <c r="BR297" s="67"/>
      <c r="BS297" s="67"/>
      <c r="BT297" s="77"/>
      <c r="BU297" s="78"/>
      <c r="BV297" s="78"/>
      <c r="BW297" s="87"/>
      <c r="BX297" s="78"/>
      <c r="BY297" s="78"/>
      <c r="BZ297" s="78"/>
      <c r="CA297" s="78"/>
      <c r="CB297" s="79"/>
      <c r="CC297" s="81"/>
      <c r="CD297" s="67"/>
      <c r="CE297" s="67"/>
      <c r="CF297" s="67"/>
      <c r="CG297" s="67"/>
      <c r="CH297" s="67"/>
      <c r="CI297" s="67"/>
      <c r="CJ297" s="82"/>
      <c r="CK297" s="80"/>
      <c r="CL297" s="80"/>
      <c r="CM297" s="80"/>
      <c r="CN297" s="81"/>
      <c r="CO297" s="81"/>
      <c r="CP297" s="70"/>
    </row>
    <row r="298" spans="1:94" ht="13">
      <c r="A298" s="43"/>
      <c r="B298" s="25"/>
      <c r="C298" s="7"/>
      <c r="D298" s="7"/>
      <c r="E298" s="43"/>
      <c r="F298" s="43"/>
      <c r="G298" s="25"/>
      <c r="H298" s="67"/>
      <c r="I298" s="67"/>
      <c r="J298" s="67"/>
      <c r="K298" s="67"/>
      <c r="L298" s="25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  <c r="AB298" s="67"/>
      <c r="AC298" s="67"/>
      <c r="AD298" s="67"/>
      <c r="AE298" s="67"/>
      <c r="AF298" s="67"/>
      <c r="AG298" s="67"/>
      <c r="AH298" s="77"/>
      <c r="AI298" s="78"/>
      <c r="AJ298" s="78"/>
      <c r="AK298" s="78"/>
      <c r="AL298" s="78"/>
      <c r="AM298" s="78"/>
      <c r="AN298" s="78"/>
      <c r="AO298" s="78"/>
      <c r="AP298" s="78"/>
      <c r="AQ298" s="78"/>
      <c r="AR298" s="78"/>
      <c r="AS298" s="78"/>
      <c r="AT298" s="79"/>
      <c r="AU298" s="80"/>
      <c r="AV298" s="80"/>
      <c r="AW298" s="81"/>
      <c r="AX298" s="67"/>
      <c r="AY298" s="67"/>
      <c r="AZ298" s="67"/>
      <c r="BA298" s="67"/>
      <c r="BB298" s="25"/>
      <c r="BC298" s="67"/>
      <c r="BD298" s="67"/>
      <c r="BE298" s="67"/>
      <c r="BF298" s="67"/>
      <c r="BG298" s="67"/>
      <c r="BH298" s="67"/>
      <c r="BI298" s="67"/>
      <c r="BJ298" s="67"/>
      <c r="BK298" s="67"/>
      <c r="BL298" s="67"/>
      <c r="BM298" s="67"/>
      <c r="BN298" s="67"/>
      <c r="BO298" s="67"/>
      <c r="BP298" s="67"/>
      <c r="BQ298" s="67"/>
      <c r="BR298" s="67"/>
      <c r="BS298" s="67"/>
      <c r="BT298" s="77"/>
      <c r="BU298" s="78"/>
      <c r="BV298" s="78"/>
      <c r="BW298" s="87"/>
      <c r="BX298" s="78"/>
      <c r="BY298" s="78"/>
      <c r="BZ298" s="78"/>
      <c r="CA298" s="78"/>
      <c r="CB298" s="79"/>
      <c r="CC298" s="81"/>
      <c r="CD298" s="67"/>
      <c r="CE298" s="67"/>
      <c r="CF298" s="67"/>
      <c r="CG298" s="67"/>
      <c r="CH298" s="67"/>
      <c r="CI298" s="67"/>
      <c r="CJ298" s="82"/>
      <c r="CK298" s="80"/>
      <c r="CL298" s="80"/>
      <c r="CM298" s="80"/>
      <c r="CN298" s="81"/>
      <c r="CO298" s="81"/>
      <c r="CP298" s="70"/>
    </row>
    <row r="299" spans="1:94" ht="13">
      <c r="A299" s="43"/>
      <c r="B299" s="25"/>
      <c r="C299" s="7"/>
      <c r="D299" s="7"/>
      <c r="E299" s="43"/>
      <c r="F299" s="43"/>
      <c r="G299" s="25"/>
      <c r="H299" s="67"/>
      <c r="I299" s="67"/>
      <c r="J299" s="67"/>
      <c r="K299" s="67"/>
      <c r="L299" s="25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  <c r="AB299" s="67"/>
      <c r="AC299" s="67"/>
      <c r="AD299" s="67"/>
      <c r="AE299" s="67"/>
      <c r="AF299" s="67"/>
      <c r="AG299" s="67"/>
      <c r="AH299" s="77"/>
      <c r="AI299" s="78"/>
      <c r="AJ299" s="78"/>
      <c r="AK299" s="78"/>
      <c r="AL299" s="78"/>
      <c r="AM299" s="78"/>
      <c r="AN299" s="78"/>
      <c r="AO299" s="78"/>
      <c r="AP299" s="78"/>
      <c r="AQ299" s="78"/>
      <c r="AR299" s="78"/>
      <c r="AS299" s="78"/>
      <c r="AT299" s="79"/>
      <c r="AU299" s="80"/>
      <c r="AV299" s="80"/>
      <c r="AW299" s="81"/>
      <c r="AX299" s="67"/>
      <c r="AY299" s="67"/>
      <c r="AZ299" s="67"/>
      <c r="BA299" s="67"/>
      <c r="BB299" s="25"/>
      <c r="BC299" s="67"/>
      <c r="BD299" s="67"/>
      <c r="BE299" s="67"/>
      <c r="BF299" s="67"/>
      <c r="BG299" s="67"/>
      <c r="BH299" s="67"/>
      <c r="BI299" s="67"/>
      <c r="BJ299" s="67"/>
      <c r="BK299" s="67"/>
      <c r="BL299" s="67"/>
      <c r="BM299" s="67"/>
      <c r="BN299" s="67"/>
      <c r="BO299" s="67"/>
      <c r="BP299" s="67"/>
      <c r="BQ299" s="67"/>
      <c r="BR299" s="67"/>
      <c r="BS299" s="67"/>
      <c r="BT299" s="77"/>
      <c r="BU299" s="78"/>
      <c r="BV299" s="78"/>
      <c r="BW299" s="87"/>
      <c r="BX299" s="78"/>
      <c r="BY299" s="78"/>
      <c r="BZ299" s="78"/>
      <c r="CA299" s="78"/>
      <c r="CB299" s="79"/>
      <c r="CC299" s="81"/>
      <c r="CD299" s="67"/>
      <c r="CE299" s="67"/>
      <c r="CF299" s="67"/>
      <c r="CG299" s="67"/>
      <c r="CH299" s="67"/>
      <c r="CI299" s="67"/>
      <c r="CJ299" s="82"/>
      <c r="CK299" s="80"/>
      <c r="CL299" s="80"/>
      <c r="CM299" s="80"/>
      <c r="CN299" s="81"/>
      <c r="CO299" s="81"/>
      <c r="CP299" s="70"/>
    </row>
    <row r="300" spans="1:94" ht="13">
      <c r="A300" s="43"/>
      <c r="B300" s="25"/>
      <c r="C300" s="7"/>
      <c r="D300" s="7"/>
      <c r="E300" s="43"/>
      <c r="F300" s="43"/>
      <c r="G300" s="25"/>
      <c r="H300" s="67"/>
      <c r="I300" s="67"/>
      <c r="J300" s="67"/>
      <c r="K300" s="67"/>
      <c r="L300" s="25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  <c r="AB300" s="67"/>
      <c r="AC300" s="67"/>
      <c r="AD300" s="67"/>
      <c r="AE300" s="67"/>
      <c r="AF300" s="67"/>
      <c r="AG300" s="67"/>
      <c r="AH300" s="77"/>
      <c r="AI300" s="78"/>
      <c r="AJ300" s="78"/>
      <c r="AK300" s="78"/>
      <c r="AL300" s="78"/>
      <c r="AM300" s="78"/>
      <c r="AN300" s="78"/>
      <c r="AO300" s="78"/>
      <c r="AP300" s="78"/>
      <c r="AQ300" s="78"/>
      <c r="AR300" s="78"/>
      <c r="AS300" s="78"/>
      <c r="AT300" s="79"/>
      <c r="AU300" s="80"/>
      <c r="AV300" s="80"/>
      <c r="AW300" s="81"/>
      <c r="AX300" s="67"/>
      <c r="AY300" s="67"/>
      <c r="AZ300" s="67"/>
      <c r="BA300" s="67"/>
      <c r="BB300" s="25"/>
      <c r="BC300" s="67"/>
      <c r="BD300" s="67"/>
      <c r="BE300" s="67"/>
      <c r="BF300" s="67"/>
      <c r="BG300" s="67"/>
      <c r="BH300" s="67"/>
      <c r="BI300" s="67"/>
      <c r="BJ300" s="67"/>
      <c r="BK300" s="67"/>
      <c r="BL300" s="67"/>
      <c r="BM300" s="67"/>
      <c r="BN300" s="67"/>
      <c r="BO300" s="67"/>
      <c r="BP300" s="67"/>
      <c r="BQ300" s="67"/>
      <c r="BR300" s="67"/>
      <c r="BS300" s="67"/>
      <c r="BT300" s="77"/>
      <c r="BU300" s="78"/>
      <c r="BV300" s="78"/>
      <c r="BW300" s="87"/>
      <c r="BX300" s="78"/>
      <c r="BY300" s="78"/>
      <c r="BZ300" s="78"/>
      <c r="CA300" s="78"/>
      <c r="CB300" s="79"/>
      <c r="CC300" s="81"/>
      <c r="CD300" s="67"/>
      <c r="CE300" s="67"/>
      <c r="CF300" s="67"/>
      <c r="CG300" s="67"/>
      <c r="CH300" s="67"/>
      <c r="CI300" s="67"/>
      <c r="CJ300" s="82"/>
      <c r="CK300" s="80"/>
      <c r="CL300" s="80"/>
      <c r="CM300" s="80"/>
      <c r="CN300" s="81"/>
      <c r="CO300" s="81"/>
      <c r="CP300" s="70"/>
    </row>
    <row r="301" spans="1:94" ht="13">
      <c r="A301" s="43"/>
      <c r="B301" s="25"/>
      <c r="C301" s="7"/>
      <c r="D301" s="7"/>
      <c r="E301" s="43"/>
      <c r="F301" s="43"/>
      <c r="G301" s="25"/>
      <c r="H301" s="67"/>
      <c r="I301" s="67"/>
      <c r="J301" s="67"/>
      <c r="K301" s="67"/>
      <c r="L301" s="25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  <c r="AB301" s="67"/>
      <c r="AC301" s="67"/>
      <c r="AD301" s="67"/>
      <c r="AE301" s="67"/>
      <c r="AF301" s="67"/>
      <c r="AG301" s="67"/>
      <c r="AH301" s="77"/>
      <c r="AI301" s="78"/>
      <c r="AJ301" s="78"/>
      <c r="AK301" s="78"/>
      <c r="AL301" s="78"/>
      <c r="AM301" s="78"/>
      <c r="AN301" s="78"/>
      <c r="AO301" s="78"/>
      <c r="AP301" s="78"/>
      <c r="AQ301" s="78"/>
      <c r="AR301" s="78"/>
      <c r="AS301" s="78"/>
      <c r="AT301" s="79"/>
      <c r="AU301" s="80"/>
      <c r="AV301" s="80"/>
      <c r="AW301" s="81"/>
      <c r="AX301" s="67"/>
      <c r="AY301" s="67"/>
      <c r="AZ301" s="67"/>
      <c r="BA301" s="67"/>
      <c r="BB301" s="25"/>
      <c r="BC301" s="67"/>
      <c r="BD301" s="67"/>
      <c r="BE301" s="67"/>
      <c r="BF301" s="67"/>
      <c r="BG301" s="67"/>
      <c r="BH301" s="67"/>
      <c r="BI301" s="67"/>
      <c r="BJ301" s="67"/>
      <c r="BK301" s="67"/>
      <c r="BL301" s="67"/>
      <c r="BM301" s="67"/>
      <c r="BN301" s="67"/>
      <c r="BO301" s="67"/>
      <c r="BP301" s="67"/>
      <c r="BQ301" s="67"/>
      <c r="BR301" s="67"/>
      <c r="BS301" s="67"/>
      <c r="BT301" s="77"/>
      <c r="BU301" s="78"/>
      <c r="BV301" s="78"/>
      <c r="BW301" s="87"/>
      <c r="BX301" s="78"/>
      <c r="BY301" s="78"/>
      <c r="BZ301" s="78"/>
      <c r="CA301" s="78"/>
      <c r="CB301" s="79"/>
      <c r="CC301" s="81"/>
      <c r="CD301" s="67"/>
      <c r="CE301" s="67"/>
      <c r="CF301" s="67"/>
      <c r="CG301" s="67"/>
      <c r="CH301" s="67"/>
      <c r="CI301" s="67"/>
      <c r="CJ301" s="82"/>
      <c r="CK301" s="80"/>
      <c r="CL301" s="80"/>
      <c r="CM301" s="80"/>
      <c r="CN301" s="81"/>
      <c r="CO301" s="81"/>
      <c r="CP301" s="70"/>
    </row>
    <row r="302" spans="1:94" ht="13">
      <c r="A302" s="43"/>
      <c r="B302" s="25"/>
      <c r="C302" s="7"/>
      <c r="D302" s="7"/>
      <c r="E302" s="43"/>
      <c r="F302" s="43"/>
      <c r="G302" s="25"/>
      <c r="H302" s="67"/>
      <c r="I302" s="67"/>
      <c r="J302" s="67"/>
      <c r="K302" s="67"/>
      <c r="L302" s="25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  <c r="AB302" s="67"/>
      <c r="AC302" s="67"/>
      <c r="AD302" s="67"/>
      <c r="AE302" s="67"/>
      <c r="AF302" s="67"/>
      <c r="AG302" s="67"/>
      <c r="AH302" s="77"/>
      <c r="AI302" s="78"/>
      <c r="AJ302" s="78"/>
      <c r="AK302" s="78"/>
      <c r="AL302" s="78"/>
      <c r="AM302" s="78"/>
      <c r="AN302" s="78"/>
      <c r="AO302" s="78"/>
      <c r="AP302" s="78"/>
      <c r="AQ302" s="78"/>
      <c r="AR302" s="78"/>
      <c r="AS302" s="78"/>
      <c r="AT302" s="79"/>
      <c r="AU302" s="80"/>
      <c r="AV302" s="80"/>
      <c r="AW302" s="81"/>
      <c r="AX302" s="67"/>
      <c r="AY302" s="67"/>
      <c r="AZ302" s="67"/>
      <c r="BA302" s="67"/>
      <c r="BB302" s="25"/>
      <c r="BC302" s="67"/>
      <c r="BD302" s="67"/>
      <c r="BE302" s="67"/>
      <c r="BF302" s="67"/>
      <c r="BG302" s="67"/>
      <c r="BH302" s="67"/>
      <c r="BI302" s="67"/>
      <c r="BJ302" s="67"/>
      <c r="BK302" s="67"/>
      <c r="BL302" s="67"/>
      <c r="BM302" s="67"/>
      <c r="BN302" s="67"/>
      <c r="BO302" s="67"/>
      <c r="BP302" s="67"/>
      <c r="BQ302" s="67"/>
      <c r="BR302" s="67"/>
      <c r="BS302" s="67"/>
      <c r="BT302" s="77"/>
      <c r="BU302" s="78"/>
      <c r="BV302" s="78"/>
      <c r="BW302" s="87"/>
      <c r="BX302" s="78"/>
      <c r="BY302" s="78"/>
      <c r="BZ302" s="78"/>
      <c r="CA302" s="78"/>
      <c r="CB302" s="79"/>
      <c r="CC302" s="81"/>
      <c r="CD302" s="67"/>
      <c r="CE302" s="67"/>
      <c r="CF302" s="67"/>
      <c r="CG302" s="67"/>
      <c r="CH302" s="67"/>
      <c r="CI302" s="67"/>
      <c r="CJ302" s="82"/>
      <c r="CK302" s="80"/>
      <c r="CL302" s="80"/>
      <c r="CM302" s="80"/>
      <c r="CN302" s="81"/>
      <c r="CO302" s="81"/>
      <c r="CP302" s="70"/>
    </row>
    <row r="303" spans="1:94" ht="13">
      <c r="A303" s="43"/>
      <c r="B303" s="25"/>
      <c r="C303" s="7"/>
      <c r="D303" s="7"/>
      <c r="E303" s="43"/>
      <c r="F303" s="43"/>
      <c r="G303" s="25"/>
      <c r="H303" s="67"/>
      <c r="I303" s="67"/>
      <c r="J303" s="67"/>
      <c r="K303" s="67"/>
      <c r="L303" s="25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  <c r="AB303" s="67"/>
      <c r="AC303" s="67"/>
      <c r="AD303" s="67"/>
      <c r="AE303" s="67"/>
      <c r="AF303" s="67"/>
      <c r="AG303" s="67"/>
      <c r="AH303" s="77"/>
      <c r="AI303" s="78"/>
      <c r="AJ303" s="78"/>
      <c r="AK303" s="78"/>
      <c r="AL303" s="78"/>
      <c r="AM303" s="78"/>
      <c r="AN303" s="78"/>
      <c r="AO303" s="78"/>
      <c r="AP303" s="78"/>
      <c r="AQ303" s="78"/>
      <c r="AR303" s="78"/>
      <c r="AS303" s="78"/>
      <c r="AT303" s="79"/>
      <c r="AU303" s="80"/>
      <c r="AV303" s="80"/>
      <c r="AW303" s="81"/>
      <c r="AX303" s="67"/>
      <c r="AY303" s="67"/>
      <c r="AZ303" s="67"/>
      <c r="BA303" s="67"/>
      <c r="BB303" s="25"/>
      <c r="BC303" s="67"/>
      <c r="BD303" s="67"/>
      <c r="BE303" s="67"/>
      <c r="BF303" s="67"/>
      <c r="BG303" s="67"/>
      <c r="BH303" s="67"/>
      <c r="BI303" s="67"/>
      <c r="BJ303" s="67"/>
      <c r="BK303" s="67"/>
      <c r="BL303" s="67"/>
      <c r="BM303" s="67"/>
      <c r="BN303" s="67"/>
      <c r="BO303" s="67"/>
      <c r="BP303" s="67"/>
      <c r="BQ303" s="67"/>
      <c r="BR303" s="67"/>
      <c r="BS303" s="67"/>
      <c r="BT303" s="77"/>
      <c r="BU303" s="78"/>
      <c r="BV303" s="78"/>
      <c r="BW303" s="87"/>
      <c r="BX303" s="78"/>
      <c r="BY303" s="78"/>
      <c r="BZ303" s="78"/>
      <c r="CA303" s="78"/>
      <c r="CB303" s="79"/>
      <c r="CC303" s="81"/>
      <c r="CD303" s="67"/>
      <c r="CE303" s="67"/>
      <c r="CF303" s="67"/>
      <c r="CG303" s="67"/>
      <c r="CH303" s="67"/>
      <c r="CI303" s="67"/>
      <c r="CJ303" s="82"/>
      <c r="CK303" s="80"/>
      <c r="CL303" s="80"/>
      <c r="CM303" s="80"/>
      <c r="CN303" s="81"/>
      <c r="CO303" s="81"/>
      <c r="CP303" s="70"/>
    </row>
    <row r="304" spans="1:94" ht="13">
      <c r="A304" s="43"/>
      <c r="B304" s="25"/>
      <c r="C304" s="7"/>
      <c r="D304" s="7"/>
      <c r="E304" s="43"/>
      <c r="F304" s="43"/>
      <c r="G304" s="25"/>
      <c r="H304" s="67"/>
      <c r="I304" s="67"/>
      <c r="J304" s="67"/>
      <c r="K304" s="67"/>
      <c r="L304" s="25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  <c r="AB304" s="67"/>
      <c r="AC304" s="67"/>
      <c r="AD304" s="67"/>
      <c r="AE304" s="67"/>
      <c r="AF304" s="67"/>
      <c r="AG304" s="67"/>
      <c r="AH304" s="77"/>
      <c r="AI304" s="78"/>
      <c r="AJ304" s="78"/>
      <c r="AK304" s="78"/>
      <c r="AL304" s="78"/>
      <c r="AM304" s="78"/>
      <c r="AN304" s="78"/>
      <c r="AO304" s="78"/>
      <c r="AP304" s="78"/>
      <c r="AQ304" s="78"/>
      <c r="AR304" s="78"/>
      <c r="AS304" s="78"/>
      <c r="AT304" s="79"/>
      <c r="AU304" s="80"/>
      <c r="AV304" s="80"/>
      <c r="AW304" s="81"/>
      <c r="AX304" s="67"/>
      <c r="AY304" s="67"/>
      <c r="AZ304" s="67"/>
      <c r="BA304" s="67"/>
      <c r="BB304" s="25"/>
      <c r="BC304" s="67"/>
      <c r="BD304" s="67"/>
      <c r="BE304" s="67"/>
      <c r="BF304" s="67"/>
      <c r="BG304" s="67"/>
      <c r="BH304" s="67"/>
      <c r="BI304" s="67"/>
      <c r="BJ304" s="67"/>
      <c r="BK304" s="67"/>
      <c r="BL304" s="67"/>
      <c r="BM304" s="67"/>
      <c r="BN304" s="67"/>
      <c r="BO304" s="67"/>
      <c r="BP304" s="67"/>
      <c r="BQ304" s="67"/>
      <c r="BR304" s="67"/>
      <c r="BS304" s="67"/>
      <c r="BT304" s="77"/>
      <c r="BU304" s="78"/>
      <c r="BV304" s="78"/>
      <c r="BW304" s="87"/>
      <c r="BX304" s="78"/>
      <c r="BY304" s="78"/>
      <c r="BZ304" s="78"/>
      <c r="CA304" s="78"/>
      <c r="CB304" s="79"/>
      <c r="CC304" s="81"/>
      <c r="CD304" s="67"/>
      <c r="CE304" s="67"/>
      <c r="CF304" s="67"/>
      <c r="CG304" s="67"/>
      <c r="CH304" s="67"/>
      <c r="CI304" s="67"/>
      <c r="CJ304" s="82"/>
      <c r="CK304" s="80"/>
      <c r="CL304" s="80"/>
      <c r="CM304" s="80"/>
      <c r="CN304" s="81"/>
      <c r="CO304" s="81"/>
      <c r="CP304" s="70"/>
    </row>
    <row r="305" spans="1:94" ht="13">
      <c r="A305" s="43"/>
      <c r="B305" s="25"/>
      <c r="C305" s="7"/>
      <c r="D305" s="7"/>
      <c r="E305" s="43"/>
      <c r="F305" s="43"/>
      <c r="G305" s="25"/>
      <c r="H305" s="67"/>
      <c r="I305" s="67"/>
      <c r="J305" s="67"/>
      <c r="K305" s="67"/>
      <c r="L305" s="25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  <c r="AB305" s="67"/>
      <c r="AC305" s="67"/>
      <c r="AD305" s="67"/>
      <c r="AE305" s="67"/>
      <c r="AF305" s="67"/>
      <c r="AG305" s="67"/>
      <c r="AH305" s="77"/>
      <c r="AI305" s="78"/>
      <c r="AJ305" s="78"/>
      <c r="AK305" s="78"/>
      <c r="AL305" s="78"/>
      <c r="AM305" s="78"/>
      <c r="AN305" s="78"/>
      <c r="AO305" s="78"/>
      <c r="AP305" s="78"/>
      <c r="AQ305" s="78"/>
      <c r="AR305" s="78"/>
      <c r="AS305" s="78"/>
      <c r="AT305" s="79"/>
      <c r="AU305" s="80"/>
      <c r="AV305" s="80"/>
      <c r="AW305" s="81"/>
      <c r="AX305" s="67"/>
      <c r="AY305" s="67"/>
      <c r="AZ305" s="67"/>
      <c r="BA305" s="67"/>
      <c r="BB305" s="25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77"/>
      <c r="BU305" s="78"/>
      <c r="BV305" s="78"/>
      <c r="BW305" s="87"/>
      <c r="BX305" s="78"/>
      <c r="BY305" s="78"/>
      <c r="BZ305" s="78"/>
      <c r="CA305" s="78"/>
      <c r="CB305" s="79"/>
      <c r="CC305" s="81"/>
      <c r="CD305" s="67"/>
      <c r="CE305" s="67"/>
      <c r="CF305" s="67"/>
      <c r="CG305" s="67"/>
      <c r="CH305" s="67"/>
      <c r="CI305" s="67"/>
      <c r="CJ305" s="82"/>
      <c r="CK305" s="80"/>
      <c r="CL305" s="80"/>
      <c r="CM305" s="80"/>
      <c r="CN305" s="81"/>
      <c r="CO305" s="81"/>
      <c r="CP305" s="70"/>
    </row>
    <row r="306" spans="1:94" ht="13">
      <c r="A306" s="43"/>
      <c r="B306" s="25"/>
      <c r="C306" s="7"/>
      <c r="D306" s="7"/>
      <c r="E306" s="43"/>
      <c r="F306" s="43"/>
      <c r="G306" s="25"/>
      <c r="H306" s="67"/>
      <c r="I306" s="67"/>
      <c r="J306" s="67"/>
      <c r="K306" s="67"/>
      <c r="L306" s="25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  <c r="AB306" s="67"/>
      <c r="AC306" s="67"/>
      <c r="AD306" s="67"/>
      <c r="AE306" s="67"/>
      <c r="AF306" s="67"/>
      <c r="AG306" s="67"/>
      <c r="AH306" s="77"/>
      <c r="AI306" s="78"/>
      <c r="AJ306" s="78"/>
      <c r="AK306" s="78"/>
      <c r="AL306" s="78"/>
      <c r="AM306" s="78"/>
      <c r="AN306" s="78"/>
      <c r="AO306" s="78"/>
      <c r="AP306" s="78"/>
      <c r="AQ306" s="78"/>
      <c r="AR306" s="78"/>
      <c r="AS306" s="78"/>
      <c r="AT306" s="79"/>
      <c r="AU306" s="80"/>
      <c r="AV306" s="80"/>
      <c r="AW306" s="81"/>
      <c r="AX306" s="67"/>
      <c r="AY306" s="67"/>
      <c r="AZ306" s="67"/>
      <c r="BA306" s="67"/>
      <c r="BB306" s="25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77"/>
      <c r="BU306" s="78"/>
      <c r="BV306" s="78"/>
      <c r="BW306" s="87"/>
      <c r="BX306" s="78"/>
      <c r="BY306" s="78"/>
      <c r="BZ306" s="78"/>
      <c r="CA306" s="78"/>
      <c r="CB306" s="79"/>
      <c r="CC306" s="81"/>
      <c r="CD306" s="67"/>
      <c r="CE306" s="67"/>
      <c r="CF306" s="67"/>
      <c r="CG306" s="67"/>
      <c r="CH306" s="67"/>
      <c r="CI306" s="67"/>
      <c r="CJ306" s="82"/>
      <c r="CK306" s="80"/>
      <c r="CL306" s="80"/>
      <c r="CM306" s="80"/>
      <c r="CN306" s="81"/>
      <c r="CO306" s="81"/>
      <c r="CP306" s="70"/>
    </row>
    <row r="307" spans="1:94" ht="13">
      <c r="A307" s="43"/>
      <c r="B307" s="25"/>
      <c r="C307" s="7"/>
      <c r="D307" s="7"/>
      <c r="E307" s="43"/>
      <c r="F307" s="43"/>
      <c r="G307" s="25"/>
      <c r="H307" s="67"/>
      <c r="I307" s="67"/>
      <c r="J307" s="67"/>
      <c r="K307" s="67"/>
      <c r="L307" s="25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  <c r="AB307" s="67"/>
      <c r="AC307" s="67"/>
      <c r="AD307" s="67"/>
      <c r="AE307" s="67"/>
      <c r="AF307" s="67"/>
      <c r="AG307" s="67"/>
      <c r="AH307" s="77"/>
      <c r="AI307" s="78"/>
      <c r="AJ307" s="78"/>
      <c r="AK307" s="78"/>
      <c r="AL307" s="78"/>
      <c r="AM307" s="78"/>
      <c r="AN307" s="78"/>
      <c r="AO307" s="78"/>
      <c r="AP307" s="78"/>
      <c r="AQ307" s="78"/>
      <c r="AR307" s="78"/>
      <c r="AS307" s="78"/>
      <c r="AT307" s="79"/>
      <c r="AU307" s="80"/>
      <c r="AV307" s="80"/>
      <c r="AW307" s="81"/>
      <c r="AX307" s="67"/>
      <c r="AY307" s="67"/>
      <c r="AZ307" s="67"/>
      <c r="BA307" s="67"/>
      <c r="BB307" s="25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77"/>
      <c r="BU307" s="78"/>
      <c r="BV307" s="78"/>
      <c r="BW307" s="87"/>
      <c r="BX307" s="78"/>
      <c r="BY307" s="78"/>
      <c r="BZ307" s="78"/>
      <c r="CA307" s="78"/>
      <c r="CB307" s="79"/>
      <c r="CC307" s="81"/>
      <c r="CD307" s="67"/>
      <c r="CE307" s="67"/>
      <c r="CF307" s="67"/>
      <c r="CG307" s="67"/>
      <c r="CH307" s="67"/>
      <c r="CI307" s="67"/>
      <c r="CJ307" s="82"/>
      <c r="CK307" s="80"/>
      <c r="CL307" s="80"/>
      <c r="CM307" s="80"/>
      <c r="CN307" s="81"/>
      <c r="CO307" s="81"/>
      <c r="CP307" s="70"/>
    </row>
    <row r="308" spans="1:94" ht="13">
      <c r="A308" s="43"/>
      <c r="B308" s="25"/>
      <c r="C308" s="7"/>
      <c r="D308" s="7"/>
      <c r="E308" s="43"/>
      <c r="F308" s="43"/>
      <c r="G308" s="25"/>
      <c r="H308" s="67"/>
      <c r="I308" s="67"/>
      <c r="J308" s="67"/>
      <c r="K308" s="67"/>
      <c r="L308" s="25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  <c r="AB308" s="67"/>
      <c r="AC308" s="67"/>
      <c r="AD308" s="67"/>
      <c r="AE308" s="67"/>
      <c r="AF308" s="67"/>
      <c r="AG308" s="67"/>
      <c r="AH308" s="77"/>
      <c r="AI308" s="78"/>
      <c r="AJ308" s="78"/>
      <c r="AK308" s="78"/>
      <c r="AL308" s="78"/>
      <c r="AM308" s="78"/>
      <c r="AN308" s="78"/>
      <c r="AO308" s="78"/>
      <c r="AP308" s="78"/>
      <c r="AQ308" s="78"/>
      <c r="AR308" s="78"/>
      <c r="AS308" s="78"/>
      <c r="AT308" s="79"/>
      <c r="AU308" s="80"/>
      <c r="AV308" s="80"/>
      <c r="AW308" s="81"/>
      <c r="AX308" s="67"/>
      <c r="AY308" s="67"/>
      <c r="AZ308" s="67"/>
      <c r="BA308" s="67"/>
      <c r="BB308" s="25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77"/>
      <c r="BU308" s="78"/>
      <c r="BV308" s="78"/>
      <c r="BW308" s="87"/>
      <c r="BX308" s="78"/>
      <c r="BY308" s="78"/>
      <c r="BZ308" s="78"/>
      <c r="CA308" s="78"/>
      <c r="CB308" s="79"/>
      <c r="CC308" s="81"/>
      <c r="CD308" s="67"/>
      <c r="CE308" s="67"/>
      <c r="CF308" s="67"/>
      <c r="CG308" s="67"/>
      <c r="CH308" s="67"/>
      <c r="CI308" s="67"/>
      <c r="CJ308" s="82"/>
      <c r="CK308" s="80"/>
      <c r="CL308" s="80"/>
      <c r="CM308" s="80"/>
      <c r="CN308" s="81"/>
      <c r="CO308" s="81"/>
      <c r="CP308" s="70"/>
    </row>
    <row r="309" spans="1:94" ht="13">
      <c r="A309" s="43"/>
      <c r="B309" s="25"/>
      <c r="C309" s="7"/>
      <c r="D309" s="7"/>
      <c r="E309" s="43"/>
      <c r="F309" s="43"/>
      <c r="G309" s="25"/>
      <c r="H309" s="67"/>
      <c r="I309" s="67"/>
      <c r="J309" s="67"/>
      <c r="K309" s="67"/>
      <c r="L309" s="25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  <c r="AB309" s="67"/>
      <c r="AC309" s="67"/>
      <c r="AD309" s="67"/>
      <c r="AE309" s="67"/>
      <c r="AF309" s="67"/>
      <c r="AG309" s="67"/>
      <c r="AH309" s="77"/>
      <c r="AI309" s="78"/>
      <c r="AJ309" s="78"/>
      <c r="AK309" s="78"/>
      <c r="AL309" s="78"/>
      <c r="AM309" s="78"/>
      <c r="AN309" s="78"/>
      <c r="AO309" s="78"/>
      <c r="AP309" s="78"/>
      <c r="AQ309" s="78"/>
      <c r="AR309" s="78"/>
      <c r="AS309" s="78"/>
      <c r="AT309" s="79"/>
      <c r="AU309" s="80"/>
      <c r="AV309" s="80"/>
      <c r="AW309" s="81"/>
      <c r="AX309" s="67"/>
      <c r="AY309" s="67"/>
      <c r="AZ309" s="67"/>
      <c r="BA309" s="67"/>
      <c r="BB309" s="25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77"/>
      <c r="BU309" s="78"/>
      <c r="BV309" s="78"/>
      <c r="BW309" s="87"/>
      <c r="BX309" s="78"/>
      <c r="BY309" s="78"/>
      <c r="BZ309" s="78"/>
      <c r="CA309" s="78"/>
      <c r="CB309" s="79"/>
      <c r="CC309" s="81"/>
      <c r="CD309" s="67"/>
      <c r="CE309" s="67"/>
      <c r="CF309" s="67"/>
      <c r="CG309" s="67"/>
      <c r="CH309" s="67"/>
      <c r="CI309" s="67"/>
      <c r="CJ309" s="82"/>
      <c r="CK309" s="80"/>
      <c r="CL309" s="80"/>
      <c r="CM309" s="80"/>
      <c r="CN309" s="81"/>
      <c r="CO309" s="81"/>
      <c r="CP309" s="70"/>
    </row>
    <row r="310" spans="1:94" ht="13">
      <c r="A310" s="43"/>
      <c r="B310" s="25"/>
      <c r="C310" s="7"/>
      <c r="D310" s="7"/>
      <c r="E310" s="43"/>
      <c r="F310" s="43"/>
      <c r="G310" s="25"/>
      <c r="H310" s="67"/>
      <c r="I310" s="67"/>
      <c r="J310" s="67"/>
      <c r="K310" s="67"/>
      <c r="L310" s="25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  <c r="AB310" s="67"/>
      <c r="AC310" s="67"/>
      <c r="AD310" s="67"/>
      <c r="AE310" s="67"/>
      <c r="AF310" s="67"/>
      <c r="AG310" s="67"/>
      <c r="AH310" s="77"/>
      <c r="AI310" s="78"/>
      <c r="AJ310" s="78"/>
      <c r="AK310" s="78"/>
      <c r="AL310" s="78"/>
      <c r="AM310" s="78"/>
      <c r="AN310" s="78"/>
      <c r="AO310" s="78"/>
      <c r="AP310" s="78"/>
      <c r="AQ310" s="78"/>
      <c r="AR310" s="78"/>
      <c r="AS310" s="78"/>
      <c r="AT310" s="79"/>
      <c r="AU310" s="80"/>
      <c r="AV310" s="80"/>
      <c r="AW310" s="81"/>
      <c r="AX310" s="67"/>
      <c r="AY310" s="67"/>
      <c r="AZ310" s="67"/>
      <c r="BA310" s="67"/>
      <c r="BB310" s="25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77"/>
      <c r="BU310" s="78"/>
      <c r="BV310" s="78"/>
      <c r="BW310" s="87"/>
      <c r="BX310" s="78"/>
      <c r="BY310" s="78"/>
      <c r="BZ310" s="78"/>
      <c r="CA310" s="78"/>
      <c r="CB310" s="79"/>
      <c r="CC310" s="81"/>
      <c r="CD310" s="67"/>
      <c r="CE310" s="67"/>
      <c r="CF310" s="67"/>
      <c r="CG310" s="67"/>
      <c r="CH310" s="67"/>
      <c r="CI310" s="67"/>
      <c r="CJ310" s="82"/>
      <c r="CK310" s="80"/>
      <c r="CL310" s="80"/>
      <c r="CM310" s="80"/>
      <c r="CN310" s="81"/>
      <c r="CO310" s="81"/>
      <c r="CP310" s="70"/>
    </row>
    <row r="311" spans="1:94" ht="13">
      <c r="A311" s="43"/>
      <c r="B311" s="25"/>
      <c r="C311" s="7"/>
      <c r="D311" s="7"/>
      <c r="E311" s="43"/>
      <c r="F311" s="43"/>
      <c r="G311" s="25"/>
      <c r="H311" s="67"/>
      <c r="I311" s="67"/>
      <c r="J311" s="67"/>
      <c r="K311" s="67"/>
      <c r="L311" s="25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  <c r="AB311" s="67"/>
      <c r="AC311" s="67"/>
      <c r="AD311" s="67"/>
      <c r="AE311" s="67"/>
      <c r="AF311" s="67"/>
      <c r="AG311" s="67"/>
      <c r="AH311" s="77"/>
      <c r="AI311" s="78"/>
      <c r="AJ311" s="78"/>
      <c r="AK311" s="78"/>
      <c r="AL311" s="78"/>
      <c r="AM311" s="78"/>
      <c r="AN311" s="78"/>
      <c r="AO311" s="78"/>
      <c r="AP311" s="78"/>
      <c r="AQ311" s="78"/>
      <c r="AR311" s="78"/>
      <c r="AS311" s="78"/>
      <c r="AT311" s="79"/>
      <c r="AU311" s="80"/>
      <c r="AV311" s="80"/>
      <c r="AW311" s="81"/>
      <c r="AX311" s="67"/>
      <c r="AY311" s="67"/>
      <c r="AZ311" s="67"/>
      <c r="BA311" s="67"/>
      <c r="BB311" s="25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77"/>
      <c r="BU311" s="78"/>
      <c r="BV311" s="78"/>
      <c r="BW311" s="87"/>
      <c r="BX311" s="78"/>
      <c r="BY311" s="78"/>
      <c r="BZ311" s="78"/>
      <c r="CA311" s="78"/>
      <c r="CB311" s="79"/>
      <c r="CC311" s="81"/>
      <c r="CD311" s="67"/>
      <c r="CE311" s="67"/>
      <c r="CF311" s="67"/>
      <c r="CG311" s="67"/>
      <c r="CH311" s="67"/>
      <c r="CI311" s="67"/>
      <c r="CJ311" s="82"/>
      <c r="CK311" s="80"/>
      <c r="CL311" s="80"/>
      <c r="CM311" s="80"/>
      <c r="CN311" s="81"/>
      <c r="CO311" s="81"/>
      <c r="CP311" s="70"/>
    </row>
    <row r="312" spans="1:94" ht="13">
      <c r="A312" s="43"/>
      <c r="B312" s="25"/>
      <c r="C312" s="7"/>
      <c r="D312" s="7"/>
      <c r="E312" s="43"/>
      <c r="F312" s="43"/>
      <c r="G312" s="25"/>
      <c r="H312" s="67"/>
      <c r="I312" s="67"/>
      <c r="J312" s="67"/>
      <c r="K312" s="67"/>
      <c r="L312" s="25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77"/>
      <c r="AI312" s="78"/>
      <c r="AJ312" s="78"/>
      <c r="AK312" s="78"/>
      <c r="AL312" s="78"/>
      <c r="AM312" s="78"/>
      <c r="AN312" s="78"/>
      <c r="AO312" s="78"/>
      <c r="AP312" s="78"/>
      <c r="AQ312" s="78"/>
      <c r="AR312" s="78"/>
      <c r="AS312" s="78"/>
      <c r="AT312" s="79"/>
      <c r="AU312" s="80"/>
      <c r="AV312" s="80"/>
      <c r="AW312" s="81"/>
      <c r="AX312" s="67"/>
      <c r="AY312" s="67"/>
      <c r="AZ312" s="67"/>
      <c r="BA312" s="67"/>
      <c r="BB312" s="25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77"/>
      <c r="BU312" s="78"/>
      <c r="BV312" s="78"/>
      <c r="BW312" s="87"/>
      <c r="BX312" s="78"/>
      <c r="BY312" s="78"/>
      <c r="BZ312" s="78"/>
      <c r="CA312" s="78"/>
      <c r="CB312" s="79"/>
      <c r="CC312" s="81"/>
      <c r="CD312" s="67"/>
      <c r="CE312" s="67"/>
      <c r="CF312" s="67"/>
      <c r="CG312" s="67"/>
      <c r="CH312" s="67"/>
      <c r="CI312" s="67"/>
      <c r="CJ312" s="82"/>
      <c r="CK312" s="80"/>
      <c r="CL312" s="80"/>
      <c r="CM312" s="80"/>
      <c r="CN312" s="81"/>
      <c r="CO312" s="81"/>
      <c r="CP312" s="70"/>
    </row>
    <row r="313" spans="1:94" ht="13">
      <c r="A313" s="43"/>
      <c r="B313" s="25"/>
      <c r="C313" s="7"/>
      <c r="D313" s="7"/>
      <c r="E313" s="43"/>
      <c r="F313" s="43"/>
      <c r="G313" s="25"/>
      <c r="H313" s="67"/>
      <c r="I313" s="67"/>
      <c r="J313" s="67"/>
      <c r="K313" s="67"/>
      <c r="L313" s="25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77"/>
      <c r="AI313" s="78"/>
      <c r="AJ313" s="78"/>
      <c r="AK313" s="78"/>
      <c r="AL313" s="78"/>
      <c r="AM313" s="78"/>
      <c r="AN313" s="78"/>
      <c r="AO313" s="78"/>
      <c r="AP313" s="78"/>
      <c r="AQ313" s="78"/>
      <c r="AR313" s="78"/>
      <c r="AS313" s="78"/>
      <c r="AT313" s="79"/>
      <c r="AU313" s="80"/>
      <c r="AV313" s="80"/>
      <c r="AW313" s="81"/>
      <c r="AX313" s="67"/>
      <c r="AY313" s="67"/>
      <c r="AZ313" s="67"/>
      <c r="BA313" s="67"/>
      <c r="BB313" s="25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77"/>
      <c r="BU313" s="78"/>
      <c r="BV313" s="78"/>
      <c r="BW313" s="87"/>
      <c r="BX313" s="78"/>
      <c r="BY313" s="78"/>
      <c r="BZ313" s="78"/>
      <c r="CA313" s="78"/>
      <c r="CB313" s="79"/>
      <c r="CC313" s="81"/>
      <c r="CD313" s="67"/>
      <c r="CE313" s="67"/>
      <c r="CF313" s="67"/>
      <c r="CG313" s="67"/>
      <c r="CH313" s="67"/>
      <c r="CI313" s="67"/>
      <c r="CJ313" s="82"/>
      <c r="CK313" s="80"/>
      <c r="CL313" s="80"/>
      <c r="CM313" s="80"/>
      <c r="CN313" s="81"/>
      <c r="CO313" s="81"/>
      <c r="CP313" s="70"/>
    </row>
    <row r="314" spans="1:94" ht="13">
      <c r="A314" s="43"/>
      <c r="B314" s="25"/>
      <c r="C314" s="7"/>
      <c r="D314" s="7"/>
      <c r="E314" s="43"/>
      <c r="F314" s="43"/>
      <c r="G314" s="25"/>
      <c r="H314" s="67"/>
      <c r="I314" s="67"/>
      <c r="J314" s="67"/>
      <c r="K314" s="67"/>
      <c r="L314" s="25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77"/>
      <c r="AI314" s="78"/>
      <c r="AJ314" s="78"/>
      <c r="AK314" s="78"/>
      <c r="AL314" s="78"/>
      <c r="AM314" s="78"/>
      <c r="AN314" s="78"/>
      <c r="AO314" s="78"/>
      <c r="AP314" s="78"/>
      <c r="AQ314" s="78"/>
      <c r="AR314" s="78"/>
      <c r="AS314" s="78"/>
      <c r="AT314" s="79"/>
      <c r="AU314" s="80"/>
      <c r="AV314" s="80"/>
      <c r="AW314" s="81"/>
      <c r="AX314" s="67"/>
      <c r="AY314" s="67"/>
      <c r="AZ314" s="67"/>
      <c r="BA314" s="67"/>
      <c r="BB314" s="25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77"/>
      <c r="BU314" s="78"/>
      <c r="BV314" s="78"/>
      <c r="BW314" s="87"/>
      <c r="BX314" s="78"/>
      <c r="BY314" s="78"/>
      <c r="BZ314" s="78"/>
      <c r="CA314" s="78"/>
      <c r="CB314" s="79"/>
      <c r="CC314" s="81"/>
      <c r="CD314" s="67"/>
      <c r="CE314" s="67"/>
      <c r="CF314" s="67"/>
      <c r="CG314" s="67"/>
      <c r="CH314" s="67"/>
      <c r="CI314" s="67"/>
      <c r="CJ314" s="82"/>
      <c r="CK314" s="80"/>
      <c r="CL314" s="80"/>
      <c r="CM314" s="80"/>
      <c r="CN314" s="81"/>
      <c r="CO314" s="81"/>
      <c r="CP314" s="70"/>
    </row>
    <row r="315" spans="1:94" ht="13">
      <c r="A315" s="43"/>
      <c r="B315" s="25"/>
      <c r="C315" s="7"/>
      <c r="D315" s="7"/>
      <c r="E315" s="43"/>
      <c r="F315" s="43"/>
      <c r="G315" s="25"/>
      <c r="H315" s="67"/>
      <c r="I315" s="67"/>
      <c r="J315" s="67"/>
      <c r="K315" s="67"/>
      <c r="L315" s="25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77"/>
      <c r="AI315" s="78"/>
      <c r="AJ315" s="78"/>
      <c r="AK315" s="78"/>
      <c r="AL315" s="78"/>
      <c r="AM315" s="78"/>
      <c r="AN315" s="78"/>
      <c r="AO315" s="78"/>
      <c r="AP315" s="78"/>
      <c r="AQ315" s="78"/>
      <c r="AR315" s="78"/>
      <c r="AS315" s="78"/>
      <c r="AT315" s="79"/>
      <c r="AU315" s="80"/>
      <c r="AV315" s="80"/>
      <c r="AW315" s="81"/>
      <c r="AX315" s="67"/>
      <c r="AY315" s="67"/>
      <c r="AZ315" s="67"/>
      <c r="BA315" s="67"/>
      <c r="BB315" s="25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77"/>
      <c r="BU315" s="78"/>
      <c r="BV315" s="78"/>
      <c r="BW315" s="87"/>
      <c r="BX315" s="78"/>
      <c r="BY315" s="78"/>
      <c r="BZ315" s="78"/>
      <c r="CA315" s="78"/>
      <c r="CB315" s="79"/>
      <c r="CC315" s="81"/>
      <c r="CD315" s="67"/>
      <c r="CE315" s="67"/>
      <c r="CF315" s="67"/>
      <c r="CG315" s="67"/>
      <c r="CH315" s="67"/>
      <c r="CI315" s="67"/>
      <c r="CJ315" s="82"/>
      <c r="CK315" s="80"/>
      <c r="CL315" s="80"/>
      <c r="CM315" s="80"/>
      <c r="CN315" s="81"/>
      <c r="CO315" s="81"/>
      <c r="CP315" s="70"/>
    </row>
    <row r="316" spans="1:94" ht="13">
      <c r="A316" s="43"/>
      <c r="B316" s="25"/>
      <c r="C316" s="7"/>
      <c r="D316" s="7"/>
      <c r="E316" s="43"/>
      <c r="F316" s="43"/>
      <c r="G316" s="25"/>
      <c r="H316" s="67"/>
      <c r="I316" s="67"/>
      <c r="J316" s="67"/>
      <c r="K316" s="67"/>
      <c r="L316" s="25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77"/>
      <c r="AI316" s="78"/>
      <c r="AJ316" s="78"/>
      <c r="AK316" s="78"/>
      <c r="AL316" s="78"/>
      <c r="AM316" s="78"/>
      <c r="AN316" s="78"/>
      <c r="AO316" s="78"/>
      <c r="AP316" s="78"/>
      <c r="AQ316" s="78"/>
      <c r="AR316" s="78"/>
      <c r="AS316" s="78"/>
      <c r="AT316" s="79"/>
      <c r="AU316" s="80"/>
      <c r="AV316" s="80"/>
      <c r="AW316" s="81"/>
      <c r="AX316" s="67"/>
      <c r="AY316" s="67"/>
      <c r="AZ316" s="67"/>
      <c r="BA316" s="67"/>
      <c r="BB316" s="25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77"/>
      <c r="BU316" s="78"/>
      <c r="BV316" s="78"/>
      <c r="BW316" s="87"/>
      <c r="BX316" s="78"/>
      <c r="BY316" s="78"/>
      <c r="BZ316" s="78"/>
      <c r="CA316" s="78"/>
      <c r="CB316" s="79"/>
      <c r="CC316" s="81"/>
      <c r="CD316" s="67"/>
      <c r="CE316" s="67"/>
      <c r="CF316" s="67"/>
      <c r="CG316" s="67"/>
      <c r="CH316" s="67"/>
      <c r="CI316" s="67"/>
      <c r="CJ316" s="82"/>
      <c r="CK316" s="80"/>
      <c r="CL316" s="80"/>
      <c r="CM316" s="80"/>
      <c r="CN316" s="81"/>
      <c r="CO316" s="81"/>
      <c r="CP316" s="70"/>
    </row>
    <row r="317" spans="1:94" ht="13">
      <c r="A317" s="43"/>
      <c r="B317" s="25"/>
      <c r="C317" s="7"/>
      <c r="D317" s="7"/>
      <c r="E317" s="43"/>
      <c r="F317" s="43"/>
      <c r="G317" s="25"/>
      <c r="H317" s="67"/>
      <c r="I317" s="67"/>
      <c r="J317" s="67"/>
      <c r="K317" s="67"/>
      <c r="L317" s="25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77"/>
      <c r="AI317" s="78"/>
      <c r="AJ317" s="78"/>
      <c r="AK317" s="78"/>
      <c r="AL317" s="78"/>
      <c r="AM317" s="78"/>
      <c r="AN317" s="78"/>
      <c r="AO317" s="78"/>
      <c r="AP317" s="78"/>
      <c r="AQ317" s="78"/>
      <c r="AR317" s="78"/>
      <c r="AS317" s="78"/>
      <c r="AT317" s="79"/>
      <c r="AU317" s="80"/>
      <c r="AV317" s="80"/>
      <c r="AW317" s="81"/>
      <c r="AX317" s="67"/>
      <c r="AY317" s="67"/>
      <c r="AZ317" s="67"/>
      <c r="BA317" s="67"/>
      <c r="BB317" s="25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77"/>
      <c r="BU317" s="78"/>
      <c r="BV317" s="78"/>
      <c r="BW317" s="87"/>
      <c r="BX317" s="78"/>
      <c r="BY317" s="78"/>
      <c r="BZ317" s="78"/>
      <c r="CA317" s="78"/>
      <c r="CB317" s="79"/>
      <c r="CC317" s="81"/>
      <c r="CD317" s="67"/>
      <c r="CE317" s="67"/>
      <c r="CF317" s="67"/>
      <c r="CG317" s="67"/>
      <c r="CH317" s="67"/>
      <c r="CI317" s="67"/>
      <c r="CJ317" s="82"/>
      <c r="CK317" s="80"/>
      <c r="CL317" s="80"/>
      <c r="CM317" s="80"/>
      <c r="CN317" s="81"/>
      <c r="CO317" s="81"/>
      <c r="CP317" s="70"/>
    </row>
    <row r="318" spans="1:94" ht="13">
      <c r="A318" s="43"/>
      <c r="B318" s="25"/>
      <c r="C318" s="7"/>
      <c r="D318" s="7"/>
      <c r="E318" s="43"/>
      <c r="F318" s="43"/>
      <c r="G318" s="25"/>
      <c r="H318" s="67"/>
      <c r="I318" s="67"/>
      <c r="J318" s="67"/>
      <c r="K318" s="67"/>
      <c r="L318" s="25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77"/>
      <c r="AI318" s="78"/>
      <c r="AJ318" s="78"/>
      <c r="AK318" s="78"/>
      <c r="AL318" s="78"/>
      <c r="AM318" s="78"/>
      <c r="AN318" s="78"/>
      <c r="AO318" s="78"/>
      <c r="AP318" s="78"/>
      <c r="AQ318" s="78"/>
      <c r="AR318" s="78"/>
      <c r="AS318" s="78"/>
      <c r="AT318" s="79"/>
      <c r="AU318" s="80"/>
      <c r="AV318" s="80"/>
      <c r="AW318" s="81"/>
      <c r="AX318" s="67"/>
      <c r="AY318" s="67"/>
      <c r="AZ318" s="67"/>
      <c r="BA318" s="67"/>
      <c r="BB318" s="25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77"/>
      <c r="BU318" s="78"/>
      <c r="BV318" s="78"/>
      <c r="BW318" s="87"/>
      <c r="BX318" s="78"/>
      <c r="BY318" s="78"/>
      <c r="BZ318" s="78"/>
      <c r="CA318" s="78"/>
      <c r="CB318" s="79"/>
      <c r="CC318" s="81"/>
      <c r="CD318" s="67"/>
      <c r="CE318" s="67"/>
      <c r="CF318" s="67"/>
      <c r="CG318" s="67"/>
      <c r="CH318" s="67"/>
      <c r="CI318" s="67"/>
      <c r="CJ318" s="82"/>
      <c r="CK318" s="80"/>
      <c r="CL318" s="80"/>
      <c r="CM318" s="80"/>
      <c r="CN318" s="81"/>
      <c r="CO318" s="81"/>
      <c r="CP318" s="70"/>
    </row>
    <row r="319" spans="1:94" ht="13">
      <c r="A319" s="43"/>
      <c r="B319" s="25"/>
      <c r="C319" s="7"/>
      <c r="D319" s="7"/>
      <c r="E319" s="43"/>
      <c r="F319" s="43"/>
      <c r="G319" s="25"/>
      <c r="H319" s="67"/>
      <c r="I319" s="67"/>
      <c r="J319" s="67"/>
      <c r="K319" s="67"/>
      <c r="L319" s="25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77"/>
      <c r="AI319" s="78"/>
      <c r="AJ319" s="78"/>
      <c r="AK319" s="78"/>
      <c r="AL319" s="78"/>
      <c r="AM319" s="78"/>
      <c r="AN319" s="78"/>
      <c r="AO319" s="78"/>
      <c r="AP319" s="78"/>
      <c r="AQ319" s="78"/>
      <c r="AR319" s="78"/>
      <c r="AS319" s="78"/>
      <c r="AT319" s="79"/>
      <c r="AU319" s="80"/>
      <c r="AV319" s="80"/>
      <c r="AW319" s="81"/>
      <c r="AX319" s="67"/>
      <c r="AY319" s="67"/>
      <c r="AZ319" s="67"/>
      <c r="BA319" s="67"/>
      <c r="BB319" s="25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77"/>
      <c r="BU319" s="78"/>
      <c r="BV319" s="78"/>
      <c r="BW319" s="87"/>
      <c r="BX319" s="78"/>
      <c r="BY319" s="78"/>
      <c r="BZ319" s="78"/>
      <c r="CA319" s="78"/>
      <c r="CB319" s="79"/>
      <c r="CC319" s="81"/>
      <c r="CD319" s="67"/>
      <c r="CE319" s="67"/>
      <c r="CF319" s="67"/>
      <c r="CG319" s="67"/>
      <c r="CH319" s="67"/>
      <c r="CI319" s="67"/>
      <c r="CJ319" s="82"/>
      <c r="CK319" s="80"/>
      <c r="CL319" s="80"/>
      <c r="CM319" s="80"/>
      <c r="CN319" s="81"/>
      <c r="CO319" s="81"/>
      <c r="CP319" s="70"/>
    </row>
    <row r="320" spans="1:94" ht="13">
      <c r="A320" s="43"/>
      <c r="B320" s="25"/>
      <c r="C320" s="7"/>
      <c r="D320" s="7"/>
      <c r="E320" s="43"/>
      <c r="F320" s="43"/>
      <c r="G320" s="25"/>
      <c r="H320" s="67"/>
      <c r="I320" s="67"/>
      <c r="J320" s="67"/>
      <c r="K320" s="67"/>
      <c r="L320" s="25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77"/>
      <c r="AI320" s="78"/>
      <c r="AJ320" s="78"/>
      <c r="AK320" s="78"/>
      <c r="AL320" s="78"/>
      <c r="AM320" s="78"/>
      <c r="AN320" s="78"/>
      <c r="AO320" s="78"/>
      <c r="AP320" s="78"/>
      <c r="AQ320" s="78"/>
      <c r="AR320" s="78"/>
      <c r="AS320" s="78"/>
      <c r="AT320" s="79"/>
      <c r="AU320" s="80"/>
      <c r="AV320" s="80"/>
      <c r="AW320" s="81"/>
      <c r="AX320" s="67"/>
      <c r="AY320" s="67"/>
      <c r="AZ320" s="67"/>
      <c r="BA320" s="67"/>
      <c r="BB320" s="25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77"/>
      <c r="BU320" s="78"/>
      <c r="BV320" s="78"/>
      <c r="BW320" s="87"/>
      <c r="BX320" s="78"/>
      <c r="BY320" s="78"/>
      <c r="BZ320" s="78"/>
      <c r="CA320" s="78"/>
      <c r="CB320" s="79"/>
      <c r="CC320" s="81"/>
      <c r="CD320" s="67"/>
      <c r="CE320" s="67"/>
      <c r="CF320" s="67"/>
      <c r="CG320" s="67"/>
      <c r="CH320" s="67"/>
      <c r="CI320" s="67"/>
      <c r="CJ320" s="82"/>
      <c r="CK320" s="80"/>
      <c r="CL320" s="80"/>
      <c r="CM320" s="80"/>
      <c r="CN320" s="81"/>
      <c r="CO320" s="81"/>
      <c r="CP320" s="70"/>
    </row>
    <row r="321" spans="1:94" ht="13">
      <c r="A321" s="43"/>
      <c r="B321" s="25"/>
      <c r="C321" s="7"/>
      <c r="D321" s="7"/>
      <c r="E321" s="43"/>
      <c r="F321" s="43"/>
      <c r="G321" s="25"/>
      <c r="H321" s="67"/>
      <c r="I321" s="67"/>
      <c r="J321" s="67"/>
      <c r="K321" s="67"/>
      <c r="L321" s="25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77"/>
      <c r="AI321" s="78"/>
      <c r="AJ321" s="78"/>
      <c r="AK321" s="78"/>
      <c r="AL321" s="78"/>
      <c r="AM321" s="78"/>
      <c r="AN321" s="78"/>
      <c r="AO321" s="78"/>
      <c r="AP321" s="78"/>
      <c r="AQ321" s="78"/>
      <c r="AR321" s="78"/>
      <c r="AS321" s="78"/>
      <c r="AT321" s="79"/>
      <c r="AU321" s="80"/>
      <c r="AV321" s="80"/>
      <c r="AW321" s="81"/>
      <c r="AX321" s="67"/>
      <c r="AY321" s="67"/>
      <c r="AZ321" s="67"/>
      <c r="BA321" s="67"/>
      <c r="BB321" s="25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77"/>
      <c r="BU321" s="78"/>
      <c r="BV321" s="78"/>
      <c r="BW321" s="87"/>
      <c r="BX321" s="78"/>
      <c r="BY321" s="78"/>
      <c r="BZ321" s="78"/>
      <c r="CA321" s="78"/>
      <c r="CB321" s="79"/>
      <c r="CC321" s="81"/>
      <c r="CD321" s="67"/>
      <c r="CE321" s="67"/>
      <c r="CF321" s="67"/>
      <c r="CG321" s="67"/>
      <c r="CH321" s="67"/>
      <c r="CI321" s="67"/>
      <c r="CJ321" s="82"/>
      <c r="CK321" s="80"/>
      <c r="CL321" s="80"/>
      <c r="CM321" s="80"/>
      <c r="CN321" s="81"/>
      <c r="CO321" s="81"/>
      <c r="CP321" s="70"/>
    </row>
    <row r="322" spans="1:94" ht="13">
      <c r="A322" s="43"/>
      <c r="B322" s="25"/>
      <c r="C322" s="7"/>
      <c r="D322" s="7"/>
      <c r="E322" s="43"/>
      <c r="F322" s="43"/>
      <c r="G322" s="25"/>
      <c r="H322" s="67"/>
      <c r="I322" s="67"/>
      <c r="J322" s="67"/>
      <c r="K322" s="67"/>
      <c r="L322" s="25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77"/>
      <c r="AI322" s="78"/>
      <c r="AJ322" s="78"/>
      <c r="AK322" s="78"/>
      <c r="AL322" s="78"/>
      <c r="AM322" s="78"/>
      <c r="AN322" s="78"/>
      <c r="AO322" s="78"/>
      <c r="AP322" s="78"/>
      <c r="AQ322" s="78"/>
      <c r="AR322" s="78"/>
      <c r="AS322" s="78"/>
      <c r="AT322" s="79"/>
      <c r="AU322" s="80"/>
      <c r="AV322" s="80"/>
      <c r="AW322" s="81"/>
      <c r="AX322" s="67"/>
      <c r="AY322" s="67"/>
      <c r="AZ322" s="67"/>
      <c r="BA322" s="67"/>
      <c r="BB322" s="25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77"/>
      <c r="BU322" s="78"/>
      <c r="BV322" s="78"/>
      <c r="BW322" s="87"/>
      <c r="BX322" s="78"/>
      <c r="BY322" s="78"/>
      <c r="BZ322" s="78"/>
      <c r="CA322" s="78"/>
      <c r="CB322" s="79"/>
      <c r="CC322" s="81"/>
      <c r="CD322" s="67"/>
      <c r="CE322" s="67"/>
      <c r="CF322" s="67"/>
      <c r="CG322" s="67"/>
      <c r="CH322" s="67"/>
      <c r="CI322" s="67"/>
      <c r="CJ322" s="82"/>
      <c r="CK322" s="80"/>
      <c r="CL322" s="80"/>
      <c r="CM322" s="80"/>
      <c r="CN322" s="81"/>
      <c r="CO322" s="81"/>
      <c r="CP322" s="70"/>
    </row>
    <row r="323" spans="1:94" ht="13">
      <c r="A323" s="43"/>
      <c r="B323" s="25"/>
      <c r="C323" s="7"/>
      <c r="D323" s="7"/>
      <c r="E323" s="43"/>
      <c r="F323" s="43"/>
      <c r="G323" s="25"/>
      <c r="H323" s="67"/>
      <c r="I323" s="67"/>
      <c r="J323" s="67"/>
      <c r="K323" s="67"/>
      <c r="L323" s="25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77"/>
      <c r="AI323" s="78"/>
      <c r="AJ323" s="78"/>
      <c r="AK323" s="78"/>
      <c r="AL323" s="78"/>
      <c r="AM323" s="78"/>
      <c r="AN323" s="78"/>
      <c r="AO323" s="78"/>
      <c r="AP323" s="78"/>
      <c r="AQ323" s="78"/>
      <c r="AR323" s="78"/>
      <c r="AS323" s="78"/>
      <c r="AT323" s="79"/>
      <c r="AU323" s="80"/>
      <c r="AV323" s="80"/>
      <c r="AW323" s="81"/>
      <c r="AX323" s="67"/>
      <c r="AY323" s="67"/>
      <c r="AZ323" s="67"/>
      <c r="BA323" s="67"/>
      <c r="BB323" s="25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77"/>
      <c r="BU323" s="78"/>
      <c r="BV323" s="78"/>
      <c r="BW323" s="87"/>
      <c r="BX323" s="78"/>
      <c r="BY323" s="78"/>
      <c r="BZ323" s="78"/>
      <c r="CA323" s="78"/>
      <c r="CB323" s="79"/>
      <c r="CC323" s="81"/>
      <c r="CD323" s="67"/>
      <c r="CE323" s="67"/>
      <c r="CF323" s="67"/>
      <c r="CG323" s="67"/>
      <c r="CH323" s="67"/>
      <c r="CI323" s="67"/>
      <c r="CJ323" s="82"/>
      <c r="CK323" s="80"/>
      <c r="CL323" s="80"/>
      <c r="CM323" s="80"/>
      <c r="CN323" s="81"/>
      <c r="CO323" s="81"/>
      <c r="CP323" s="70"/>
    </row>
    <row r="324" spans="1:94" ht="13">
      <c r="A324" s="43"/>
      <c r="B324" s="25"/>
      <c r="C324" s="7"/>
      <c r="D324" s="7"/>
      <c r="E324" s="43"/>
      <c r="F324" s="43"/>
      <c r="G324" s="25"/>
      <c r="H324" s="67"/>
      <c r="I324" s="67"/>
      <c r="J324" s="67"/>
      <c r="K324" s="67"/>
      <c r="L324" s="25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77"/>
      <c r="AI324" s="78"/>
      <c r="AJ324" s="78"/>
      <c r="AK324" s="78"/>
      <c r="AL324" s="78"/>
      <c r="AM324" s="78"/>
      <c r="AN324" s="78"/>
      <c r="AO324" s="78"/>
      <c r="AP324" s="78"/>
      <c r="AQ324" s="78"/>
      <c r="AR324" s="78"/>
      <c r="AS324" s="78"/>
      <c r="AT324" s="79"/>
      <c r="AU324" s="80"/>
      <c r="AV324" s="80"/>
      <c r="AW324" s="81"/>
      <c r="AX324" s="67"/>
      <c r="AY324" s="67"/>
      <c r="AZ324" s="67"/>
      <c r="BA324" s="67"/>
      <c r="BB324" s="25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77"/>
      <c r="BU324" s="78"/>
      <c r="BV324" s="78"/>
      <c r="BW324" s="87"/>
      <c r="BX324" s="78"/>
      <c r="BY324" s="78"/>
      <c r="BZ324" s="78"/>
      <c r="CA324" s="78"/>
      <c r="CB324" s="79"/>
      <c r="CC324" s="81"/>
      <c r="CD324" s="67"/>
      <c r="CE324" s="67"/>
      <c r="CF324" s="67"/>
      <c r="CG324" s="67"/>
      <c r="CH324" s="67"/>
      <c r="CI324" s="67"/>
      <c r="CJ324" s="82"/>
      <c r="CK324" s="80"/>
      <c r="CL324" s="80"/>
      <c r="CM324" s="80"/>
      <c r="CN324" s="81"/>
      <c r="CO324" s="81"/>
      <c r="CP324" s="70"/>
    </row>
    <row r="325" spans="1:94" ht="13">
      <c r="A325" s="43"/>
      <c r="B325" s="25"/>
      <c r="C325" s="7"/>
      <c r="D325" s="7"/>
      <c r="E325" s="43"/>
      <c r="F325" s="43"/>
      <c r="G325" s="25"/>
      <c r="H325" s="67"/>
      <c r="I325" s="67"/>
      <c r="J325" s="67"/>
      <c r="K325" s="67"/>
      <c r="L325" s="25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77"/>
      <c r="AI325" s="78"/>
      <c r="AJ325" s="78"/>
      <c r="AK325" s="78"/>
      <c r="AL325" s="78"/>
      <c r="AM325" s="78"/>
      <c r="AN325" s="78"/>
      <c r="AO325" s="78"/>
      <c r="AP325" s="78"/>
      <c r="AQ325" s="78"/>
      <c r="AR325" s="78"/>
      <c r="AS325" s="78"/>
      <c r="AT325" s="79"/>
      <c r="AU325" s="80"/>
      <c r="AV325" s="80"/>
      <c r="AW325" s="81"/>
      <c r="AX325" s="67"/>
      <c r="AY325" s="67"/>
      <c r="AZ325" s="67"/>
      <c r="BA325" s="67"/>
      <c r="BB325" s="25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77"/>
      <c r="BU325" s="78"/>
      <c r="BV325" s="78"/>
      <c r="BW325" s="87"/>
      <c r="BX325" s="78"/>
      <c r="BY325" s="78"/>
      <c r="BZ325" s="78"/>
      <c r="CA325" s="78"/>
      <c r="CB325" s="79"/>
      <c r="CC325" s="81"/>
      <c r="CD325" s="67"/>
      <c r="CE325" s="67"/>
      <c r="CF325" s="67"/>
      <c r="CG325" s="67"/>
      <c r="CH325" s="67"/>
      <c r="CI325" s="67"/>
      <c r="CJ325" s="82"/>
      <c r="CK325" s="80"/>
      <c r="CL325" s="80"/>
      <c r="CM325" s="80"/>
      <c r="CN325" s="81"/>
      <c r="CO325" s="81"/>
      <c r="CP325" s="70"/>
    </row>
    <row r="326" spans="1:94" ht="13">
      <c r="A326" s="43"/>
      <c r="B326" s="25"/>
      <c r="C326" s="7"/>
      <c r="D326" s="7"/>
      <c r="E326" s="43"/>
      <c r="F326" s="43"/>
      <c r="G326" s="25"/>
      <c r="H326" s="67"/>
      <c r="I326" s="67"/>
      <c r="J326" s="67"/>
      <c r="K326" s="67"/>
      <c r="L326" s="25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77"/>
      <c r="AI326" s="78"/>
      <c r="AJ326" s="78"/>
      <c r="AK326" s="78"/>
      <c r="AL326" s="78"/>
      <c r="AM326" s="78"/>
      <c r="AN326" s="78"/>
      <c r="AO326" s="78"/>
      <c r="AP326" s="78"/>
      <c r="AQ326" s="78"/>
      <c r="AR326" s="78"/>
      <c r="AS326" s="78"/>
      <c r="AT326" s="79"/>
      <c r="AU326" s="80"/>
      <c r="AV326" s="80"/>
      <c r="AW326" s="81"/>
      <c r="AX326" s="67"/>
      <c r="AY326" s="67"/>
      <c r="AZ326" s="67"/>
      <c r="BA326" s="67"/>
      <c r="BB326" s="25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77"/>
      <c r="BU326" s="78"/>
      <c r="BV326" s="78"/>
      <c r="BW326" s="87"/>
      <c r="BX326" s="78"/>
      <c r="BY326" s="78"/>
      <c r="BZ326" s="78"/>
      <c r="CA326" s="78"/>
      <c r="CB326" s="79"/>
      <c r="CC326" s="81"/>
      <c r="CD326" s="67"/>
      <c r="CE326" s="67"/>
      <c r="CF326" s="67"/>
      <c r="CG326" s="67"/>
      <c r="CH326" s="67"/>
      <c r="CI326" s="67"/>
      <c r="CJ326" s="82"/>
      <c r="CK326" s="80"/>
      <c r="CL326" s="80"/>
      <c r="CM326" s="80"/>
      <c r="CN326" s="81"/>
      <c r="CO326" s="81"/>
      <c r="CP326" s="70"/>
    </row>
    <row r="327" spans="1:94" ht="13">
      <c r="A327" s="43"/>
      <c r="B327" s="25"/>
      <c r="C327" s="7"/>
      <c r="D327" s="7"/>
      <c r="E327" s="43"/>
      <c r="F327" s="43"/>
      <c r="G327" s="25"/>
      <c r="H327" s="67"/>
      <c r="I327" s="67"/>
      <c r="J327" s="67"/>
      <c r="K327" s="67"/>
      <c r="L327" s="25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77"/>
      <c r="AI327" s="78"/>
      <c r="AJ327" s="78"/>
      <c r="AK327" s="78"/>
      <c r="AL327" s="78"/>
      <c r="AM327" s="78"/>
      <c r="AN327" s="78"/>
      <c r="AO327" s="78"/>
      <c r="AP327" s="78"/>
      <c r="AQ327" s="78"/>
      <c r="AR327" s="78"/>
      <c r="AS327" s="78"/>
      <c r="AT327" s="79"/>
      <c r="AU327" s="80"/>
      <c r="AV327" s="80"/>
      <c r="AW327" s="81"/>
      <c r="AX327" s="67"/>
      <c r="AY327" s="67"/>
      <c r="AZ327" s="67"/>
      <c r="BA327" s="67"/>
      <c r="BB327" s="25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77"/>
      <c r="BU327" s="78"/>
      <c r="BV327" s="78"/>
      <c r="BW327" s="87"/>
      <c r="BX327" s="78"/>
      <c r="BY327" s="78"/>
      <c r="BZ327" s="78"/>
      <c r="CA327" s="78"/>
      <c r="CB327" s="79"/>
      <c r="CC327" s="81"/>
      <c r="CD327" s="67"/>
      <c r="CE327" s="67"/>
      <c r="CF327" s="67"/>
      <c r="CG327" s="67"/>
      <c r="CH327" s="67"/>
      <c r="CI327" s="67"/>
      <c r="CJ327" s="82"/>
      <c r="CK327" s="80"/>
      <c r="CL327" s="80"/>
      <c r="CM327" s="80"/>
      <c r="CN327" s="81"/>
      <c r="CO327" s="81"/>
      <c r="CP327" s="70"/>
    </row>
    <row r="328" spans="1:94" ht="13">
      <c r="A328" s="43"/>
      <c r="B328" s="25"/>
      <c r="C328" s="7"/>
      <c r="D328" s="7"/>
      <c r="E328" s="43"/>
      <c r="F328" s="43"/>
      <c r="G328" s="25"/>
      <c r="H328" s="67"/>
      <c r="I328" s="67"/>
      <c r="J328" s="67"/>
      <c r="K328" s="67"/>
      <c r="L328" s="25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77"/>
      <c r="AI328" s="78"/>
      <c r="AJ328" s="78"/>
      <c r="AK328" s="78"/>
      <c r="AL328" s="78"/>
      <c r="AM328" s="78"/>
      <c r="AN328" s="78"/>
      <c r="AO328" s="78"/>
      <c r="AP328" s="78"/>
      <c r="AQ328" s="78"/>
      <c r="AR328" s="78"/>
      <c r="AS328" s="78"/>
      <c r="AT328" s="79"/>
      <c r="AU328" s="80"/>
      <c r="AV328" s="80"/>
      <c r="AW328" s="81"/>
      <c r="AX328" s="67"/>
      <c r="AY328" s="67"/>
      <c r="AZ328" s="67"/>
      <c r="BA328" s="67"/>
      <c r="BB328" s="25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77"/>
      <c r="BU328" s="78"/>
      <c r="BV328" s="78"/>
      <c r="BW328" s="87"/>
      <c r="BX328" s="78"/>
      <c r="BY328" s="78"/>
      <c r="BZ328" s="78"/>
      <c r="CA328" s="78"/>
      <c r="CB328" s="79"/>
      <c r="CC328" s="81"/>
      <c r="CD328" s="67"/>
      <c r="CE328" s="67"/>
      <c r="CF328" s="67"/>
      <c r="CG328" s="67"/>
      <c r="CH328" s="67"/>
      <c r="CI328" s="67"/>
      <c r="CJ328" s="82"/>
      <c r="CK328" s="80"/>
      <c r="CL328" s="80"/>
      <c r="CM328" s="80"/>
      <c r="CN328" s="81"/>
      <c r="CO328" s="81"/>
      <c r="CP328" s="70"/>
    </row>
    <row r="329" spans="1:94" ht="13">
      <c r="A329" s="43"/>
      <c r="B329" s="25"/>
      <c r="C329" s="7"/>
      <c r="D329" s="7"/>
      <c r="E329" s="43"/>
      <c r="F329" s="43"/>
      <c r="G329" s="25"/>
      <c r="H329" s="67"/>
      <c r="I329" s="67"/>
      <c r="J329" s="67"/>
      <c r="K329" s="67"/>
      <c r="L329" s="25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77"/>
      <c r="AI329" s="78"/>
      <c r="AJ329" s="78"/>
      <c r="AK329" s="78"/>
      <c r="AL329" s="78"/>
      <c r="AM329" s="78"/>
      <c r="AN329" s="78"/>
      <c r="AO329" s="78"/>
      <c r="AP329" s="78"/>
      <c r="AQ329" s="78"/>
      <c r="AR329" s="78"/>
      <c r="AS329" s="78"/>
      <c r="AT329" s="79"/>
      <c r="AU329" s="80"/>
      <c r="AV329" s="80"/>
      <c r="AW329" s="81"/>
      <c r="AX329" s="67"/>
      <c r="AY329" s="67"/>
      <c r="AZ329" s="67"/>
      <c r="BA329" s="67"/>
      <c r="BB329" s="25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77"/>
      <c r="BU329" s="78"/>
      <c r="BV329" s="78"/>
      <c r="BW329" s="87"/>
      <c r="BX329" s="78"/>
      <c r="BY329" s="78"/>
      <c r="BZ329" s="78"/>
      <c r="CA329" s="78"/>
      <c r="CB329" s="79"/>
      <c r="CC329" s="81"/>
      <c r="CD329" s="67"/>
      <c r="CE329" s="67"/>
      <c r="CF329" s="67"/>
      <c r="CG329" s="67"/>
      <c r="CH329" s="67"/>
      <c r="CI329" s="67"/>
      <c r="CJ329" s="82"/>
      <c r="CK329" s="80"/>
      <c r="CL329" s="80"/>
      <c r="CM329" s="80"/>
      <c r="CN329" s="81"/>
      <c r="CO329" s="81"/>
      <c r="CP329" s="70"/>
    </row>
    <row r="330" spans="1:94" ht="13">
      <c r="A330" s="43"/>
      <c r="B330" s="25"/>
      <c r="C330" s="7"/>
      <c r="D330" s="7"/>
      <c r="E330" s="43"/>
      <c r="F330" s="43"/>
      <c r="G330" s="25"/>
      <c r="H330" s="67"/>
      <c r="I330" s="67"/>
      <c r="J330" s="67"/>
      <c r="K330" s="67"/>
      <c r="L330" s="25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77"/>
      <c r="AI330" s="78"/>
      <c r="AJ330" s="78"/>
      <c r="AK330" s="78"/>
      <c r="AL330" s="78"/>
      <c r="AM330" s="78"/>
      <c r="AN330" s="78"/>
      <c r="AO330" s="78"/>
      <c r="AP330" s="78"/>
      <c r="AQ330" s="78"/>
      <c r="AR330" s="78"/>
      <c r="AS330" s="78"/>
      <c r="AT330" s="79"/>
      <c r="AU330" s="80"/>
      <c r="AV330" s="80"/>
      <c r="AW330" s="81"/>
      <c r="AX330" s="67"/>
      <c r="AY330" s="67"/>
      <c r="AZ330" s="67"/>
      <c r="BA330" s="67"/>
      <c r="BB330" s="25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77"/>
      <c r="BU330" s="78"/>
      <c r="BV330" s="78"/>
      <c r="BW330" s="87"/>
      <c r="BX330" s="78"/>
      <c r="BY330" s="78"/>
      <c r="BZ330" s="78"/>
      <c r="CA330" s="78"/>
      <c r="CB330" s="79"/>
      <c r="CC330" s="81"/>
      <c r="CD330" s="67"/>
      <c r="CE330" s="67"/>
      <c r="CF330" s="67"/>
      <c r="CG330" s="67"/>
      <c r="CH330" s="67"/>
      <c r="CI330" s="67"/>
      <c r="CJ330" s="82"/>
      <c r="CK330" s="80"/>
      <c r="CL330" s="80"/>
      <c r="CM330" s="80"/>
      <c r="CN330" s="81"/>
      <c r="CO330" s="81"/>
      <c r="CP330" s="70"/>
    </row>
    <row r="331" spans="1:94" ht="13">
      <c r="A331" s="43"/>
      <c r="B331" s="25"/>
      <c r="C331" s="7"/>
      <c r="D331" s="7"/>
      <c r="E331" s="43"/>
      <c r="F331" s="43"/>
      <c r="G331" s="25"/>
      <c r="H331" s="67"/>
      <c r="I331" s="67"/>
      <c r="J331" s="67"/>
      <c r="K331" s="67"/>
      <c r="L331" s="25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77"/>
      <c r="AI331" s="78"/>
      <c r="AJ331" s="78"/>
      <c r="AK331" s="78"/>
      <c r="AL331" s="78"/>
      <c r="AM331" s="78"/>
      <c r="AN331" s="78"/>
      <c r="AO331" s="78"/>
      <c r="AP331" s="78"/>
      <c r="AQ331" s="78"/>
      <c r="AR331" s="78"/>
      <c r="AS331" s="78"/>
      <c r="AT331" s="79"/>
      <c r="AU331" s="80"/>
      <c r="AV331" s="80"/>
      <c r="AW331" s="81"/>
      <c r="AX331" s="67"/>
      <c r="AY331" s="67"/>
      <c r="AZ331" s="67"/>
      <c r="BA331" s="67"/>
      <c r="BB331" s="25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77"/>
      <c r="BU331" s="78"/>
      <c r="BV331" s="78"/>
      <c r="BW331" s="87"/>
      <c r="BX331" s="78"/>
      <c r="BY331" s="78"/>
      <c r="BZ331" s="78"/>
      <c r="CA331" s="78"/>
      <c r="CB331" s="79"/>
      <c r="CC331" s="81"/>
      <c r="CD331" s="67"/>
      <c r="CE331" s="67"/>
      <c r="CF331" s="67"/>
      <c r="CG331" s="67"/>
      <c r="CH331" s="67"/>
      <c r="CI331" s="67"/>
      <c r="CJ331" s="82"/>
      <c r="CK331" s="80"/>
      <c r="CL331" s="80"/>
      <c r="CM331" s="80"/>
      <c r="CN331" s="81"/>
      <c r="CO331" s="81"/>
      <c r="CP331" s="70"/>
    </row>
    <row r="332" spans="1:94" ht="13">
      <c r="A332" s="43"/>
      <c r="B332" s="25"/>
      <c r="C332" s="7"/>
      <c r="D332" s="7"/>
      <c r="E332" s="43"/>
      <c r="F332" s="43"/>
      <c r="G332" s="25"/>
      <c r="H332" s="67"/>
      <c r="I332" s="67"/>
      <c r="J332" s="67"/>
      <c r="K332" s="67"/>
      <c r="L332" s="25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77"/>
      <c r="AI332" s="78"/>
      <c r="AJ332" s="78"/>
      <c r="AK332" s="78"/>
      <c r="AL332" s="78"/>
      <c r="AM332" s="78"/>
      <c r="AN332" s="78"/>
      <c r="AO332" s="78"/>
      <c r="AP332" s="78"/>
      <c r="AQ332" s="78"/>
      <c r="AR332" s="78"/>
      <c r="AS332" s="78"/>
      <c r="AT332" s="79"/>
      <c r="AU332" s="80"/>
      <c r="AV332" s="80"/>
      <c r="AW332" s="81"/>
      <c r="AX332" s="67"/>
      <c r="AY332" s="67"/>
      <c r="AZ332" s="67"/>
      <c r="BA332" s="67"/>
      <c r="BB332" s="25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77"/>
      <c r="BU332" s="78"/>
      <c r="BV332" s="78"/>
      <c r="BW332" s="87"/>
      <c r="BX332" s="78"/>
      <c r="BY332" s="78"/>
      <c r="BZ332" s="78"/>
      <c r="CA332" s="78"/>
      <c r="CB332" s="79"/>
      <c r="CC332" s="81"/>
      <c r="CD332" s="67"/>
      <c r="CE332" s="67"/>
      <c r="CF332" s="67"/>
      <c r="CG332" s="67"/>
      <c r="CH332" s="67"/>
      <c r="CI332" s="67"/>
      <c r="CJ332" s="82"/>
      <c r="CK332" s="80"/>
      <c r="CL332" s="80"/>
      <c r="CM332" s="80"/>
      <c r="CN332" s="81"/>
      <c r="CO332" s="81"/>
      <c r="CP332" s="70"/>
    </row>
    <row r="333" spans="1:94" ht="13">
      <c r="A333" s="43"/>
      <c r="B333" s="25"/>
      <c r="C333" s="7"/>
      <c r="D333" s="7"/>
      <c r="E333" s="43"/>
      <c r="F333" s="43"/>
      <c r="G333" s="25"/>
      <c r="H333" s="67"/>
      <c r="I333" s="67"/>
      <c r="J333" s="67"/>
      <c r="K333" s="67"/>
      <c r="L333" s="25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77"/>
      <c r="AI333" s="78"/>
      <c r="AJ333" s="78"/>
      <c r="AK333" s="78"/>
      <c r="AL333" s="78"/>
      <c r="AM333" s="78"/>
      <c r="AN333" s="78"/>
      <c r="AO333" s="78"/>
      <c r="AP333" s="78"/>
      <c r="AQ333" s="78"/>
      <c r="AR333" s="78"/>
      <c r="AS333" s="78"/>
      <c r="AT333" s="79"/>
      <c r="AU333" s="80"/>
      <c r="AV333" s="80"/>
      <c r="AW333" s="81"/>
      <c r="AX333" s="67"/>
      <c r="AY333" s="67"/>
      <c r="AZ333" s="67"/>
      <c r="BA333" s="67"/>
      <c r="BB333" s="25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77"/>
      <c r="BU333" s="78"/>
      <c r="BV333" s="78"/>
      <c r="BW333" s="87"/>
      <c r="BX333" s="78"/>
      <c r="BY333" s="78"/>
      <c r="BZ333" s="78"/>
      <c r="CA333" s="78"/>
      <c r="CB333" s="79"/>
      <c r="CC333" s="81"/>
      <c r="CD333" s="67"/>
      <c r="CE333" s="67"/>
      <c r="CF333" s="67"/>
      <c r="CG333" s="67"/>
      <c r="CH333" s="67"/>
      <c r="CI333" s="67"/>
      <c r="CJ333" s="82"/>
      <c r="CK333" s="80"/>
      <c r="CL333" s="80"/>
      <c r="CM333" s="80"/>
      <c r="CN333" s="81"/>
      <c r="CO333" s="81"/>
      <c r="CP333" s="70"/>
    </row>
    <row r="334" spans="1:94" ht="13">
      <c r="A334" s="43"/>
      <c r="B334" s="25"/>
      <c r="C334" s="7"/>
      <c r="D334" s="7"/>
      <c r="E334" s="43"/>
      <c r="F334" s="43"/>
      <c r="G334" s="25"/>
      <c r="H334" s="67"/>
      <c r="I334" s="67"/>
      <c r="J334" s="67"/>
      <c r="K334" s="67"/>
      <c r="L334" s="25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77"/>
      <c r="AI334" s="78"/>
      <c r="AJ334" s="78"/>
      <c r="AK334" s="78"/>
      <c r="AL334" s="78"/>
      <c r="AM334" s="78"/>
      <c r="AN334" s="78"/>
      <c r="AO334" s="78"/>
      <c r="AP334" s="78"/>
      <c r="AQ334" s="78"/>
      <c r="AR334" s="78"/>
      <c r="AS334" s="78"/>
      <c r="AT334" s="79"/>
      <c r="AU334" s="80"/>
      <c r="AV334" s="80"/>
      <c r="AW334" s="81"/>
      <c r="AX334" s="67"/>
      <c r="AY334" s="67"/>
      <c r="AZ334" s="67"/>
      <c r="BA334" s="67"/>
      <c r="BB334" s="25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77"/>
      <c r="BU334" s="78"/>
      <c r="BV334" s="78"/>
      <c r="BW334" s="87"/>
      <c r="BX334" s="78"/>
      <c r="BY334" s="78"/>
      <c r="BZ334" s="78"/>
      <c r="CA334" s="78"/>
      <c r="CB334" s="79"/>
      <c r="CC334" s="81"/>
      <c r="CD334" s="67"/>
      <c r="CE334" s="67"/>
      <c r="CF334" s="67"/>
      <c r="CG334" s="67"/>
      <c r="CH334" s="67"/>
      <c r="CI334" s="67"/>
      <c r="CJ334" s="82"/>
      <c r="CK334" s="80"/>
      <c r="CL334" s="80"/>
      <c r="CM334" s="80"/>
      <c r="CN334" s="81"/>
      <c r="CO334" s="81"/>
      <c r="CP334" s="70"/>
    </row>
    <row r="335" spans="1:94" ht="13">
      <c r="A335" s="43"/>
      <c r="B335" s="25"/>
      <c r="C335" s="7"/>
      <c r="D335" s="7"/>
      <c r="E335" s="43"/>
      <c r="F335" s="43"/>
      <c r="G335" s="25"/>
      <c r="H335" s="67"/>
      <c r="I335" s="67"/>
      <c r="J335" s="67"/>
      <c r="K335" s="67"/>
      <c r="L335" s="25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77"/>
      <c r="AI335" s="78"/>
      <c r="AJ335" s="78"/>
      <c r="AK335" s="78"/>
      <c r="AL335" s="78"/>
      <c r="AM335" s="78"/>
      <c r="AN335" s="78"/>
      <c r="AO335" s="78"/>
      <c r="AP335" s="78"/>
      <c r="AQ335" s="78"/>
      <c r="AR335" s="78"/>
      <c r="AS335" s="78"/>
      <c r="AT335" s="79"/>
      <c r="AU335" s="80"/>
      <c r="AV335" s="80"/>
      <c r="AW335" s="81"/>
      <c r="AX335" s="67"/>
      <c r="AY335" s="67"/>
      <c r="AZ335" s="67"/>
      <c r="BA335" s="67"/>
      <c r="BB335" s="25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77"/>
      <c r="BU335" s="78"/>
      <c r="BV335" s="78"/>
      <c r="BW335" s="87"/>
      <c r="BX335" s="78"/>
      <c r="BY335" s="78"/>
      <c r="BZ335" s="78"/>
      <c r="CA335" s="78"/>
      <c r="CB335" s="79"/>
      <c r="CC335" s="81"/>
      <c r="CD335" s="67"/>
      <c r="CE335" s="67"/>
      <c r="CF335" s="67"/>
      <c r="CG335" s="67"/>
      <c r="CH335" s="67"/>
      <c r="CI335" s="67"/>
      <c r="CJ335" s="82"/>
      <c r="CK335" s="80"/>
      <c r="CL335" s="80"/>
      <c r="CM335" s="80"/>
      <c r="CN335" s="81"/>
      <c r="CO335" s="81"/>
      <c r="CP335" s="70"/>
    </row>
    <row r="336" spans="1:94" ht="13">
      <c r="A336" s="43"/>
      <c r="B336" s="25"/>
      <c r="C336" s="7"/>
      <c r="D336" s="7"/>
      <c r="E336" s="43"/>
      <c r="F336" s="43"/>
      <c r="G336" s="25"/>
      <c r="H336" s="67"/>
      <c r="I336" s="67"/>
      <c r="J336" s="67"/>
      <c r="K336" s="67"/>
      <c r="L336" s="25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77"/>
      <c r="AI336" s="78"/>
      <c r="AJ336" s="78"/>
      <c r="AK336" s="78"/>
      <c r="AL336" s="78"/>
      <c r="AM336" s="78"/>
      <c r="AN336" s="78"/>
      <c r="AO336" s="78"/>
      <c r="AP336" s="78"/>
      <c r="AQ336" s="78"/>
      <c r="AR336" s="78"/>
      <c r="AS336" s="78"/>
      <c r="AT336" s="79"/>
      <c r="AU336" s="80"/>
      <c r="AV336" s="80"/>
      <c r="AW336" s="81"/>
      <c r="AX336" s="67"/>
      <c r="AY336" s="67"/>
      <c r="AZ336" s="67"/>
      <c r="BA336" s="67"/>
      <c r="BB336" s="25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77"/>
      <c r="BU336" s="78"/>
      <c r="BV336" s="78"/>
      <c r="BW336" s="87"/>
      <c r="BX336" s="78"/>
      <c r="BY336" s="78"/>
      <c r="BZ336" s="78"/>
      <c r="CA336" s="78"/>
      <c r="CB336" s="79"/>
      <c r="CC336" s="81"/>
      <c r="CD336" s="67"/>
      <c r="CE336" s="67"/>
      <c r="CF336" s="67"/>
      <c r="CG336" s="67"/>
      <c r="CH336" s="67"/>
      <c r="CI336" s="67"/>
      <c r="CJ336" s="82"/>
      <c r="CK336" s="80"/>
      <c r="CL336" s="80"/>
      <c r="CM336" s="80"/>
      <c r="CN336" s="81"/>
      <c r="CO336" s="81"/>
      <c r="CP336" s="70"/>
    </row>
    <row r="337" spans="1:94" ht="13">
      <c r="A337" s="43"/>
      <c r="B337" s="25"/>
      <c r="C337" s="7"/>
      <c r="D337" s="7"/>
      <c r="E337" s="43"/>
      <c r="F337" s="43"/>
      <c r="G337" s="25"/>
      <c r="H337" s="67"/>
      <c r="I337" s="67"/>
      <c r="J337" s="67"/>
      <c r="K337" s="67"/>
      <c r="L337" s="25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77"/>
      <c r="AI337" s="78"/>
      <c r="AJ337" s="78"/>
      <c r="AK337" s="78"/>
      <c r="AL337" s="78"/>
      <c r="AM337" s="78"/>
      <c r="AN337" s="78"/>
      <c r="AO337" s="78"/>
      <c r="AP337" s="78"/>
      <c r="AQ337" s="78"/>
      <c r="AR337" s="78"/>
      <c r="AS337" s="78"/>
      <c r="AT337" s="79"/>
      <c r="AU337" s="80"/>
      <c r="AV337" s="80"/>
      <c r="AW337" s="81"/>
      <c r="AX337" s="67"/>
      <c r="AY337" s="67"/>
      <c r="AZ337" s="67"/>
      <c r="BA337" s="67"/>
      <c r="BB337" s="25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77"/>
      <c r="BU337" s="78"/>
      <c r="BV337" s="78"/>
      <c r="BW337" s="87"/>
      <c r="BX337" s="78"/>
      <c r="BY337" s="78"/>
      <c r="BZ337" s="78"/>
      <c r="CA337" s="78"/>
      <c r="CB337" s="79"/>
      <c r="CC337" s="81"/>
      <c r="CD337" s="67"/>
      <c r="CE337" s="67"/>
      <c r="CF337" s="67"/>
      <c r="CG337" s="67"/>
      <c r="CH337" s="67"/>
      <c r="CI337" s="67"/>
      <c r="CJ337" s="82"/>
      <c r="CK337" s="80"/>
      <c r="CL337" s="80"/>
      <c r="CM337" s="80"/>
      <c r="CN337" s="81"/>
      <c r="CO337" s="81"/>
      <c r="CP337" s="70"/>
    </row>
    <row r="338" spans="1:94" ht="13">
      <c r="A338" s="43"/>
      <c r="B338" s="25"/>
      <c r="C338" s="7"/>
      <c r="D338" s="7"/>
      <c r="E338" s="43"/>
      <c r="F338" s="43"/>
      <c r="G338" s="25"/>
      <c r="H338" s="67"/>
      <c r="I338" s="67"/>
      <c r="J338" s="67"/>
      <c r="K338" s="67"/>
      <c r="L338" s="25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77"/>
      <c r="AI338" s="78"/>
      <c r="AJ338" s="78"/>
      <c r="AK338" s="78"/>
      <c r="AL338" s="78"/>
      <c r="AM338" s="78"/>
      <c r="AN338" s="78"/>
      <c r="AO338" s="78"/>
      <c r="AP338" s="78"/>
      <c r="AQ338" s="78"/>
      <c r="AR338" s="78"/>
      <c r="AS338" s="78"/>
      <c r="AT338" s="79"/>
      <c r="AU338" s="80"/>
      <c r="AV338" s="80"/>
      <c r="AW338" s="81"/>
      <c r="AX338" s="67"/>
      <c r="AY338" s="67"/>
      <c r="AZ338" s="67"/>
      <c r="BA338" s="67"/>
      <c r="BB338" s="25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77"/>
      <c r="BU338" s="78"/>
      <c r="BV338" s="78"/>
      <c r="BW338" s="87"/>
      <c r="BX338" s="78"/>
      <c r="BY338" s="78"/>
      <c r="BZ338" s="78"/>
      <c r="CA338" s="78"/>
      <c r="CB338" s="79"/>
      <c r="CC338" s="81"/>
      <c r="CD338" s="67"/>
      <c r="CE338" s="67"/>
      <c r="CF338" s="67"/>
      <c r="CG338" s="67"/>
      <c r="CH338" s="67"/>
      <c r="CI338" s="67"/>
      <c r="CJ338" s="82"/>
      <c r="CK338" s="80"/>
      <c r="CL338" s="80"/>
      <c r="CM338" s="80"/>
      <c r="CN338" s="81"/>
      <c r="CO338" s="81"/>
      <c r="CP338" s="70"/>
    </row>
    <row r="339" spans="1:94" ht="13">
      <c r="A339" s="43"/>
      <c r="B339" s="25"/>
      <c r="C339" s="7"/>
      <c r="D339" s="7"/>
      <c r="E339" s="43"/>
      <c r="F339" s="43"/>
      <c r="G339" s="25"/>
      <c r="H339" s="67"/>
      <c r="I339" s="67"/>
      <c r="J339" s="67"/>
      <c r="K339" s="67"/>
      <c r="L339" s="25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77"/>
      <c r="AI339" s="78"/>
      <c r="AJ339" s="78"/>
      <c r="AK339" s="78"/>
      <c r="AL339" s="78"/>
      <c r="AM339" s="78"/>
      <c r="AN339" s="78"/>
      <c r="AO339" s="78"/>
      <c r="AP339" s="78"/>
      <c r="AQ339" s="78"/>
      <c r="AR339" s="78"/>
      <c r="AS339" s="78"/>
      <c r="AT339" s="79"/>
      <c r="AU339" s="80"/>
      <c r="AV339" s="80"/>
      <c r="AW339" s="81"/>
      <c r="AX339" s="67"/>
      <c r="AY339" s="67"/>
      <c r="AZ339" s="67"/>
      <c r="BA339" s="67"/>
      <c r="BB339" s="25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77"/>
      <c r="BU339" s="78"/>
      <c r="BV339" s="78"/>
      <c r="BW339" s="87"/>
      <c r="BX339" s="78"/>
      <c r="BY339" s="78"/>
      <c r="BZ339" s="78"/>
      <c r="CA339" s="78"/>
      <c r="CB339" s="79"/>
      <c r="CC339" s="81"/>
      <c r="CD339" s="67"/>
      <c r="CE339" s="67"/>
      <c r="CF339" s="67"/>
      <c r="CG339" s="67"/>
      <c r="CH339" s="67"/>
      <c r="CI339" s="67"/>
      <c r="CJ339" s="82"/>
      <c r="CK339" s="80"/>
      <c r="CL339" s="80"/>
      <c r="CM339" s="80"/>
      <c r="CN339" s="81"/>
      <c r="CO339" s="81"/>
      <c r="CP339" s="70"/>
    </row>
    <row r="340" spans="1:94" ht="13">
      <c r="A340" s="43"/>
      <c r="B340" s="25"/>
      <c r="C340" s="7"/>
      <c r="D340" s="7"/>
      <c r="E340" s="43"/>
      <c r="F340" s="43"/>
      <c r="G340" s="25"/>
      <c r="H340" s="67"/>
      <c r="I340" s="67"/>
      <c r="J340" s="67"/>
      <c r="K340" s="67"/>
      <c r="L340" s="25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77"/>
      <c r="AI340" s="78"/>
      <c r="AJ340" s="78"/>
      <c r="AK340" s="78"/>
      <c r="AL340" s="78"/>
      <c r="AM340" s="78"/>
      <c r="AN340" s="78"/>
      <c r="AO340" s="78"/>
      <c r="AP340" s="78"/>
      <c r="AQ340" s="78"/>
      <c r="AR340" s="78"/>
      <c r="AS340" s="78"/>
      <c r="AT340" s="79"/>
      <c r="AU340" s="80"/>
      <c r="AV340" s="80"/>
      <c r="AW340" s="81"/>
      <c r="AX340" s="67"/>
      <c r="AY340" s="67"/>
      <c r="AZ340" s="67"/>
      <c r="BA340" s="67"/>
      <c r="BB340" s="25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77"/>
      <c r="BU340" s="78"/>
      <c r="BV340" s="78"/>
      <c r="BW340" s="87"/>
      <c r="BX340" s="78"/>
      <c r="BY340" s="78"/>
      <c r="BZ340" s="78"/>
      <c r="CA340" s="78"/>
      <c r="CB340" s="79"/>
      <c r="CC340" s="81"/>
      <c r="CD340" s="67"/>
      <c r="CE340" s="67"/>
      <c r="CF340" s="67"/>
      <c r="CG340" s="67"/>
      <c r="CH340" s="67"/>
      <c r="CI340" s="67"/>
      <c r="CJ340" s="82"/>
      <c r="CK340" s="80"/>
      <c r="CL340" s="80"/>
      <c r="CM340" s="80"/>
      <c r="CN340" s="81"/>
      <c r="CO340" s="81"/>
      <c r="CP340" s="70"/>
    </row>
    <row r="341" spans="1:94" ht="13">
      <c r="A341" s="43"/>
      <c r="B341" s="25"/>
      <c r="C341" s="7"/>
      <c r="D341" s="7"/>
      <c r="E341" s="43"/>
      <c r="F341" s="43"/>
      <c r="G341" s="25"/>
      <c r="H341" s="67"/>
      <c r="I341" s="67"/>
      <c r="J341" s="67"/>
      <c r="K341" s="67"/>
      <c r="L341" s="25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77"/>
      <c r="AI341" s="78"/>
      <c r="AJ341" s="78"/>
      <c r="AK341" s="78"/>
      <c r="AL341" s="78"/>
      <c r="AM341" s="78"/>
      <c r="AN341" s="78"/>
      <c r="AO341" s="78"/>
      <c r="AP341" s="78"/>
      <c r="AQ341" s="78"/>
      <c r="AR341" s="78"/>
      <c r="AS341" s="78"/>
      <c r="AT341" s="79"/>
      <c r="AU341" s="80"/>
      <c r="AV341" s="80"/>
      <c r="AW341" s="81"/>
      <c r="AX341" s="67"/>
      <c r="AY341" s="67"/>
      <c r="AZ341" s="67"/>
      <c r="BA341" s="67"/>
      <c r="BB341" s="25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77"/>
      <c r="BU341" s="78"/>
      <c r="BV341" s="78"/>
      <c r="BW341" s="87"/>
      <c r="BX341" s="78"/>
      <c r="BY341" s="78"/>
      <c r="BZ341" s="78"/>
      <c r="CA341" s="78"/>
      <c r="CB341" s="79"/>
      <c r="CC341" s="81"/>
      <c r="CD341" s="67"/>
      <c r="CE341" s="67"/>
      <c r="CF341" s="67"/>
      <c r="CG341" s="67"/>
      <c r="CH341" s="67"/>
      <c r="CI341" s="67"/>
      <c r="CJ341" s="82"/>
      <c r="CK341" s="80"/>
      <c r="CL341" s="80"/>
      <c r="CM341" s="80"/>
      <c r="CN341" s="81"/>
      <c r="CO341" s="81"/>
      <c r="CP341" s="70"/>
    </row>
    <row r="342" spans="1:94" ht="13">
      <c r="A342" s="43"/>
      <c r="B342" s="25"/>
      <c r="C342" s="7"/>
      <c r="D342" s="7"/>
      <c r="E342" s="43"/>
      <c r="F342" s="43"/>
      <c r="G342" s="25"/>
      <c r="H342" s="67"/>
      <c r="I342" s="67"/>
      <c r="J342" s="67"/>
      <c r="K342" s="67"/>
      <c r="L342" s="25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77"/>
      <c r="AI342" s="78"/>
      <c r="AJ342" s="78"/>
      <c r="AK342" s="78"/>
      <c r="AL342" s="78"/>
      <c r="AM342" s="78"/>
      <c r="AN342" s="78"/>
      <c r="AO342" s="78"/>
      <c r="AP342" s="78"/>
      <c r="AQ342" s="78"/>
      <c r="AR342" s="78"/>
      <c r="AS342" s="78"/>
      <c r="AT342" s="79"/>
      <c r="AU342" s="80"/>
      <c r="AV342" s="80"/>
      <c r="AW342" s="81"/>
      <c r="AX342" s="67"/>
      <c r="AY342" s="67"/>
      <c r="AZ342" s="67"/>
      <c r="BA342" s="67"/>
      <c r="BB342" s="25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77"/>
      <c r="BU342" s="78"/>
      <c r="BV342" s="78"/>
      <c r="BW342" s="87"/>
      <c r="BX342" s="78"/>
      <c r="BY342" s="78"/>
      <c r="BZ342" s="78"/>
      <c r="CA342" s="78"/>
      <c r="CB342" s="79"/>
      <c r="CC342" s="81"/>
      <c r="CD342" s="67"/>
      <c r="CE342" s="67"/>
      <c r="CF342" s="67"/>
      <c r="CG342" s="67"/>
      <c r="CH342" s="67"/>
      <c r="CI342" s="67"/>
      <c r="CJ342" s="82"/>
      <c r="CK342" s="80"/>
      <c r="CL342" s="80"/>
      <c r="CM342" s="80"/>
      <c r="CN342" s="81"/>
      <c r="CO342" s="81"/>
      <c r="CP342" s="70"/>
    </row>
    <row r="343" spans="1:94" ht="13">
      <c r="A343" s="43"/>
      <c r="B343" s="25"/>
      <c r="C343" s="7"/>
      <c r="D343" s="7"/>
      <c r="E343" s="43"/>
      <c r="F343" s="43"/>
      <c r="G343" s="25"/>
      <c r="H343" s="67"/>
      <c r="I343" s="67"/>
      <c r="J343" s="67"/>
      <c r="K343" s="67"/>
      <c r="L343" s="25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77"/>
      <c r="AI343" s="78"/>
      <c r="AJ343" s="78"/>
      <c r="AK343" s="78"/>
      <c r="AL343" s="78"/>
      <c r="AM343" s="78"/>
      <c r="AN343" s="78"/>
      <c r="AO343" s="78"/>
      <c r="AP343" s="78"/>
      <c r="AQ343" s="78"/>
      <c r="AR343" s="78"/>
      <c r="AS343" s="78"/>
      <c r="AT343" s="79"/>
      <c r="AU343" s="80"/>
      <c r="AV343" s="80"/>
      <c r="AW343" s="81"/>
      <c r="AX343" s="67"/>
      <c r="AY343" s="67"/>
      <c r="AZ343" s="67"/>
      <c r="BA343" s="67"/>
      <c r="BB343" s="25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77"/>
      <c r="BU343" s="78"/>
      <c r="BV343" s="78"/>
      <c r="BW343" s="87"/>
      <c r="BX343" s="78"/>
      <c r="BY343" s="78"/>
      <c r="BZ343" s="78"/>
      <c r="CA343" s="78"/>
      <c r="CB343" s="79"/>
      <c r="CC343" s="81"/>
      <c r="CD343" s="67"/>
      <c r="CE343" s="67"/>
      <c r="CF343" s="67"/>
      <c r="CG343" s="67"/>
      <c r="CH343" s="67"/>
      <c r="CI343" s="67"/>
      <c r="CJ343" s="82"/>
      <c r="CK343" s="80"/>
      <c r="CL343" s="80"/>
      <c r="CM343" s="80"/>
      <c r="CN343" s="81"/>
      <c r="CO343" s="81"/>
      <c r="CP343" s="70"/>
    </row>
    <row r="344" spans="1:94" ht="13">
      <c r="A344" s="43"/>
      <c r="B344" s="25"/>
      <c r="C344" s="7"/>
      <c r="D344" s="7"/>
      <c r="E344" s="43"/>
      <c r="F344" s="43"/>
      <c r="G344" s="25"/>
      <c r="H344" s="67"/>
      <c r="I344" s="67"/>
      <c r="J344" s="67"/>
      <c r="K344" s="67"/>
      <c r="L344" s="25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77"/>
      <c r="AI344" s="78"/>
      <c r="AJ344" s="78"/>
      <c r="AK344" s="78"/>
      <c r="AL344" s="78"/>
      <c r="AM344" s="78"/>
      <c r="AN344" s="78"/>
      <c r="AO344" s="78"/>
      <c r="AP344" s="78"/>
      <c r="AQ344" s="78"/>
      <c r="AR344" s="78"/>
      <c r="AS344" s="78"/>
      <c r="AT344" s="79"/>
      <c r="AU344" s="80"/>
      <c r="AV344" s="80"/>
      <c r="AW344" s="81"/>
      <c r="AX344" s="67"/>
      <c r="AY344" s="67"/>
      <c r="AZ344" s="67"/>
      <c r="BA344" s="67"/>
      <c r="BB344" s="25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77"/>
      <c r="BU344" s="78"/>
      <c r="BV344" s="78"/>
      <c r="BW344" s="87"/>
      <c r="BX344" s="78"/>
      <c r="BY344" s="78"/>
      <c r="BZ344" s="78"/>
      <c r="CA344" s="78"/>
      <c r="CB344" s="79"/>
      <c r="CC344" s="81"/>
      <c r="CD344" s="67"/>
      <c r="CE344" s="67"/>
      <c r="CF344" s="67"/>
      <c r="CG344" s="67"/>
      <c r="CH344" s="67"/>
      <c r="CI344" s="67"/>
      <c r="CJ344" s="82"/>
      <c r="CK344" s="80"/>
      <c r="CL344" s="80"/>
      <c r="CM344" s="80"/>
      <c r="CN344" s="81"/>
      <c r="CO344" s="81"/>
      <c r="CP344" s="70"/>
    </row>
    <row r="345" spans="1:94" ht="13">
      <c r="A345" s="43"/>
      <c r="B345" s="25"/>
      <c r="C345" s="7"/>
      <c r="D345" s="7"/>
      <c r="E345" s="43"/>
      <c r="F345" s="43"/>
      <c r="G345" s="25"/>
      <c r="H345" s="67"/>
      <c r="I345" s="67"/>
      <c r="J345" s="67"/>
      <c r="K345" s="67"/>
      <c r="L345" s="25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77"/>
      <c r="AI345" s="78"/>
      <c r="AJ345" s="78"/>
      <c r="AK345" s="78"/>
      <c r="AL345" s="78"/>
      <c r="AM345" s="78"/>
      <c r="AN345" s="78"/>
      <c r="AO345" s="78"/>
      <c r="AP345" s="78"/>
      <c r="AQ345" s="78"/>
      <c r="AR345" s="78"/>
      <c r="AS345" s="78"/>
      <c r="AT345" s="79"/>
      <c r="AU345" s="80"/>
      <c r="AV345" s="80"/>
      <c r="AW345" s="81"/>
      <c r="AX345" s="67"/>
      <c r="AY345" s="67"/>
      <c r="AZ345" s="67"/>
      <c r="BA345" s="67"/>
      <c r="BB345" s="25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77"/>
      <c r="BU345" s="78"/>
      <c r="BV345" s="78"/>
      <c r="BW345" s="87"/>
      <c r="BX345" s="78"/>
      <c r="BY345" s="78"/>
      <c r="BZ345" s="78"/>
      <c r="CA345" s="78"/>
      <c r="CB345" s="79"/>
      <c r="CC345" s="81"/>
      <c r="CD345" s="67"/>
      <c r="CE345" s="67"/>
      <c r="CF345" s="67"/>
      <c r="CG345" s="67"/>
      <c r="CH345" s="67"/>
      <c r="CI345" s="67"/>
      <c r="CJ345" s="82"/>
      <c r="CK345" s="80"/>
      <c r="CL345" s="80"/>
      <c r="CM345" s="80"/>
      <c r="CN345" s="81"/>
      <c r="CO345" s="81"/>
      <c r="CP345" s="70"/>
    </row>
    <row r="346" spans="1:94" ht="13">
      <c r="A346" s="43"/>
      <c r="B346" s="25"/>
      <c r="C346" s="7"/>
      <c r="D346" s="7"/>
      <c r="E346" s="43"/>
      <c r="F346" s="43"/>
      <c r="G346" s="25"/>
      <c r="H346" s="67"/>
      <c r="I346" s="67"/>
      <c r="J346" s="67"/>
      <c r="K346" s="67"/>
      <c r="L346" s="25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77"/>
      <c r="AI346" s="78"/>
      <c r="AJ346" s="78"/>
      <c r="AK346" s="78"/>
      <c r="AL346" s="78"/>
      <c r="AM346" s="78"/>
      <c r="AN346" s="78"/>
      <c r="AO346" s="78"/>
      <c r="AP346" s="78"/>
      <c r="AQ346" s="78"/>
      <c r="AR346" s="78"/>
      <c r="AS346" s="78"/>
      <c r="AT346" s="79"/>
      <c r="AU346" s="80"/>
      <c r="AV346" s="80"/>
      <c r="AW346" s="81"/>
      <c r="AX346" s="67"/>
      <c r="AY346" s="67"/>
      <c r="AZ346" s="67"/>
      <c r="BA346" s="67"/>
      <c r="BB346" s="25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77"/>
      <c r="BU346" s="78"/>
      <c r="BV346" s="78"/>
      <c r="BW346" s="87"/>
      <c r="BX346" s="78"/>
      <c r="BY346" s="78"/>
      <c r="BZ346" s="78"/>
      <c r="CA346" s="78"/>
      <c r="CB346" s="79"/>
      <c r="CC346" s="81"/>
      <c r="CD346" s="67"/>
      <c r="CE346" s="67"/>
      <c r="CF346" s="67"/>
      <c r="CG346" s="67"/>
      <c r="CH346" s="67"/>
      <c r="CI346" s="67"/>
      <c r="CJ346" s="82"/>
      <c r="CK346" s="80"/>
      <c r="CL346" s="80"/>
      <c r="CM346" s="80"/>
      <c r="CN346" s="81"/>
      <c r="CO346" s="81"/>
      <c r="CP346" s="70"/>
    </row>
    <row r="347" spans="1:94" ht="13">
      <c r="A347" s="43"/>
      <c r="B347" s="25"/>
      <c r="C347" s="7"/>
      <c r="D347" s="7"/>
      <c r="E347" s="43"/>
      <c r="F347" s="43"/>
      <c r="G347" s="25"/>
      <c r="H347" s="67"/>
      <c r="I347" s="67"/>
      <c r="J347" s="67"/>
      <c r="K347" s="67"/>
      <c r="L347" s="25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77"/>
      <c r="AI347" s="78"/>
      <c r="AJ347" s="78"/>
      <c r="AK347" s="78"/>
      <c r="AL347" s="78"/>
      <c r="AM347" s="78"/>
      <c r="AN347" s="78"/>
      <c r="AO347" s="78"/>
      <c r="AP347" s="78"/>
      <c r="AQ347" s="78"/>
      <c r="AR347" s="78"/>
      <c r="AS347" s="78"/>
      <c r="AT347" s="79"/>
      <c r="AU347" s="80"/>
      <c r="AV347" s="80"/>
      <c r="AW347" s="81"/>
      <c r="AX347" s="67"/>
      <c r="AY347" s="67"/>
      <c r="AZ347" s="67"/>
      <c r="BA347" s="67"/>
      <c r="BB347" s="25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77"/>
      <c r="BU347" s="78"/>
      <c r="BV347" s="78"/>
      <c r="BW347" s="87"/>
      <c r="BX347" s="78"/>
      <c r="BY347" s="78"/>
      <c r="BZ347" s="78"/>
      <c r="CA347" s="78"/>
      <c r="CB347" s="79"/>
      <c r="CC347" s="81"/>
      <c r="CD347" s="67"/>
      <c r="CE347" s="67"/>
      <c r="CF347" s="67"/>
      <c r="CG347" s="67"/>
      <c r="CH347" s="67"/>
      <c r="CI347" s="67"/>
      <c r="CJ347" s="82"/>
      <c r="CK347" s="80"/>
      <c r="CL347" s="80"/>
      <c r="CM347" s="80"/>
      <c r="CN347" s="81"/>
      <c r="CO347" s="81"/>
      <c r="CP347" s="70"/>
    </row>
    <row r="348" spans="1:94" ht="13">
      <c r="A348" s="43"/>
      <c r="B348" s="25"/>
      <c r="C348" s="7"/>
      <c r="D348" s="7"/>
      <c r="E348" s="43"/>
      <c r="F348" s="43"/>
      <c r="G348" s="25"/>
      <c r="H348" s="67"/>
      <c r="I348" s="67"/>
      <c r="J348" s="67"/>
      <c r="K348" s="67"/>
      <c r="L348" s="25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77"/>
      <c r="AI348" s="78"/>
      <c r="AJ348" s="78"/>
      <c r="AK348" s="78"/>
      <c r="AL348" s="78"/>
      <c r="AM348" s="78"/>
      <c r="AN348" s="78"/>
      <c r="AO348" s="78"/>
      <c r="AP348" s="78"/>
      <c r="AQ348" s="78"/>
      <c r="AR348" s="78"/>
      <c r="AS348" s="78"/>
      <c r="AT348" s="79"/>
      <c r="AU348" s="80"/>
      <c r="AV348" s="80"/>
      <c r="AW348" s="81"/>
      <c r="AX348" s="67"/>
      <c r="AY348" s="67"/>
      <c r="AZ348" s="67"/>
      <c r="BA348" s="67"/>
      <c r="BB348" s="25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77"/>
      <c r="BU348" s="78"/>
      <c r="BV348" s="78"/>
      <c r="BW348" s="87"/>
      <c r="BX348" s="78"/>
      <c r="BY348" s="78"/>
      <c r="BZ348" s="78"/>
      <c r="CA348" s="78"/>
      <c r="CB348" s="79"/>
      <c r="CC348" s="81"/>
      <c r="CD348" s="67"/>
      <c r="CE348" s="67"/>
      <c r="CF348" s="67"/>
      <c r="CG348" s="67"/>
      <c r="CH348" s="67"/>
      <c r="CI348" s="67"/>
      <c r="CJ348" s="82"/>
      <c r="CK348" s="80"/>
      <c r="CL348" s="80"/>
      <c r="CM348" s="80"/>
      <c r="CN348" s="81"/>
      <c r="CO348" s="81"/>
      <c r="CP348" s="70"/>
    </row>
    <row r="349" spans="1:94" ht="13">
      <c r="A349" s="43"/>
      <c r="B349" s="25"/>
      <c r="C349" s="7"/>
      <c r="D349" s="7"/>
      <c r="E349" s="43"/>
      <c r="F349" s="43"/>
      <c r="G349" s="25"/>
      <c r="H349" s="67"/>
      <c r="I349" s="67"/>
      <c r="J349" s="67"/>
      <c r="K349" s="67"/>
      <c r="L349" s="25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77"/>
      <c r="AI349" s="78"/>
      <c r="AJ349" s="78"/>
      <c r="AK349" s="78"/>
      <c r="AL349" s="78"/>
      <c r="AM349" s="78"/>
      <c r="AN349" s="78"/>
      <c r="AO349" s="78"/>
      <c r="AP349" s="78"/>
      <c r="AQ349" s="78"/>
      <c r="AR349" s="78"/>
      <c r="AS349" s="78"/>
      <c r="AT349" s="79"/>
      <c r="AU349" s="80"/>
      <c r="AV349" s="80"/>
      <c r="AW349" s="81"/>
      <c r="AX349" s="67"/>
      <c r="AY349" s="67"/>
      <c r="AZ349" s="67"/>
      <c r="BA349" s="67"/>
      <c r="BB349" s="25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77"/>
      <c r="BU349" s="78"/>
      <c r="BV349" s="78"/>
      <c r="BW349" s="87"/>
      <c r="BX349" s="78"/>
      <c r="BY349" s="78"/>
      <c r="BZ349" s="78"/>
      <c r="CA349" s="78"/>
      <c r="CB349" s="79"/>
      <c r="CC349" s="81"/>
      <c r="CD349" s="67"/>
      <c r="CE349" s="67"/>
      <c r="CF349" s="67"/>
      <c r="CG349" s="67"/>
      <c r="CH349" s="67"/>
      <c r="CI349" s="67"/>
      <c r="CJ349" s="82"/>
      <c r="CK349" s="80"/>
      <c r="CL349" s="80"/>
      <c r="CM349" s="80"/>
      <c r="CN349" s="81"/>
      <c r="CO349" s="81"/>
      <c r="CP349" s="70"/>
    </row>
    <row r="350" spans="1:94" ht="13">
      <c r="A350" s="43"/>
      <c r="B350" s="25"/>
      <c r="C350" s="7"/>
      <c r="D350" s="7"/>
      <c r="E350" s="43"/>
      <c r="F350" s="43"/>
      <c r="G350" s="25"/>
      <c r="H350" s="67"/>
      <c r="I350" s="67"/>
      <c r="J350" s="67"/>
      <c r="K350" s="67"/>
      <c r="L350" s="25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77"/>
      <c r="AI350" s="78"/>
      <c r="AJ350" s="78"/>
      <c r="AK350" s="78"/>
      <c r="AL350" s="78"/>
      <c r="AM350" s="78"/>
      <c r="AN350" s="78"/>
      <c r="AO350" s="78"/>
      <c r="AP350" s="78"/>
      <c r="AQ350" s="78"/>
      <c r="AR350" s="78"/>
      <c r="AS350" s="78"/>
      <c r="AT350" s="79"/>
      <c r="AU350" s="80"/>
      <c r="AV350" s="80"/>
      <c r="AW350" s="81"/>
      <c r="AX350" s="67"/>
      <c r="AY350" s="67"/>
      <c r="AZ350" s="67"/>
      <c r="BA350" s="67"/>
      <c r="BB350" s="25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77"/>
      <c r="BU350" s="78"/>
      <c r="BV350" s="78"/>
      <c r="BW350" s="87"/>
      <c r="BX350" s="78"/>
      <c r="BY350" s="78"/>
      <c r="BZ350" s="78"/>
      <c r="CA350" s="78"/>
      <c r="CB350" s="79"/>
      <c r="CC350" s="81"/>
      <c r="CD350" s="67"/>
      <c r="CE350" s="67"/>
      <c r="CF350" s="67"/>
      <c r="CG350" s="67"/>
      <c r="CH350" s="67"/>
      <c r="CI350" s="67"/>
      <c r="CJ350" s="82"/>
      <c r="CK350" s="80"/>
      <c r="CL350" s="80"/>
      <c r="CM350" s="80"/>
      <c r="CN350" s="81"/>
      <c r="CO350" s="81"/>
      <c r="CP350" s="70"/>
    </row>
    <row r="351" spans="1:94" ht="13">
      <c r="A351" s="43"/>
      <c r="B351" s="25"/>
      <c r="C351" s="7"/>
      <c r="D351" s="7"/>
      <c r="E351" s="43"/>
      <c r="F351" s="43"/>
      <c r="G351" s="25"/>
      <c r="H351" s="67"/>
      <c r="I351" s="67"/>
      <c r="J351" s="67"/>
      <c r="K351" s="67"/>
      <c r="L351" s="25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77"/>
      <c r="AI351" s="78"/>
      <c r="AJ351" s="78"/>
      <c r="AK351" s="78"/>
      <c r="AL351" s="78"/>
      <c r="AM351" s="78"/>
      <c r="AN351" s="78"/>
      <c r="AO351" s="78"/>
      <c r="AP351" s="78"/>
      <c r="AQ351" s="78"/>
      <c r="AR351" s="78"/>
      <c r="AS351" s="78"/>
      <c r="AT351" s="79"/>
      <c r="AU351" s="80"/>
      <c r="AV351" s="80"/>
      <c r="AW351" s="81"/>
      <c r="AX351" s="67"/>
      <c r="AY351" s="67"/>
      <c r="AZ351" s="67"/>
      <c r="BA351" s="67"/>
      <c r="BB351" s="25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77"/>
      <c r="BU351" s="78"/>
      <c r="BV351" s="78"/>
      <c r="BW351" s="87"/>
      <c r="BX351" s="78"/>
      <c r="BY351" s="78"/>
      <c r="BZ351" s="78"/>
      <c r="CA351" s="78"/>
      <c r="CB351" s="79"/>
      <c r="CC351" s="81"/>
      <c r="CD351" s="67"/>
      <c r="CE351" s="67"/>
      <c r="CF351" s="67"/>
      <c r="CG351" s="67"/>
      <c r="CH351" s="67"/>
      <c r="CI351" s="67"/>
      <c r="CJ351" s="82"/>
      <c r="CK351" s="80"/>
      <c r="CL351" s="80"/>
      <c r="CM351" s="80"/>
      <c r="CN351" s="81"/>
      <c r="CO351" s="81"/>
      <c r="CP351" s="70"/>
    </row>
    <row r="352" spans="1:94" ht="13">
      <c r="A352" s="43"/>
      <c r="B352" s="25"/>
      <c r="C352" s="7"/>
      <c r="D352" s="7"/>
      <c r="E352" s="43"/>
      <c r="F352" s="43"/>
      <c r="G352" s="25"/>
      <c r="H352" s="67"/>
      <c r="I352" s="67"/>
      <c r="J352" s="67"/>
      <c r="K352" s="67"/>
      <c r="L352" s="25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77"/>
      <c r="AI352" s="78"/>
      <c r="AJ352" s="78"/>
      <c r="AK352" s="78"/>
      <c r="AL352" s="78"/>
      <c r="AM352" s="78"/>
      <c r="AN352" s="78"/>
      <c r="AO352" s="78"/>
      <c r="AP352" s="78"/>
      <c r="AQ352" s="78"/>
      <c r="AR352" s="78"/>
      <c r="AS352" s="78"/>
      <c r="AT352" s="79"/>
      <c r="AU352" s="80"/>
      <c r="AV352" s="80"/>
      <c r="AW352" s="81"/>
      <c r="AX352" s="67"/>
      <c r="AY352" s="67"/>
      <c r="AZ352" s="67"/>
      <c r="BA352" s="67"/>
      <c r="BB352" s="25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77"/>
      <c r="BU352" s="78"/>
      <c r="BV352" s="78"/>
      <c r="BW352" s="87"/>
      <c r="BX352" s="78"/>
      <c r="BY352" s="78"/>
      <c r="BZ352" s="78"/>
      <c r="CA352" s="78"/>
      <c r="CB352" s="79"/>
      <c r="CC352" s="81"/>
      <c r="CD352" s="67"/>
      <c r="CE352" s="67"/>
      <c r="CF352" s="67"/>
      <c r="CG352" s="67"/>
      <c r="CH352" s="67"/>
      <c r="CI352" s="67"/>
      <c r="CJ352" s="82"/>
      <c r="CK352" s="80"/>
      <c r="CL352" s="80"/>
      <c r="CM352" s="80"/>
      <c r="CN352" s="81"/>
      <c r="CO352" s="81"/>
      <c r="CP352" s="70"/>
    </row>
    <row r="353" spans="1:94" ht="13">
      <c r="A353" s="43"/>
      <c r="B353" s="25"/>
      <c r="C353" s="7"/>
      <c r="D353" s="7"/>
      <c r="E353" s="43"/>
      <c r="F353" s="43"/>
      <c r="G353" s="25"/>
      <c r="H353" s="67"/>
      <c r="I353" s="67"/>
      <c r="J353" s="67"/>
      <c r="K353" s="67"/>
      <c r="L353" s="25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77"/>
      <c r="AI353" s="78"/>
      <c r="AJ353" s="78"/>
      <c r="AK353" s="78"/>
      <c r="AL353" s="78"/>
      <c r="AM353" s="78"/>
      <c r="AN353" s="78"/>
      <c r="AO353" s="78"/>
      <c r="AP353" s="78"/>
      <c r="AQ353" s="78"/>
      <c r="AR353" s="78"/>
      <c r="AS353" s="78"/>
      <c r="AT353" s="79"/>
      <c r="AU353" s="80"/>
      <c r="AV353" s="80"/>
      <c r="AW353" s="81"/>
      <c r="AX353" s="67"/>
      <c r="AY353" s="67"/>
      <c r="AZ353" s="67"/>
      <c r="BA353" s="67"/>
      <c r="BB353" s="25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77"/>
      <c r="BU353" s="78"/>
      <c r="BV353" s="78"/>
      <c r="BW353" s="87"/>
      <c r="BX353" s="78"/>
      <c r="BY353" s="78"/>
      <c r="BZ353" s="78"/>
      <c r="CA353" s="78"/>
      <c r="CB353" s="79"/>
      <c r="CC353" s="81"/>
      <c r="CD353" s="67"/>
      <c r="CE353" s="67"/>
      <c r="CF353" s="67"/>
      <c r="CG353" s="67"/>
      <c r="CH353" s="67"/>
      <c r="CI353" s="67"/>
      <c r="CJ353" s="82"/>
      <c r="CK353" s="80"/>
      <c r="CL353" s="80"/>
      <c r="CM353" s="80"/>
      <c r="CN353" s="81"/>
      <c r="CO353" s="81"/>
      <c r="CP353" s="70"/>
    </row>
    <row r="354" spans="1:94" ht="13">
      <c r="A354" s="43"/>
      <c r="B354" s="25"/>
      <c r="C354" s="7"/>
      <c r="D354" s="7"/>
      <c r="E354" s="43"/>
      <c r="F354" s="43"/>
      <c r="G354" s="25"/>
      <c r="H354" s="67"/>
      <c r="I354" s="67"/>
      <c r="J354" s="67"/>
      <c r="K354" s="67"/>
      <c r="L354" s="25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77"/>
      <c r="AI354" s="78"/>
      <c r="AJ354" s="78"/>
      <c r="AK354" s="78"/>
      <c r="AL354" s="78"/>
      <c r="AM354" s="78"/>
      <c r="AN354" s="78"/>
      <c r="AO354" s="78"/>
      <c r="AP354" s="78"/>
      <c r="AQ354" s="78"/>
      <c r="AR354" s="78"/>
      <c r="AS354" s="78"/>
      <c r="AT354" s="79"/>
      <c r="AU354" s="80"/>
      <c r="AV354" s="80"/>
      <c r="AW354" s="81"/>
      <c r="AX354" s="67"/>
      <c r="AY354" s="67"/>
      <c r="AZ354" s="67"/>
      <c r="BA354" s="67"/>
      <c r="BB354" s="25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77"/>
      <c r="BU354" s="78"/>
      <c r="BV354" s="78"/>
      <c r="BW354" s="87"/>
      <c r="BX354" s="78"/>
      <c r="BY354" s="78"/>
      <c r="BZ354" s="78"/>
      <c r="CA354" s="78"/>
      <c r="CB354" s="79"/>
      <c r="CC354" s="81"/>
      <c r="CD354" s="67"/>
      <c r="CE354" s="67"/>
      <c r="CF354" s="67"/>
      <c r="CG354" s="67"/>
      <c r="CH354" s="67"/>
      <c r="CI354" s="67"/>
      <c r="CJ354" s="82"/>
      <c r="CK354" s="80"/>
      <c r="CL354" s="80"/>
      <c r="CM354" s="80"/>
      <c r="CN354" s="81"/>
      <c r="CO354" s="81"/>
      <c r="CP354" s="70"/>
    </row>
    <row r="355" spans="1:94" ht="13">
      <c r="A355" s="43"/>
      <c r="B355" s="25"/>
      <c r="C355" s="7"/>
      <c r="D355" s="7"/>
      <c r="E355" s="43"/>
      <c r="F355" s="43"/>
      <c r="G355" s="25"/>
      <c r="H355" s="67"/>
      <c r="I355" s="67"/>
      <c r="J355" s="67"/>
      <c r="K355" s="67"/>
      <c r="L355" s="25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77"/>
      <c r="AI355" s="78"/>
      <c r="AJ355" s="78"/>
      <c r="AK355" s="78"/>
      <c r="AL355" s="78"/>
      <c r="AM355" s="78"/>
      <c r="AN355" s="78"/>
      <c r="AO355" s="78"/>
      <c r="AP355" s="78"/>
      <c r="AQ355" s="78"/>
      <c r="AR355" s="78"/>
      <c r="AS355" s="78"/>
      <c r="AT355" s="79"/>
      <c r="AU355" s="80"/>
      <c r="AV355" s="80"/>
      <c r="AW355" s="81"/>
      <c r="AX355" s="67"/>
      <c r="AY355" s="67"/>
      <c r="AZ355" s="67"/>
      <c r="BA355" s="67"/>
      <c r="BB355" s="25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77"/>
      <c r="BU355" s="78"/>
      <c r="BV355" s="78"/>
      <c r="BW355" s="87"/>
      <c r="BX355" s="78"/>
      <c r="BY355" s="78"/>
      <c r="BZ355" s="78"/>
      <c r="CA355" s="78"/>
      <c r="CB355" s="79"/>
      <c r="CC355" s="81"/>
      <c r="CD355" s="67"/>
      <c r="CE355" s="67"/>
      <c r="CF355" s="67"/>
      <c r="CG355" s="67"/>
      <c r="CH355" s="67"/>
      <c r="CI355" s="67"/>
      <c r="CJ355" s="82"/>
      <c r="CK355" s="80"/>
      <c r="CL355" s="80"/>
      <c r="CM355" s="80"/>
      <c r="CN355" s="81"/>
      <c r="CO355" s="81"/>
      <c r="CP355" s="70"/>
    </row>
    <row r="356" spans="1:94" ht="13">
      <c r="A356" s="43"/>
      <c r="B356" s="25"/>
      <c r="C356" s="7"/>
      <c r="D356" s="7"/>
      <c r="E356" s="43"/>
      <c r="F356" s="43"/>
      <c r="G356" s="25"/>
      <c r="H356" s="67"/>
      <c r="I356" s="67"/>
      <c r="J356" s="67"/>
      <c r="K356" s="67"/>
      <c r="L356" s="25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77"/>
      <c r="AI356" s="78"/>
      <c r="AJ356" s="78"/>
      <c r="AK356" s="78"/>
      <c r="AL356" s="78"/>
      <c r="AM356" s="78"/>
      <c r="AN356" s="78"/>
      <c r="AO356" s="78"/>
      <c r="AP356" s="78"/>
      <c r="AQ356" s="78"/>
      <c r="AR356" s="78"/>
      <c r="AS356" s="78"/>
      <c r="AT356" s="79"/>
      <c r="AU356" s="80"/>
      <c r="AV356" s="80"/>
      <c r="AW356" s="81"/>
      <c r="AX356" s="67"/>
      <c r="AY356" s="67"/>
      <c r="AZ356" s="67"/>
      <c r="BA356" s="67"/>
      <c r="BB356" s="25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77"/>
      <c r="BU356" s="78"/>
      <c r="BV356" s="78"/>
      <c r="BW356" s="87"/>
      <c r="BX356" s="78"/>
      <c r="BY356" s="78"/>
      <c r="BZ356" s="78"/>
      <c r="CA356" s="78"/>
      <c r="CB356" s="79"/>
      <c r="CC356" s="81"/>
      <c r="CD356" s="67"/>
      <c r="CE356" s="67"/>
      <c r="CF356" s="67"/>
      <c r="CG356" s="67"/>
      <c r="CH356" s="67"/>
      <c r="CI356" s="67"/>
      <c r="CJ356" s="82"/>
      <c r="CK356" s="80"/>
      <c r="CL356" s="80"/>
      <c r="CM356" s="80"/>
      <c r="CN356" s="81"/>
      <c r="CO356" s="81"/>
      <c r="CP356" s="70"/>
    </row>
    <row r="357" spans="1:94" ht="13">
      <c r="A357" s="43"/>
      <c r="B357" s="25"/>
      <c r="C357" s="7"/>
      <c r="D357" s="7"/>
      <c r="E357" s="43"/>
      <c r="F357" s="43"/>
      <c r="G357" s="25"/>
      <c r="H357" s="67"/>
      <c r="I357" s="67"/>
      <c r="J357" s="67"/>
      <c r="K357" s="67"/>
      <c r="L357" s="25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77"/>
      <c r="AI357" s="78"/>
      <c r="AJ357" s="78"/>
      <c r="AK357" s="78"/>
      <c r="AL357" s="78"/>
      <c r="AM357" s="78"/>
      <c r="AN357" s="78"/>
      <c r="AO357" s="78"/>
      <c r="AP357" s="78"/>
      <c r="AQ357" s="78"/>
      <c r="AR357" s="78"/>
      <c r="AS357" s="78"/>
      <c r="AT357" s="79"/>
      <c r="AU357" s="80"/>
      <c r="AV357" s="80"/>
      <c r="AW357" s="81"/>
      <c r="AX357" s="67"/>
      <c r="AY357" s="67"/>
      <c r="AZ357" s="67"/>
      <c r="BA357" s="67"/>
      <c r="BB357" s="25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77"/>
      <c r="BU357" s="78"/>
      <c r="BV357" s="78"/>
      <c r="BW357" s="87"/>
      <c r="BX357" s="78"/>
      <c r="BY357" s="78"/>
      <c r="BZ357" s="78"/>
      <c r="CA357" s="78"/>
      <c r="CB357" s="79"/>
      <c r="CC357" s="81"/>
      <c r="CD357" s="67"/>
      <c r="CE357" s="67"/>
      <c r="CF357" s="67"/>
      <c r="CG357" s="67"/>
      <c r="CH357" s="67"/>
      <c r="CI357" s="67"/>
      <c r="CJ357" s="82"/>
      <c r="CK357" s="80"/>
      <c r="CL357" s="80"/>
      <c r="CM357" s="80"/>
      <c r="CN357" s="81"/>
      <c r="CO357" s="81"/>
      <c r="CP357" s="70"/>
    </row>
    <row r="358" spans="1:94" ht="13">
      <c r="A358" s="43"/>
      <c r="B358" s="25"/>
      <c r="C358" s="7"/>
      <c r="D358" s="7"/>
      <c r="E358" s="43"/>
      <c r="F358" s="43"/>
      <c r="G358" s="25"/>
      <c r="H358" s="67"/>
      <c r="I358" s="67"/>
      <c r="J358" s="67"/>
      <c r="K358" s="67"/>
      <c r="L358" s="25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77"/>
      <c r="AI358" s="78"/>
      <c r="AJ358" s="78"/>
      <c r="AK358" s="78"/>
      <c r="AL358" s="78"/>
      <c r="AM358" s="78"/>
      <c r="AN358" s="78"/>
      <c r="AO358" s="78"/>
      <c r="AP358" s="78"/>
      <c r="AQ358" s="78"/>
      <c r="AR358" s="78"/>
      <c r="AS358" s="78"/>
      <c r="AT358" s="79"/>
      <c r="AU358" s="80"/>
      <c r="AV358" s="80"/>
      <c r="AW358" s="81"/>
      <c r="AX358" s="67"/>
      <c r="AY358" s="67"/>
      <c r="AZ358" s="67"/>
      <c r="BA358" s="67"/>
      <c r="BB358" s="25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77"/>
      <c r="BU358" s="78"/>
      <c r="BV358" s="78"/>
      <c r="BW358" s="87"/>
      <c r="BX358" s="78"/>
      <c r="BY358" s="78"/>
      <c r="BZ358" s="78"/>
      <c r="CA358" s="78"/>
      <c r="CB358" s="79"/>
      <c r="CC358" s="81"/>
      <c r="CD358" s="67"/>
      <c r="CE358" s="67"/>
      <c r="CF358" s="67"/>
      <c r="CG358" s="67"/>
      <c r="CH358" s="67"/>
      <c r="CI358" s="67"/>
      <c r="CJ358" s="82"/>
      <c r="CK358" s="80"/>
      <c r="CL358" s="80"/>
      <c r="CM358" s="80"/>
      <c r="CN358" s="81"/>
      <c r="CO358" s="81"/>
      <c r="CP358" s="70"/>
    </row>
    <row r="359" spans="1:94" ht="13">
      <c r="A359" s="43"/>
      <c r="B359" s="25"/>
      <c r="C359" s="7"/>
      <c r="D359" s="7"/>
      <c r="E359" s="43"/>
      <c r="F359" s="43"/>
      <c r="G359" s="25"/>
      <c r="H359" s="67"/>
      <c r="I359" s="67"/>
      <c r="J359" s="67"/>
      <c r="K359" s="67"/>
      <c r="L359" s="25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77"/>
      <c r="AI359" s="78"/>
      <c r="AJ359" s="78"/>
      <c r="AK359" s="78"/>
      <c r="AL359" s="78"/>
      <c r="AM359" s="78"/>
      <c r="AN359" s="78"/>
      <c r="AO359" s="78"/>
      <c r="AP359" s="78"/>
      <c r="AQ359" s="78"/>
      <c r="AR359" s="78"/>
      <c r="AS359" s="78"/>
      <c r="AT359" s="79"/>
      <c r="AU359" s="80"/>
      <c r="AV359" s="80"/>
      <c r="AW359" s="81"/>
      <c r="AX359" s="67"/>
      <c r="AY359" s="67"/>
      <c r="AZ359" s="67"/>
      <c r="BA359" s="67"/>
      <c r="BB359" s="25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77"/>
      <c r="BU359" s="78"/>
      <c r="BV359" s="78"/>
      <c r="BW359" s="87"/>
      <c r="BX359" s="78"/>
      <c r="BY359" s="78"/>
      <c r="BZ359" s="78"/>
      <c r="CA359" s="78"/>
      <c r="CB359" s="79"/>
      <c r="CC359" s="81"/>
      <c r="CD359" s="67"/>
      <c r="CE359" s="67"/>
      <c r="CF359" s="67"/>
      <c r="CG359" s="67"/>
      <c r="CH359" s="67"/>
      <c r="CI359" s="67"/>
      <c r="CJ359" s="82"/>
      <c r="CK359" s="80"/>
      <c r="CL359" s="80"/>
      <c r="CM359" s="80"/>
      <c r="CN359" s="81"/>
      <c r="CO359" s="81"/>
      <c r="CP359" s="70"/>
    </row>
    <row r="360" spans="1:94" ht="13">
      <c r="A360" s="43"/>
      <c r="B360" s="25"/>
      <c r="C360" s="7"/>
      <c r="D360" s="7"/>
      <c r="E360" s="43"/>
      <c r="F360" s="43"/>
      <c r="G360" s="25"/>
      <c r="H360" s="67"/>
      <c r="I360" s="67"/>
      <c r="J360" s="67"/>
      <c r="K360" s="67"/>
      <c r="L360" s="25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77"/>
      <c r="AI360" s="78"/>
      <c r="AJ360" s="78"/>
      <c r="AK360" s="78"/>
      <c r="AL360" s="78"/>
      <c r="AM360" s="78"/>
      <c r="AN360" s="78"/>
      <c r="AO360" s="78"/>
      <c r="AP360" s="78"/>
      <c r="AQ360" s="78"/>
      <c r="AR360" s="78"/>
      <c r="AS360" s="78"/>
      <c r="AT360" s="79"/>
      <c r="AU360" s="80"/>
      <c r="AV360" s="80"/>
      <c r="AW360" s="81"/>
      <c r="AX360" s="67"/>
      <c r="AY360" s="67"/>
      <c r="AZ360" s="67"/>
      <c r="BA360" s="67"/>
      <c r="BB360" s="25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77"/>
      <c r="BU360" s="78"/>
      <c r="BV360" s="78"/>
      <c r="BW360" s="87"/>
      <c r="BX360" s="78"/>
      <c r="BY360" s="78"/>
      <c r="BZ360" s="78"/>
      <c r="CA360" s="78"/>
      <c r="CB360" s="79"/>
      <c r="CC360" s="81"/>
      <c r="CD360" s="67"/>
      <c r="CE360" s="67"/>
      <c r="CF360" s="67"/>
      <c r="CG360" s="67"/>
      <c r="CH360" s="67"/>
      <c r="CI360" s="67"/>
      <c r="CJ360" s="82"/>
      <c r="CK360" s="80"/>
      <c r="CL360" s="80"/>
      <c r="CM360" s="80"/>
      <c r="CN360" s="81"/>
      <c r="CO360" s="81"/>
      <c r="CP360" s="70"/>
    </row>
    <row r="361" spans="1:94" ht="13">
      <c r="A361" s="43"/>
      <c r="B361" s="25"/>
      <c r="C361" s="7"/>
      <c r="D361" s="7"/>
      <c r="E361" s="43"/>
      <c r="F361" s="43"/>
      <c r="G361" s="25"/>
      <c r="H361" s="67"/>
      <c r="I361" s="67"/>
      <c r="J361" s="67"/>
      <c r="K361" s="67"/>
      <c r="L361" s="25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77"/>
      <c r="AI361" s="78"/>
      <c r="AJ361" s="78"/>
      <c r="AK361" s="78"/>
      <c r="AL361" s="78"/>
      <c r="AM361" s="78"/>
      <c r="AN361" s="78"/>
      <c r="AO361" s="78"/>
      <c r="AP361" s="78"/>
      <c r="AQ361" s="78"/>
      <c r="AR361" s="78"/>
      <c r="AS361" s="78"/>
      <c r="AT361" s="79"/>
      <c r="AU361" s="80"/>
      <c r="AV361" s="80"/>
      <c r="AW361" s="81"/>
      <c r="AX361" s="67"/>
      <c r="AY361" s="67"/>
      <c r="AZ361" s="67"/>
      <c r="BA361" s="67"/>
      <c r="BB361" s="25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77"/>
      <c r="BU361" s="78"/>
      <c r="BV361" s="78"/>
      <c r="BW361" s="87"/>
      <c r="BX361" s="78"/>
      <c r="BY361" s="78"/>
      <c r="BZ361" s="78"/>
      <c r="CA361" s="78"/>
      <c r="CB361" s="79"/>
      <c r="CC361" s="81"/>
      <c r="CD361" s="67"/>
      <c r="CE361" s="67"/>
      <c r="CF361" s="67"/>
      <c r="CG361" s="67"/>
      <c r="CH361" s="67"/>
      <c r="CI361" s="67"/>
      <c r="CJ361" s="82"/>
      <c r="CK361" s="80"/>
      <c r="CL361" s="80"/>
      <c r="CM361" s="80"/>
      <c r="CN361" s="81"/>
      <c r="CO361" s="81"/>
      <c r="CP361" s="70"/>
    </row>
    <row r="362" spans="1:94" ht="13">
      <c r="A362" s="43"/>
      <c r="B362" s="25"/>
      <c r="C362" s="7"/>
      <c r="D362" s="7"/>
      <c r="E362" s="43"/>
      <c r="F362" s="43"/>
      <c r="G362" s="25"/>
      <c r="H362" s="67"/>
      <c r="I362" s="67"/>
      <c r="J362" s="67"/>
      <c r="K362" s="67"/>
      <c r="L362" s="25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77"/>
      <c r="AI362" s="78"/>
      <c r="AJ362" s="78"/>
      <c r="AK362" s="78"/>
      <c r="AL362" s="78"/>
      <c r="AM362" s="78"/>
      <c r="AN362" s="78"/>
      <c r="AO362" s="78"/>
      <c r="AP362" s="78"/>
      <c r="AQ362" s="78"/>
      <c r="AR362" s="78"/>
      <c r="AS362" s="78"/>
      <c r="AT362" s="79"/>
      <c r="AU362" s="80"/>
      <c r="AV362" s="80"/>
      <c r="AW362" s="81"/>
      <c r="AX362" s="67"/>
      <c r="AY362" s="67"/>
      <c r="AZ362" s="67"/>
      <c r="BA362" s="67"/>
      <c r="BB362" s="25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77"/>
      <c r="BU362" s="78"/>
      <c r="BV362" s="78"/>
      <c r="BW362" s="87"/>
      <c r="BX362" s="78"/>
      <c r="BY362" s="78"/>
      <c r="BZ362" s="78"/>
      <c r="CA362" s="78"/>
      <c r="CB362" s="79"/>
      <c r="CC362" s="81"/>
      <c r="CD362" s="67"/>
      <c r="CE362" s="67"/>
      <c r="CF362" s="67"/>
      <c r="CG362" s="67"/>
      <c r="CH362" s="67"/>
      <c r="CI362" s="67"/>
      <c r="CJ362" s="82"/>
      <c r="CK362" s="80"/>
      <c r="CL362" s="80"/>
      <c r="CM362" s="80"/>
      <c r="CN362" s="81"/>
      <c r="CO362" s="81"/>
      <c r="CP362" s="70"/>
    </row>
    <row r="363" spans="1:94" ht="13">
      <c r="A363" s="43"/>
      <c r="B363" s="25"/>
      <c r="C363" s="7"/>
      <c r="D363" s="7"/>
      <c r="E363" s="43"/>
      <c r="F363" s="43"/>
      <c r="G363" s="25"/>
      <c r="H363" s="67"/>
      <c r="I363" s="67"/>
      <c r="J363" s="67"/>
      <c r="K363" s="67"/>
      <c r="L363" s="25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77"/>
      <c r="AI363" s="78"/>
      <c r="AJ363" s="78"/>
      <c r="AK363" s="78"/>
      <c r="AL363" s="78"/>
      <c r="AM363" s="78"/>
      <c r="AN363" s="78"/>
      <c r="AO363" s="78"/>
      <c r="AP363" s="78"/>
      <c r="AQ363" s="78"/>
      <c r="AR363" s="78"/>
      <c r="AS363" s="78"/>
      <c r="AT363" s="79"/>
      <c r="AU363" s="80"/>
      <c r="AV363" s="80"/>
      <c r="AW363" s="81"/>
      <c r="AX363" s="67"/>
      <c r="AY363" s="67"/>
      <c r="AZ363" s="67"/>
      <c r="BA363" s="67"/>
      <c r="BB363" s="25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77"/>
      <c r="BU363" s="78"/>
      <c r="BV363" s="78"/>
      <c r="BW363" s="87"/>
      <c r="BX363" s="78"/>
      <c r="BY363" s="78"/>
      <c r="BZ363" s="78"/>
      <c r="CA363" s="78"/>
      <c r="CB363" s="79"/>
      <c r="CC363" s="81"/>
      <c r="CD363" s="67"/>
      <c r="CE363" s="67"/>
      <c r="CF363" s="67"/>
      <c r="CG363" s="67"/>
      <c r="CH363" s="67"/>
      <c r="CI363" s="67"/>
      <c r="CJ363" s="82"/>
      <c r="CK363" s="80"/>
      <c r="CL363" s="80"/>
      <c r="CM363" s="80"/>
      <c r="CN363" s="81"/>
      <c r="CO363" s="81"/>
      <c r="CP363" s="70"/>
    </row>
    <row r="364" spans="1:94" ht="13">
      <c r="A364" s="43"/>
      <c r="B364" s="25"/>
      <c r="C364" s="7"/>
      <c r="D364" s="7"/>
      <c r="E364" s="43"/>
      <c r="F364" s="43"/>
      <c r="G364" s="25"/>
      <c r="H364" s="67"/>
      <c r="I364" s="67"/>
      <c r="J364" s="67"/>
      <c r="K364" s="67"/>
      <c r="L364" s="25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77"/>
      <c r="AI364" s="78"/>
      <c r="AJ364" s="78"/>
      <c r="AK364" s="78"/>
      <c r="AL364" s="78"/>
      <c r="AM364" s="78"/>
      <c r="AN364" s="78"/>
      <c r="AO364" s="78"/>
      <c r="AP364" s="78"/>
      <c r="AQ364" s="78"/>
      <c r="AR364" s="78"/>
      <c r="AS364" s="78"/>
      <c r="AT364" s="79"/>
      <c r="AU364" s="80"/>
      <c r="AV364" s="80"/>
      <c r="AW364" s="81"/>
      <c r="AX364" s="67"/>
      <c r="AY364" s="67"/>
      <c r="AZ364" s="67"/>
      <c r="BA364" s="67"/>
      <c r="BB364" s="25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77"/>
      <c r="BU364" s="78"/>
      <c r="BV364" s="78"/>
      <c r="BW364" s="87"/>
      <c r="BX364" s="78"/>
      <c r="BY364" s="78"/>
      <c r="BZ364" s="78"/>
      <c r="CA364" s="78"/>
      <c r="CB364" s="79"/>
      <c r="CC364" s="81"/>
      <c r="CD364" s="67"/>
      <c r="CE364" s="67"/>
      <c r="CF364" s="67"/>
      <c r="CG364" s="67"/>
      <c r="CH364" s="67"/>
      <c r="CI364" s="67"/>
      <c r="CJ364" s="82"/>
      <c r="CK364" s="80"/>
      <c r="CL364" s="80"/>
      <c r="CM364" s="80"/>
      <c r="CN364" s="81"/>
      <c r="CO364" s="81"/>
      <c r="CP364" s="70"/>
    </row>
    <row r="365" spans="1:94" ht="13">
      <c r="A365" s="43"/>
      <c r="B365" s="25"/>
      <c r="C365" s="7"/>
      <c r="D365" s="7"/>
      <c r="E365" s="43"/>
      <c r="F365" s="43"/>
      <c r="G365" s="25"/>
      <c r="H365" s="67"/>
      <c r="I365" s="67"/>
      <c r="J365" s="67"/>
      <c r="K365" s="67"/>
      <c r="L365" s="25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77"/>
      <c r="AI365" s="78"/>
      <c r="AJ365" s="78"/>
      <c r="AK365" s="78"/>
      <c r="AL365" s="78"/>
      <c r="AM365" s="78"/>
      <c r="AN365" s="78"/>
      <c r="AO365" s="78"/>
      <c r="AP365" s="78"/>
      <c r="AQ365" s="78"/>
      <c r="AR365" s="78"/>
      <c r="AS365" s="78"/>
      <c r="AT365" s="79"/>
      <c r="AU365" s="80"/>
      <c r="AV365" s="80"/>
      <c r="AW365" s="81"/>
      <c r="AX365" s="67"/>
      <c r="AY365" s="67"/>
      <c r="AZ365" s="67"/>
      <c r="BA365" s="67"/>
      <c r="BB365" s="25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77"/>
      <c r="BU365" s="78"/>
      <c r="BV365" s="78"/>
      <c r="BW365" s="87"/>
      <c r="BX365" s="78"/>
      <c r="BY365" s="78"/>
      <c r="BZ365" s="78"/>
      <c r="CA365" s="78"/>
      <c r="CB365" s="79"/>
      <c r="CC365" s="81"/>
      <c r="CD365" s="67"/>
      <c r="CE365" s="67"/>
      <c r="CF365" s="67"/>
      <c r="CG365" s="67"/>
      <c r="CH365" s="67"/>
      <c r="CI365" s="67"/>
      <c r="CJ365" s="82"/>
      <c r="CK365" s="80"/>
      <c r="CL365" s="80"/>
      <c r="CM365" s="80"/>
      <c r="CN365" s="81"/>
      <c r="CO365" s="81"/>
      <c r="CP365" s="70"/>
    </row>
    <row r="366" spans="1:94" ht="13">
      <c r="A366" s="43"/>
      <c r="B366" s="25"/>
      <c r="C366" s="7"/>
      <c r="D366" s="7"/>
      <c r="E366" s="43"/>
      <c r="F366" s="43"/>
      <c r="G366" s="25"/>
      <c r="H366" s="67"/>
      <c r="I366" s="67"/>
      <c r="J366" s="67"/>
      <c r="K366" s="67"/>
      <c r="L366" s="25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77"/>
      <c r="AI366" s="78"/>
      <c r="AJ366" s="78"/>
      <c r="AK366" s="78"/>
      <c r="AL366" s="78"/>
      <c r="AM366" s="78"/>
      <c r="AN366" s="78"/>
      <c r="AO366" s="78"/>
      <c r="AP366" s="78"/>
      <c r="AQ366" s="78"/>
      <c r="AR366" s="78"/>
      <c r="AS366" s="78"/>
      <c r="AT366" s="79"/>
      <c r="AU366" s="80"/>
      <c r="AV366" s="80"/>
      <c r="AW366" s="81"/>
      <c r="AX366" s="67"/>
      <c r="AY366" s="67"/>
      <c r="AZ366" s="67"/>
      <c r="BA366" s="67"/>
      <c r="BB366" s="25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77"/>
      <c r="BU366" s="78"/>
      <c r="BV366" s="78"/>
      <c r="BW366" s="87"/>
      <c r="BX366" s="78"/>
      <c r="BY366" s="78"/>
      <c r="BZ366" s="78"/>
      <c r="CA366" s="78"/>
      <c r="CB366" s="79"/>
      <c r="CC366" s="81"/>
      <c r="CD366" s="67"/>
      <c r="CE366" s="67"/>
      <c r="CF366" s="67"/>
      <c r="CG366" s="67"/>
      <c r="CH366" s="67"/>
      <c r="CI366" s="67"/>
      <c r="CJ366" s="82"/>
      <c r="CK366" s="80"/>
      <c r="CL366" s="80"/>
      <c r="CM366" s="80"/>
      <c r="CN366" s="81"/>
      <c r="CO366" s="81"/>
      <c r="CP366" s="70"/>
    </row>
    <row r="367" spans="1:94" ht="13">
      <c r="A367" s="43"/>
      <c r="B367" s="25"/>
      <c r="C367" s="7"/>
      <c r="D367" s="7"/>
      <c r="E367" s="43"/>
      <c r="F367" s="43"/>
      <c r="G367" s="25"/>
      <c r="H367" s="67"/>
      <c r="I367" s="67"/>
      <c r="J367" s="67"/>
      <c r="K367" s="67"/>
      <c r="L367" s="25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77"/>
      <c r="AI367" s="78"/>
      <c r="AJ367" s="78"/>
      <c r="AK367" s="78"/>
      <c r="AL367" s="78"/>
      <c r="AM367" s="78"/>
      <c r="AN367" s="78"/>
      <c r="AO367" s="78"/>
      <c r="AP367" s="78"/>
      <c r="AQ367" s="78"/>
      <c r="AR367" s="78"/>
      <c r="AS367" s="78"/>
      <c r="AT367" s="79"/>
      <c r="AU367" s="80"/>
      <c r="AV367" s="80"/>
      <c r="AW367" s="81"/>
      <c r="AX367" s="67"/>
      <c r="AY367" s="67"/>
      <c r="AZ367" s="67"/>
      <c r="BA367" s="67"/>
      <c r="BB367" s="25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77"/>
      <c r="BU367" s="78"/>
      <c r="BV367" s="78"/>
      <c r="BW367" s="87"/>
      <c r="BX367" s="78"/>
      <c r="BY367" s="78"/>
      <c r="BZ367" s="78"/>
      <c r="CA367" s="78"/>
      <c r="CB367" s="79"/>
      <c r="CC367" s="81"/>
      <c r="CD367" s="67"/>
      <c r="CE367" s="67"/>
      <c r="CF367" s="67"/>
      <c r="CG367" s="67"/>
      <c r="CH367" s="67"/>
      <c r="CI367" s="67"/>
      <c r="CJ367" s="82"/>
      <c r="CK367" s="80"/>
      <c r="CL367" s="80"/>
      <c r="CM367" s="80"/>
      <c r="CN367" s="81"/>
      <c r="CO367" s="81"/>
      <c r="CP367" s="70"/>
    </row>
    <row r="368" spans="1:94" ht="13">
      <c r="A368" s="43"/>
      <c r="B368" s="25"/>
      <c r="C368" s="7"/>
      <c r="D368" s="7"/>
      <c r="E368" s="43"/>
      <c r="F368" s="43"/>
      <c r="G368" s="25"/>
      <c r="H368" s="67"/>
      <c r="I368" s="67"/>
      <c r="J368" s="67"/>
      <c r="K368" s="67"/>
      <c r="L368" s="25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77"/>
      <c r="AI368" s="78"/>
      <c r="AJ368" s="78"/>
      <c r="AK368" s="78"/>
      <c r="AL368" s="78"/>
      <c r="AM368" s="78"/>
      <c r="AN368" s="78"/>
      <c r="AO368" s="78"/>
      <c r="AP368" s="78"/>
      <c r="AQ368" s="78"/>
      <c r="AR368" s="78"/>
      <c r="AS368" s="78"/>
      <c r="AT368" s="79"/>
      <c r="AU368" s="80"/>
      <c r="AV368" s="80"/>
      <c r="AW368" s="81"/>
      <c r="AX368" s="67"/>
      <c r="AY368" s="67"/>
      <c r="AZ368" s="67"/>
      <c r="BA368" s="67"/>
      <c r="BB368" s="25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77"/>
      <c r="BU368" s="78"/>
      <c r="BV368" s="78"/>
      <c r="BW368" s="87"/>
      <c r="BX368" s="78"/>
      <c r="BY368" s="78"/>
      <c r="BZ368" s="78"/>
      <c r="CA368" s="78"/>
      <c r="CB368" s="79"/>
      <c r="CC368" s="81"/>
      <c r="CD368" s="67"/>
      <c r="CE368" s="67"/>
      <c r="CF368" s="67"/>
      <c r="CG368" s="67"/>
      <c r="CH368" s="67"/>
      <c r="CI368" s="67"/>
      <c r="CJ368" s="82"/>
      <c r="CK368" s="80"/>
      <c r="CL368" s="80"/>
      <c r="CM368" s="80"/>
      <c r="CN368" s="81"/>
      <c r="CO368" s="81"/>
      <c r="CP368" s="70"/>
    </row>
    <row r="369" spans="1:94" ht="13">
      <c r="A369" s="43"/>
      <c r="B369" s="25"/>
      <c r="C369" s="7"/>
      <c r="D369" s="7"/>
      <c r="E369" s="43"/>
      <c r="F369" s="43"/>
      <c r="G369" s="25"/>
      <c r="H369" s="67"/>
      <c r="I369" s="67"/>
      <c r="J369" s="67"/>
      <c r="K369" s="67"/>
      <c r="L369" s="25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77"/>
      <c r="AI369" s="78"/>
      <c r="AJ369" s="78"/>
      <c r="AK369" s="78"/>
      <c r="AL369" s="78"/>
      <c r="AM369" s="78"/>
      <c r="AN369" s="78"/>
      <c r="AO369" s="78"/>
      <c r="AP369" s="78"/>
      <c r="AQ369" s="78"/>
      <c r="AR369" s="78"/>
      <c r="AS369" s="78"/>
      <c r="AT369" s="79"/>
      <c r="AU369" s="80"/>
      <c r="AV369" s="80"/>
      <c r="AW369" s="81"/>
      <c r="AX369" s="67"/>
      <c r="AY369" s="67"/>
      <c r="AZ369" s="67"/>
      <c r="BA369" s="67"/>
      <c r="BB369" s="25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77"/>
      <c r="BU369" s="78"/>
      <c r="BV369" s="78"/>
      <c r="BW369" s="87"/>
      <c r="BX369" s="78"/>
      <c r="BY369" s="78"/>
      <c r="BZ369" s="78"/>
      <c r="CA369" s="78"/>
      <c r="CB369" s="79"/>
      <c r="CC369" s="81"/>
      <c r="CD369" s="67"/>
      <c r="CE369" s="67"/>
      <c r="CF369" s="67"/>
      <c r="CG369" s="67"/>
      <c r="CH369" s="67"/>
      <c r="CI369" s="67"/>
      <c r="CJ369" s="82"/>
      <c r="CK369" s="80"/>
      <c r="CL369" s="80"/>
      <c r="CM369" s="80"/>
      <c r="CN369" s="81"/>
      <c r="CO369" s="81"/>
      <c r="CP369" s="70"/>
    </row>
    <row r="370" spans="1:94" ht="13">
      <c r="A370" s="43"/>
      <c r="B370" s="25"/>
      <c r="C370" s="7"/>
      <c r="D370" s="7"/>
      <c r="E370" s="43"/>
      <c r="F370" s="43"/>
      <c r="G370" s="25"/>
      <c r="H370" s="67"/>
      <c r="I370" s="67"/>
      <c r="J370" s="67"/>
      <c r="K370" s="67"/>
      <c r="L370" s="25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77"/>
      <c r="AI370" s="78"/>
      <c r="AJ370" s="78"/>
      <c r="AK370" s="78"/>
      <c r="AL370" s="78"/>
      <c r="AM370" s="78"/>
      <c r="AN370" s="78"/>
      <c r="AO370" s="78"/>
      <c r="AP370" s="78"/>
      <c r="AQ370" s="78"/>
      <c r="AR370" s="78"/>
      <c r="AS370" s="78"/>
      <c r="AT370" s="79"/>
      <c r="AU370" s="80"/>
      <c r="AV370" s="80"/>
      <c r="AW370" s="81"/>
      <c r="AX370" s="67"/>
      <c r="AY370" s="67"/>
      <c r="AZ370" s="67"/>
      <c r="BA370" s="67"/>
      <c r="BB370" s="25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77"/>
      <c r="BU370" s="78"/>
      <c r="BV370" s="78"/>
      <c r="BW370" s="87"/>
      <c r="BX370" s="78"/>
      <c r="BY370" s="78"/>
      <c r="BZ370" s="78"/>
      <c r="CA370" s="78"/>
      <c r="CB370" s="79"/>
      <c r="CC370" s="81"/>
      <c r="CD370" s="67"/>
      <c r="CE370" s="67"/>
      <c r="CF370" s="67"/>
      <c r="CG370" s="67"/>
      <c r="CH370" s="67"/>
      <c r="CI370" s="67"/>
      <c r="CJ370" s="82"/>
      <c r="CK370" s="80"/>
      <c r="CL370" s="80"/>
      <c r="CM370" s="80"/>
      <c r="CN370" s="81"/>
      <c r="CO370" s="81"/>
      <c r="CP370" s="70"/>
    </row>
    <row r="371" spans="1:94" ht="13">
      <c r="A371" s="43"/>
      <c r="B371" s="25"/>
      <c r="C371" s="7"/>
      <c r="D371" s="7"/>
      <c r="E371" s="43"/>
      <c r="F371" s="43"/>
      <c r="G371" s="25"/>
      <c r="H371" s="67"/>
      <c r="I371" s="67"/>
      <c r="J371" s="67"/>
      <c r="K371" s="67"/>
      <c r="L371" s="25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77"/>
      <c r="AI371" s="78"/>
      <c r="AJ371" s="78"/>
      <c r="AK371" s="78"/>
      <c r="AL371" s="78"/>
      <c r="AM371" s="78"/>
      <c r="AN371" s="78"/>
      <c r="AO371" s="78"/>
      <c r="AP371" s="78"/>
      <c r="AQ371" s="78"/>
      <c r="AR371" s="78"/>
      <c r="AS371" s="78"/>
      <c r="AT371" s="79"/>
      <c r="AU371" s="80"/>
      <c r="AV371" s="80"/>
      <c r="AW371" s="81"/>
      <c r="AX371" s="67"/>
      <c r="AY371" s="67"/>
      <c r="AZ371" s="67"/>
      <c r="BA371" s="67"/>
      <c r="BB371" s="25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77"/>
      <c r="BU371" s="78"/>
      <c r="BV371" s="78"/>
      <c r="BW371" s="87"/>
      <c r="BX371" s="78"/>
      <c r="BY371" s="78"/>
      <c r="BZ371" s="78"/>
      <c r="CA371" s="78"/>
      <c r="CB371" s="79"/>
      <c r="CC371" s="81"/>
      <c r="CD371" s="67"/>
      <c r="CE371" s="67"/>
      <c r="CF371" s="67"/>
      <c r="CG371" s="67"/>
      <c r="CH371" s="67"/>
      <c r="CI371" s="67"/>
      <c r="CJ371" s="82"/>
      <c r="CK371" s="80"/>
      <c r="CL371" s="80"/>
      <c r="CM371" s="80"/>
      <c r="CN371" s="81"/>
      <c r="CO371" s="81"/>
      <c r="CP371" s="70"/>
    </row>
    <row r="372" spans="1:94" ht="13">
      <c r="A372" s="43"/>
      <c r="B372" s="25"/>
      <c r="C372" s="7"/>
      <c r="D372" s="7"/>
      <c r="E372" s="43"/>
      <c r="F372" s="43"/>
      <c r="G372" s="25"/>
      <c r="H372" s="67"/>
      <c r="I372" s="67"/>
      <c r="J372" s="67"/>
      <c r="K372" s="67"/>
      <c r="L372" s="25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77"/>
      <c r="AI372" s="78"/>
      <c r="AJ372" s="78"/>
      <c r="AK372" s="78"/>
      <c r="AL372" s="78"/>
      <c r="AM372" s="78"/>
      <c r="AN372" s="78"/>
      <c r="AO372" s="78"/>
      <c r="AP372" s="78"/>
      <c r="AQ372" s="78"/>
      <c r="AR372" s="78"/>
      <c r="AS372" s="78"/>
      <c r="AT372" s="79"/>
      <c r="AU372" s="80"/>
      <c r="AV372" s="80"/>
      <c r="AW372" s="81"/>
      <c r="AX372" s="67"/>
      <c r="AY372" s="67"/>
      <c r="AZ372" s="67"/>
      <c r="BA372" s="67"/>
      <c r="BB372" s="25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77"/>
      <c r="BU372" s="78"/>
      <c r="BV372" s="78"/>
      <c r="BW372" s="87"/>
      <c r="BX372" s="78"/>
      <c r="BY372" s="78"/>
      <c r="BZ372" s="78"/>
      <c r="CA372" s="78"/>
      <c r="CB372" s="79"/>
      <c r="CC372" s="81"/>
      <c r="CD372" s="67"/>
      <c r="CE372" s="67"/>
      <c r="CF372" s="67"/>
      <c r="CG372" s="67"/>
      <c r="CH372" s="67"/>
      <c r="CI372" s="67"/>
      <c r="CJ372" s="82"/>
      <c r="CK372" s="80"/>
      <c r="CL372" s="80"/>
      <c r="CM372" s="80"/>
      <c r="CN372" s="81"/>
      <c r="CO372" s="81"/>
      <c r="CP372" s="70"/>
    </row>
    <row r="373" spans="1:94" ht="13">
      <c r="A373" s="43"/>
      <c r="B373" s="25"/>
      <c r="C373" s="7"/>
      <c r="D373" s="7"/>
      <c r="E373" s="43"/>
      <c r="F373" s="43"/>
      <c r="G373" s="25"/>
      <c r="H373" s="67"/>
      <c r="I373" s="67"/>
      <c r="J373" s="67"/>
      <c r="K373" s="67"/>
      <c r="L373" s="25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77"/>
      <c r="AI373" s="78"/>
      <c r="AJ373" s="78"/>
      <c r="AK373" s="78"/>
      <c r="AL373" s="78"/>
      <c r="AM373" s="78"/>
      <c r="AN373" s="78"/>
      <c r="AO373" s="78"/>
      <c r="AP373" s="78"/>
      <c r="AQ373" s="78"/>
      <c r="AR373" s="78"/>
      <c r="AS373" s="78"/>
      <c r="AT373" s="79"/>
      <c r="AU373" s="80"/>
      <c r="AV373" s="80"/>
      <c r="AW373" s="81"/>
      <c r="AX373" s="67"/>
      <c r="AY373" s="67"/>
      <c r="AZ373" s="67"/>
      <c r="BA373" s="67"/>
      <c r="BB373" s="25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77"/>
      <c r="BU373" s="78"/>
      <c r="BV373" s="78"/>
      <c r="BW373" s="87"/>
      <c r="BX373" s="78"/>
      <c r="BY373" s="78"/>
      <c r="BZ373" s="78"/>
      <c r="CA373" s="78"/>
      <c r="CB373" s="79"/>
      <c r="CC373" s="81"/>
      <c r="CD373" s="67"/>
      <c r="CE373" s="67"/>
      <c r="CF373" s="67"/>
      <c r="CG373" s="67"/>
      <c r="CH373" s="67"/>
      <c r="CI373" s="67"/>
      <c r="CJ373" s="82"/>
      <c r="CK373" s="80"/>
      <c r="CL373" s="80"/>
      <c r="CM373" s="80"/>
      <c r="CN373" s="81"/>
      <c r="CO373" s="81"/>
      <c r="CP373" s="70"/>
    </row>
    <row r="374" spans="1:94" ht="13">
      <c r="A374" s="43"/>
      <c r="B374" s="25"/>
      <c r="C374" s="7"/>
      <c r="D374" s="7"/>
      <c r="E374" s="43"/>
      <c r="F374" s="43"/>
      <c r="G374" s="25"/>
      <c r="H374" s="67"/>
      <c r="I374" s="67"/>
      <c r="J374" s="67"/>
      <c r="K374" s="67"/>
      <c r="L374" s="25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77"/>
      <c r="AI374" s="78"/>
      <c r="AJ374" s="78"/>
      <c r="AK374" s="78"/>
      <c r="AL374" s="78"/>
      <c r="AM374" s="78"/>
      <c r="AN374" s="78"/>
      <c r="AO374" s="78"/>
      <c r="AP374" s="78"/>
      <c r="AQ374" s="78"/>
      <c r="AR374" s="78"/>
      <c r="AS374" s="78"/>
      <c r="AT374" s="79"/>
      <c r="AU374" s="80"/>
      <c r="AV374" s="80"/>
      <c r="AW374" s="81"/>
      <c r="AX374" s="67"/>
      <c r="AY374" s="67"/>
      <c r="AZ374" s="67"/>
      <c r="BA374" s="67"/>
      <c r="BB374" s="25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77"/>
      <c r="BU374" s="78"/>
      <c r="BV374" s="78"/>
      <c r="BW374" s="87"/>
      <c r="BX374" s="78"/>
      <c r="BY374" s="78"/>
      <c r="BZ374" s="78"/>
      <c r="CA374" s="78"/>
      <c r="CB374" s="79"/>
      <c r="CC374" s="81"/>
      <c r="CD374" s="67"/>
      <c r="CE374" s="67"/>
      <c r="CF374" s="67"/>
      <c r="CG374" s="67"/>
      <c r="CH374" s="67"/>
      <c r="CI374" s="67"/>
      <c r="CJ374" s="82"/>
      <c r="CK374" s="80"/>
      <c r="CL374" s="80"/>
      <c r="CM374" s="80"/>
      <c r="CN374" s="81"/>
      <c r="CO374" s="81"/>
      <c r="CP374" s="70"/>
    </row>
    <row r="375" spans="1:94" ht="13">
      <c r="A375" s="43"/>
      <c r="B375" s="25"/>
      <c r="C375" s="7"/>
      <c r="D375" s="7"/>
      <c r="E375" s="43"/>
      <c r="F375" s="43"/>
      <c r="G375" s="25"/>
      <c r="H375" s="67"/>
      <c r="I375" s="67"/>
      <c r="J375" s="67"/>
      <c r="K375" s="67"/>
      <c r="L375" s="25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77"/>
      <c r="AI375" s="78"/>
      <c r="AJ375" s="78"/>
      <c r="AK375" s="78"/>
      <c r="AL375" s="78"/>
      <c r="AM375" s="78"/>
      <c r="AN375" s="78"/>
      <c r="AO375" s="78"/>
      <c r="AP375" s="78"/>
      <c r="AQ375" s="78"/>
      <c r="AR375" s="78"/>
      <c r="AS375" s="78"/>
      <c r="AT375" s="79"/>
      <c r="AU375" s="80"/>
      <c r="AV375" s="80"/>
      <c r="AW375" s="81"/>
      <c r="AX375" s="67"/>
      <c r="AY375" s="67"/>
      <c r="AZ375" s="67"/>
      <c r="BA375" s="67"/>
      <c r="BB375" s="25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77"/>
      <c r="BU375" s="78"/>
      <c r="BV375" s="78"/>
      <c r="BW375" s="87"/>
      <c r="BX375" s="78"/>
      <c r="BY375" s="78"/>
      <c r="BZ375" s="78"/>
      <c r="CA375" s="78"/>
      <c r="CB375" s="79"/>
      <c r="CC375" s="81"/>
      <c r="CD375" s="67"/>
      <c r="CE375" s="67"/>
      <c r="CF375" s="67"/>
      <c r="CG375" s="67"/>
      <c r="CH375" s="67"/>
      <c r="CI375" s="67"/>
      <c r="CJ375" s="82"/>
      <c r="CK375" s="80"/>
      <c r="CL375" s="80"/>
      <c r="CM375" s="80"/>
      <c r="CN375" s="81"/>
      <c r="CO375" s="81"/>
      <c r="CP375" s="70"/>
    </row>
    <row r="376" spans="1:94" ht="13">
      <c r="A376" s="43"/>
      <c r="B376" s="25"/>
      <c r="C376" s="7"/>
      <c r="D376" s="7"/>
      <c r="E376" s="43"/>
      <c r="F376" s="43"/>
      <c r="G376" s="25"/>
      <c r="H376" s="67"/>
      <c r="I376" s="67"/>
      <c r="J376" s="67"/>
      <c r="K376" s="67"/>
      <c r="L376" s="25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77"/>
      <c r="AI376" s="78"/>
      <c r="AJ376" s="78"/>
      <c r="AK376" s="78"/>
      <c r="AL376" s="78"/>
      <c r="AM376" s="78"/>
      <c r="AN376" s="78"/>
      <c r="AO376" s="78"/>
      <c r="AP376" s="78"/>
      <c r="AQ376" s="78"/>
      <c r="AR376" s="78"/>
      <c r="AS376" s="78"/>
      <c r="AT376" s="79"/>
      <c r="AU376" s="80"/>
      <c r="AV376" s="80"/>
      <c r="AW376" s="81"/>
      <c r="AX376" s="67"/>
      <c r="AY376" s="67"/>
      <c r="AZ376" s="67"/>
      <c r="BA376" s="67"/>
      <c r="BB376" s="25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77"/>
      <c r="BU376" s="78"/>
      <c r="BV376" s="78"/>
      <c r="BW376" s="87"/>
      <c r="BX376" s="78"/>
      <c r="BY376" s="78"/>
      <c r="BZ376" s="78"/>
      <c r="CA376" s="78"/>
      <c r="CB376" s="79"/>
      <c r="CC376" s="81"/>
      <c r="CD376" s="67"/>
      <c r="CE376" s="67"/>
      <c r="CF376" s="67"/>
      <c r="CG376" s="67"/>
      <c r="CH376" s="67"/>
      <c r="CI376" s="67"/>
      <c r="CJ376" s="82"/>
      <c r="CK376" s="80"/>
      <c r="CL376" s="80"/>
      <c r="CM376" s="80"/>
      <c r="CN376" s="81"/>
      <c r="CO376" s="81"/>
      <c r="CP376" s="70"/>
    </row>
    <row r="377" spans="1:94" ht="13">
      <c r="A377" s="43"/>
      <c r="B377" s="25"/>
      <c r="C377" s="7"/>
      <c r="D377" s="7"/>
      <c r="E377" s="43"/>
      <c r="F377" s="43"/>
      <c r="G377" s="25"/>
      <c r="H377" s="67"/>
      <c r="I377" s="67"/>
      <c r="J377" s="67"/>
      <c r="K377" s="67"/>
      <c r="L377" s="25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77"/>
      <c r="AI377" s="78"/>
      <c r="AJ377" s="78"/>
      <c r="AK377" s="78"/>
      <c r="AL377" s="78"/>
      <c r="AM377" s="78"/>
      <c r="AN377" s="78"/>
      <c r="AO377" s="78"/>
      <c r="AP377" s="78"/>
      <c r="AQ377" s="78"/>
      <c r="AR377" s="78"/>
      <c r="AS377" s="78"/>
      <c r="AT377" s="79"/>
      <c r="AU377" s="80"/>
      <c r="AV377" s="80"/>
      <c r="AW377" s="81"/>
      <c r="AX377" s="67"/>
      <c r="AY377" s="67"/>
      <c r="AZ377" s="67"/>
      <c r="BA377" s="67"/>
      <c r="BB377" s="25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77"/>
      <c r="BU377" s="78"/>
      <c r="BV377" s="78"/>
      <c r="BW377" s="87"/>
      <c r="BX377" s="78"/>
      <c r="BY377" s="78"/>
      <c r="BZ377" s="78"/>
      <c r="CA377" s="78"/>
      <c r="CB377" s="79"/>
      <c r="CC377" s="81"/>
      <c r="CD377" s="67"/>
      <c r="CE377" s="67"/>
      <c r="CF377" s="67"/>
      <c r="CG377" s="67"/>
      <c r="CH377" s="67"/>
      <c r="CI377" s="67"/>
      <c r="CJ377" s="82"/>
      <c r="CK377" s="80"/>
      <c r="CL377" s="80"/>
      <c r="CM377" s="80"/>
      <c r="CN377" s="81"/>
      <c r="CO377" s="81"/>
      <c r="CP377" s="70"/>
    </row>
    <row r="378" spans="1:94" ht="13">
      <c r="A378" s="43"/>
      <c r="B378" s="25"/>
      <c r="C378" s="7"/>
      <c r="D378" s="7"/>
      <c r="E378" s="43"/>
      <c r="F378" s="43"/>
      <c r="G378" s="25"/>
      <c r="H378" s="67"/>
      <c r="I378" s="67"/>
      <c r="J378" s="67"/>
      <c r="K378" s="67"/>
      <c r="L378" s="25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77"/>
      <c r="AI378" s="78"/>
      <c r="AJ378" s="78"/>
      <c r="AK378" s="78"/>
      <c r="AL378" s="78"/>
      <c r="AM378" s="78"/>
      <c r="AN378" s="78"/>
      <c r="AO378" s="78"/>
      <c r="AP378" s="78"/>
      <c r="AQ378" s="78"/>
      <c r="AR378" s="78"/>
      <c r="AS378" s="78"/>
      <c r="AT378" s="79"/>
      <c r="AU378" s="80"/>
      <c r="AV378" s="80"/>
      <c r="AW378" s="81"/>
      <c r="AX378" s="67"/>
      <c r="AY378" s="67"/>
      <c r="AZ378" s="67"/>
      <c r="BA378" s="67"/>
      <c r="BB378" s="25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77"/>
      <c r="BU378" s="78"/>
      <c r="BV378" s="78"/>
      <c r="BW378" s="87"/>
      <c r="BX378" s="78"/>
      <c r="BY378" s="78"/>
      <c r="BZ378" s="78"/>
      <c r="CA378" s="78"/>
      <c r="CB378" s="79"/>
      <c r="CC378" s="81"/>
      <c r="CD378" s="67"/>
      <c r="CE378" s="67"/>
      <c r="CF378" s="67"/>
      <c r="CG378" s="67"/>
      <c r="CH378" s="67"/>
      <c r="CI378" s="67"/>
      <c r="CJ378" s="82"/>
      <c r="CK378" s="80"/>
      <c r="CL378" s="80"/>
      <c r="CM378" s="80"/>
      <c r="CN378" s="81"/>
      <c r="CO378" s="81"/>
      <c r="CP378" s="70"/>
    </row>
    <row r="379" spans="1:94" ht="13">
      <c r="A379" s="43"/>
      <c r="B379" s="25"/>
      <c r="C379" s="7"/>
      <c r="D379" s="7"/>
      <c r="E379" s="43"/>
      <c r="F379" s="43"/>
      <c r="G379" s="25"/>
      <c r="H379" s="67"/>
      <c r="I379" s="67"/>
      <c r="J379" s="67"/>
      <c r="K379" s="67"/>
      <c r="L379" s="25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77"/>
      <c r="AI379" s="78"/>
      <c r="AJ379" s="78"/>
      <c r="AK379" s="78"/>
      <c r="AL379" s="78"/>
      <c r="AM379" s="78"/>
      <c r="AN379" s="78"/>
      <c r="AO379" s="78"/>
      <c r="AP379" s="78"/>
      <c r="AQ379" s="78"/>
      <c r="AR379" s="78"/>
      <c r="AS379" s="78"/>
      <c r="AT379" s="79"/>
      <c r="AU379" s="80"/>
      <c r="AV379" s="80"/>
      <c r="AW379" s="81"/>
      <c r="AX379" s="67"/>
      <c r="AY379" s="67"/>
      <c r="AZ379" s="67"/>
      <c r="BA379" s="67"/>
      <c r="BB379" s="25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77"/>
      <c r="BU379" s="78"/>
      <c r="BV379" s="78"/>
      <c r="BW379" s="87"/>
      <c r="BX379" s="78"/>
      <c r="BY379" s="78"/>
      <c r="BZ379" s="78"/>
      <c r="CA379" s="78"/>
      <c r="CB379" s="79"/>
      <c r="CC379" s="81"/>
      <c r="CD379" s="67"/>
      <c r="CE379" s="67"/>
      <c r="CF379" s="67"/>
      <c r="CG379" s="67"/>
      <c r="CH379" s="67"/>
      <c r="CI379" s="67"/>
      <c r="CJ379" s="82"/>
      <c r="CK379" s="80"/>
      <c r="CL379" s="80"/>
      <c r="CM379" s="80"/>
      <c r="CN379" s="81"/>
      <c r="CO379" s="81"/>
      <c r="CP379" s="70"/>
    </row>
    <row r="380" spans="1:94" ht="13">
      <c r="A380" s="43"/>
      <c r="B380" s="25"/>
      <c r="C380" s="7"/>
      <c r="D380" s="7"/>
      <c r="E380" s="43"/>
      <c r="F380" s="43"/>
      <c r="G380" s="25"/>
      <c r="H380" s="67"/>
      <c r="I380" s="67"/>
      <c r="J380" s="67"/>
      <c r="K380" s="67"/>
      <c r="L380" s="25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77"/>
      <c r="AI380" s="78"/>
      <c r="AJ380" s="78"/>
      <c r="AK380" s="78"/>
      <c r="AL380" s="78"/>
      <c r="AM380" s="78"/>
      <c r="AN380" s="78"/>
      <c r="AO380" s="78"/>
      <c r="AP380" s="78"/>
      <c r="AQ380" s="78"/>
      <c r="AR380" s="78"/>
      <c r="AS380" s="78"/>
      <c r="AT380" s="79"/>
      <c r="AU380" s="80"/>
      <c r="AV380" s="80"/>
      <c r="AW380" s="81"/>
      <c r="AX380" s="67"/>
      <c r="AY380" s="67"/>
      <c r="AZ380" s="67"/>
      <c r="BA380" s="67"/>
      <c r="BB380" s="25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77"/>
      <c r="BU380" s="78"/>
      <c r="BV380" s="78"/>
      <c r="BW380" s="87"/>
      <c r="BX380" s="78"/>
      <c r="BY380" s="78"/>
      <c r="BZ380" s="78"/>
      <c r="CA380" s="78"/>
      <c r="CB380" s="79"/>
      <c r="CC380" s="81"/>
      <c r="CD380" s="67"/>
      <c r="CE380" s="67"/>
      <c r="CF380" s="67"/>
      <c r="CG380" s="67"/>
      <c r="CH380" s="67"/>
      <c r="CI380" s="67"/>
      <c r="CJ380" s="82"/>
      <c r="CK380" s="80"/>
      <c r="CL380" s="80"/>
      <c r="CM380" s="80"/>
      <c r="CN380" s="81"/>
      <c r="CO380" s="81"/>
      <c r="CP380" s="70"/>
    </row>
    <row r="381" spans="1:94" ht="13">
      <c r="A381" s="43"/>
      <c r="B381" s="25"/>
      <c r="C381" s="7"/>
      <c r="D381" s="7"/>
      <c r="E381" s="43"/>
      <c r="F381" s="43"/>
      <c r="G381" s="25"/>
      <c r="H381" s="67"/>
      <c r="I381" s="67"/>
      <c r="J381" s="67"/>
      <c r="K381" s="67"/>
      <c r="L381" s="25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77"/>
      <c r="AI381" s="78"/>
      <c r="AJ381" s="78"/>
      <c r="AK381" s="78"/>
      <c r="AL381" s="78"/>
      <c r="AM381" s="78"/>
      <c r="AN381" s="78"/>
      <c r="AO381" s="78"/>
      <c r="AP381" s="78"/>
      <c r="AQ381" s="78"/>
      <c r="AR381" s="78"/>
      <c r="AS381" s="78"/>
      <c r="AT381" s="79"/>
      <c r="AU381" s="80"/>
      <c r="AV381" s="80"/>
      <c r="AW381" s="81"/>
      <c r="AX381" s="67"/>
      <c r="AY381" s="67"/>
      <c r="AZ381" s="67"/>
      <c r="BA381" s="67"/>
      <c r="BB381" s="25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77"/>
      <c r="BU381" s="78"/>
      <c r="BV381" s="78"/>
      <c r="BW381" s="87"/>
      <c r="BX381" s="78"/>
      <c r="BY381" s="78"/>
      <c r="BZ381" s="78"/>
      <c r="CA381" s="78"/>
      <c r="CB381" s="79"/>
      <c r="CC381" s="81"/>
      <c r="CD381" s="67"/>
      <c r="CE381" s="67"/>
      <c r="CF381" s="67"/>
      <c r="CG381" s="67"/>
      <c r="CH381" s="67"/>
      <c r="CI381" s="67"/>
      <c r="CJ381" s="82"/>
      <c r="CK381" s="80"/>
      <c r="CL381" s="80"/>
      <c r="CM381" s="80"/>
      <c r="CN381" s="81"/>
      <c r="CO381" s="81"/>
      <c r="CP381" s="70"/>
    </row>
    <row r="382" spans="1:94" ht="13">
      <c r="A382" s="43"/>
      <c r="B382" s="25"/>
      <c r="C382" s="7"/>
      <c r="D382" s="7"/>
      <c r="E382" s="43"/>
      <c r="F382" s="43"/>
      <c r="G382" s="25"/>
      <c r="H382" s="67"/>
      <c r="I382" s="67"/>
      <c r="J382" s="67"/>
      <c r="K382" s="67"/>
      <c r="L382" s="25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77"/>
      <c r="AI382" s="78"/>
      <c r="AJ382" s="78"/>
      <c r="AK382" s="78"/>
      <c r="AL382" s="78"/>
      <c r="AM382" s="78"/>
      <c r="AN382" s="78"/>
      <c r="AO382" s="78"/>
      <c r="AP382" s="78"/>
      <c r="AQ382" s="78"/>
      <c r="AR382" s="78"/>
      <c r="AS382" s="78"/>
      <c r="AT382" s="79"/>
      <c r="AU382" s="80"/>
      <c r="AV382" s="80"/>
      <c r="AW382" s="81"/>
      <c r="AX382" s="67"/>
      <c r="AY382" s="67"/>
      <c r="AZ382" s="67"/>
      <c r="BA382" s="67"/>
      <c r="BB382" s="25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77"/>
      <c r="BU382" s="78"/>
      <c r="BV382" s="78"/>
      <c r="BW382" s="87"/>
      <c r="BX382" s="78"/>
      <c r="BY382" s="78"/>
      <c r="BZ382" s="78"/>
      <c r="CA382" s="78"/>
      <c r="CB382" s="79"/>
      <c r="CC382" s="81"/>
      <c r="CD382" s="67"/>
      <c r="CE382" s="67"/>
      <c r="CF382" s="67"/>
      <c r="CG382" s="67"/>
      <c r="CH382" s="67"/>
      <c r="CI382" s="67"/>
      <c r="CJ382" s="82"/>
      <c r="CK382" s="80"/>
      <c r="CL382" s="80"/>
      <c r="CM382" s="80"/>
      <c r="CN382" s="81"/>
      <c r="CO382" s="81"/>
      <c r="CP382" s="70"/>
    </row>
    <row r="383" spans="1:94" ht="13">
      <c r="A383" s="43"/>
      <c r="B383" s="25"/>
      <c r="C383" s="7"/>
      <c r="D383" s="7"/>
      <c r="E383" s="43"/>
      <c r="F383" s="43"/>
      <c r="G383" s="25"/>
      <c r="H383" s="67"/>
      <c r="I383" s="67"/>
      <c r="J383" s="67"/>
      <c r="K383" s="67"/>
      <c r="L383" s="25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77"/>
      <c r="AI383" s="78"/>
      <c r="AJ383" s="78"/>
      <c r="AK383" s="78"/>
      <c r="AL383" s="78"/>
      <c r="AM383" s="78"/>
      <c r="AN383" s="78"/>
      <c r="AO383" s="78"/>
      <c r="AP383" s="78"/>
      <c r="AQ383" s="78"/>
      <c r="AR383" s="78"/>
      <c r="AS383" s="78"/>
      <c r="AT383" s="79"/>
      <c r="AU383" s="80"/>
      <c r="AV383" s="80"/>
      <c r="AW383" s="81"/>
      <c r="AX383" s="67"/>
      <c r="AY383" s="67"/>
      <c r="AZ383" s="67"/>
      <c r="BA383" s="67"/>
      <c r="BB383" s="25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77"/>
      <c r="BU383" s="78"/>
      <c r="BV383" s="78"/>
      <c r="BW383" s="87"/>
      <c r="BX383" s="78"/>
      <c r="BY383" s="78"/>
      <c r="BZ383" s="78"/>
      <c r="CA383" s="78"/>
      <c r="CB383" s="79"/>
      <c r="CC383" s="81"/>
      <c r="CD383" s="67"/>
      <c r="CE383" s="67"/>
      <c r="CF383" s="67"/>
      <c r="CG383" s="67"/>
      <c r="CH383" s="67"/>
      <c r="CI383" s="67"/>
      <c r="CJ383" s="82"/>
      <c r="CK383" s="80"/>
      <c r="CL383" s="80"/>
      <c r="CM383" s="80"/>
      <c r="CN383" s="81"/>
      <c r="CO383" s="81"/>
      <c r="CP383" s="70"/>
    </row>
    <row r="384" spans="1:94" ht="13">
      <c r="A384" s="43"/>
      <c r="B384" s="25"/>
      <c r="C384" s="7"/>
      <c r="D384" s="7"/>
      <c r="E384" s="43"/>
      <c r="F384" s="43"/>
      <c r="G384" s="25"/>
      <c r="H384" s="67"/>
      <c r="I384" s="67"/>
      <c r="J384" s="67"/>
      <c r="K384" s="67"/>
      <c r="L384" s="25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77"/>
      <c r="AI384" s="78"/>
      <c r="AJ384" s="78"/>
      <c r="AK384" s="78"/>
      <c r="AL384" s="78"/>
      <c r="AM384" s="78"/>
      <c r="AN384" s="78"/>
      <c r="AO384" s="78"/>
      <c r="AP384" s="78"/>
      <c r="AQ384" s="78"/>
      <c r="AR384" s="78"/>
      <c r="AS384" s="78"/>
      <c r="AT384" s="79"/>
      <c r="AU384" s="80"/>
      <c r="AV384" s="80"/>
      <c r="AW384" s="81"/>
      <c r="AX384" s="67"/>
      <c r="AY384" s="67"/>
      <c r="AZ384" s="67"/>
      <c r="BA384" s="67"/>
      <c r="BB384" s="25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77"/>
      <c r="BU384" s="78"/>
      <c r="BV384" s="78"/>
      <c r="BW384" s="87"/>
      <c r="BX384" s="78"/>
      <c r="BY384" s="78"/>
      <c r="BZ384" s="78"/>
      <c r="CA384" s="78"/>
      <c r="CB384" s="79"/>
      <c r="CC384" s="81"/>
      <c r="CD384" s="67"/>
      <c r="CE384" s="67"/>
      <c r="CF384" s="67"/>
      <c r="CG384" s="67"/>
      <c r="CH384" s="67"/>
      <c r="CI384" s="67"/>
      <c r="CJ384" s="82"/>
      <c r="CK384" s="80"/>
      <c r="CL384" s="80"/>
      <c r="CM384" s="80"/>
      <c r="CN384" s="81"/>
      <c r="CO384" s="81"/>
      <c r="CP384" s="70"/>
    </row>
    <row r="385" spans="1:94" ht="13">
      <c r="A385" s="43"/>
      <c r="B385" s="25"/>
      <c r="C385" s="7"/>
      <c r="D385" s="7"/>
      <c r="E385" s="43"/>
      <c r="F385" s="43"/>
      <c r="G385" s="25"/>
      <c r="H385" s="67"/>
      <c r="I385" s="67"/>
      <c r="J385" s="67"/>
      <c r="K385" s="67"/>
      <c r="L385" s="25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77"/>
      <c r="AI385" s="78"/>
      <c r="AJ385" s="78"/>
      <c r="AK385" s="78"/>
      <c r="AL385" s="78"/>
      <c r="AM385" s="78"/>
      <c r="AN385" s="78"/>
      <c r="AO385" s="78"/>
      <c r="AP385" s="78"/>
      <c r="AQ385" s="78"/>
      <c r="AR385" s="78"/>
      <c r="AS385" s="78"/>
      <c r="AT385" s="79"/>
      <c r="AU385" s="80"/>
      <c r="AV385" s="80"/>
      <c r="AW385" s="81"/>
      <c r="AX385" s="67"/>
      <c r="AY385" s="67"/>
      <c r="AZ385" s="67"/>
      <c r="BA385" s="67"/>
      <c r="BB385" s="25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77"/>
      <c r="BU385" s="78"/>
      <c r="BV385" s="78"/>
      <c r="BW385" s="87"/>
      <c r="BX385" s="78"/>
      <c r="BY385" s="78"/>
      <c r="BZ385" s="78"/>
      <c r="CA385" s="78"/>
      <c r="CB385" s="79"/>
      <c r="CC385" s="81"/>
      <c r="CD385" s="67"/>
      <c r="CE385" s="67"/>
      <c r="CF385" s="67"/>
      <c r="CG385" s="67"/>
      <c r="CH385" s="67"/>
      <c r="CI385" s="67"/>
      <c r="CJ385" s="82"/>
      <c r="CK385" s="80"/>
      <c r="CL385" s="80"/>
      <c r="CM385" s="80"/>
      <c r="CN385" s="81"/>
      <c r="CO385" s="81"/>
      <c r="CP385" s="70"/>
    </row>
    <row r="386" spans="1:94" ht="13">
      <c r="A386" s="43"/>
      <c r="B386" s="25"/>
      <c r="C386" s="7"/>
      <c r="D386" s="7"/>
      <c r="E386" s="43"/>
      <c r="F386" s="43"/>
      <c r="G386" s="25"/>
      <c r="H386" s="67"/>
      <c r="I386" s="67"/>
      <c r="J386" s="67"/>
      <c r="K386" s="67"/>
      <c r="L386" s="25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77"/>
      <c r="AI386" s="78"/>
      <c r="AJ386" s="78"/>
      <c r="AK386" s="78"/>
      <c r="AL386" s="78"/>
      <c r="AM386" s="78"/>
      <c r="AN386" s="78"/>
      <c r="AO386" s="78"/>
      <c r="AP386" s="78"/>
      <c r="AQ386" s="78"/>
      <c r="AR386" s="78"/>
      <c r="AS386" s="78"/>
      <c r="AT386" s="79"/>
      <c r="AU386" s="80"/>
      <c r="AV386" s="80"/>
      <c r="AW386" s="81"/>
      <c r="AX386" s="67"/>
      <c r="AY386" s="67"/>
      <c r="AZ386" s="67"/>
      <c r="BA386" s="67"/>
      <c r="BB386" s="25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77"/>
      <c r="BU386" s="78"/>
      <c r="BV386" s="78"/>
      <c r="BW386" s="87"/>
      <c r="BX386" s="78"/>
      <c r="BY386" s="78"/>
      <c r="BZ386" s="78"/>
      <c r="CA386" s="78"/>
      <c r="CB386" s="79"/>
      <c r="CC386" s="81"/>
      <c r="CD386" s="67"/>
      <c r="CE386" s="67"/>
      <c r="CF386" s="67"/>
      <c r="CG386" s="67"/>
      <c r="CH386" s="67"/>
      <c r="CI386" s="67"/>
      <c r="CJ386" s="82"/>
      <c r="CK386" s="80"/>
      <c r="CL386" s="80"/>
      <c r="CM386" s="80"/>
      <c r="CN386" s="81"/>
      <c r="CO386" s="81"/>
      <c r="CP386" s="70"/>
    </row>
    <row r="387" spans="1:94" ht="13">
      <c r="A387" s="43"/>
      <c r="B387" s="25"/>
      <c r="C387" s="7"/>
      <c r="D387" s="7"/>
      <c r="E387" s="43"/>
      <c r="F387" s="43"/>
      <c r="G387" s="25"/>
      <c r="H387" s="67"/>
      <c r="I387" s="67"/>
      <c r="J387" s="67"/>
      <c r="K387" s="67"/>
      <c r="L387" s="25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77"/>
      <c r="AI387" s="78"/>
      <c r="AJ387" s="78"/>
      <c r="AK387" s="78"/>
      <c r="AL387" s="78"/>
      <c r="AM387" s="78"/>
      <c r="AN387" s="78"/>
      <c r="AO387" s="78"/>
      <c r="AP387" s="78"/>
      <c r="AQ387" s="78"/>
      <c r="AR387" s="78"/>
      <c r="AS387" s="78"/>
      <c r="AT387" s="79"/>
      <c r="AU387" s="80"/>
      <c r="AV387" s="80"/>
      <c r="AW387" s="81"/>
      <c r="AX387" s="67"/>
      <c r="AY387" s="67"/>
      <c r="AZ387" s="67"/>
      <c r="BA387" s="67"/>
      <c r="BB387" s="25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77"/>
      <c r="BU387" s="78"/>
      <c r="BV387" s="78"/>
      <c r="BW387" s="87"/>
      <c r="BX387" s="78"/>
      <c r="BY387" s="78"/>
      <c r="BZ387" s="78"/>
      <c r="CA387" s="78"/>
      <c r="CB387" s="79"/>
      <c r="CC387" s="81"/>
      <c r="CD387" s="67"/>
      <c r="CE387" s="67"/>
      <c r="CF387" s="67"/>
      <c r="CG387" s="67"/>
      <c r="CH387" s="67"/>
      <c r="CI387" s="67"/>
      <c r="CJ387" s="82"/>
      <c r="CK387" s="80"/>
      <c r="CL387" s="80"/>
      <c r="CM387" s="80"/>
      <c r="CN387" s="81"/>
      <c r="CO387" s="81"/>
      <c r="CP387" s="70"/>
    </row>
    <row r="388" spans="1:94" ht="13">
      <c r="A388" s="43"/>
      <c r="B388" s="25"/>
      <c r="C388" s="7"/>
      <c r="D388" s="7"/>
      <c r="E388" s="43"/>
      <c r="F388" s="43"/>
      <c r="G388" s="25"/>
      <c r="H388" s="67"/>
      <c r="I388" s="67"/>
      <c r="J388" s="67"/>
      <c r="K388" s="67"/>
      <c r="L388" s="25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77"/>
      <c r="AI388" s="78"/>
      <c r="AJ388" s="78"/>
      <c r="AK388" s="78"/>
      <c r="AL388" s="78"/>
      <c r="AM388" s="78"/>
      <c r="AN388" s="78"/>
      <c r="AO388" s="78"/>
      <c r="AP388" s="78"/>
      <c r="AQ388" s="78"/>
      <c r="AR388" s="78"/>
      <c r="AS388" s="78"/>
      <c r="AT388" s="79"/>
      <c r="AU388" s="80"/>
      <c r="AV388" s="80"/>
      <c r="AW388" s="81"/>
      <c r="AX388" s="67"/>
      <c r="AY388" s="67"/>
      <c r="AZ388" s="67"/>
      <c r="BA388" s="67"/>
      <c r="BB388" s="25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77"/>
      <c r="BU388" s="78"/>
      <c r="BV388" s="78"/>
      <c r="BW388" s="87"/>
      <c r="BX388" s="78"/>
      <c r="BY388" s="78"/>
      <c r="BZ388" s="78"/>
      <c r="CA388" s="78"/>
      <c r="CB388" s="79"/>
      <c r="CC388" s="81"/>
      <c r="CD388" s="67"/>
      <c r="CE388" s="67"/>
      <c r="CF388" s="67"/>
      <c r="CG388" s="67"/>
      <c r="CH388" s="67"/>
      <c r="CI388" s="67"/>
      <c r="CJ388" s="82"/>
      <c r="CK388" s="80"/>
      <c r="CL388" s="80"/>
      <c r="CM388" s="80"/>
      <c r="CN388" s="81"/>
      <c r="CO388" s="81"/>
      <c r="CP388" s="70"/>
    </row>
    <row r="389" spans="1:94" ht="13">
      <c r="A389" s="43"/>
      <c r="B389" s="25"/>
      <c r="C389" s="7"/>
      <c r="D389" s="7"/>
      <c r="E389" s="43"/>
      <c r="F389" s="43"/>
      <c r="G389" s="25"/>
      <c r="H389" s="67"/>
      <c r="I389" s="67"/>
      <c r="J389" s="67"/>
      <c r="K389" s="67"/>
      <c r="L389" s="25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77"/>
      <c r="AI389" s="78"/>
      <c r="AJ389" s="78"/>
      <c r="AK389" s="78"/>
      <c r="AL389" s="78"/>
      <c r="AM389" s="78"/>
      <c r="AN389" s="78"/>
      <c r="AO389" s="78"/>
      <c r="AP389" s="78"/>
      <c r="AQ389" s="78"/>
      <c r="AR389" s="78"/>
      <c r="AS389" s="78"/>
      <c r="AT389" s="79"/>
      <c r="AU389" s="80"/>
      <c r="AV389" s="80"/>
      <c r="AW389" s="81"/>
      <c r="AX389" s="67"/>
      <c r="AY389" s="67"/>
      <c r="AZ389" s="67"/>
      <c r="BA389" s="67"/>
      <c r="BB389" s="25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77"/>
      <c r="BU389" s="78"/>
      <c r="BV389" s="78"/>
      <c r="BW389" s="87"/>
      <c r="BX389" s="78"/>
      <c r="BY389" s="78"/>
      <c r="BZ389" s="78"/>
      <c r="CA389" s="78"/>
      <c r="CB389" s="79"/>
      <c r="CC389" s="81"/>
      <c r="CD389" s="67"/>
      <c r="CE389" s="67"/>
      <c r="CF389" s="67"/>
      <c r="CG389" s="67"/>
      <c r="CH389" s="67"/>
      <c r="CI389" s="67"/>
      <c r="CJ389" s="82"/>
      <c r="CK389" s="80"/>
      <c r="CL389" s="80"/>
      <c r="CM389" s="80"/>
      <c r="CN389" s="81"/>
      <c r="CO389" s="81"/>
      <c r="CP389" s="70"/>
    </row>
    <row r="390" spans="1:94" ht="13">
      <c r="A390" s="43"/>
      <c r="B390" s="25"/>
      <c r="C390" s="7"/>
      <c r="D390" s="7"/>
      <c r="E390" s="43"/>
      <c r="F390" s="43"/>
      <c r="G390" s="25"/>
      <c r="H390" s="67"/>
      <c r="I390" s="67"/>
      <c r="J390" s="67"/>
      <c r="K390" s="67"/>
      <c r="L390" s="25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77"/>
      <c r="AI390" s="78"/>
      <c r="AJ390" s="78"/>
      <c r="AK390" s="78"/>
      <c r="AL390" s="78"/>
      <c r="AM390" s="78"/>
      <c r="AN390" s="78"/>
      <c r="AO390" s="78"/>
      <c r="AP390" s="78"/>
      <c r="AQ390" s="78"/>
      <c r="AR390" s="78"/>
      <c r="AS390" s="78"/>
      <c r="AT390" s="79"/>
      <c r="AU390" s="80"/>
      <c r="AV390" s="80"/>
      <c r="AW390" s="81"/>
      <c r="AX390" s="67"/>
      <c r="AY390" s="67"/>
      <c r="AZ390" s="67"/>
      <c r="BA390" s="67"/>
      <c r="BB390" s="25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77"/>
      <c r="BU390" s="78"/>
      <c r="BV390" s="78"/>
      <c r="BW390" s="87"/>
      <c r="BX390" s="78"/>
      <c r="BY390" s="78"/>
      <c r="BZ390" s="78"/>
      <c r="CA390" s="78"/>
      <c r="CB390" s="79"/>
      <c r="CC390" s="81"/>
      <c r="CD390" s="67"/>
      <c r="CE390" s="67"/>
      <c r="CF390" s="67"/>
      <c r="CG390" s="67"/>
      <c r="CH390" s="67"/>
      <c r="CI390" s="67"/>
      <c r="CJ390" s="82"/>
      <c r="CK390" s="80"/>
      <c r="CL390" s="80"/>
      <c r="CM390" s="80"/>
      <c r="CN390" s="81"/>
      <c r="CO390" s="81"/>
      <c r="CP390" s="70"/>
    </row>
    <row r="391" spans="1:94" ht="13">
      <c r="A391" s="43"/>
      <c r="B391" s="25"/>
      <c r="C391" s="7"/>
      <c r="D391" s="7"/>
      <c r="E391" s="43"/>
      <c r="F391" s="43"/>
      <c r="G391" s="25"/>
      <c r="H391" s="67"/>
      <c r="I391" s="67"/>
      <c r="J391" s="67"/>
      <c r="K391" s="67"/>
      <c r="L391" s="25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77"/>
      <c r="AI391" s="78"/>
      <c r="AJ391" s="78"/>
      <c r="AK391" s="78"/>
      <c r="AL391" s="78"/>
      <c r="AM391" s="78"/>
      <c r="AN391" s="78"/>
      <c r="AO391" s="78"/>
      <c r="AP391" s="78"/>
      <c r="AQ391" s="78"/>
      <c r="AR391" s="78"/>
      <c r="AS391" s="78"/>
      <c r="AT391" s="79"/>
      <c r="AU391" s="80"/>
      <c r="AV391" s="80"/>
      <c r="AW391" s="81"/>
      <c r="AX391" s="67"/>
      <c r="AY391" s="67"/>
      <c r="AZ391" s="67"/>
      <c r="BA391" s="67"/>
      <c r="BB391" s="25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77"/>
      <c r="BU391" s="78"/>
      <c r="BV391" s="78"/>
      <c r="BW391" s="87"/>
      <c r="BX391" s="78"/>
      <c r="BY391" s="78"/>
      <c r="BZ391" s="78"/>
      <c r="CA391" s="78"/>
      <c r="CB391" s="79"/>
      <c r="CC391" s="81"/>
      <c r="CD391" s="67"/>
      <c r="CE391" s="67"/>
      <c r="CF391" s="67"/>
      <c r="CG391" s="67"/>
      <c r="CH391" s="67"/>
      <c r="CI391" s="67"/>
      <c r="CJ391" s="82"/>
      <c r="CK391" s="80"/>
      <c r="CL391" s="80"/>
      <c r="CM391" s="80"/>
      <c r="CN391" s="81"/>
      <c r="CO391" s="81"/>
      <c r="CP391" s="70"/>
    </row>
    <row r="392" spans="1:94" ht="13">
      <c r="A392" s="43"/>
      <c r="B392" s="25"/>
      <c r="C392" s="7"/>
      <c r="D392" s="7"/>
      <c r="E392" s="43"/>
      <c r="F392" s="43"/>
      <c r="G392" s="25"/>
      <c r="H392" s="67"/>
      <c r="I392" s="67"/>
      <c r="J392" s="67"/>
      <c r="K392" s="67"/>
      <c r="L392" s="25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77"/>
      <c r="AI392" s="78"/>
      <c r="AJ392" s="78"/>
      <c r="AK392" s="78"/>
      <c r="AL392" s="78"/>
      <c r="AM392" s="78"/>
      <c r="AN392" s="78"/>
      <c r="AO392" s="78"/>
      <c r="AP392" s="78"/>
      <c r="AQ392" s="78"/>
      <c r="AR392" s="78"/>
      <c r="AS392" s="78"/>
      <c r="AT392" s="79"/>
      <c r="AU392" s="80"/>
      <c r="AV392" s="80"/>
      <c r="AW392" s="81"/>
      <c r="AX392" s="67"/>
      <c r="AY392" s="67"/>
      <c r="AZ392" s="67"/>
      <c r="BA392" s="67"/>
      <c r="BB392" s="25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77"/>
      <c r="BU392" s="78"/>
      <c r="BV392" s="78"/>
      <c r="BW392" s="87"/>
      <c r="BX392" s="78"/>
      <c r="BY392" s="78"/>
      <c r="BZ392" s="78"/>
      <c r="CA392" s="78"/>
      <c r="CB392" s="79"/>
      <c r="CC392" s="81"/>
      <c r="CD392" s="67"/>
      <c r="CE392" s="67"/>
      <c r="CF392" s="67"/>
      <c r="CG392" s="67"/>
      <c r="CH392" s="67"/>
      <c r="CI392" s="67"/>
      <c r="CJ392" s="82"/>
      <c r="CK392" s="80"/>
      <c r="CL392" s="80"/>
      <c r="CM392" s="80"/>
      <c r="CN392" s="81"/>
      <c r="CO392" s="81"/>
      <c r="CP392" s="70"/>
    </row>
    <row r="393" spans="1:94" ht="13">
      <c r="A393" s="43"/>
      <c r="B393" s="25"/>
      <c r="C393" s="7"/>
      <c r="D393" s="7"/>
      <c r="E393" s="43"/>
      <c r="F393" s="43"/>
      <c r="G393" s="25"/>
      <c r="H393" s="67"/>
      <c r="I393" s="67"/>
      <c r="J393" s="67"/>
      <c r="K393" s="67"/>
      <c r="L393" s="25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77"/>
      <c r="AI393" s="78"/>
      <c r="AJ393" s="78"/>
      <c r="AK393" s="78"/>
      <c r="AL393" s="78"/>
      <c r="AM393" s="78"/>
      <c r="AN393" s="78"/>
      <c r="AO393" s="78"/>
      <c r="AP393" s="78"/>
      <c r="AQ393" s="78"/>
      <c r="AR393" s="78"/>
      <c r="AS393" s="78"/>
      <c r="AT393" s="79"/>
      <c r="AU393" s="80"/>
      <c r="AV393" s="80"/>
      <c r="AW393" s="81"/>
      <c r="AX393" s="67"/>
      <c r="AY393" s="67"/>
      <c r="AZ393" s="67"/>
      <c r="BA393" s="67"/>
      <c r="BB393" s="25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77"/>
      <c r="BU393" s="78"/>
      <c r="BV393" s="78"/>
      <c r="BW393" s="87"/>
      <c r="BX393" s="78"/>
      <c r="BY393" s="78"/>
      <c r="BZ393" s="78"/>
      <c r="CA393" s="78"/>
      <c r="CB393" s="79"/>
      <c r="CC393" s="81"/>
      <c r="CD393" s="67"/>
      <c r="CE393" s="67"/>
      <c r="CF393" s="67"/>
      <c r="CG393" s="67"/>
      <c r="CH393" s="67"/>
      <c r="CI393" s="67"/>
      <c r="CJ393" s="82"/>
      <c r="CK393" s="80"/>
      <c r="CL393" s="80"/>
      <c r="CM393" s="80"/>
      <c r="CN393" s="81"/>
      <c r="CO393" s="81"/>
      <c r="CP393" s="70"/>
    </row>
    <row r="394" spans="1:94" ht="13">
      <c r="A394" s="43"/>
      <c r="B394" s="25"/>
      <c r="C394" s="7"/>
      <c r="D394" s="7"/>
      <c r="E394" s="43"/>
      <c r="F394" s="43"/>
      <c r="G394" s="25"/>
      <c r="H394" s="67"/>
      <c r="I394" s="67"/>
      <c r="J394" s="67"/>
      <c r="K394" s="67"/>
      <c r="L394" s="25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77"/>
      <c r="AI394" s="78"/>
      <c r="AJ394" s="78"/>
      <c r="AK394" s="78"/>
      <c r="AL394" s="78"/>
      <c r="AM394" s="78"/>
      <c r="AN394" s="78"/>
      <c r="AO394" s="78"/>
      <c r="AP394" s="78"/>
      <c r="AQ394" s="78"/>
      <c r="AR394" s="78"/>
      <c r="AS394" s="78"/>
      <c r="AT394" s="79"/>
      <c r="AU394" s="80"/>
      <c r="AV394" s="80"/>
      <c r="AW394" s="81"/>
      <c r="AX394" s="67"/>
      <c r="AY394" s="67"/>
      <c r="AZ394" s="67"/>
      <c r="BA394" s="67"/>
      <c r="BB394" s="25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77"/>
      <c r="BU394" s="78"/>
      <c r="BV394" s="78"/>
      <c r="BW394" s="87"/>
      <c r="BX394" s="78"/>
      <c r="BY394" s="78"/>
      <c r="BZ394" s="78"/>
      <c r="CA394" s="78"/>
      <c r="CB394" s="79"/>
      <c r="CC394" s="81"/>
      <c r="CD394" s="67"/>
      <c r="CE394" s="67"/>
      <c r="CF394" s="67"/>
      <c r="CG394" s="67"/>
      <c r="CH394" s="67"/>
      <c r="CI394" s="67"/>
      <c r="CJ394" s="82"/>
      <c r="CK394" s="80"/>
      <c r="CL394" s="80"/>
      <c r="CM394" s="80"/>
      <c r="CN394" s="81"/>
      <c r="CO394" s="81"/>
      <c r="CP394" s="70"/>
    </row>
    <row r="395" spans="1:94" ht="13">
      <c r="A395" s="43"/>
      <c r="B395" s="25"/>
      <c r="C395" s="7"/>
      <c r="D395" s="7"/>
      <c r="E395" s="43"/>
      <c r="F395" s="43"/>
      <c r="G395" s="25"/>
      <c r="H395" s="67"/>
      <c r="I395" s="67"/>
      <c r="J395" s="67"/>
      <c r="K395" s="67"/>
      <c r="L395" s="25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77"/>
      <c r="AI395" s="78"/>
      <c r="AJ395" s="78"/>
      <c r="AK395" s="78"/>
      <c r="AL395" s="78"/>
      <c r="AM395" s="78"/>
      <c r="AN395" s="78"/>
      <c r="AO395" s="78"/>
      <c r="AP395" s="78"/>
      <c r="AQ395" s="78"/>
      <c r="AR395" s="78"/>
      <c r="AS395" s="78"/>
      <c r="AT395" s="79"/>
      <c r="AU395" s="80"/>
      <c r="AV395" s="80"/>
      <c r="AW395" s="81"/>
      <c r="AX395" s="67"/>
      <c r="AY395" s="67"/>
      <c r="AZ395" s="67"/>
      <c r="BA395" s="67"/>
      <c r="BB395" s="25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77"/>
      <c r="BU395" s="78"/>
      <c r="BV395" s="78"/>
      <c r="BW395" s="87"/>
      <c r="BX395" s="78"/>
      <c r="BY395" s="78"/>
      <c r="BZ395" s="78"/>
      <c r="CA395" s="78"/>
      <c r="CB395" s="79"/>
      <c r="CC395" s="81"/>
      <c r="CD395" s="67"/>
      <c r="CE395" s="67"/>
      <c r="CF395" s="67"/>
      <c r="CG395" s="67"/>
      <c r="CH395" s="67"/>
      <c r="CI395" s="67"/>
      <c r="CJ395" s="82"/>
      <c r="CK395" s="80"/>
      <c r="CL395" s="80"/>
      <c r="CM395" s="80"/>
      <c r="CN395" s="81"/>
      <c r="CO395" s="81"/>
      <c r="CP395" s="70"/>
    </row>
    <row r="396" spans="1:94" ht="13">
      <c r="A396" s="43"/>
      <c r="B396" s="25"/>
      <c r="C396" s="7"/>
      <c r="D396" s="7"/>
      <c r="E396" s="43"/>
      <c r="F396" s="43"/>
      <c r="G396" s="25"/>
      <c r="H396" s="67"/>
      <c r="I396" s="67"/>
      <c r="J396" s="67"/>
      <c r="K396" s="67"/>
      <c r="L396" s="25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77"/>
      <c r="AI396" s="78"/>
      <c r="AJ396" s="78"/>
      <c r="AK396" s="78"/>
      <c r="AL396" s="78"/>
      <c r="AM396" s="78"/>
      <c r="AN396" s="78"/>
      <c r="AO396" s="78"/>
      <c r="AP396" s="78"/>
      <c r="AQ396" s="78"/>
      <c r="AR396" s="78"/>
      <c r="AS396" s="78"/>
      <c r="AT396" s="79"/>
      <c r="AU396" s="80"/>
      <c r="AV396" s="80"/>
      <c r="AW396" s="81"/>
      <c r="AX396" s="67"/>
      <c r="AY396" s="67"/>
      <c r="AZ396" s="67"/>
      <c r="BA396" s="67"/>
      <c r="BB396" s="25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77"/>
      <c r="BU396" s="78"/>
      <c r="BV396" s="78"/>
      <c r="BW396" s="87"/>
      <c r="BX396" s="78"/>
      <c r="BY396" s="78"/>
      <c r="BZ396" s="78"/>
      <c r="CA396" s="78"/>
      <c r="CB396" s="79"/>
      <c r="CC396" s="81"/>
      <c r="CD396" s="67"/>
      <c r="CE396" s="67"/>
      <c r="CF396" s="67"/>
      <c r="CG396" s="67"/>
      <c r="CH396" s="67"/>
      <c r="CI396" s="67"/>
      <c r="CJ396" s="82"/>
      <c r="CK396" s="80"/>
      <c r="CL396" s="80"/>
      <c r="CM396" s="80"/>
      <c r="CN396" s="81"/>
      <c r="CO396" s="81"/>
      <c r="CP396" s="70"/>
    </row>
    <row r="397" spans="1:94" ht="13">
      <c r="A397" s="43"/>
      <c r="B397" s="25"/>
      <c r="C397" s="7"/>
      <c r="D397" s="7"/>
      <c r="E397" s="43"/>
      <c r="F397" s="43"/>
      <c r="G397" s="25"/>
      <c r="H397" s="67"/>
      <c r="I397" s="67"/>
      <c r="J397" s="67"/>
      <c r="K397" s="67"/>
      <c r="L397" s="25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77"/>
      <c r="AI397" s="78"/>
      <c r="AJ397" s="78"/>
      <c r="AK397" s="78"/>
      <c r="AL397" s="78"/>
      <c r="AM397" s="78"/>
      <c r="AN397" s="78"/>
      <c r="AO397" s="78"/>
      <c r="AP397" s="78"/>
      <c r="AQ397" s="78"/>
      <c r="AR397" s="78"/>
      <c r="AS397" s="78"/>
      <c r="AT397" s="79"/>
      <c r="AU397" s="80"/>
      <c r="AV397" s="80"/>
      <c r="AW397" s="81"/>
      <c r="AX397" s="67"/>
      <c r="AY397" s="67"/>
      <c r="AZ397" s="67"/>
      <c r="BA397" s="67"/>
      <c r="BB397" s="25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77"/>
      <c r="BU397" s="78"/>
      <c r="BV397" s="78"/>
      <c r="BW397" s="87"/>
      <c r="BX397" s="78"/>
      <c r="BY397" s="78"/>
      <c r="BZ397" s="78"/>
      <c r="CA397" s="78"/>
      <c r="CB397" s="79"/>
      <c r="CC397" s="81"/>
      <c r="CD397" s="67"/>
      <c r="CE397" s="67"/>
      <c r="CF397" s="67"/>
      <c r="CG397" s="67"/>
      <c r="CH397" s="67"/>
      <c r="CI397" s="67"/>
      <c r="CJ397" s="82"/>
      <c r="CK397" s="80"/>
      <c r="CL397" s="80"/>
      <c r="CM397" s="80"/>
      <c r="CN397" s="81"/>
      <c r="CO397" s="81"/>
      <c r="CP397" s="70"/>
    </row>
    <row r="398" spans="1:94" ht="13">
      <c r="A398" s="43"/>
      <c r="B398" s="25"/>
      <c r="C398" s="7"/>
      <c r="D398" s="7"/>
      <c r="E398" s="43"/>
      <c r="F398" s="43"/>
      <c r="G398" s="25"/>
      <c r="H398" s="67"/>
      <c r="I398" s="67"/>
      <c r="J398" s="67"/>
      <c r="K398" s="67"/>
      <c r="L398" s="25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77"/>
      <c r="AI398" s="78"/>
      <c r="AJ398" s="78"/>
      <c r="AK398" s="78"/>
      <c r="AL398" s="78"/>
      <c r="AM398" s="78"/>
      <c r="AN398" s="78"/>
      <c r="AO398" s="78"/>
      <c r="AP398" s="78"/>
      <c r="AQ398" s="78"/>
      <c r="AR398" s="78"/>
      <c r="AS398" s="78"/>
      <c r="AT398" s="79"/>
      <c r="AU398" s="80"/>
      <c r="AV398" s="80"/>
      <c r="AW398" s="81"/>
      <c r="AX398" s="67"/>
      <c r="AY398" s="67"/>
      <c r="AZ398" s="67"/>
      <c r="BA398" s="67"/>
      <c r="BB398" s="25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77"/>
      <c r="BU398" s="78"/>
      <c r="BV398" s="78"/>
      <c r="BW398" s="87"/>
      <c r="BX398" s="78"/>
      <c r="BY398" s="78"/>
      <c r="BZ398" s="78"/>
      <c r="CA398" s="78"/>
      <c r="CB398" s="79"/>
      <c r="CC398" s="81"/>
      <c r="CD398" s="67"/>
      <c r="CE398" s="67"/>
      <c r="CF398" s="67"/>
      <c r="CG398" s="67"/>
      <c r="CH398" s="67"/>
      <c r="CI398" s="67"/>
      <c r="CJ398" s="82"/>
      <c r="CK398" s="80"/>
      <c r="CL398" s="80"/>
      <c r="CM398" s="80"/>
      <c r="CN398" s="81"/>
      <c r="CO398" s="81"/>
      <c r="CP398" s="70"/>
    </row>
    <row r="399" spans="1:94" ht="13">
      <c r="A399" s="43"/>
      <c r="B399" s="25"/>
      <c r="C399" s="7"/>
      <c r="D399" s="7"/>
      <c r="E399" s="43"/>
      <c r="F399" s="43"/>
      <c r="G399" s="25"/>
      <c r="H399" s="67"/>
      <c r="I399" s="67"/>
      <c r="J399" s="67"/>
      <c r="K399" s="67"/>
      <c r="L399" s="25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77"/>
      <c r="AI399" s="78"/>
      <c r="AJ399" s="78"/>
      <c r="AK399" s="78"/>
      <c r="AL399" s="78"/>
      <c r="AM399" s="78"/>
      <c r="AN399" s="78"/>
      <c r="AO399" s="78"/>
      <c r="AP399" s="78"/>
      <c r="AQ399" s="78"/>
      <c r="AR399" s="78"/>
      <c r="AS399" s="78"/>
      <c r="AT399" s="79"/>
      <c r="AU399" s="80"/>
      <c r="AV399" s="80"/>
      <c r="AW399" s="81"/>
      <c r="AX399" s="67"/>
      <c r="AY399" s="67"/>
      <c r="AZ399" s="67"/>
      <c r="BA399" s="67"/>
      <c r="BB399" s="25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77"/>
      <c r="BU399" s="78"/>
      <c r="BV399" s="78"/>
      <c r="BW399" s="87"/>
      <c r="BX399" s="78"/>
      <c r="BY399" s="78"/>
      <c r="BZ399" s="78"/>
      <c r="CA399" s="78"/>
      <c r="CB399" s="79"/>
      <c r="CC399" s="81"/>
      <c r="CD399" s="67"/>
      <c r="CE399" s="67"/>
      <c r="CF399" s="67"/>
      <c r="CG399" s="67"/>
      <c r="CH399" s="67"/>
      <c r="CI399" s="67"/>
      <c r="CJ399" s="82"/>
      <c r="CK399" s="80"/>
      <c r="CL399" s="80"/>
      <c r="CM399" s="80"/>
      <c r="CN399" s="81"/>
      <c r="CO399" s="81"/>
      <c r="CP399" s="70"/>
    </row>
    <row r="400" spans="1:94" ht="13">
      <c r="A400" s="43"/>
      <c r="B400" s="25"/>
      <c r="C400" s="7"/>
      <c r="D400" s="7"/>
      <c r="E400" s="43"/>
      <c r="F400" s="43"/>
      <c r="G400" s="25"/>
      <c r="H400" s="67"/>
      <c r="I400" s="67"/>
      <c r="J400" s="67"/>
      <c r="K400" s="67"/>
      <c r="L400" s="25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77"/>
      <c r="AI400" s="78"/>
      <c r="AJ400" s="78"/>
      <c r="AK400" s="78"/>
      <c r="AL400" s="78"/>
      <c r="AM400" s="78"/>
      <c r="AN400" s="78"/>
      <c r="AO400" s="78"/>
      <c r="AP400" s="78"/>
      <c r="AQ400" s="78"/>
      <c r="AR400" s="78"/>
      <c r="AS400" s="78"/>
      <c r="AT400" s="79"/>
      <c r="AU400" s="80"/>
      <c r="AV400" s="80"/>
      <c r="AW400" s="81"/>
      <c r="AX400" s="67"/>
      <c r="AY400" s="67"/>
      <c r="AZ400" s="67"/>
      <c r="BA400" s="67"/>
      <c r="BB400" s="25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77"/>
      <c r="BU400" s="78"/>
      <c r="BV400" s="78"/>
      <c r="BW400" s="87"/>
      <c r="BX400" s="78"/>
      <c r="BY400" s="78"/>
      <c r="BZ400" s="78"/>
      <c r="CA400" s="78"/>
      <c r="CB400" s="79"/>
      <c r="CC400" s="81"/>
      <c r="CD400" s="67"/>
      <c r="CE400" s="67"/>
      <c r="CF400" s="67"/>
      <c r="CG400" s="67"/>
      <c r="CH400" s="67"/>
      <c r="CI400" s="67"/>
      <c r="CJ400" s="82"/>
      <c r="CK400" s="80"/>
      <c r="CL400" s="80"/>
      <c r="CM400" s="80"/>
      <c r="CN400" s="81"/>
      <c r="CO400" s="81"/>
      <c r="CP400" s="70"/>
    </row>
    <row r="401" spans="1:94" ht="13">
      <c r="A401" s="43"/>
      <c r="B401" s="25"/>
      <c r="C401" s="7"/>
      <c r="D401" s="7"/>
      <c r="E401" s="43"/>
      <c r="F401" s="43"/>
      <c r="G401" s="25"/>
      <c r="H401" s="67"/>
      <c r="I401" s="67"/>
      <c r="J401" s="67"/>
      <c r="K401" s="67"/>
      <c r="L401" s="25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77"/>
      <c r="AI401" s="78"/>
      <c r="AJ401" s="78"/>
      <c r="AK401" s="78"/>
      <c r="AL401" s="78"/>
      <c r="AM401" s="78"/>
      <c r="AN401" s="78"/>
      <c r="AO401" s="78"/>
      <c r="AP401" s="78"/>
      <c r="AQ401" s="78"/>
      <c r="AR401" s="78"/>
      <c r="AS401" s="78"/>
      <c r="AT401" s="79"/>
      <c r="AU401" s="80"/>
      <c r="AV401" s="80"/>
      <c r="AW401" s="81"/>
      <c r="AX401" s="67"/>
      <c r="AY401" s="67"/>
      <c r="AZ401" s="67"/>
      <c r="BA401" s="67"/>
      <c r="BB401" s="25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77"/>
      <c r="BU401" s="78"/>
      <c r="BV401" s="78"/>
      <c r="BW401" s="87"/>
      <c r="BX401" s="78"/>
      <c r="BY401" s="78"/>
      <c r="BZ401" s="78"/>
      <c r="CA401" s="78"/>
      <c r="CB401" s="79"/>
      <c r="CC401" s="81"/>
      <c r="CD401" s="67"/>
      <c r="CE401" s="67"/>
      <c r="CF401" s="67"/>
      <c r="CG401" s="67"/>
      <c r="CH401" s="67"/>
      <c r="CI401" s="67"/>
      <c r="CJ401" s="82"/>
      <c r="CK401" s="80"/>
      <c r="CL401" s="80"/>
      <c r="CM401" s="80"/>
      <c r="CN401" s="81"/>
      <c r="CO401" s="81"/>
      <c r="CP401" s="70"/>
    </row>
    <row r="402" spans="1:94" ht="13">
      <c r="A402" s="43"/>
      <c r="B402" s="25"/>
      <c r="C402" s="7"/>
      <c r="D402" s="7"/>
      <c r="E402" s="43"/>
      <c r="F402" s="43"/>
      <c r="G402" s="25"/>
      <c r="H402" s="67"/>
      <c r="I402" s="67"/>
      <c r="J402" s="67"/>
      <c r="K402" s="67"/>
      <c r="L402" s="25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77"/>
      <c r="AI402" s="78"/>
      <c r="AJ402" s="78"/>
      <c r="AK402" s="78"/>
      <c r="AL402" s="78"/>
      <c r="AM402" s="78"/>
      <c r="AN402" s="78"/>
      <c r="AO402" s="78"/>
      <c r="AP402" s="78"/>
      <c r="AQ402" s="78"/>
      <c r="AR402" s="78"/>
      <c r="AS402" s="78"/>
      <c r="AT402" s="79"/>
      <c r="AU402" s="80"/>
      <c r="AV402" s="80"/>
      <c r="AW402" s="81"/>
      <c r="AX402" s="67"/>
      <c r="AY402" s="67"/>
      <c r="AZ402" s="67"/>
      <c r="BA402" s="67"/>
      <c r="BB402" s="25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77"/>
      <c r="BU402" s="78"/>
      <c r="BV402" s="78"/>
      <c r="BW402" s="87"/>
      <c r="BX402" s="78"/>
      <c r="BY402" s="78"/>
      <c r="BZ402" s="78"/>
      <c r="CA402" s="78"/>
      <c r="CB402" s="79"/>
      <c r="CC402" s="81"/>
      <c r="CD402" s="67"/>
      <c r="CE402" s="67"/>
      <c r="CF402" s="67"/>
      <c r="CG402" s="67"/>
      <c r="CH402" s="67"/>
      <c r="CI402" s="67"/>
      <c r="CJ402" s="82"/>
      <c r="CK402" s="80"/>
      <c r="CL402" s="80"/>
      <c r="CM402" s="80"/>
      <c r="CN402" s="81"/>
      <c r="CO402" s="81"/>
      <c r="CP402" s="70"/>
    </row>
    <row r="403" spans="1:94" ht="13">
      <c r="A403" s="43"/>
      <c r="B403" s="25"/>
      <c r="C403" s="7"/>
      <c r="D403" s="7"/>
      <c r="E403" s="43"/>
      <c r="F403" s="43"/>
      <c r="G403" s="25"/>
      <c r="H403" s="67"/>
      <c r="I403" s="67"/>
      <c r="J403" s="67"/>
      <c r="K403" s="67"/>
      <c r="L403" s="25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77"/>
      <c r="AI403" s="78"/>
      <c r="AJ403" s="78"/>
      <c r="AK403" s="78"/>
      <c r="AL403" s="78"/>
      <c r="AM403" s="78"/>
      <c r="AN403" s="78"/>
      <c r="AO403" s="78"/>
      <c r="AP403" s="78"/>
      <c r="AQ403" s="78"/>
      <c r="AR403" s="78"/>
      <c r="AS403" s="78"/>
      <c r="AT403" s="79"/>
      <c r="AU403" s="80"/>
      <c r="AV403" s="80"/>
      <c r="AW403" s="81"/>
      <c r="AX403" s="67"/>
      <c r="AY403" s="67"/>
      <c r="AZ403" s="67"/>
      <c r="BA403" s="67"/>
      <c r="BB403" s="25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77"/>
      <c r="BU403" s="78"/>
      <c r="BV403" s="78"/>
      <c r="BW403" s="87"/>
      <c r="BX403" s="78"/>
      <c r="BY403" s="78"/>
      <c r="BZ403" s="78"/>
      <c r="CA403" s="78"/>
      <c r="CB403" s="79"/>
      <c r="CC403" s="81"/>
      <c r="CD403" s="67"/>
      <c r="CE403" s="67"/>
      <c r="CF403" s="67"/>
      <c r="CG403" s="67"/>
      <c r="CH403" s="67"/>
      <c r="CI403" s="67"/>
      <c r="CJ403" s="82"/>
      <c r="CK403" s="80"/>
      <c r="CL403" s="80"/>
      <c r="CM403" s="80"/>
      <c r="CN403" s="81"/>
      <c r="CO403" s="81"/>
      <c r="CP403" s="70"/>
    </row>
    <row r="404" spans="1:94" ht="13">
      <c r="A404" s="43"/>
      <c r="B404" s="25"/>
      <c r="C404" s="7"/>
      <c r="D404" s="7"/>
      <c r="E404" s="43"/>
      <c r="F404" s="43"/>
      <c r="G404" s="25"/>
      <c r="H404" s="67"/>
      <c r="I404" s="67"/>
      <c r="J404" s="67"/>
      <c r="K404" s="67"/>
      <c r="L404" s="25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77"/>
      <c r="AI404" s="78"/>
      <c r="AJ404" s="78"/>
      <c r="AK404" s="78"/>
      <c r="AL404" s="78"/>
      <c r="AM404" s="78"/>
      <c r="AN404" s="78"/>
      <c r="AO404" s="78"/>
      <c r="AP404" s="78"/>
      <c r="AQ404" s="78"/>
      <c r="AR404" s="78"/>
      <c r="AS404" s="78"/>
      <c r="AT404" s="79"/>
      <c r="AU404" s="80"/>
      <c r="AV404" s="80"/>
      <c r="AW404" s="81"/>
      <c r="AX404" s="67"/>
      <c r="AY404" s="67"/>
      <c r="AZ404" s="67"/>
      <c r="BA404" s="67"/>
      <c r="BB404" s="25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77"/>
      <c r="BU404" s="78"/>
      <c r="BV404" s="78"/>
      <c r="BW404" s="87"/>
      <c r="BX404" s="78"/>
      <c r="BY404" s="78"/>
      <c r="BZ404" s="78"/>
      <c r="CA404" s="78"/>
      <c r="CB404" s="79"/>
      <c r="CC404" s="81"/>
      <c r="CD404" s="67"/>
      <c r="CE404" s="67"/>
      <c r="CF404" s="67"/>
      <c r="CG404" s="67"/>
      <c r="CH404" s="67"/>
      <c r="CI404" s="67"/>
      <c r="CJ404" s="82"/>
      <c r="CK404" s="80"/>
      <c r="CL404" s="80"/>
      <c r="CM404" s="80"/>
      <c r="CN404" s="81"/>
      <c r="CO404" s="81"/>
      <c r="CP404" s="70"/>
    </row>
    <row r="405" spans="1:94" ht="13">
      <c r="A405" s="43"/>
      <c r="B405" s="25"/>
      <c r="C405" s="7"/>
      <c r="D405" s="7"/>
      <c r="E405" s="43"/>
      <c r="F405" s="43"/>
      <c r="G405" s="25"/>
      <c r="H405" s="67"/>
      <c r="I405" s="67"/>
      <c r="J405" s="67"/>
      <c r="K405" s="67"/>
      <c r="L405" s="25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77"/>
      <c r="AI405" s="78"/>
      <c r="AJ405" s="78"/>
      <c r="AK405" s="78"/>
      <c r="AL405" s="78"/>
      <c r="AM405" s="78"/>
      <c r="AN405" s="78"/>
      <c r="AO405" s="78"/>
      <c r="AP405" s="78"/>
      <c r="AQ405" s="78"/>
      <c r="AR405" s="78"/>
      <c r="AS405" s="78"/>
      <c r="AT405" s="79"/>
      <c r="AU405" s="80"/>
      <c r="AV405" s="80"/>
      <c r="AW405" s="81"/>
      <c r="AX405" s="67"/>
      <c r="AY405" s="67"/>
      <c r="AZ405" s="67"/>
      <c r="BA405" s="67"/>
      <c r="BB405" s="25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77"/>
      <c r="BU405" s="78"/>
      <c r="BV405" s="78"/>
      <c r="BW405" s="87"/>
      <c r="BX405" s="78"/>
      <c r="BY405" s="78"/>
      <c r="BZ405" s="78"/>
      <c r="CA405" s="78"/>
      <c r="CB405" s="79"/>
      <c r="CC405" s="81"/>
      <c r="CD405" s="67"/>
      <c r="CE405" s="67"/>
      <c r="CF405" s="67"/>
      <c r="CG405" s="67"/>
      <c r="CH405" s="67"/>
      <c r="CI405" s="67"/>
      <c r="CJ405" s="82"/>
      <c r="CK405" s="80"/>
      <c r="CL405" s="80"/>
      <c r="CM405" s="80"/>
      <c r="CN405" s="81"/>
      <c r="CO405" s="81"/>
      <c r="CP405" s="70"/>
    </row>
    <row r="406" spans="1:94" ht="13">
      <c r="A406" s="43"/>
      <c r="B406" s="25"/>
      <c r="C406" s="7"/>
      <c r="D406" s="7"/>
      <c r="E406" s="43"/>
      <c r="F406" s="43"/>
      <c r="G406" s="25"/>
      <c r="H406" s="67"/>
      <c r="I406" s="67"/>
      <c r="J406" s="67"/>
      <c r="K406" s="67"/>
      <c r="L406" s="25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77"/>
      <c r="AI406" s="78"/>
      <c r="AJ406" s="78"/>
      <c r="AK406" s="78"/>
      <c r="AL406" s="78"/>
      <c r="AM406" s="78"/>
      <c r="AN406" s="78"/>
      <c r="AO406" s="78"/>
      <c r="AP406" s="78"/>
      <c r="AQ406" s="78"/>
      <c r="AR406" s="78"/>
      <c r="AS406" s="78"/>
      <c r="AT406" s="79"/>
      <c r="AU406" s="80"/>
      <c r="AV406" s="80"/>
      <c r="AW406" s="81"/>
      <c r="AX406" s="67"/>
      <c r="AY406" s="67"/>
      <c r="AZ406" s="67"/>
      <c r="BA406" s="67"/>
      <c r="BB406" s="25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77"/>
      <c r="BU406" s="78"/>
      <c r="BV406" s="78"/>
      <c r="BW406" s="87"/>
      <c r="BX406" s="78"/>
      <c r="BY406" s="78"/>
      <c r="BZ406" s="78"/>
      <c r="CA406" s="78"/>
      <c r="CB406" s="79"/>
      <c r="CC406" s="81"/>
      <c r="CD406" s="67"/>
      <c r="CE406" s="67"/>
      <c r="CF406" s="67"/>
      <c r="CG406" s="67"/>
      <c r="CH406" s="67"/>
      <c r="CI406" s="67"/>
      <c r="CJ406" s="82"/>
      <c r="CK406" s="80"/>
      <c r="CL406" s="80"/>
      <c r="CM406" s="80"/>
      <c r="CN406" s="81"/>
      <c r="CO406" s="81"/>
      <c r="CP406" s="70"/>
    </row>
    <row r="407" spans="1:94" ht="13">
      <c r="A407" s="43"/>
      <c r="B407" s="25"/>
      <c r="C407" s="7"/>
      <c r="D407" s="7"/>
      <c r="E407" s="43"/>
      <c r="F407" s="43"/>
      <c r="G407" s="25"/>
      <c r="H407" s="67"/>
      <c r="I407" s="67"/>
      <c r="J407" s="67"/>
      <c r="K407" s="67"/>
      <c r="L407" s="25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77"/>
      <c r="AI407" s="78"/>
      <c r="AJ407" s="78"/>
      <c r="AK407" s="78"/>
      <c r="AL407" s="78"/>
      <c r="AM407" s="78"/>
      <c r="AN407" s="78"/>
      <c r="AO407" s="78"/>
      <c r="AP407" s="78"/>
      <c r="AQ407" s="78"/>
      <c r="AR407" s="78"/>
      <c r="AS407" s="78"/>
      <c r="AT407" s="79"/>
      <c r="AU407" s="80"/>
      <c r="AV407" s="80"/>
      <c r="AW407" s="81"/>
      <c r="AX407" s="67"/>
      <c r="AY407" s="67"/>
      <c r="AZ407" s="67"/>
      <c r="BA407" s="67"/>
      <c r="BB407" s="25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77"/>
      <c r="BU407" s="78"/>
      <c r="BV407" s="78"/>
      <c r="BW407" s="87"/>
      <c r="BX407" s="78"/>
      <c r="BY407" s="78"/>
      <c r="BZ407" s="78"/>
      <c r="CA407" s="78"/>
      <c r="CB407" s="79"/>
      <c r="CC407" s="81"/>
      <c r="CD407" s="67"/>
      <c r="CE407" s="67"/>
      <c r="CF407" s="67"/>
      <c r="CG407" s="67"/>
      <c r="CH407" s="67"/>
      <c r="CI407" s="67"/>
      <c r="CJ407" s="82"/>
      <c r="CK407" s="80"/>
      <c r="CL407" s="80"/>
      <c r="CM407" s="80"/>
      <c r="CN407" s="81"/>
      <c r="CO407" s="81"/>
      <c r="CP407" s="70"/>
    </row>
    <row r="408" spans="1:94" ht="13">
      <c r="A408" s="43"/>
      <c r="B408" s="25"/>
      <c r="C408" s="7"/>
      <c r="D408" s="7"/>
      <c r="E408" s="43"/>
      <c r="F408" s="43"/>
      <c r="G408" s="25"/>
      <c r="H408" s="67"/>
      <c r="I408" s="67"/>
      <c r="J408" s="67"/>
      <c r="K408" s="67"/>
      <c r="L408" s="25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77"/>
      <c r="AI408" s="78"/>
      <c r="AJ408" s="78"/>
      <c r="AK408" s="78"/>
      <c r="AL408" s="78"/>
      <c r="AM408" s="78"/>
      <c r="AN408" s="78"/>
      <c r="AO408" s="78"/>
      <c r="AP408" s="78"/>
      <c r="AQ408" s="78"/>
      <c r="AR408" s="78"/>
      <c r="AS408" s="78"/>
      <c r="AT408" s="79"/>
      <c r="AU408" s="80"/>
      <c r="AV408" s="80"/>
      <c r="AW408" s="81"/>
      <c r="AX408" s="67"/>
      <c r="AY408" s="67"/>
      <c r="AZ408" s="67"/>
      <c r="BA408" s="67"/>
      <c r="BB408" s="25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77"/>
      <c r="BU408" s="78"/>
      <c r="BV408" s="78"/>
      <c r="BW408" s="87"/>
      <c r="BX408" s="78"/>
      <c r="BY408" s="78"/>
      <c r="BZ408" s="78"/>
      <c r="CA408" s="78"/>
      <c r="CB408" s="79"/>
      <c r="CC408" s="81"/>
      <c r="CD408" s="67"/>
      <c r="CE408" s="67"/>
      <c r="CF408" s="67"/>
      <c r="CG408" s="67"/>
      <c r="CH408" s="67"/>
      <c r="CI408" s="67"/>
      <c r="CJ408" s="82"/>
      <c r="CK408" s="80"/>
      <c r="CL408" s="80"/>
      <c r="CM408" s="80"/>
      <c r="CN408" s="81"/>
      <c r="CO408" s="81"/>
      <c r="CP408" s="70"/>
    </row>
    <row r="409" spans="1:94" ht="13">
      <c r="A409" s="43"/>
      <c r="B409" s="25"/>
      <c r="C409" s="7"/>
      <c r="D409" s="7"/>
      <c r="E409" s="43"/>
      <c r="F409" s="43"/>
      <c r="G409" s="25"/>
      <c r="H409" s="67"/>
      <c r="I409" s="67"/>
      <c r="J409" s="67"/>
      <c r="K409" s="67"/>
      <c r="L409" s="25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77"/>
      <c r="AI409" s="78"/>
      <c r="AJ409" s="78"/>
      <c r="AK409" s="78"/>
      <c r="AL409" s="78"/>
      <c r="AM409" s="78"/>
      <c r="AN409" s="78"/>
      <c r="AO409" s="78"/>
      <c r="AP409" s="78"/>
      <c r="AQ409" s="78"/>
      <c r="AR409" s="78"/>
      <c r="AS409" s="78"/>
      <c r="AT409" s="79"/>
      <c r="AU409" s="80"/>
      <c r="AV409" s="80"/>
      <c r="AW409" s="81"/>
      <c r="AX409" s="67"/>
      <c r="AY409" s="67"/>
      <c r="AZ409" s="67"/>
      <c r="BA409" s="67"/>
      <c r="BB409" s="25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77"/>
      <c r="BU409" s="78"/>
      <c r="BV409" s="78"/>
      <c r="BW409" s="87"/>
      <c r="BX409" s="78"/>
      <c r="BY409" s="78"/>
      <c r="BZ409" s="78"/>
      <c r="CA409" s="78"/>
      <c r="CB409" s="79"/>
      <c r="CC409" s="81"/>
      <c r="CD409" s="67"/>
      <c r="CE409" s="67"/>
      <c r="CF409" s="67"/>
      <c r="CG409" s="67"/>
      <c r="CH409" s="67"/>
      <c r="CI409" s="67"/>
      <c r="CJ409" s="82"/>
      <c r="CK409" s="80"/>
      <c r="CL409" s="80"/>
      <c r="CM409" s="80"/>
      <c r="CN409" s="81"/>
      <c r="CO409" s="81"/>
      <c r="CP409" s="70"/>
    </row>
    <row r="410" spans="1:94" ht="13">
      <c r="A410" s="43"/>
      <c r="B410" s="25"/>
      <c r="C410" s="7"/>
      <c r="D410" s="7"/>
      <c r="E410" s="43"/>
      <c r="F410" s="43"/>
      <c r="G410" s="25"/>
      <c r="H410" s="67"/>
      <c r="I410" s="67"/>
      <c r="J410" s="67"/>
      <c r="K410" s="67"/>
      <c r="L410" s="25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77"/>
      <c r="AI410" s="78"/>
      <c r="AJ410" s="78"/>
      <c r="AK410" s="78"/>
      <c r="AL410" s="78"/>
      <c r="AM410" s="78"/>
      <c r="AN410" s="78"/>
      <c r="AO410" s="78"/>
      <c r="AP410" s="78"/>
      <c r="AQ410" s="78"/>
      <c r="AR410" s="78"/>
      <c r="AS410" s="78"/>
      <c r="AT410" s="79"/>
      <c r="AU410" s="80"/>
      <c r="AV410" s="80"/>
      <c r="AW410" s="81"/>
      <c r="AX410" s="67"/>
      <c r="AY410" s="67"/>
      <c r="AZ410" s="67"/>
      <c r="BA410" s="67"/>
      <c r="BB410" s="25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77"/>
      <c r="BU410" s="78"/>
      <c r="BV410" s="78"/>
      <c r="BW410" s="87"/>
      <c r="BX410" s="78"/>
      <c r="BY410" s="78"/>
      <c r="BZ410" s="78"/>
      <c r="CA410" s="78"/>
      <c r="CB410" s="79"/>
      <c r="CC410" s="81"/>
      <c r="CD410" s="67"/>
      <c r="CE410" s="67"/>
      <c r="CF410" s="67"/>
      <c r="CG410" s="67"/>
      <c r="CH410" s="67"/>
      <c r="CI410" s="67"/>
      <c r="CJ410" s="82"/>
      <c r="CK410" s="80"/>
      <c r="CL410" s="80"/>
      <c r="CM410" s="80"/>
      <c r="CN410" s="81"/>
      <c r="CO410" s="81"/>
      <c r="CP410" s="70"/>
    </row>
    <row r="411" spans="1:94" ht="13">
      <c r="A411" s="43"/>
      <c r="B411" s="25"/>
      <c r="C411" s="7"/>
      <c r="D411" s="7"/>
      <c r="E411" s="43"/>
      <c r="F411" s="43"/>
      <c r="G411" s="25"/>
      <c r="H411" s="67"/>
      <c r="I411" s="67"/>
      <c r="J411" s="67"/>
      <c r="K411" s="67"/>
      <c r="L411" s="25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77"/>
      <c r="AI411" s="78"/>
      <c r="AJ411" s="78"/>
      <c r="AK411" s="78"/>
      <c r="AL411" s="78"/>
      <c r="AM411" s="78"/>
      <c r="AN411" s="78"/>
      <c r="AO411" s="78"/>
      <c r="AP411" s="78"/>
      <c r="AQ411" s="78"/>
      <c r="AR411" s="78"/>
      <c r="AS411" s="78"/>
      <c r="AT411" s="79"/>
      <c r="AU411" s="80"/>
      <c r="AV411" s="80"/>
      <c r="AW411" s="81"/>
      <c r="AX411" s="67"/>
      <c r="AY411" s="67"/>
      <c r="AZ411" s="67"/>
      <c r="BA411" s="67"/>
      <c r="BB411" s="25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77"/>
      <c r="BU411" s="78"/>
      <c r="BV411" s="78"/>
      <c r="BW411" s="87"/>
      <c r="BX411" s="78"/>
      <c r="BY411" s="78"/>
      <c r="BZ411" s="78"/>
      <c r="CA411" s="78"/>
      <c r="CB411" s="79"/>
      <c r="CC411" s="81"/>
      <c r="CD411" s="67"/>
      <c r="CE411" s="67"/>
      <c r="CF411" s="67"/>
      <c r="CG411" s="67"/>
      <c r="CH411" s="67"/>
      <c r="CI411" s="67"/>
      <c r="CJ411" s="82"/>
      <c r="CK411" s="80"/>
      <c r="CL411" s="80"/>
      <c r="CM411" s="80"/>
      <c r="CN411" s="81"/>
      <c r="CO411" s="81"/>
      <c r="CP411" s="70"/>
    </row>
    <row r="412" spans="1:94" ht="13">
      <c r="A412" s="43"/>
      <c r="B412" s="25"/>
      <c r="C412" s="7"/>
      <c r="D412" s="7"/>
      <c r="E412" s="43"/>
      <c r="F412" s="43"/>
      <c r="G412" s="25"/>
      <c r="H412" s="67"/>
      <c r="I412" s="67"/>
      <c r="J412" s="67"/>
      <c r="K412" s="67"/>
      <c r="L412" s="25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77"/>
      <c r="AI412" s="78"/>
      <c r="AJ412" s="78"/>
      <c r="AK412" s="78"/>
      <c r="AL412" s="78"/>
      <c r="AM412" s="78"/>
      <c r="AN412" s="78"/>
      <c r="AO412" s="78"/>
      <c r="AP412" s="78"/>
      <c r="AQ412" s="78"/>
      <c r="AR412" s="78"/>
      <c r="AS412" s="78"/>
      <c r="AT412" s="79"/>
      <c r="AU412" s="80"/>
      <c r="AV412" s="80"/>
      <c r="AW412" s="81"/>
      <c r="AX412" s="67"/>
      <c r="AY412" s="67"/>
      <c r="AZ412" s="67"/>
      <c r="BA412" s="67"/>
      <c r="BB412" s="25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77"/>
      <c r="BU412" s="78"/>
      <c r="BV412" s="78"/>
      <c r="BW412" s="87"/>
      <c r="BX412" s="78"/>
      <c r="BY412" s="78"/>
      <c r="BZ412" s="78"/>
      <c r="CA412" s="78"/>
      <c r="CB412" s="79"/>
      <c r="CC412" s="81"/>
      <c r="CD412" s="67"/>
      <c r="CE412" s="67"/>
      <c r="CF412" s="67"/>
      <c r="CG412" s="67"/>
      <c r="CH412" s="67"/>
      <c r="CI412" s="67"/>
      <c r="CJ412" s="82"/>
      <c r="CK412" s="80"/>
      <c r="CL412" s="80"/>
      <c r="CM412" s="80"/>
      <c r="CN412" s="81"/>
      <c r="CO412" s="81"/>
      <c r="CP412" s="70"/>
    </row>
    <row r="413" spans="1:94" ht="13">
      <c r="A413" s="43"/>
      <c r="B413" s="25"/>
      <c r="C413" s="7"/>
      <c r="D413" s="7"/>
      <c r="E413" s="43"/>
      <c r="F413" s="43"/>
      <c r="G413" s="25"/>
      <c r="H413" s="67"/>
      <c r="I413" s="67"/>
      <c r="J413" s="67"/>
      <c r="K413" s="67"/>
      <c r="L413" s="25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77"/>
      <c r="AI413" s="78"/>
      <c r="AJ413" s="78"/>
      <c r="AK413" s="78"/>
      <c r="AL413" s="78"/>
      <c r="AM413" s="78"/>
      <c r="AN413" s="78"/>
      <c r="AO413" s="78"/>
      <c r="AP413" s="78"/>
      <c r="AQ413" s="78"/>
      <c r="AR413" s="78"/>
      <c r="AS413" s="78"/>
      <c r="AT413" s="79"/>
      <c r="AU413" s="80"/>
      <c r="AV413" s="80"/>
      <c r="AW413" s="81"/>
      <c r="AX413" s="67"/>
      <c r="AY413" s="67"/>
      <c r="AZ413" s="67"/>
      <c r="BA413" s="67"/>
      <c r="BB413" s="25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77"/>
      <c r="BU413" s="78"/>
      <c r="BV413" s="78"/>
      <c r="BW413" s="87"/>
      <c r="BX413" s="78"/>
      <c r="BY413" s="78"/>
      <c r="BZ413" s="78"/>
      <c r="CA413" s="78"/>
      <c r="CB413" s="79"/>
      <c r="CC413" s="81"/>
      <c r="CD413" s="67"/>
      <c r="CE413" s="67"/>
      <c r="CF413" s="67"/>
      <c r="CG413" s="67"/>
      <c r="CH413" s="67"/>
      <c r="CI413" s="67"/>
      <c r="CJ413" s="82"/>
      <c r="CK413" s="80"/>
      <c r="CL413" s="80"/>
      <c r="CM413" s="80"/>
      <c r="CN413" s="81"/>
      <c r="CO413" s="81"/>
      <c r="CP413" s="70"/>
    </row>
    <row r="414" spans="1:94" ht="13">
      <c r="A414" s="43"/>
      <c r="B414" s="25"/>
      <c r="C414" s="7"/>
      <c r="D414" s="7"/>
      <c r="E414" s="43"/>
      <c r="F414" s="43"/>
      <c r="G414" s="25"/>
      <c r="H414" s="67"/>
      <c r="I414" s="67"/>
      <c r="J414" s="67"/>
      <c r="K414" s="67"/>
      <c r="L414" s="25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77"/>
      <c r="AI414" s="78"/>
      <c r="AJ414" s="78"/>
      <c r="AK414" s="78"/>
      <c r="AL414" s="78"/>
      <c r="AM414" s="78"/>
      <c r="AN414" s="78"/>
      <c r="AO414" s="78"/>
      <c r="AP414" s="78"/>
      <c r="AQ414" s="78"/>
      <c r="AR414" s="78"/>
      <c r="AS414" s="78"/>
      <c r="AT414" s="79"/>
      <c r="AU414" s="80"/>
      <c r="AV414" s="80"/>
      <c r="AW414" s="81"/>
      <c r="AX414" s="67"/>
      <c r="AY414" s="67"/>
      <c r="AZ414" s="67"/>
      <c r="BA414" s="67"/>
      <c r="BB414" s="25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77"/>
      <c r="BU414" s="78"/>
      <c r="BV414" s="78"/>
      <c r="BW414" s="87"/>
      <c r="BX414" s="78"/>
      <c r="BY414" s="78"/>
      <c r="BZ414" s="78"/>
      <c r="CA414" s="78"/>
      <c r="CB414" s="79"/>
      <c r="CC414" s="81"/>
      <c r="CD414" s="67"/>
      <c r="CE414" s="67"/>
      <c r="CF414" s="67"/>
      <c r="CG414" s="67"/>
      <c r="CH414" s="67"/>
      <c r="CI414" s="67"/>
      <c r="CJ414" s="82"/>
      <c r="CK414" s="80"/>
      <c r="CL414" s="80"/>
      <c r="CM414" s="80"/>
      <c r="CN414" s="81"/>
      <c r="CO414" s="81"/>
      <c r="CP414" s="70"/>
    </row>
    <row r="415" spans="1:94" ht="13">
      <c r="A415" s="43"/>
      <c r="B415" s="25"/>
      <c r="C415" s="7"/>
      <c r="D415" s="7"/>
      <c r="E415" s="43"/>
      <c r="F415" s="43"/>
      <c r="G415" s="25"/>
      <c r="H415" s="67"/>
      <c r="I415" s="67"/>
      <c r="J415" s="67"/>
      <c r="K415" s="67"/>
      <c r="L415" s="25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77"/>
      <c r="AI415" s="78"/>
      <c r="AJ415" s="78"/>
      <c r="AK415" s="78"/>
      <c r="AL415" s="78"/>
      <c r="AM415" s="78"/>
      <c r="AN415" s="78"/>
      <c r="AO415" s="78"/>
      <c r="AP415" s="78"/>
      <c r="AQ415" s="78"/>
      <c r="AR415" s="78"/>
      <c r="AS415" s="78"/>
      <c r="AT415" s="79"/>
      <c r="AU415" s="80"/>
      <c r="AV415" s="80"/>
      <c r="AW415" s="81"/>
      <c r="AX415" s="67"/>
      <c r="AY415" s="67"/>
      <c r="AZ415" s="67"/>
      <c r="BA415" s="67"/>
      <c r="BB415" s="25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77"/>
      <c r="BU415" s="78"/>
      <c r="BV415" s="78"/>
      <c r="BW415" s="87"/>
      <c r="BX415" s="78"/>
      <c r="BY415" s="78"/>
      <c r="BZ415" s="78"/>
      <c r="CA415" s="78"/>
      <c r="CB415" s="79"/>
      <c r="CC415" s="81"/>
      <c r="CD415" s="67"/>
      <c r="CE415" s="67"/>
      <c r="CF415" s="67"/>
      <c r="CG415" s="67"/>
      <c r="CH415" s="67"/>
      <c r="CI415" s="67"/>
      <c r="CJ415" s="82"/>
      <c r="CK415" s="80"/>
      <c r="CL415" s="80"/>
      <c r="CM415" s="80"/>
      <c r="CN415" s="81"/>
      <c r="CO415" s="81"/>
      <c r="CP415" s="70"/>
    </row>
    <row r="416" spans="1:94" ht="13">
      <c r="A416" s="43"/>
      <c r="B416" s="25"/>
      <c r="C416" s="7"/>
      <c r="D416" s="7"/>
      <c r="E416" s="43"/>
      <c r="F416" s="43"/>
      <c r="G416" s="25"/>
      <c r="H416" s="67"/>
      <c r="I416" s="67"/>
      <c r="J416" s="67"/>
      <c r="K416" s="67"/>
      <c r="L416" s="25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77"/>
      <c r="AI416" s="78"/>
      <c r="AJ416" s="78"/>
      <c r="AK416" s="78"/>
      <c r="AL416" s="78"/>
      <c r="AM416" s="78"/>
      <c r="AN416" s="78"/>
      <c r="AO416" s="78"/>
      <c r="AP416" s="78"/>
      <c r="AQ416" s="78"/>
      <c r="AR416" s="78"/>
      <c r="AS416" s="78"/>
      <c r="AT416" s="79"/>
      <c r="AU416" s="80"/>
      <c r="AV416" s="80"/>
      <c r="AW416" s="81"/>
      <c r="AX416" s="67"/>
      <c r="AY416" s="67"/>
      <c r="AZ416" s="67"/>
      <c r="BA416" s="67"/>
      <c r="BB416" s="25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77"/>
      <c r="BU416" s="78"/>
      <c r="BV416" s="78"/>
      <c r="BW416" s="87"/>
      <c r="BX416" s="78"/>
      <c r="BY416" s="78"/>
      <c r="BZ416" s="78"/>
      <c r="CA416" s="78"/>
      <c r="CB416" s="79"/>
      <c r="CC416" s="81"/>
      <c r="CD416" s="67"/>
      <c r="CE416" s="67"/>
      <c r="CF416" s="67"/>
      <c r="CG416" s="67"/>
      <c r="CH416" s="67"/>
      <c r="CI416" s="67"/>
      <c r="CJ416" s="82"/>
      <c r="CK416" s="80"/>
      <c r="CL416" s="80"/>
      <c r="CM416" s="80"/>
      <c r="CN416" s="81"/>
      <c r="CO416" s="81"/>
      <c r="CP416" s="70"/>
    </row>
    <row r="417" spans="1:94" ht="13">
      <c r="A417" s="43"/>
      <c r="B417" s="25"/>
      <c r="C417" s="7"/>
      <c r="D417" s="7"/>
      <c r="E417" s="43"/>
      <c r="F417" s="43"/>
      <c r="G417" s="25"/>
      <c r="H417" s="67"/>
      <c r="I417" s="67"/>
      <c r="J417" s="67"/>
      <c r="K417" s="67"/>
      <c r="L417" s="25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77"/>
      <c r="AI417" s="78"/>
      <c r="AJ417" s="78"/>
      <c r="AK417" s="78"/>
      <c r="AL417" s="78"/>
      <c r="AM417" s="78"/>
      <c r="AN417" s="78"/>
      <c r="AO417" s="78"/>
      <c r="AP417" s="78"/>
      <c r="AQ417" s="78"/>
      <c r="AR417" s="78"/>
      <c r="AS417" s="78"/>
      <c r="AT417" s="79"/>
      <c r="AU417" s="80"/>
      <c r="AV417" s="80"/>
      <c r="AW417" s="81"/>
      <c r="AX417" s="67"/>
      <c r="AY417" s="67"/>
      <c r="AZ417" s="67"/>
      <c r="BA417" s="67"/>
      <c r="BB417" s="25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77"/>
      <c r="BU417" s="78"/>
      <c r="BV417" s="78"/>
      <c r="BW417" s="87"/>
      <c r="BX417" s="78"/>
      <c r="BY417" s="78"/>
      <c r="BZ417" s="78"/>
      <c r="CA417" s="78"/>
      <c r="CB417" s="79"/>
      <c r="CC417" s="81"/>
      <c r="CD417" s="67"/>
      <c r="CE417" s="67"/>
      <c r="CF417" s="67"/>
      <c r="CG417" s="67"/>
      <c r="CH417" s="67"/>
      <c r="CI417" s="67"/>
      <c r="CJ417" s="82"/>
      <c r="CK417" s="80"/>
      <c r="CL417" s="80"/>
      <c r="CM417" s="80"/>
      <c r="CN417" s="81"/>
      <c r="CO417" s="81"/>
      <c r="CP417" s="70"/>
    </row>
    <row r="418" spans="1:94" ht="13">
      <c r="A418" s="43"/>
      <c r="B418" s="25"/>
      <c r="C418" s="7"/>
      <c r="D418" s="7"/>
      <c r="E418" s="43"/>
      <c r="F418" s="43"/>
      <c r="G418" s="25"/>
      <c r="H418" s="67"/>
      <c r="I418" s="67"/>
      <c r="J418" s="67"/>
      <c r="K418" s="67"/>
      <c r="L418" s="25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77"/>
      <c r="AI418" s="78"/>
      <c r="AJ418" s="78"/>
      <c r="AK418" s="78"/>
      <c r="AL418" s="78"/>
      <c r="AM418" s="78"/>
      <c r="AN418" s="78"/>
      <c r="AO418" s="78"/>
      <c r="AP418" s="78"/>
      <c r="AQ418" s="78"/>
      <c r="AR418" s="78"/>
      <c r="AS418" s="78"/>
      <c r="AT418" s="79"/>
      <c r="AU418" s="80"/>
      <c r="AV418" s="80"/>
      <c r="AW418" s="81"/>
      <c r="AX418" s="67"/>
      <c r="AY418" s="67"/>
      <c r="AZ418" s="67"/>
      <c r="BA418" s="67"/>
      <c r="BB418" s="25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77"/>
      <c r="BU418" s="78"/>
      <c r="BV418" s="78"/>
      <c r="BW418" s="87"/>
      <c r="BX418" s="78"/>
      <c r="BY418" s="78"/>
      <c r="BZ418" s="78"/>
      <c r="CA418" s="78"/>
      <c r="CB418" s="79"/>
      <c r="CC418" s="81"/>
      <c r="CD418" s="67"/>
      <c r="CE418" s="67"/>
      <c r="CF418" s="67"/>
      <c r="CG418" s="67"/>
      <c r="CH418" s="67"/>
      <c r="CI418" s="67"/>
      <c r="CJ418" s="82"/>
      <c r="CK418" s="80"/>
      <c r="CL418" s="80"/>
      <c r="CM418" s="80"/>
      <c r="CN418" s="81"/>
      <c r="CO418" s="81"/>
      <c r="CP418" s="70"/>
    </row>
    <row r="419" spans="1:94" ht="13">
      <c r="A419" s="43"/>
      <c r="B419" s="25"/>
      <c r="C419" s="7"/>
      <c r="D419" s="7"/>
      <c r="E419" s="43"/>
      <c r="F419" s="43"/>
      <c r="G419" s="25"/>
      <c r="H419" s="67"/>
      <c r="I419" s="67"/>
      <c r="J419" s="67"/>
      <c r="K419" s="67"/>
      <c r="L419" s="25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77"/>
      <c r="AI419" s="78"/>
      <c r="AJ419" s="78"/>
      <c r="AK419" s="78"/>
      <c r="AL419" s="78"/>
      <c r="AM419" s="78"/>
      <c r="AN419" s="78"/>
      <c r="AO419" s="78"/>
      <c r="AP419" s="78"/>
      <c r="AQ419" s="78"/>
      <c r="AR419" s="78"/>
      <c r="AS419" s="78"/>
      <c r="AT419" s="79"/>
      <c r="AU419" s="80"/>
      <c r="AV419" s="80"/>
      <c r="AW419" s="81"/>
      <c r="AX419" s="67"/>
      <c r="AY419" s="67"/>
      <c r="AZ419" s="67"/>
      <c r="BA419" s="67"/>
      <c r="BB419" s="25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77"/>
      <c r="BU419" s="78"/>
      <c r="BV419" s="78"/>
      <c r="BW419" s="87"/>
      <c r="BX419" s="78"/>
      <c r="BY419" s="78"/>
      <c r="BZ419" s="78"/>
      <c r="CA419" s="78"/>
      <c r="CB419" s="79"/>
      <c r="CC419" s="81"/>
      <c r="CD419" s="67"/>
      <c r="CE419" s="67"/>
      <c r="CF419" s="67"/>
      <c r="CG419" s="67"/>
      <c r="CH419" s="67"/>
      <c r="CI419" s="67"/>
      <c r="CJ419" s="82"/>
      <c r="CK419" s="80"/>
      <c r="CL419" s="80"/>
      <c r="CM419" s="80"/>
      <c r="CN419" s="81"/>
      <c r="CO419" s="81"/>
      <c r="CP419" s="70"/>
    </row>
    <row r="420" spans="1:94" ht="13">
      <c r="A420" s="43"/>
      <c r="B420" s="25"/>
      <c r="C420" s="7"/>
      <c r="D420" s="7"/>
      <c r="E420" s="43"/>
      <c r="F420" s="43"/>
      <c r="G420" s="25"/>
      <c r="H420" s="67"/>
      <c r="I420" s="67"/>
      <c r="J420" s="67"/>
      <c r="K420" s="67"/>
      <c r="L420" s="25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77"/>
      <c r="AI420" s="78"/>
      <c r="AJ420" s="78"/>
      <c r="AK420" s="78"/>
      <c r="AL420" s="78"/>
      <c r="AM420" s="78"/>
      <c r="AN420" s="78"/>
      <c r="AO420" s="78"/>
      <c r="AP420" s="78"/>
      <c r="AQ420" s="78"/>
      <c r="AR420" s="78"/>
      <c r="AS420" s="78"/>
      <c r="AT420" s="79"/>
      <c r="AU420" s="80"/>
      <c r="AV420" s="80"/>
      <c r="AW420" s="81"/>
      <c r="AX420" s="67"/>
      <c r="AY420" s="67"/>
      <c r="AZ420" s="67"/>
      <c r="BA420" s="67"/>
      <c r="BB420" s="25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77"/>
      <c r="BU420" s="78"/>
      <c r="BV420" s="78"/>
      <c r="BW420" s="87"/>
      <c r="BX420" s="78"/>
      <c r="BY420" s="78"/>
      <c r="BZ420" s="78"/>
      <c r="CA420" s="78"/>
      <c r="CB420" s="79"/>
      <c r="CC420" s="81"/>
      <c r="CD420" s="67"/>
      <c r="CE420" s="67"/>
      <c r="CF420" s="67"/>
      <c r="CG420" s="67"/>
      <c r="CH420" s="67"/>
      <c r="CI420" s="67"/>
      <c r="CJ420" s="82"/>
      <c r="CK420" s="80"/>
      <c r="CL420" s="80"/>
      <c r="CM420" s="80"/>
      <c r="CN420" s="81"/>
      <c r="CO420" s="81"/>
      <c r="CP420" s="70"/>
    </row>
    <row r="421" spans="1:94" ht="13">
      <c r="A421" s="43"/>
      <c r="B421" s="25"/>
      <c r="C421" s="7"/>
      <c r="D421" s="7"/>
      <c r="E421" s="43"/>
      <c r="F421" s="43"/>
      <c r="G421" s="25"/>
      <c r="H421" s="67"/>
      <c r="I421" s="67"/>
      <c r="J421" s="67"/>
      <c r="K421" s="67"/>
      <c r="L421" s="25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77"/>
      <c r="AI421" s="78"/>
      <c r="AJ421" s="78"/>
      <c r="AK421" s="78"/>
      <c r="AL421" s="78"/>
      <c r="AM421" s="78"/>
      <c r="AN421" s="78"/>
      <c r="AO421" s="78"/>
      <c r="AP421" s="78"/>
      <c r="AQ421" s="78"/>
      <c r="AR421" s="78"/>
      <c r="AS421" s="78"/>
      <c r="AT421" s="79"/>
      <c r="AU421" s="80"/>
      <c r="AV421" s="80"/>
      <c r="AW421" s="81"/>
      <c r="AX421" s="67"/>
      <c r="AY421" s="67"/>
      <c r="AZ421" s="67"/>
      <c r="BA421" s="67"/>
      <c r="BB421" s="25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77"/>
      <c r="BU421" s="78"/>
      <c r="BV421" s="78"/>
      <c r="BW421" s="87"/>
      <c r="BX421" s="78"/>
      <c r="BY421" s="78"/>
      <c r="BZ421" s="78"/>
      <c r="CA421" s="78"/>
      <c r="CB421" s="79"/>
      <c r="CC421" s="81"/>
      <c r="CD421" s="67"/>
      <c r="CE421" s="67"/>
      <c r="CF421" s="67"/>
      <c r="CG421" s="67"/>
      <c r="CH421" s="67"/>
      <c r="CI421" s="67"/>
      <c r="CJ421" s="82"/>
      <c r="CK421" s="80"/>
      <c r="CL421" s="80"/>
      <c r="CM421" s="80"/>
      <c r="CN421" s="81"/>
      <c r="CO421" s="81"/>
      <c r="CP421" s="70"/>
    </row>
    <row r="422" spans="1:94" ht="13">
      <c r="A422" s="43"/>
      <c r="B422" s="25"/>
      <c r="C422" s="7"/>
      <c r="D422" s="7"/>
      <c r="E422" s="43"/>
      <c r="F422" s="43"/>
      <c r="G422" s="25"/>
      <c r="H422" s="67"/>
      <c r="I422" s="67"/>
      <c r="J422" s="67"/>
      <c r="K422" s="67"/>
      <c r="L422" s="25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77"/>
      <c r="AI422" s="78"/>
      <c r="AJ422" s="78"/>
      <c r="AK422" s="78"/>
      <c r="AL422" s="78"/>
      <c r="AM422" s="78"/>
      <c r="AN422" s="78"/>
      <c r="AO422" s="78"/>
      <c r="AP422" s="78"/>
      <c r="AQ422" s="78"/>
      <c r="AR422" s="78"/>
      <c r="AS422" s="78"/>
      <c r="AT422" s="79"/>
      <c r="AU422" s="80"/>
      <c r="AV422" s="80"/>
      <c r="AW422" s="81"/>
      <c r="AX422" s="67"/>
      <c r="AY422" s="67"/>
      <c r="AZ422" s="67"/>
      <c r="BA422" s="67"/>
      <c r="BB422" s="25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77"/>
      <c r="BU422" s="78"/>
      <c r="BV422" s="78"/>
      <c r="BW422" s="87"/>
      <c r="BX422" s="78"/>
      <c r="BY422" s="78"/>
      <c r="BZ422" s="78"/>
      <c r="CA422" s="78"/>
      <c r="CB422" s="79"/>
      <c r="CC422" s="81"/>
      <c r="CD422" s="67"/>
      <c r="CE422" s="67"/>
      <c r="CF422" s="67"/>
      <c r="CG422" s="67"/>
      <c r="CH422" s="67"/>
      <c r="CI422" s="67"/>
      <c r="CJ422" s="82"/>
      <c r="CK422" s="80"/>
      <c r="CL422" s="80"/>
      <c r="CM422" s="80"/>
      <c r="CN422" s="81"/>
      <c r="CO422" s="81"/>
      <c r="CP422" s="70"/>
    </row>
    <row r="423" spans="1:94" ht="13">
      <c r="A423" s="43"/>
      <c r="B423" s="25"/>
      <c r="C423" s="7"/>
      <c r="D423" s="7"/>
      <c r="E423" s="43"/>
      <c r="F423" s="43"/>
      <c r="G423" s="25"/>
      <c r="H423" s="67"/>
      <c r="I423" s="67"/>
      <c r="J423" s="67"/>
      <c r="K423" s="67"/>
      <c r="L423" s="25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77"/>
      <c r="AI423" s="78"/>
      <c r="AJ423" s="78"/>
      <c r="AK423" s="78"/>
      <c r="AL423" s="78"/>
      <c r="AM423" s="78"/>
      <c r="AN423" s="78"/>
      <c r="AO423" s="78"/>
      <c r="AP423" s="78"/>
      <c r="AQ423" s="78"/>
      <c r="AR423" s="78"/>
      <c r="AS423" s="78"/>
      <c r="AT423" s="79"/>
      <c r="AU423" s="80"/>
      <c r="AV423" s="80"/>
      <c r="AW423" s="81"/>
      <c r="AX423" s="67"/>
      <c r="AY423" s="67"/>
      <c r="AZ423" s="67"/>
      <c r="BA423" s="67"/>
      <c r="BB423" s="25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77"/>
      <c r="BU423" s="78"/>
      <c r="BV423" s="78"/>
      <c r="BW423" s="87"/>
      <c r="BX423" s="78"/>
      <c r="BY423" s="78"/>
      <c r="BZ423" s="78"/>
      <c r="CA423" s="78"/>
      <c r="CB423" s="79"/>
      <c r="CC423" s="81"/>
      <c r="CD423" s="67"/>
      <c r="CE423" s="67"/>
      <c r="CF423" s="67"/>
      <c r="CG423" s="67"/>
      <c r="CH423" s="67"/>
      <c r="CI423" s="67"/>
      <c r="CJ423" s="82"/>
      <c r="CK423" s="80"/>
      <c r="CL423" s="80"/>
      <c r="CM423" s="80"/>
      <c r="CN423" s="81"/>
      <c r="CO423" s="81"/>
      <c r="CP423" s="70"/>
    </row>
    <row r="424" spans="1:94" ht="13">
      <c r="A424" s="43"/>
      <c r="B424" s="25"/>
      <c r="C424" s="7"/>
      <c r="D424" s="7"/>
      <c r="E424" s="43"/>
      <c r="F424" s="43"/>
      <c r="G424" s="25"/>
      <c r="H424" s="67"/>
      <c r="I424" s="67"/>
      <c r="J424" s="67"/>
      <c r="K424" s="67"/>
      <c r="L424" s="25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77"/>
      <c r="AI424" s="78"/>
      <c r="AJ424" s="78"/>
      <c r="AK424" s="78"/>
      <c r="AL424" s="78"/>
      <c r="AM424" s="78"/>
      <c r="AN424" s="78"/>
      <c r="AO424" s="78"/>
      <c r="AP424" s="78"/>
      <c r="AQ424" s="78"/>
      <c r="AR424" s="78"/>
      <c r="AS424" s="78"/>
      <c r="AT424" s="79"/>
      <c r="AU424" s="80"/>
      <c r="AV424" s="80"/>
      <c r="AW424" s="81"/>
      <c r="AX424" s="67"/>
      <c r="AY424" s="67"/>
      <c r="AZ424" s="67"/>
      <c r="BA424" s="67"/>
      <c r="BB424" s="25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77"/>
      <c r="BU424" s="78"/>
      <c r="BV424" s="78"/>
      <c r="BW424" s="87"/>
      <c r="BX424" s="78"/>
      <c r="BY424" s="78"/>
      <c r="BZ424" s="78"/>
      <c r="CA424" s="78"/>
      <c r="CB424" s="79"/>
      <c r="CC424" s="81"/>
      <c r="CD424" s="67"/>
      <c r="CE424" s="67"/>
      <c r="CF424" s="67"/>
      <c r="CG424" s="67"/>
      <c r="CH424" s="67"/>
      <c r="CI424" s="67"/>
      <c r="CJ424" s="82"/>
      <c r="CK424" s="80"/>
      <c r="CL424" s="80"/>
      <c r="CM424" s="80"/>
      <c r="CN424" s="81"/>
      <c r="CO424" s="81"/>
      <c r="CP424" s="70"/>
    </row>
    <row r="425" spans="1:94" ht="13">
      <c r="A425" s="43"/>
      <c r="B425" s="25"/>
      <c r="C425" s="7"/>
      <c r="D425" s="7"/>
      <c r="E425" s="43"/>
      <c r="F425" s="43"/>
      <c r="G425" s="25"/>
      <c r="H425" s="67"/>
      <c r="I425" s="67"/>
      <c r="J425" s="67"/>
      <c r="K425" s="67"/>
      <c r="L425" s="25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77"/>
      <c r="AI425" s="78"/>
      <c r="AJ425" s="78"/>
      <c r="AK425" s="78"/>
      <c r="AL425" s="78"/>
      <c r="AM425" s="78"/>
      <c r="AN425" s="78"/>
      <c r="AO425" s="78"/>
      <c r="AP425" s="78"/>
      <c r="AQ425" s="78"/>
      <c r="AR425" s="78"/>
      <c r="AS425" s="78"/>
      <c r="AT425" s="79"/>
      <c r="AU425" s="80"/>
      <c r="AV425" s="80"/>
      <c r="AW425" s="81"/>
      <c r="AX425" s="67"/>
      <c r="AY425" s="67"/>
      <c r="AZ425" s="67"/>
      <c r="BA425" s="67"/>
      <c r="BB425" s="25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77"/>
      <c r="BU425" s="78"/>
      <c r="BV425" s="78"/>
      <c r="BW425" s="87"/>
      <c r="BX425" s="78"/>
      <c r="BY425" s="78"/>
      <c r="BZ425" s="78"/>
      <c r="CA425" s="78"/>
      <c r="CB425" s="79"/>
      <c r="CC425" s="81"/>
      <c r="CD425" s="67"/>
      <c r="CE425" s="67"/>
      <c r="CF425" s="67"/>
      <c r="CG425" s="67"/>
      <c r="CH425" s="67"/>
      <c r="CI425" s="67"/>
      <c r="CJ425" s="82"/>
      <c r="CK425" s="80"/>
      <c r="CL425" s="80"/>
      <c r="CM425" s="80"/>
      <c r="CN425" s="81"/>
      <c r="CO425" s="81"/>
      <c r="CP425" s="70"/>
    </row>
    <row r="426" spans="1:94" ht="13">
      <c r="A426" s="43"/>
      <c r="B426" s="25"/>
      <c r="C426" s="7"/>
      <c r="D426" s="7"/>
      <c r="E426" s="43"/>
      <c r="F426" s="43"/>
      <c r="G426" s="25"/>
      <c r="H426" s="67"/>
      <c r="I426" s="67"/>
      <c r="J426" s="67"/>
      <c r="K426" s="67"/>
      <c r="L426" s="25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77"/>
      <c r="AI426" s="78"/>
      <c r="AJ426" s="78"/>
      <c r="AK426" s="78"/>
      <c r="AL426" s="78"/>
      <c r="AM426" s="78"/>
      <c r="AN426" s="78"/>
      <c r="AO426" s="78"/>
      <c r="AP426" s="78"/>
      <c r="AQ426" s="78"/>
      <c r="AR426" s="78"/>
      <c r="AS426" s="78"/>
      <c r="AT426" s="79"/>
      <c r="AU426" s="80"/>
      <c r="AV426" s="80"/>
      <c r="AW426" s="81"/>
      <c r="AX426" s="67"/>
      <c r="AY426" s="67"/>
      <c r="AZ426" s="67"/>
      <c r="BA426" s="67"/>
      <c r="BB426" s="25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77"/>
      <c r="BU426" s="78"/>
      <c r="BV426" s="78"/>
      <c r="BW426" s="87"/>
      <c r="BX426" s="78"/>
      <c r="BY426" s="78"/>
      <c r="BZ426" s="78"/>
      <c r="CA426" s="78"/>
      <c r="CB426" s="79"/>
      <c r="CC426" s="81"/>
      <c r="CD426" s="67"/>
      <c r="CE426" s="67"/>
      <c r="CF426" s="67"/>
      <c r="CG426" s="67"/>
      <c r="CH426" s="67"/>
      <c r="CI426" s="67"/>
      <c r="CJ426" s="82"/>
      <c r="CK426" s="80"/>
      <c r="CL426" s="80"/>
      <c r="CM426" s="80"/>
      <c r="CN426" s="81"/>
      <c r="CO426" s="81"/>
      <c r="CP426" s="70"/>
    </row>
    <row r="427" spans="1:94" ht="13">
      <c r="A427" s="43"/>
      <c r="B427" s="25"/>
      <c r="C427" s="7"/>
      <c r="D427" s="7"/>
      <c r="E427" s="43"/>
      <c r="F427" s="43"/>
      <c r="G427" s="25"/>
      <c r="H427" s="67"/>
      <c r="I427" s="67"/>
      <c r="J427" s="67"/>
      <c r="K427" s="67"/>
      <c r="L427" s="25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77"/>
      <c r="AI427" s="78"/>
      <c r="AJ427" s="78"/>
      <c r="AK427" s="78"/>
      <c r="AL427" s="78"/>
      <c r="AM427" s="78"/>
      <c r="AN427" s="78"/>
      <c r="AO427" s="78"/>
      <c r="AP427" s="78"/>
      <c r="AQ427" s="78"/>
      <c r="AR427" s="78"/>
      <c r="AS427" s="78"/>
      <c r="AT427" s="79"/>
      <c r="AU427" s="80"/>
      <c r="AV427" s="80"/>
      <c r="AW427" s="81"/>
      <c r="AX427" s="67"/>
      <c r="AY427" s="67"/>
      <c r="AZ427" s="67"/>
      <c r="BA427" s="67"/>
      <c r="BB427" s="25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77"/>
      <c r="BU427" s="78"/>
      <c r="BV427" s="78"/>
      <c r="BW427" s="87"/>
      <c r="BX427" s="78"/>
      <c r="BY427" s="78"/>
      <c r="BZ427" s="78"/>
      <c r="CA427" s="78"/>
      <c r="CB427" s="79"/>
      <c r="CC427" s="81"/>
      <c r="CD427" s="67"/>
      <c r="CE427" s="67"/>
      <c r="CF427" s="67"/>
      <c r="CG427" s="67"/>
      <c r="CH427" s="67"/>
      <c r="CI427" s="67"/>
      <c r="CJ427" s="82"/>
      <c r="CK427" s="80"/>
      <c r="CL427" s="80"/>
      <c r="CM427" s="80"/>
      <c r="CN427" s="81"/>
      <c r="CO427" s="81"/>
      <c r="CP427" s="70"/>
    </row>
    <row r="428" spans="1:94" ht="13">
      <c r="A428" s="43"/>
      <c r="B428" s="25"/>
      <c r="C428" s="7"/>
      <c r="D428" s="7"/>
      <c r="E428" s="43"/>
      <c r="F428" s="43"/>
      <c r="G428" s="25"/>
      <c r="H428" s="67"/>
      <c r="I428" s="67"/>
      <c r="J428" s="67"/>
      <c r="K428" s="67"/>
      <c r="L428" s="25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77"/>
      <c r="AI428" s="78"/>
      <c r="AJ428" s="78"/>
      <c r="AK428" s="78"/>
      <c r="AL428" s="78"/>
      <c r="AM428" s="78"/>
      <c r="AN428" s="78"/>
      <c r="AO428" s="78"/>
      <c r="AP428" s="78"/>
      <c r="AQ428" s="78"/>
      <c r="AR428" s="78"/>
      <c r="AS428" s="78"/>
      <c r="AT428" s="79"/>
      <c r="AU428" s="80"/>
      <c r="AV428" s="80"/>
      <c r="AW428" s="81"/>
      <c r="AX428" s="67"/>
      <c r="AY428" s="67"/>
      <c r="AZ428" s="67"/>
      <c r="BA428" s="67"/>
      <c r="BB428" s="25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77"/>
      <c r="BU428" s="78"/>
      <c r="BV428" s="78"/>
      <c r="BW428" s="87"/>
      <c r="BX428" s="78"/>
      <c r="BY428" s="78"/>
      <c r="BZ428" s="78"/>
      <c r="CA428" s="78"/>
      <c r="CB428" s="79"/>
      <c r="CC428" s="81"/>
      <c r="CD428" s="67"/>
      <c r="CE428" s="67"/>
      <c r="CF428" s="67"/>
      <c r="CG428" s="67"/>
      <c r="CH428" s="67"/>
      <c r="CI428" s="67"/>
      <c r="CJ428" s="82"/>
      <c r="CK428" s="80"/>
      <c r="CL428" s="80"/>
      <c r="CM428" s="80"/>
      <c r="CN428" s="81"/>
      <c r="CO428" s="81"/>
      <c r="CP428" s="70"/>
    </row>
    <row r="429" spans="1:94" ht="13">
      <c r="A429" s="43"/>
      <c r="B429" s="25"/>
      <c r="C429" s="7"/>
      <c r="D429" s="7"/>
      <c r="E429" s="43"/>
      <c r="F429" s="43"/>
      <c r="G429" s="25"/>
      <c r="H429" s="67"/>
      <c r="I429" s="67"/>
      <c r="J429" s="67"/>
      <c r="K429" s="67"/>
      <c r="L429" s="25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77"/>
      <c r="AI429" s="78"/>
      <c r="AJ429" s="78"/>
      <c r="AK429" s="78"/>
      <c r="AL429" s="78"/>
      <c r="AM429" s="78"/>
      <c r="AN429" s="78"/>
      <c r="AO429" s="78"/>
      <c r="AP429" s="78"/>
      <c r="AQ429" s="78"/>
      <c r="AR429" s="78"/>
      <c r="AS429" s="78"/>
      <c r="AT429" s="79"/>
      <c r="AU429" s="80"/>
      <c r="AV429" s="80"/>
      <c r="AW429" s="81"/>
      <c r="AX429" s="67"/>
      <c r="AY429" s="67"/>
      <c r="AZ429" s="67"/>
      <c r="BA429" s="67"/>
      <c r="BB429" s="25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77"/>
      <c r="BU429" s="78"/>
      <c r="BV429" s="78"/>
      <c r="BW429" s="87"/>
      <c r="BX429" s="78"/>
      <c r="BY429" s="78"/>
      <c r="BZ429" s="78"/>
      <c r="CA429" s="78"/>
      <c r="CB429" s="79"/>
      <c r="CC429" s="81"/>
      <c r="CD429" s="67"/>
      <c r="CE429" s="67"/>
      <c r="CF429" s="67"/>
      <c r="CG429" s="67"/>
      <c r="CH429" s="67"/>
      <c r="CI429" s="67"/>
      <c r="CJ429" s="82"/>
      <c r="CK429" s="80"/>
      <c r="CL429" s="80"/>
      <c r="CM429" s="80"/>
      <c r="CN429" s="81"/>
      <c r="CO429" s="81"/>
      <c r="CP429" s="70"/>
    </row>
    <row r="430" spans="1:94" ht="13">
      <c r="A430" s="43"/>
      <c r="B430" s="25"/>
      <c r="C430" s="7"/>
      <c r="D430" s="7"/>
      <c r="E430" s="43"/>
      <c r="F430" s="43"/>
      <c r="G430" s="25"/>
      <c r="H430" s="67"/>
      <c r="I430" s="67"/>
      <c r="J430" s="67"/>
      <c r="K430" s="67"/>
      <c r="L430" s="25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77"/>
      <c r="AI430" s="78"/>
      <c r="AJ430" s="78"/>
      <c r="AK430" s="78"/>
      <c r="AL430" s="78"/>
      <c r="AM430" s="78"/>
      <c r="AN430" s="78"/>
      <c r="AO430" s="78"/>
      <c r="AP430" s="78"/>
      <c r="AQ430" s="78"/>
      <c r="AR430" s="78"/>
      <c r="AS430" s="78"/>
      <c r="AT430" s="79"/>
      <c r="AU430" s="80"/>
      <c r="AV430" s="80"/>
      <c r="AW430" s="81"/>
      <c r="AX430" s="67"/>
      <c r="AY430" s="67"/>
      <c r="AZ430" s="67"/>
      <c r="BA430" s="67"/>
      <c r="BB430" s="25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77"/>
      <c r="BU430" s="78"/>
      <c r="BV430" s="78"/>
      <c r="BW430" s="87"/>
      <c r="BX430" s="78"/>
      <c r="BY430" s="78"/>
      <c r="BZ430" s="78"/>
      <c r="CA430" s="78"/>
      <c r="CB430" s="79"/>
      <c r="CC430" s="81"/>
      <c r="CD430" s="67"/>
      <c r="CE430" s="67"/>
      <c r="CF430" s="67"/>
      <c r="CG430" s="67"/>
      <c r="CH430" s="67"/>
      <c r="CI430" s="67"/>
      <c r="CJ430" s="82"/>
      <c r="CK430" s="80"/>
      <c r="CL430" s="80"/>
      <c r="CM430" s="80"/>
      <c r="CN430" s="81"/>
      <c r="CO430" s="81"/>
      <c r="CP430" s="70"/>
    </row>
    <row r="431" spans="1:94" ht="13">
      <c r="A431" s="43"/>
      <c r="B431" s="25"/>
      <c r="C431" s="7"/>
      <c r="D431" s="7"/>
      <c r="E431" s="43"/>
      <c r="F431" s="43"/>
      <c r="G431" s="25"/>
      <c r="H431" s="67"/>
      <c r="I431" s="67"/>
      <c r="J431" s="67"/>
      <c r="K431" s="67"/>
      <c r="L431" s="25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77"/>
      <c r="AI431" s="78"/>
      <c r="AJ431" s="78"/>
      <c r="AK431" s="78"/>
      <c r="AL431" s="78"/>
      <c r="AM431" s="78"/>
      <c r="AN431" s="78"/>
      <c r="AO431" s="78"/>
      <c r="AP431" s="78"/>
      <c r="AQ431" s="78"/>
      <c r="AR431" s="78"/>
      <c r="AS431" s="78"/>
      <c r="AT431" s="79"/>
      <c r="AU431" s="80"/>
      <c r="AV431" s="80"/>
      <c r="AW431" s="81"/>
      <c r="AX431" s="67"/>
      <c r="AY431" s="67"/>
      <c r="AZ431" s="67"/>
      <c r="BA431" s="67"/>
      <c r="BB431" s="25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77"/>
      <c r="BU431" s="78"/>
      <c r="BV431" s="78"/>
      <c r="BW431" s="87"/>
      <c r="BX431" s="78"/>
      <c r="BY431" s="78"/>
      <c r="BZ431" s="78"/>
      <c r="CA431" s="78"/>
      <c r="CB431" s="79"/>
      <c r="CC431" s="81"/>
      <c r="CD431" s="67"/>
      <c r="CE431" s="67"/>
      <c r="CF431" s="67"/>
      <c r="CG431" s="67"/>
      <c r="CH431" s="67"/>
      <c r="CI431" s="67"/>
      <c r="CJ431" s="82"/>
      <c r="CK431" s="80"/>
      <c r="CL431" s="80"/>
      <c r="CM431" s="80"/>
      <c r="CN431" s="81"/>
      <c r="CO431" s="81"/>
      <c r="CP431" s="70"/>
    </row>
    <row r="432" spans="1:94" ht="13">
      <c r="A432" s="43"/>
      <c r="B432" s="25"/>
      <c r="C432" s="7"/>
      <c r="D432" s="7"/>
      <c r="E432" s="43"/>
      <c r="F432" s="43"/>
      <c r="G432" s="25"/>
      <c r="H432" s="67"/>
      <c r="I432" s="67"/>
      <c r="J432" s="67"/>
      <c r="K432" s="67"/>
      <c r="L432" s="25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77"/>
      <c r="AI432" s="78"/>
      <c r="AJ432" s="78"/>
      <c r="AK432" s="78"/>
      <c r="AL432" s="78"/>
      <c r="AM432" s="78"/>
      <c r="AN432" s="78"/>
      <c r="AO432" s="78"/>
      <c r="AP432" s="78"/>
      <c r="AQ432" s="78"/>
      <c r="AR432" s="78"/>
      <c r="AS432" s="78"/>
      <c r="AT432" s="79"/>
      <c r="AU432" s="80"/>
      <c r="AV432" s="80"/>
      <c r="AW432" s="81"/>
      <c r="AX432" s="67"/>
      <c r="AY432" s="67"/>
      <c r="AZ432" s="67"/>
      <c r="BA432" s="67"/>
      <c r="BB432" s="25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77"/>
      <c r="BU432" s="78"/>
      <c r="BV432" s="78"/>
      <c r="BW432" s="87"/>
      <c r="BX432" s="78"/>
      <c r="BY432" s="78"/>
      <c r="BZ432" s="78"/>
      <c r="CA432" s="78"/>
      <c r="CB432" s="79"/>
      <c r="CC432" s="81"/>
      <c r="CD432" s="67"/>
      <c r="CE432" s="67"/>
      <c r="CF432" s="67"/>
      <c r="CG432" s="67"/>
      <c r="CH432" s="67"/>
      <c r="CI432" s="67"/>
      <c r="CJ432" s="82"/>
      <c r="CK432" s="80"/>
      <c r="CL432" s="80"/>
      <c r="CM432" s="80"/>
      <c r="CN432" s="81"/>
      <c r="CO432" s="81"/>
      <c r="CP432" s="70"/>
    </row>
    <row r="433" spans="1:94" ht="13">
      <c r="A433" s="43"/>
      <c r="B433" s="25"/>
      <c r="C433" s="7"/>
      <c r="D433" s="7"/>
      <c r="E433" s="43"/>
      <c r="F433" s="43"/>
      <c r="G433" s="25"/>
      <c r="H433" s="67"/>
      <c r="I433" s="67"/>
      <c r="J433" s="67"/>
      <c r="K433" s="67"/>
      <c r="L433" s="25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77"/>
      <c r="AI433" s="78"/>
      <c r="AJ433" s="78"/>
      <c r="AK433" s="78"/>
      <c r="AL433" s="78"/>
      <c r="AM433" s="78"/>
      <c r="AN433" s="78"/>
      <c r="AO433" s="78"/>
      <c r="AP433" s="78"/>
      <c r="AQ433" s="78"/>
      <c r="AR433" s="78"/>
      <c r="AS433" s="78"/>
      <c r="AT433" s="79"/>
      <c r="AU433" s="80"/>
      <c r="AV433" s="80"/>
      <c r="AW433" s="81"/>
      <c r="AX433" s="67"/>
      <c r="AY433" s="67"/>
      <c r="AZ433" s="67"/>
      <c r="BA433" s="67"/>
      <c r="BB433" s="25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77"/>
      <c r="BU433" s="78"/>
      <c r="BV433" s="78"/>
      <c r="BW433" s="87"/>
      <c r="BX433" s="78"/>
      <c r="BY433" s="78"/>
      <c r="BZ433" s="78"/>
      <c r="CA433" s="78"/>
      <c r="CB433" s="79"/>
      <c r="CC433" s="81"/>
      <c r="CD433" s="67"/>
      <c r="CE433" s="67"/>
      <c r="CF433" s="67"/>
      <c r="CG433" s="67"/>
      <c r="CH433" s="67"/>
      <c r="CI433" s="67"/>
      <c r="CJ433" s="82"/>
      <c r="CK433" s="80"/>
      <c r="CL433" s="80"/>
      <c r="CM433" s="80"/>
      <c r="CN433" s="81"/>
      <c r="CO433" s="81"/>
      <c r="CP433" s="70"/>
    </row>
    <row r="434" spans="1:94" ht="13">
      <c r="A434" s="43"/>
      <c r="B434" s="25"/>
      <c r="C434" s="7"/>
      <c r="D434" s="7"/>
      <c r="E434" s="43"/>
      <c r="F434" s="43"/>
      <c r="G434" s="25"/>
      <c r="H434" s="67"/>
      <c r="I434" s="67"/>
      <c r="J434" s="67"/>
      <c r="K434" s="67"/>
      <c r="L434" s="25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77"/>
      <c r="AI434" s="78"/>
      <c r="AJ434" s="78"/>
      <c r="AK434" s="78"/>
      <c r="AL434" s="78"/>
      <c r="AM434" s="78"/>
      <c r="AN434" s="78"/>
      <c r="AO434" s="78"/>
      <c r="AP434" s="78"/>
      <c r="AQ434" s="78"/>
      <c r="AR434" s="78"/>
      <c r="AS434" s="78"/>
      <c r="AT434" s="79"/>
      <c r="AU434" s="80"/>
      <c r="AV434" s="80"/>
      <c r="AW434" s="81"/>
      <c r="AX434" s="67"/>
      <c r="AY434" s="67"/>
      <c r="AZ434" s="67"/>
      <c r="BA434" s="67"/>
      <c r="BB434" s="25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77"/>
      <c r="BU434" s="78"/>
      <c r="BV434" s="78"/>
      <c r="BW434" s="87"/>
      <c r="BX434" s="78"/>
      <c r="BY434" s="78"/>
      <c r="BZ434" s="78"/>
      <c r="CA434" s="78"/>
      <c r="CB434" s="79"/>
      <c r="CC434" s="81"/>
      <c r="CD434" s="67"/>
      <c r="CE434" s="67"/>
      <c r="CF434" s="67"/>
      <c r="CG434" s="67"/>
      <c r="CH434" s="67"/>
      <c r="CI434" s="67"/>
      <c r="CJ434" s="82"/>
      <c r="CK434" s="80"/>
      <c r="CL434" s="80"/>
      <c r="CM434" s="80"/>
      <c r="CN434" s="81"/>
      <c r="CO434" s="81"/>
      <c r="CP434" s="70"/>
    </row>
    <row r="435" spans="1:94" ht="13">
      <c r="A435" s="43"/>
      <c r="B435" s="25"/>
      <c r="C435" s="7"/>
      <c r="D435" s="7"/>
      <c r="E435" s="43"/>
      <c r="F435" s="43"/>
      <c r="G435" s="25"/>
      <c r="H435" s="67"/>
      <c r="I435" s="67"/>
      <c r="J435" s="67"/>
      <c r="K435" s="67"/>
      <c r="L435" s="25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77"/>
      <c r="AI435" s="78"/>
      <c r="AJ435" s="78"/>
      <c r="AK435" s="78"/>
      <c r="AL435" s="78"/>
      <c r="AM435" s="78"/>
      <c r="AN435" s="78"/>
      <c r="AO435" s="78"/>
      <c r="AP435" s="78"/>
      <c r="AQ435" s="78"/>
      <c r="AR435" s="78"/>
      <c r="AS435" s="78"/>
      <c r="AT435" s="79"/>
      <c r="AU435" s="80"/>
      <c r="AV435" s="80"/>
      <c r="AW435" s="81"/>
      <c r="AX435" s="67"/>
      <c r="AY435" s="67"/>
      <c r="AZ435" s="67"/>
      <c r="BA435" s="67"/>
      <c r="BB435" s="25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77"/>
      <c r="BU435" s="78"/>
      <c r="BV435" s="78"/>
      <c r="BW435" s="87"/>
      <c r="BX435" s="78"/>
      <c r="BY435" s="78"/>
      <c r="BZ435" s="78"/>
      <c r="CA435" s="78"/>
      <c r="CB435" s="79"/>
      <c r="CC435" s="81"/>
      <c r="CD435" s="67"/>
      <c r="CE435" s="67"/>
      <c r="CF435" s="67"/>
      <c r="CG435" s="67"/>
      <c r="CH435" s="67"/>
      <c r="CI435" s="67"/>
      <c r="CJ435" s="82"/>
      <c r="CK435" s="80"/>
      <c r="CL435" s="80"/>
      <c r="CM435" s="80"/>
      <c r="CN435" s="81"/>
      <c r="CO435" s="81"/>
      <c r="CP435" s="70"/>
    </row>
    <row r="436" spans="1:94" ht="13">
      <c r="A436" s="43"/>
      <c r="B436" s="25"/>
      <c r="C436" s="7"/>
      <c r="D436" s="7"/>
      <c r="E436" s="43"/>
      <c r="F436" s="43"/>
      <c r="G436" s="25"/>
      <c r="H436" s="67"/>
      <c r="I436" s="67"/>
      <c r="J436" s="67"/>
      <c r="K436" s="67"/>
      <c r="L436" s="25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77"/>
      <c r="AI436" s="78"/>
      <c r="AJ436" s="78"/>
      <c r="AK436" s="78"/>
      <c r="AL436" s="78"/>
      <c r="AM436" s="78"/>
      <c r="AN436" s="78"/>
      <c r="AO436" s="78"/>
      <c r="AP436" s="78"/>
      <c r="AQ436" s="78"/>
      <c r="AR436" s="78"/>
      <c r="AS436" s="78"/>
      <c r="AT436" s="79"/>
      <c r="AU436" s="80"/>
      <c r="AV436" s="80"/>
      <c r="AW436" s="81"/>
      <c r="AX436" s="67"/>
      <c r="AY436" s="67"/>
      <c r="AZ436" s="67"/>
      <c r="BA436" s="67"/>
      <c r="BB436" s="25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77"/>
      <c r="BU436" s="78"/>
      <c r="BV436" s="78"/>
      <c r="BW436" s="87"/>
      <c r="BX436" s="78"/>
      <c r="BY436" s="78"/>
      <c r="BZ436" s="78"/>
      <c r="CA436" s="78"/>
      <c r="CB436" s="79"/>
      <c r="CC436" s="81"/>
      <c r="CD436" s="67"/>
      <c r="CE436" s="67"/>
      <c r="CF436" s="67"/>
      <c r="CG436" s="67"/>
      <c r="CH436" s="67"/>
      <c r="CI436" s="67"/>
      <c r="CJ436" s="82"/>
      <c r="CK436" s="80"/>
      <c r="CL436" s="80"/>
      <c r="CM436" s="80"/>
      <c r="CN436" s="81"/>
      <c r="CO436" s="81"/>
      <c r="CP436" s="70"/>
    </row>
    <row r="437" spans="1:94" ht="13">
      <c r="A437" s="43"/>
      <c r="B437" s="25"/>
      <c r="C437" s="7"/>
      <c r="D437" s="7"/>
      <c r="E437" s="43"/>
      <c r="F437" s="43"/>
      <c r="G437" s="25"/>
      <c r="H437" s="67"/>
      <c r="I437" s="67"/>
      <c r="J437" s="67"/>
      <c r="K437" s="67"/>
      <c r="L437" s="25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77"/>
      <c r="AI437" s="78"/>
      <c r="AJ437" s="78"/>
      <c r="AK437" s="78"/>
      <c r="AL437" s="78"/>
      <c r="AM437" s="78"/>
      <c r="AN437" s="78"/>
      <c r="AO437" s="78"/>
      <c r="AP437" s="78"/>
      <c r="AQ437" s="78"/>
      <c r="AR437" s="78"/>
      <c r="AS437" s="78"/>
      <c r="AT437" s="79"/>
      <c r="AU437" s="80"/>
      <c r="AV437" s="80"/>
      <c r="AW437" s="81"/>
      <c r="AX437" s="67"/>
      <c r="AY437" s="67"/>
      <c r="AZ437" s="67"/>
      <c r="BA437" s="67"/>
      <c r="BB437" s="25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77"/>
      <c r="BU437" s="78"/>
      <c r="BV437" s="78"/>
      <c r="BW437" s="87"/>
      <c r="BX437" s="78"/>
      <c r="BY437" s="78"/>
      <c r="BZ437" s="78"/>
      <c r="CA437" s="78"/>
      <c r="CB437" s="79"/>
      <c r="CC437" s="81"/>
      <c r="CD437" s="67"/>
      <c r="CE437" s="67"/>
      <c r="CF437" s="67"/>
      <c r="CG437" s="67"/>
      <c r="CH437" s="67"/>
      <c r="CI437" s="67"/>
      <c r="CJ437" s="82"/>
      <c r="CK437" s="80"/>
      <c r="CL437" s="80"/>
      <c r="CM437" s="80"/>
      <c r="CN437" s="81"/>
      <c r="CO437" s="81"/>
      <c r="CP437" s="70"/>
    </row>
    <row r="438" spans="1:94" ht="13">
      <c r="A438" s="43"/>
      <c r="B438" s="25"/>
      <c r="C438" s="7"/>
      <c r="D438" s="7"/>
      <c r="E438" s="43"/>
      <c r="F438" s="43"/>
      <c r="G438" s="25"/>
      <c r="H438" s="67"/>
      <c r="I438" s="67"/>
      <c r="J438" s="67"/>
      <c r="K438" s="67"/>
      <c r="L438" s="25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77"/>
      <c r="AI438" s="78"/>
      <c r="AJ438" s="78"/>
      <c r="AK438" s="78"/>
      <c r="AL438" s="78"/>
      <c r="AM438" s="78"/>
      <c r="AN438" s="78"/>
      <c r="AO438" s="78"/>
      <c r="AP438" s="78"/>
      <c r="AQ438" s="78"/>
      <c r="AR438" s="78"/>
      <c r="AS438" s="78"/>
      <c r="AT438" s="79"/>
      <c r="AU438" s="80"/>
      <c r="AV438" s="80"/>
      <c r="AW438" s="81"/>
      <c r="AX438" s="67"/>
      <c r="AY438" s="67"/>
      <c r="AZ438" s="67"/>
      <c r="BA438" s="67"/>
      <c r="BB438" s="25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77"/>
      <c r="BU438" s="78"/>
      <c r="BV438" s="78"/>
      <c r="BW438" s="87"/>
      <c r="BX438" s="78"/>
      <c r="BY438" s="78"/>
      <c r="BZ438" s="78"/>
      <c r="CA438" s="78"/>
      <c r="CB438" s="79"/>
      <c r="CC438" s="81"/>
      <c r="CD438" s="67"/>
      <c r="CE438" s="67"/>
      <c r="CF438" s="67"/>
      <c r="CG438" s="67"/>
      <c r="CH438" s="67"/>
      <c r="CI438" s="67"/>
      <c r="CJ438" s="82"/>
      <c r="CK438" s="80"/>
      <c r="CL438" s="80"/>
      <c r="CM438" s="80"/>
      <c r="CN438" s="81"/>
      <c r="CO438" s="81"/>
      <c r="CP438" s="70"/>
    </row>
    <row r="439" spans="1:94" ht="13">
      <c r="A439" s="43"/>
      <c r="B439" s="25"/>
      <c r="C439" s="7"/>
      <c r="D439" s="7"/>
      <c r="E439" s="43"/>
      <c r="F439" s="43"/>
      <c r="G439" s="25"/>
      <c r="H439" s="67"/>
      <c r="I439" s="67"/>
      <c r="J439" s="67"/>
      <c r="K439" s="67"/>
      <c r="L439" s="25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77"/>
      <c r="AI439" s="78"/>
      <c r="AJ439" s="78"/>
      <c r="AK439" s="78"/>
      <c r="AL439" s="78"/>
      <c r="AM439" s="78"/>
      <c r="AN439" s="78"/>
      <c r="AO439" s="78"/>
      <c r="AP439" s="78"/>
      <c r="AQ439" s="78"/>
      <c r="AR439" s="78"/>
      <c r="AS439" s="78"/>
      <c r="AT439" s="79"/>
      <c r="AU439" s="80"/>
      <c r="AV439" s="80"/>
      <c r="AW439" s="81"/>
      <c r="AX439" s="67"/>
      <c r="AY439" s="67"/>
      <c r="AZ439" s="67"/>
      <c r="BA439" s="67"/>
      <c r="BB439" s="25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77"/>
      <c r="BU439" s="78"/>
      <c r="BV439" s="78"/>
      <c r="BW439" s="87"/>
      <c r="BX439" s="78"/>
      <c r="BY439" s="78"/>
      <c r="BZ439" s="78"/>
      <c r="CA439" s="78"/>
      <c r="CB439" s="79"/>
      <c r="CC439" s="81"/>
      <c r="CD439" s="67"/>
      <c r="CE439" s="67"/>
      <c r="CF439" s="67"/>
      <c r="CG439" s="67"/>
      <c r="CH439" s="67"/>
      <c r="CI439" s="67"/>
      <c r="CJ439" s="82"/>
      <c r="CK439" s="80"/>
      <c r="CL439" s="80"/>
      <c r="CM439" s="80"/>
      <c r="CN439" s="81"/>
      <c r="CO439" s="81"/>
      <c r="CP439" s="70"/>
    </row>
    <row r="440" spans="1:94" ht="13">
      <c r="A440" s="43"/>
      <c r="B440" s="25"/>
      <c r="C440" s="7"/>
      <c r="D440" s="7"/>
      <c r="E440" s="43"/>
      <c r="F440" s="43"/>
      <c r="G440" s="25"/>
      <c r="H440" s="67"/>
      <c r="I440" s="67"/>
      <c r="J440" s="67"/>
      <c r="K440" s="67"/>
      <c r="L440" s="25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77"/>
      <c r="AI440" s="78"/>
      <c r="AJ440" s="78"/>
      <c r="AK440" s="78"/>
      <c r="AL440" s="78"/>
      <c r="AM440" s="78"/>
      <c r="AN440" s="78"/>
      <c r="AO440" s="78"/>
      <c r="AP440" s="78"/>
      <c r="AQ440" s="78"/>
      <c r="AR440" s="78"/>
      <c r="AS440" s="78"/>
      <c r="AT440" s="79"/>
      <c r="AU440" s="80"/>
      <c r="AV440" s="80"/>
      <c r="AW440" s="81"/>
      <c r="AX440" s="67"/>
      <c r="AY440" s="67"/>
      <c r="AZ440" s="67"/>
      <c r="BA440" s="67"/>
      <c r="BB440" s="25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77"/>
      <c r="BU440" s="78"/>
      <c r="BV440" s="78"/>
      <c r="BW440" s="87"/>
      <c r="BX440" s="78"/>
      <c r="BY440" s="78"/>
      <c r="BZ440" s="78"/>
      <c r="CA440" s="78"/>
      <c r="CB440" s="79"/>
      <c r="CC440" s="81"/>
      <c r="CD440" s="67"/>
      <c r="CE440" s="67"/>
      <c r="CF440" s="67"/>
      <c r="CG440" s="67"/>
      <c r="CH440" s="67"/>
      <c r="CI440" s="67"/>
      <c r="CJ440" s="82"/>
      <c r="CK440" s="80"/>
      <c r="CL440" s="80"/>
      <c r="CM440" s="80"/>
      <c r="CN440" s="81"/>
      <c r="CO440" s="81"/>
      <c r="CP440" s="70"/>
    </row>
    <row r="441" spans="1:94" ht="13">
      <c r="A441" s="43"/>
      <c r="B441" s="25"/>
      <c r="C441" s="7"/>
      <c r="D441" s="7"/>
      <c r="E441" s="43"/>
      <c r="F441" s="43"/>
      <c r="G441" s="25"/>
      <c r="H441" s="67"/>
      <c r="I441" s="67"/>
      <c r="J441" s="67"/>
      <c r="K441" s="67"/>
      <c r="L441" s="25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77"/>
      <c r="AI441" s="78"/>
      <c r="AJ441" s="78"/>
      <c r="AK441" s="78"/>
      <c r="AL441" s="78"/>
      <c r="AM441" s="78"/>
      <c r="AN441" s="78"/>
      <c r="AO441" s="78"/>
      <c r="AP441" s="78"/>
      <c r="AQ441" s="78"/>
      <c r="AR441" s="78"/>
      <c r="AS441" s="78"/>
      <c r="AT441" s="79"/>
      <c r="AU441" s="80"/>
      <c r="AV441" s="80"/>
      <c r="AW441" s="81"/>
      <c r="AX441" s="67"/>
      <c r="AY441" s="67"/>
      <c r="AZ441" s="67"/>
      <c r="BA441" s="67"/>
      <c r="BB441" s="25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77"/>
      <c r="BU441" s="78"/>
      <c r="BV441" s="78"/>
      <c r="BW441" s="87"/>
      <c r="BX441" s="78"/>
      <c r="BY441" s="78"/>
      <c r="BZ441" s="78"/>
      <c r="CA441" s="78"/>
      <c r="CB441" s="79"/>
      <c r="CC441" s="81"/>
      <c r="CD441" s="67"/>
      <c r="CE441" s="67"/>
      <c r="CF441" s="67"/>
      <c r="CG441" s="67"/>
      <c r="CH441" s="67"/>
      <c r="CI441" s="67"/>
      <c r="CJ441" s="82"/>
      <c r="CK441" s="80"/>
      <c r="CL441" s="80"/>
      <c r="CM441" s="80"/>
      <c r="CN441" s="81"/>
      <c r="CO441" s="81"/>
      <c r="CP441" s="70"/>
    </row>
    <row r="442" spans="1:94" ht="13">
      <c r="A442" s="43"/>
      <c r="B442" s="25"/>
      <c r="C442" s="7"/>
      <c r="D442" s="7"/>
      <c r="E442" s="43"/>
      <c r="F442" s="43"/>
      <c r="G442" s="25"/>
      <c r="H442" s="67"/>
      <c r="I442" s="67"/>
      <c r="J442" s="67"/>
      <c r="K442" s="67"/>
      <c r="L442" s="25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77"/>
      <c r="AI442" s="78"/>
      <c r="AJ442" s="78"/>
      <c r="AK442" s="78"/>
      <c r="AL442" s="78"/>
      <c r="AM442" s="78"/>
      <c r="AN442" s="78"/>
      <c r="AO442" s="78"/>
      <c r="AP442" s="78"/>
      <c r="AQ442" s="78"/>
      <c r="AR442" s="78"/>
      <c r="AS442" s="78"/>
      <c r="AT442" s="79"/>
      <c r="AU442" s="80"/>
      <c r="AV442" s="80"/>
      <c r="AW442" s="81"/>
      <c r="AX442" s="67"/>
      <c r="AY442" s="67"/>
      <c r="AZ442" s="67"/>
      <c r="BA442" s="67"/>
      <c r="BB442" s="25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77"/>
      <c r="BU442" s="78"/>
      <c r="BV442" s="78"/>
      <c r="BW442" s="87"/>
      <c r="BX442" s="78"/>
      <c r="BY442" s="78"/>
      <c r="BZ442" s="78"/>
      <c r="CA442" s="78"/>
      <c r="CB442" s="79"/>
      <c r="CC442" s="81"/>
      <c r="CD442" s="67"/>
      <c r="CE442" s="67"/>
      <c r="CF442" s="67"/>
      <c r="CG442" s="67"/>
      <c r="CH442" s="67"/>
      <c r="CI442" s="67"/>
      <c r="CJ442" s="82"/>
      <c r="CK442" s="80"/>
      <c r="CL442" s="80"/>
      <c r="CM442" s="80"/>
      <c r="CN442" s="81"/>
      <c r="CO442" s="81"/>
      <c r="CP442" s="70"/>
    </row>
    <row r="443" spans="1:94" ht="13">
      <c r="A443" s="43"/>
      <c r="B443" s="25"/>
      <c r="C443" s="7"/>
      <c r="D443" s="7"/>
      <c r="E443" s="43"/>
      <c r="F443" s="43"/>
      <c r="G443" s="25"/>
      <c r="H443" s="67"/>
      <c r="I443" s="67"/>
      <c r="J443" s="67"/>
      <c r="K443" s="67"/>
      <c r="L443" s="25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77"/>
      <c r="AI443" s="78"/>
      <c r="AJ443" s="78"/>
      <c r="AK443" s="78"/>
      <c r="AL443" s="78"/>
      <c r="AM443" s="78"/>
      <c r="AN443" s="78"/>
      <c r="AO443" s="78"/>
      <c r="AP443" s="78"/>
      <c r="AQ443" s="78"/>
      <c r="AR443" s="78"/>
      <c r="AS443" s="78"/>
      <c r="AT443" s="79"/>
      <c r="AU443" s="80"/>
      <c r="AV443" s="80"/>
      <c r="AW443" s="81"/>
      <c r="AX443" s="67"/>
      <c r="AY443" s="67"/>
      <c r="AZ443" s="67"/>
      <c r="BA443" s="67"/>
      <c r="BB443" s="25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77"/>
      <c r="BU443" s="78"/>
      <c r="BV443" s="78"/>
      <c r="BW443" s="87"/>
      <c r="BX443" s="78"/>
      <c r="BY443" s="78"/>
      <c r="BZ443" s="78"/>
      <c r="CA443" s="78"/>
      <c r="CB443" s="79"/>
      <c r="CC443" s="81"/>
      <c r="CD443" s="67"/>
      <c r="CE443" s="67"/>
      <c r="CF443" s="67"/>
      <c r="CG443" s="67"/>
      <c r="CH443" s="67"/>
      <c r="CI443" s="67"/>
      <c r="CJ443" s="82"/>
      <c r="CK443" s="80"/>
      <c r="CL443" s="80"/>
      <c r="CM443" s="80"/>
      <c r="CN443" s="81"/>
      <c r="CO443" s="81"/>
      <c r="CP443" s="70"/>
    </row>
    <row r="444" spans="1:94" ht="13">
      <c r="A444" s="43"/>
      <c r="B444" s="25"/>
      <c r="C444" s="7"/>
      <c r="D444" s="7"/>
      <c r="E444" s="43"/>
      <c r="F444" s="43"/>
      <c r="G444" s="25"/>
      <c r="H444" s="67"/>
      <c r="I444" s="67"/>
      <c r="J444" s="67"/>
      <c r="K444" s="67"/>
      <c r="L444" s="25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77"/>
      <c r="AI444" s="78"/>
      <c r="AJ444" s="78"/>
      <c r="AK444" s="78"/>
      <c r="AL444" s="78"/>
      <c r="AM444" s="78"/>
      <c r="AN444" s="78"/>
      <c r="AO444" s="78"/>
      <c r="AP444" s="78"/>
      <c r="AQ444" s="78"/>
      <c r="AR444" s="78"/>
      <c r="AS444" s="78"/>
      <c r="AT444" s="79"/>
      <c r="AU444" s="80"/>
      <c r="AV444" s="80"/>
      <c r="AW444" s="81"/>
      <c r="AX444" s="67"/>
      <c r="AY444" s="67"/>
      <c r="AZ444" s="67"/>
      <c r="BA444" s="67"/>
      <c r="BB444" s="25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77"/>
      <c r="BU444" s="78"/>
      <c r="BV444" s="78"/>
      <c r="BW444" s="87"/>
      <c r="BX444" s="78"/>
      <c r="BY444" s="78"/>
      <c r="BZ444" s="78"/>
      <c r="CA444" s="78"/>
      <c r="CB444" s="79"/>
      <c r="CC444" s="81"/>
      <c r="CD444" s="67"/>
      <c r="CE444" s="67"/>
      <c r="CF444" s="67"/>
      <c r="CG444" s="67"/>
      <c r="CH444" s="67"/>
      <c r="CI444" s="67"/>
      <c r="CJ444" s="82"/>
      <c r="CK444" s="80"/>
      <c r="CL444" s="80"/>
      <c r="CM444" s="80"/>
      <c r="CN444" s="81"/>
      <c r="CO444" s="81"/>
      <c r="CP444" s="70"/>
    </row>
    <row r="445" spans="1:94" ht="13">
      <c r="A445" s="43"/>
      <c r="B445" s="25"/>
      <c r="C445" s="7"/>
      <c r="D445" s="7"/>
      <c r="E445" s="43"/>
      <c r="F445" s="43"/>
      <c r="G445" s="25"/>
      <c r="H445" s="67"/>
      <c r="I445" s="67"/>
      <c r="J445" s="67"/>
      <c r="K445" s="67"/>
      <c r="L445" s="25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77"/>
      <c r="AI445" s="78"/>
      <c r="AJ445" s="78"/>
      <c r="AK445" s="78"/>
      <c r="AL445" s="78"/>
      <c r="AM445" s="78"/>
      <c r="AN445" s="78"/>
      <c r="AO445" s="78"/>
      <c r="AP445" s="78"/>
      <c r="AQ445" s="78"/>
      <c r="AR445" s="78"/>
      <c r="AS445" s="78"/>
      <c r="AT445" s="79"/>
      <c r="AU445" s="80"/>
      <c r="AV445" s="80"/>
      <c r="AW445" s="81"/>
      <c r="AX445" s="67"/>
      <c r="AY445" s="67"/>
      <c r="AZ445" s="67"/>
      <c r="BA445" s="67"/>
      <c r="BB445" s="25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77"/>
      <c r="BU445" s="78"/>
      <c r="BV445" s="78"/>
      <c r="BW445" s="87"/>
      <c r="BX445" s="78"/>
      <c r="BY445" s="78"/>
      <c r="BZ445" s="78"/>
      <c r="CA445" s="78"/>
      <c r="CB445" s="79"/>
      <c r="CC445" s="81"/>
      <c r="CD445" s="67"/>
      <c r="CE445" s="67"/>
      <c r="CF445" s="67"/>
      <c r="CG445" s="67"/>
      <c r="CH445" s="67"/>
      <c r="CI445" s="67"/>
      <c r="CJ445" s="82"/>
      <c r="CK445" s="80"/>
      <c r="CL445" s="80"/>
      <c r="CM445" s="80"/>
      <c r="CN445" s="81"/>
      <c r="CO445" s="81"/>
      <c r="CP445" s="70"/>
    </row>
    <row r="446" spans="1:94" ht="13">
      <c r="A446" s="43"/>
      <c r="B446" s="25"/>
      <c r="C446" s="7"/>
      <c r="D446" s="7"/>
      <c r="E446" s="43"/>
      <c r="F446" s="43"/>
      <c r="G446" s="25"/>
      <c r="H446" s="67"/>
      <c r="I446" s="67"/>
      <c r="J446" s="67"/>
      <c r="K446" s="67"/>
      <c r="L446" s="25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77"/>
      <c r="AI446" s="78"/>
      <c r="AJ446" s="78"/>
      <c r="AK446" s="78"/>
      <c r="AL446" s="78"/>
      <c r="AM446" s="78"/>
      <c r="AN446" s="78"/>
      <c r="AO446" s="78"/>
      <c r="AP446" s="78"/>
      <c r="AQ446" s="78"/>
      <c r="AR446" s="78"/>
      <c r="AS446" s="78"/>
      <c r="AT446" s="79"/>
      <c r="AU446" s="80"/>
      <c r="AV446" s="80"/>
      <c r="AW446" s="81"/>
      <c r="AX446" s="67"/>
      <c r="AY446" s="67"/>
      <c r="AZ446" s="67"/>
      <c r="BA446" s="67"/>
      <c r="BB446" s="25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77"/>
      <c r="BU446" s="78"/>
      <c r="BV446" s="78"/>
      <c r="BW446" s="87"/>
      <c r="BX446" s="78"/>
      <c r="BY446" s="78"/>
      <c r="BZ446" s="78"/>
      <c r="CA446" s="78"/>
      <c r="CB446" s="79"/>
      <c r="CC446" s="81"/>
      <c r="CD446" s="67"/>
      <c r="CE446" s="67"/>
      <c r="CF446" s="67"/>
      <c r="CG446" s="67"/>
      <c r="CH446" s="67"/>
      <c r="CI446" s="67"/>
      <c r="CJ446" s="82"/>
      <c r="CK446" s="80"/>
      <c r="CL446" s="80"/>
      <c r="CM446" s="80"/>
      <c r="CN446" s="81"/>
      <c r="CO446" s="81"/>
      <c r="CP446" s="70"/>
    </row>
    <row r="447" spans="1:94" ht="13">
      <c r="A447" s="43"/>
      <c r="B447" s="25"/>
      <c r="C447" s="7"/>
      <c r="D447" s="7"/>
      <c r="E447" s="43"/>
      <c r="F447" s="43"/>
      <c r="G447" s="25"/>
      <c r="H447" s="67"/>
      <c r="I447" s="67"/>
      <c r="J447" s="67"/>
      <c r="K447" s="67"/>
      <c r="L447" s="25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77"/>
      <c r="AI447" s="78"/>
      <c r="AJ447" s="78"/>
      <c r="AK447" s="78"/>
      <c r="AL447" s="78"/>
      <c r="AM447" s="78"/>
      <c r="AN447" s="78"/>
      <c r="AO447" s="78"/>
      <c r="AP447" s="78"/>
      <c r="AQ447" s="78"/>
      <c r="AR447" s="78"/>
      <c r="AS447" s="78"/>
      <c r="AT447" s="79"/>
      <c r="AU447" s="80"/>
      <c r="AV447" s="80"/>
      <c r="AW447" s="81"/>
      <c r="AX447" s="67"/>
      <c r="AY447" s="67"/>
      <c r="AZ447" s="67"/>
      <c r="BA447" s="67"/>
      <c r="BB447" s="25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77"/>
      <c r="BU447" s="78"/>
      <c r="BV447" s="78"/>
      <c r="BW447" s="87"/>
      <c r="BX447" s="78"/>
      <c r="BY447" s="78"/>
      <c r="BZ447" s="78"/>
      <c r="CA447" s="78"/>
      <c r="CB447" s="79"/>
      <c r="CC447" s="81"/>
      <c r="CD447" s="67"/>
      <c r="CE447" s="67"/>
      <c r="CF447" s="67"/>
      <c r="CG447" s="67"/>
      <c r="CH447" s="67"/>
      <c r="CI447" s="67"/>
      <c r="CJ447" s="82"/>
      <c r="CK447" s="80"/>
      <c r="CL447" s="80"/>
      <c r="CM447" s="80"/>
      <c r="CN447" s="81"/>
      <c r="CO447" s="81"/>
      <c r="CP447" s="70"/>
    </row>
    <row r="448" spans="1:94" ht="13">
      <c r="A448" s="43"/>
      <c r="B448" s="25"/>
      <c r="C448" s="7"/>
      <c r="D448" s="7"/>
      <c r="E448" s="43"/>
      <c r="F448" s="43"/>
      <c r="G448" s="25"/>
      <c r="H448" s="67"/>
      <c r="I448" s="67"/>
      <c r="J448" s="67"/>
      <c r="K448" s="67"/>
      <c r="L448" s="25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77"/>
      <c r="AI448" s="78"/>
      <c r="AJ448" s="78"/>
      <c r="AK448" s="78"/>
      <c r="AL448" s="78"/>
      <c r="AM448" s="78"/>
      <c r="AN448" s="78"/>
      <c r="AO448" s="78"/>
      <c r="AP448" s="78"/>
      <c r="AQ448" s="78"/>
      <c r="AR448" s="78"/>
      <c r="AS448" s="78"/>
      <c r="AT448" s="79"/>
      <c r="AU448" s="80"/>
      <c r="AV448" s="80"/>
      <c r="AW448" s="81"/>
      <c r="AX448" s="67"/>
      <c r="AY448" s="67"/>
      <c r="AZ448" s="67"/>
      <c r="BA448" s="67"/>
      <c r="BB448" s="25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77"/>
      <c r="BU448" s="78"/>
      <c r="BV448" s="78"/>
      <c r="BW448" s="87"/>
      <c r="BX448" s="78"/>
      <c r="BY448" s="78"/>
      <c r="BZ448" s="78"/>
      <c r="CA448" s="78"/>
      <c r="CB448" s="79"/>
      <c r="CC448" s="81"/>
      <c r="CD448" s="67"/>
      <c r="CE448" s="67"/>
      <c r="CF448" s="67"/>
      <c r="CG448" s="67"/>
      <c r="CH448" s="67"/>
      <c r="CI448" s="67"/>
      <c r="CJ448" s="82"/>
      <c r="CK448" s="80"/>
      <c r="CL448" s="80"/>
      <c r="CM448" s="80"/>
      <c r="CN448" s="81"/>
      <c r="CO448" s="81"/>
      <c r="CP448" s="70"/>
    </row>
    <row r="449" spans="1:94" ht="13">
      <c r="A449" s="43"/>
      <c r="B449" s="25"/>
      <c r="C449" s="7"/>
      <c r="D449" s="7"/>
      <c r="E449" s="43"/>
      <c r="F449" s="43"/>
      <c r="G449" s="25"/>
      <c r="H449" s="67"/>
      <c r="I449" s="67"/>
      <c r="J449" s="67"/>
      <c r="K449" s="67"/>
      <c r="L449" s="25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77"/>
      <c r="AI449" s="78"/>
      <c r="AJ449" s="78"/>
      <c r="AK449" s="78"/>
      <c r="AL449" s="78"/>
      <c r="AM449" s="78"/>
      <c r="AN449" s="78"/>
      <c r="AO449" s="78"/>
      <c r="AP449" s="78"/>
      <c r="AQ449" s="78"/>
      <c r="AR449" s="78"/>
      <c r="AS449" s="78"/>
      <c r="AT449" s="79"/>
      <c r="AU449" s="80"/>
      <c r="AV449" s="80"/>
      <c r="AW449" s="81"/>
      <c r="AX449" s="67"/>
      <c r="AY449" s="67"/>
      <c r="AZ449" s="67"/>
      <c r="BA449" s="67"/>
      <c r="BB449" s="25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77"/>
      <c r="BU449" s="78"/>
      <c r="BV449" s="78"/>
      <c r="BW449" s="87"/>
      <c r="BX449" s="78"/>
      <c r="BY449" s="78"/>
      <c r="BZ449" s="78"/>
      <c r="CA449" s="78"/>
      <c r="CB449" s="79"/>
      <c r="CC449" s="81"/>
      <c r="CD449" s="67"/>
      <c r="CE449" s="67"/>
      <c r="CF449" s="67"/>
      <c r="CG449" s="67"/>
      <c r="CH449" s="67"/>
      <c r="CI449" s="67"/>
      <c r="CJ449" s="82"/>
      <c r="CK449" s="80"/>
      <c r="CL449" s="80"/>
      <c r="CM449" s="80"/>
      <c r="CN449" s="81"/>
      <c r="CO449" s="81"/>
      <c r="CP449" s="70"/>
    </row>
    <row r="450" spans="1:94" ht="13">
      <c r="A450" s="43"/>
      <c r="B450" s="25"/>
      <c r="C450" s="7"/>
      <c r="D450" s="7"/>
      <c r="E450" s="43"/>
      <c r="F450" s="43"/>
      <c r="G450" s="25"/>
      <c r="H450" s="67"/>
      <c r="I450" s="67"/>
      <c r="J450" s="67"/>
      <c r="K450" s="67"/>
      <c r="L450" s="25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77"/>
      <c r="AI450" s="78"/>
      <c r="AJ450" s="78"/>
      <c r="AK450" s="78"/>
      <c r="AL450" s="78"/>
      <c r="AM450" s="78"/>
      <c r="AN450" s="78"/>
      <c r="AO450" s="78"/>
      <c r="AP450" s="78"/>
      <c r="AQ450" s="78"/>
      <c r="AR450" s="78"/>
      <c r="AS450" s="78"/>
      <c r="AT450" s="79"/>
      <c r="AU450" s="80"/>
      <c r="AV450" s="80"/>
      <c r="AW450" s="81"/>
      <c r="AX450" s="67"/>
      <c r="AY450" s="67"/>
      <c r="AZ450" s="67"/>
      <c r="BA450" s="67"/>
      <c r="BB450" s="25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77"/>
      <c r="BU450" s="78"/>
      <c r="BV450" s="78"/>
      <c r="BW450" s="87"/>
      <c r="BX450" s="78"/>
      <c r="BY450" s="78"/>
      <c r="BZ450" s="78"/>
      <c r="CA450" s="78"/>
      <c r="CB450" s="79"/>
      <c r="CC450" s="81"/>
      <c r="CD450" s="67"/>
      <c r="CE450" s="67"/>
      <c r="CF450" s="67"/>
      <c r="CG450" s="67"/>
      <c r="CH450" s="67"/>
      <c r="CI450" s="67"/>
      <c r="CJ450" s="82"/>
      <c r="CK450" s="80"/>
      <c r="CL450" s="80"/>
      <c r="CM450" s="80"/>
      <c r="CN450" s="81"/>
      <c r="CO450" s="81"/>
      <c r="CP450" s="70"/>
    </row>
    <row r="451" spans="1:94" ht="13">
      <c r="A451" s="43"/>
      <c r="B451" s="25"/>
      <c r="C451" s="7"/>
      <c r="D451" s="7"/>
      <c r="E451" s="43"/>
      <c r="F451" s="43"/>
      <c r="G451" s="25"/>
      <c r="H451" s="67"/>
      <c r="I451" s="67"/>
      <c r="J451" s="67"/>
      <c r="K451" s="67"/>
      <c r="L451" s="25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77"/>
      <c r="AI451" s="78"/>
      <c r="AJ451" s="78"/>
      <c r="AK451" s="78"/>
      <c r="AL451" s="78"/>
      <c r="AM451" s="78"/>
      <c r="AN451" s="78"/>
      <c r="AO451" s="78"/>
      <c r="AP451" s="78"/>
      <c r="AQ451" s="78"/>
      <c r="AR451" s="78"/>
      <c r="AS451" s="78"/>
      <c r="AT451" s="79"/>
      <c r="AU451" s="80"/>
      <c r="AV451" s="80"/>
      <c r="AW451" s="81"/>
      <c r="AX451" s="67"/>
      <c r="AY451" s="67"/>
      <c r="AZ451" s="67"/>
      <c r="BA451" s="67"/>
      <c r="BB451" s="25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77"/>
      <c r="BU451" s="78"/>
      <c r="BV451" s="78"/>
      <c r="BW451" s="87"/>
      <c r="BX451" s="78"/>
      <c r="BY451" s="78"/>
      <c r="BZ451" s="78"/>
      <c r="CA451" s="78"/>
      <c r="CB451" s="79"/>
      <c r="CC451" s="81"/>
      <c r="CD451" s="67"/>
      <c r="CE451" s="67"/>
      <c r="CF451" s="67"/>
      <c r="CG451" s="67"/>
      <c r="CH451" s="67"/>
      <c r="CI451" s="67"/>
      <c r="CJ451" s="82"/>
      <c r="CK451" s="80"/>
      <c r="CL451" s="80"/>
      <c r="CM451" s="80"/>
      <c r="CN451" s="81"/>
      <c r="CO451" s="81"/>
      <c r="CP451" s="70"/>
    </row>
    <row r="452" spans="1:94" ht="13">
      <c r="A452" s="43"/>
      <c r="B452" s="25"/>
      <c r="C452" s="7"/>
      <c r="D452" s="7"/>
      <c r="E452" s="43"/>
      <c r="F452" s="43"/>
      <c r="G452" s="25"/>
      <c r="H452" s="67"/>
      <c r="I452" s="67"/>
      <c r="J452" s="67"/>
      <c r="K452" s="67"/>
      <c r="L452" s="25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77"/>
      <c r="AI452" s="78"/>
      <c r="AJ452" s="78"/>
      <c r="AK452" s="78"/>
      <c r="AL452" s="78"/>
      <c r="AM452" s="78"/>
      <c r="AN452" s="78"/>
      <c r="AO452" s="78"/>
      <c r="AP452" s="78"/>
      <c r="AQ452" s="78"/>
      <c r="AR452" s="78"/>
      <c r="AS452" s="78"/>
      <c r="AT452" s="79"/>
      <c r="AU452" s="80"/>
      <c r="AV452" s="80"/>
      <c r="AW452" s="81"/>
      <c r="AX452" s="67"/>
      <c r="AY452" s="67"/>
      <c r="AZ452" s="67"/>
      <c r="BA452" s="67"/>
      <c r="BB452" s="25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77"/>
      <c r="BU452" s="78"/>
      <c r="BV452" s="78"/>
      <c r="BW452" s="87"/>
      <c r="BX452" s="78"/>
      <c r="BY452" s="78"/>
      <c r="BZ452" s="78"/>
      <c r="CA452" s="78"/>
      <c r="CB452" s="79"/>
      <c r="CC452" s="81"/>
      <c r="CD452" s="67"/>
      <c r="CE452" s="67"/>
      <c r="CF452" s="67"/>
      <c r="CG452" s="67"/>
      <c r="CH452" s="67"/>
      <c r="CI452" s="67"/>
      <c r="CJ452" s="82"/>
      <c r="CK452" s="80"/>
      <c r="CL452" s="80"/>
      <c r="CM452" s="80"/>
      <c r="CN452" s="81"/>
      <c r="CO452" s="81"/>
      <c r="CP452" s="70"/>
    </row>
    <row r="453" spans="1:94" ht="13">
      <c r="A453" s="43"/>
      <c r="B453" s="25"/>
      <c r="C453" s="7"/>
      <c r="D453" s="7"/>
      <c r="E453" s="43"/>
      <c r="F453" s="43"/>
      <c r="G453" s="25"/>
      <c r="H453" s="67"/>
      <c r="I453" s="67"/>
      <c r="J453" s="67"/>
      <c r="K453" s="67"/>
      <c r="L453" s="25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77"/>
      <c r="AI453" s="78"/>
      <c r="AJ453" s="78"/>
      <c r="AK453" s="78"/>
      <c r="AL453" s="78"/>
      <c r="AM453" s="78"/>
      <c r="AN453" s="78"/>
      <c r="AO453" s="78"/>
      <c r="AP453" s="78"/>
      <c r="AQ453" s="78"/>
      <c r="AR453" s="78"/>
      <c r="AS453" s="78"/>
      <c r="AT453" s="79"/>
      <c r="AU453" s="80"/>
      <c r="AV453" s="80"/>
      <c r="AW453" s="81"/>
      <c r="AX453" s="67"/>
      <c r="AY453" s="67"/>
      <c r="AZ453" s="67"/>
      <c r="BA453" s="67"/>
      <c r="BB453" s="25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77"/>
      <c r="BU453" s="78"/>
      <c r="BV453" s="78"/>
      <c r="BW453" s="87"/>
      <c r="BX453" s="78"/>
      <c r="BY453" s="78"/>
      <c r="BZ453" s="78"/>
      <c r="CA453" s="78"/>
      <c r="CB453" s="79"/>
      <c r="CC453" s="81"/>
      <c r="CD453" s="67"/>
      <c r="CE453" s="67"/>
      <c r="CF453" s="67"/>
      <c r="CG453" s="67"/>
      <c r="CH453" s="67"/>
      <c r="CI453" s="67"/>
      <c r="CJ453" s="82"/>
      <c r="CK453" s="80"/>
      <c r="CL453" s="80"/>
      <c r="CM453" s="80"/>
      <c r="CN453" s="81"/>
      <c r="CO453" s="81"/>
      <c r="CP453" s="70"/>
    </row>
    <row r="454" spans="1:94" ht="13">
      <c r="A454" s="43"/>
      <c r="B454" s="25"/>
      <c r="C454" s="7"/>
      <c r="D454" s="7"/>
      <c r="E454" s="43"/>
      <c r="F454" s="43"/>
      <c r="G454" s="25"/>
      <c r="H454" s="67"/>
      <c r="I454" s="67"/>
      <c r="J454" s="67"/>
      <c r="K454" s="67"/>
      <c r="L454" s="25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77"/>
      <c r="AI454" s="78"/>
      <c r="AJ454" s="78"/>
      <c r="AK454" s="78"/>
      <c r="AL454" s="78"/>
      <c r="AM454" s="78"/>
      <c r="AN454" s="78"/>
      <c r="AO454" s="78"/>
      <c r="AP454" s="78"/>
      <c r="AQ454" s="78"/>
      <c r="AR454" s="78"/>
      <c r="AS454" s="78"/>
      <c r="AT454" s="79"/>
      <c r="AU454" s="80"/>
      <c r="AV454" s="80"/>
      <c r="AW454" s="81"/>
      <c r="AX454" s="67"/>
      <c r="AY454" s="67"/>
      <c r="AZ454" s="67"/>
      <c r="BA454" s="67"/>
      <c r="BB454" s="25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77"/>
      <c r="BU454" s="78"/>
      <c r="BV454" s="78"/>
      <c r="BW454" s="87"/>
      <c r="BX454" s="78"/>
      <c r="BY454" s="78"/>
      <c r="BZ454" s="78"/>
      <c r="CA454" s="78"/>
      <c r="CB454" s="79"/>
      <c r="CC454" s="81"/>
      <c r="CD454" s="67"/>
      <c r="CE454" s="67"/>
      <c r="CF454" s="67"/>
      <c r="CG454" s="67"/>
      <c r="CH454" s="67"/>
      <c r="CI454" s="67"/>
      <c r="CJ454" s="82"/>
      <c r="CK454" s="80"/>
      <c r="CL454" s="80"/>
      <c r="CM454" s="80"/>
      <c r="CN454" s="81"/>
      <c r="CO454" s="81"/>
      <c r="CP454" s="70"/>
    </row>
    <row r="455" spans="1:94" ht="13">
      <c r="A455" s="43"/>
      <c r="B455" s="25"/>
      <c r="C455" s="7"/>
      <c r="D455" s="7"/>
      <c r="E455" s="43"/>
      <c r="F455" s="43"/>
      <c r="G455" s="25"/>
      <c r="H455" s="67"/>
      <c r="I455" s="67"/>
      <c r="J455" s="67"/>
      <c r="K455" s="67"/>
      <c r="L455" s="25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77"/>
      <c r="AI455" s="78"/>
      <c r="AJ455" s="78"/>
      <c r="AK455" s="78"/>
      <c r="AL455" s="78"/>
      <c r="AM455" s="78"/>
      <c r="AN455" s="78"/>
      <c r="AO455" s="78"/>
      <c r="AP455" s="78"/>
      <c r="AQ455" s="78"/>
      <c r="AR455" s="78"/>
      <c r="AS455" s="78"/>
      <c r="AT455" s="79"/>
      <c r="AU455" s="80"/>
      <c r="AV455" s="80"/>
      <c r="AW455" s="81"/>
      <c r="AX455" s="67"/>
      <c r="AY455" s="67"/>
      <c r="AZ455" s="67"/>
      <c r="BA455" s="67"/>
      <c r="BB455" s="25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77"/>
      <c r="BU455" s="78"/>
      <c r="BV455" s="78"/>
      <c r="BW455" s="87"/>
      <c r="BX455" s="78"/>
      <c r="BY455" s="78"/>
      <c r="BZ455" s="78"/>
      <c r="CA455" s="78"/>
      <c r="CB455" s="79"/>
      <c r="CC455" s="81"/>
      <c r="CD455" s="67"/>
      <c r="CE455" s="67"/>
      <c r="CF455" s="67"/>
      <c r="CG455" s="67"/>
      <c r="CH455" s="67"/>
      <c r="CI455" s="67"/>
      <c r="CJ455" s="82"/>
      <c r="CK455" s="80"/>
      <c r="CL455" s="80"/>
      <c r="CM455" s="80"/>
      <c r="CN455" s="81"/>
      <c r="CO455" s="81"/>
      <c r="CP455" s="70"/>
    </row>
    <row r="456" spans="1:94" ht="13">
      <c r="A456" s="43"/>
      <c r="B456" s="25"/>
      <c r="C456" s="7"/>
      <c r="D456" s="7"/>
      <c r="E456" s="43"/>
      <c r="F456" s="43"/>
      <c r="G456" s="25"/>
      <c r="H456" s="67"/>
      <c r="I456" s="67"/>
      <c r="J456" s="67"/>
      <c r="K456" s="67"/>
      <c r="L456" s="25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77"/>
      <c r="AI456" s="78"/>
      <c r="AJ456" s="78"/>
      <c r="AK456" s="78"/>
      <c r="AL456" s="78"/>
      <c r="AM456" s="78"/>
      <c r="AN456" s="78"/>
      <c r="AO456" s="78"/>
      <c r="AP456" s="78"/>
      <c r="AQ456" s="78"/>
      <c r="AR456" s="78"/>
      <c r="AS456" s="78"/>
      <c r="AT456" s="79"/>
      <c r="AU456" s="80"/>
      <c r="AV456" s="80"/>
      <c r="AW456" s="81"/>
      <c r="AX456" s="67"/>
      <c r="AY456" s="67"/>
      <c r="AZ456" s="67"/>
      <c r="BA456" s="67"/>
      <c r="BB456" s="25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77"/>
      <c r="BU456" s="78"/>
      <c r="BV456" s="78"/>
      <c r="BW456" s="87"/>
      <c r="BX456" s="78"/>
      <c r="BY456" s="78"/>
      <c r="BZ456" s="78"/>
      <c r="CA456" s="78"/>
      <c r="CB456" s="79"/>
      <c r="CC456" s="81"/>
      <c r="CD456" s="67"/>
      <c r="CE456" s="67"/>
      <c r="CF456" s="67"/>
      <c r="CG456" s="67"/>
      <c r="CH456" s="67"/>
      <c r="CI456" s="67"/>
      <c r="CJ456" s="82"/>
      <c r="CK456" s="80"/>
      <c r="CL456" s="80"/>
      <c r="CM456" s="80"/>
      <c r="CN456" s="81"/>
      <c r="CO456" s="81"/>
      <c r="CP456" s="70"/>
    </row>
    <row r="457" spans="1:94" ht="13">
      <c r="A457" s="43"/>
      <c r="B457" s="25"/>
      <c r="C457" s="7"/>
      <c r="D457" s="7"/>
      <c r="E457" s="43"/>
      <c r="F457" s="43"/>
      <c r="G457" s="25"/>
      <c r="H457" s="67"/>
      <c r="I457" s="67"/>
      <c r="J457" s="67"/>
      <c r="K457" s="67"/>
      <c r="L457" s="25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77"/>
      <c r="AI457" s="78"/>
      <c r="AJ457" s="78"/>
      <c r="AK457" s="78"/>
      <c r="AL457" s="78"/>
      <c r="AM457" s="78"/>
      <c r="AN457" s="78"/>
      <c r="AO457" s="78"/>
      <c r="AP457" s="78"/>
      <c r="AQ457" s="78"/>
      <c r="AR457" s="78"/>
      <c r="AS457" s="78"/>
      <c r="AT457" s="79"/>
      <c r="AU457" s="80"/>
      <c r="AV457" s="80"/>
      <c r="AW457" s="81"/>
      <c r="AX457" s="67"/>
      <c r="AY457" s="67"/>
      <c r="AZ457" s="67"/>
      <c r="BA457" s="67"/>
      <c r="BB457" s="25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77"/>
      <c r="BU457" s="78"/>
      <c r="BV457" s="78"/>
      <c r="BW457" s="87"/>
      <c r="BX457" s="78"/>
      <c r="BY457" s="78"/>
      <c r="BZ457" s="78"/>
      <c r="CA457" s="78"/>
      <c r="CB457" s="79"/>
      <c r="CC457" s="81"/>
      <c r="CD457" s="67"/>
      <c r="CE457" s="67"/>
      <c r="CF457" s="67"/>
      <c r="CG457" s="67"/>
      <c r="CH457" s="67"/>
      <c r="CI457" s="67"/>
      <c r="CJ457" s="82"/>
      <c r="CK457" s="80"/>
      <c r="CL457" s="80"/>
      <c r="CM457" s="80"/>
      <c r="CN457" s="81"/>
      <c r="CO457" s="81"/>
      <c r="CP457" s="70"/>
    </row>
    <row r="458" spans="1:94" ht="13">
      <c r="A458" s="43"/>
      <c r="B458" s="25"/>
      <c r="C458" s="7"/>
      <c r="D458" s="7"/>
      <c r="E458" s="43"/>
      <c r="F458" s="43"/>
      <c r="G458" s="25"/>
      <c r="H458" s="67"/>
      <c r="I458" s="67"/>
      <c r="J458" s="67"/>
      <c r="K458" s="67"/>
      <c r="L458" s="25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77"/>
      <c r="AI458" s="78"/>
      <c r="AJ458" s="78"/>
      <c r="AK458" s="78"/>
      <c r="AL458" s="78"/>
      <c r="AM458" s="78"/>
      <c r="AN458" s="78"/>
      <c r="AO458" s="78"/>
      <c r="AP458" s="78"/>
      <c r="AQ458" s="78"/>
      <c r="AR458" s="78"/>
      <c r="AS458" s="78"/>
      <c r="AT458" s="79"/>
      <c r="AU458" s="80"/>
      <c r="AV458" s="80"/>
      <c r="AW458" s="81"/>
      <c r="AX458" s="67"/>
      <c r="AY458" s="67"/>
      <c r="AZ458" s="67"/>
      <c r="BA458" s="67"/>
      <c r="BB458" s="25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77"/>
      <c r="BU458" s="78"/>
      <c r="BV458" s="78"/>
      <c r="BW458" s="87"/>
      <c r="BX458" s="78"/>
      <c r="BY458" s="78"/>
      <c r="BZ458" s="78"/>
      <c r="CA458" s="78"/>
      <c r="CB458" s="79"/>
      <c r="CC458" s="81"/>
      <c r="CD458" s="67"/>
      <c r="CE458" s="67"/>
      <c r="CF458" s="67"/>
      <c r="CG458" s="67"/>
      <c r="CH458" s="67"/>
      <c r="CI458" s="67"/>
      <c r="CJ458" s="82"/>
      <c r="CK458" s="80"/>
      <c r="CL458" s="80"/>
      <c r="CM458" s="80"/>
      <c r="CN458" s="81"/>
      <c r="CO458" s="81"/>
      <c r="CP458" s="70"/>
    </row>
    <row r="459" spans="1:94" ht="13">
      <c r="A459" s="43"/>
      <c r="B459" s="25"/>
      <c r="C459" s="7"/>
      <c r="D459" s="7"/>
      <c r="E459" s="43"/>
      <c r="F459" s="43"/>
      <c r="G459" s="25"/>
      <c r="H459" s="67"/>
      <c r="I459" s="67"/>
      <c r="J459" s="67"/>
      <c r="K459" s="67"/>
      <c r="L459" s="25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77"/>
      <c r="AI459" s="78"/>
      <c r="AJ459" s="78"/>
      <c r="AK459" s="78"/>
      <c r="AL459" s="78"/>
      <c r="AM459" s="78"/>
      <c r="AN459" s="78"/>
      <c r="AO459" s="78"/>
      <c r="AP459" s="78"/>
      <c r="AQ459" s="78"/>
      <c r="AR459" s="78"/>
      <c r="AS459" s="78"/>
      <c r="AT459" s="79"/>
      <c r="AU459" s="80"/>
      <c r="AV459" s="80"/>
      <c r="AW459" s="81"/>
      <c r="AX459" s="67"/>
      <c r="AY459" s="67"/>
      <c r="AZ459" s="67"/>
      <c r="BA459" s="67"/>
      <c r="BB459" s="25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77"/>
      <c r="BU459" s="78"/>
      <c r="BV459" s="78"/>
      <c r="BW459" s="87"/>
      <c r="BX459" s="78"/>
      <c r="BY459" s="78"/>
      <c r="BZ459" s="78"/>
      <c r="CA459" s="78"/>
      <c r="CB459" s="79"/>
      <c r="CC459" s="81"/>
      <c r="CD459" s="67"/>
      <c r="CE459" s="67"/>
      <c r="CF459" s="67"/>
      <c r="CG459" s="67"/>
      <c r="CH459" s="67"/>
      <c r="CI459" s="67"/>
      <c r="CJ459" s="82"/>
      <c r="CK459" s="80"/>
      <c r="CL459" s="80"/>
      <c r="CM459" s="80"/>
      <c r="CN459" s="81"/>
      <c r="CO459" s="81"/>
      <c r="CP459" s="70"/>
    </row>
    <row r="460" spans="1:94" ht="13">
      <c r="A460" s="43"/>
      <c r="B460" s="25"/>
      <c r="C460" s="7"/>
      <c r="D460" s="7"/>
      <c r="E460" s="43"/>
      <c r="F460" s="43"/>
      <c r="G460" s="25"/>
      <c r="H460" s="67"/>
      <c r="I460" s="67"/>
      <c r="J460" s="67"/>
      <c r="K460" s="67"/>
      <c r="L460" s="25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77"/>
      <c r="AI460" s="78"/>
      <c r="AJ460" s="78"/>
      <c r="AK460" s="78"/>
      <c r="AL460" s="78"/>
      <c r="AM460" s="78"/>
      <c r="AN460" s="78"/>
      <c r="AO460" s="78"/>
      <c r="AP460" s="78"/>
      <c r="AQ460" s="78"/>
      <c r="AR460" s="78"/>
      <c r="AS460" s="78"/>
      <c r="AT460" s="79"/>
      <c r="AU460" s="80"/>
      <c r="AV460" s="80"/>
      <c r="AW460" s="81"/>
      <c r="AX460" s="67"/>
      <c r="AY460" s="67"/>
      <c r="AZ460" s="67"/>
      <c r="BA460" s="67"/>
      <c r="BB460" s="25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77"/>
      <c r="BU460" s="78"/>
      <c r="BV460" s="78"/>
      <c r="BW460" s="87"/>
      <c r="BX460" s="78"/>
      <c r="BY460" s="78"/>
      <c r="BZ460" s="78"/>
      <c r="CA460" s="78"/>
      <c r="CB460" s="79"/>
      <c r="CC460" s="81"/>
      <c r="CD460" s="67"/>
      <c r="CE460" s="67"/>
      <c r="CF460" s="67"/>
      <c r="CG460" s="67"/>
      <c r="CH460" s="67"/>
      <c r="CI460" s="67"/>
      <c r="CJ460" s="82"/>
      <c r="CK460" s="80"/>
      <c r="CL460" s="80"/>
      <c r="CM460" s="80"/>
      <c r="CN460" s="81"/>
      <c r="CO460" s="81"/>
      <c r="CP460" s="70"/>
    </row>
    <row r="461" spans="1:94" ht="13">
      <c r="A461" s="43"/>
      <c r="B461" s="25"/>
      <c r="C461" s="7"/>
      <c r="D461" s="7"/>
      <c r="E461" s="43"/>
      <c r="F461" s="43"/>
      <c r="G461" s="25"/>
      <c r="H461" s="67"/>
      <c r="I461" s="67"/>
      <c r="J461" s="67"/>
      <c r="K461" s="67"/>
      <c r="L461" s="25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77"/>
      <c r="AI461" s="78"/>
      <c r="AJ461" s="78"/>
      <c r="AK461" s="78"/>
      <c r="AL461" s="78"/>
      <c r="AM461" s="78"/>
      <c r="AN461" s="78"/>
      <c r="AO461" s="78"/>
      <c r="AP461" s="78"/>
      <c r="AQ461" s="78"/>
      <c r="AR461" s="78"/>
      <c r="AS461" s="78"/>
      <c r="AT461" s="79"/>
      <c r="AU461" s="80"/>
      <c r="AV461" s="80"/>
      <c r="AW461" s="81"/>
      <c r="AX461" s="67"/>
      <c r="AY461" s="67"/>
      <c r="AZ461" s="67"/>
      <c r="BA461" s="67"/>
      <c r="BB461" s="25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77"/>
      <c r="BU461" s="78"/>
      <c r="BV461" s="78"/>
      <c r="BW461" s="87"/>
      <c r="BX461" s="78"/>
      <c r="BY461" s="78"/>
      <c r="BZ461" s="78"/>
      <c r="CA461" s="78"/>
      <c r="CB461" s="79"/>
      <c r="CC461" s="81"/>
      <c r="CD461" s="67"/>
      <c r="CE461" s="67"/>
      <c r="CF461" s="67"/>
      <c r="CG461" s="67"/>
      <c r="CH461" s="67"/>
      <c r="CI461" s="67"/>
      <c r="CJ461" s="82"/>
      <c r="CK461" s="80"/>
      <c r="CL461" s="80"/>
      <c r="CM461" s="80"/>
      <c r="CN461" s="81"/>
      <c r="CO461" s="81"/>
      <c r="CP461" s="70"/>
    </row>
    <row r="462" spans="1:94" ht="13">
      <c r="A462" s="43"/>
      <c r="B462" s="25"/>
      <c r="C462" s="7"/>
      <c r="D462" s="7"/>
      <c r="E462" s="43"/>
      <c r="F462" s="43"/>
      <c r="G462" s="25"/>
      <c r="H462" s="67"/>
      <c r="I462" s="67"/>
      <c r="J462" s="67"/>
      <c r="K462" s="67"/>
      <c r="L462" s="25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77"/>
      <c r="AI462" s="78"/>
      <c r="AJ462" s="78"/>
      <c r="AK462" s="78"/>
      <c r="AL462" s="78"/>
      <c r="AM462" s="78"/>
      <c r="AN462" s="78"/>
      <c r="AO462" s="78"/>
      <c r="AP462" s="78"/>
      <c r="AQ462" s="78"/>
      <c r="AR462" s="78"/>
      <c r="AS462" s="78"/>
      <c r="AT462" s="79"/>
      <c r="AU462" s="80"/>
      <c r="AV462" s="80"/>
      <c r="AW462" s="81"/>
      <c r="AX462" s="67"/>
      <c r="AY462" s="67"/>
      <c r="AZ462" s="67"/>
      <c r="BA462" s="67"/>
      <c r="BB462" s="25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77"/>
      <c r="BU462" s="78"/>
      <c r="BV462" s="78"/>
      <c r="BW462" s="87"/>
      <c r="BX462" s="78"/>
      <c r="BY462" s="78"/>
      <c r="BZ462" s="78"/>
      <c r="CA462" s="78"/>
      <c r="CB462" s="79"/>
      <c r="CC462" s="81"/>
      <c r="CD462" s="67"/>
      <c r="CE462" s="67"/>
      <c r="CF462" s="67"/>
      <c r="CG462" s="67"/>
      <c r="CH462" s="67"/>
      <c r="CI462" s="67"/>
      <c r="CJ462" s="82"/>
      <c r="CK462" s="80"/>
      <c r="CL462" s="80"/>
      <c r="CM462" s="80"/>
      <c r="CN462" s="81"/>
      <c r="CO462" s="81"/>
      <c r="CP462" s="70"/>
    </row>
    <row r="463" spans="1:94" ht="13">
      <c r="A463" s="43"/>
      <c r="B463" s="25"/>
      <c r="C463" s="7"/>
      <c r="D463" s="7"/>
      <c r="E463" s="43"/>
      <c r="F463" s="43"/>
      <c r="G463" s="25"/>
      <c r="H463" s="67"/>
      <c r="I463" s="67"/>
      <c r="J463" s="67"/>
      <c r="K463" s="67"/>
      <c r="L463" s="25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77"/>
      <c r="AI463" s="78"/>
      <c r="AJ463" s="78"/>
      <c r="AK463" s="78"/>
      <c r="AL463" s="78"/>
      <c r="AM463" s="78"/>
      <c r="AN463" s="78"/>
      <c r="AO463" s="78"/>
      <c r="AP463" s="78"/>
      <c r="AQ463" s="78"/>
      <c r="AR463" s="78"/>
      <c r="AS463" s="78"/>
      <c r="AT463" s="79"/>
      <c r="AU463" s="80"/>
      <c r="AV463" s="80"/>
      <c r="AW463" s="81"/>
      <c r="AX463" s="67"/>
      <c r="AY463" s="67"/>
      <c r="AZ463" s="67"/>
      <c r="BA463" s="67"/>
      <c r="BB463" s="25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77"/>
      <c r="BU463" s="78"/>
      <c r="BV463" s="78"/>
      <c r="BW463" s="87"/>
      <c r="BX463" s="78"/>
      <c r="BY463" s="78"/>
      <c r="BZ463" s="78"/>
      <c r="CA463" s="78"/>
      <c r="CB463" s="79"/>
      <c r="CC463" s="81"/>
      <c r="CD463" s="67"/>
      <c r="CE463" s="67"/>
      <c r="CF463" s="67"/>
      <c r="CG463" s="67"/>
      <c r="CH463" s="67"/>
      <c r="CI463" s="67"/>
      <c r="CJ463" s="82"/>
      <c r="CK463" s="80"/>
      <c r="CL463" s="80"/>
      <c r="CM463" s="80"/>
      <c r="CN463" s="81"/>
      <c r="CO463" s="81"/>
      <c r="CP463" s="70"/>
    </row>
    <row r="464" spans="1:94" ht="13">
      <c r="A464" s="43"/>
      <c r="B464" s="25"/>
      <c r="C464" s="7"/>
      <c r="D464" s="7"/>
      <c r="E464" s="43"/>
      <c r="F464" s="43"/>
      <c r="G464" s="25"/>
      <c r="H464" s="67"/>
      <c r="I464" s="67"/>
      <c r="J464" s="67"/>
      <c r="K464" s="67"/>
      <c r="L464" s="25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77"/>
      <c r="AI464" s="78"/>
      <c r="AJ464" s="78"/>
      <c r="AK464" s="78"/>
      <c r="AL464" s="78"/>
      <c r="AM464" s="78"/>
      <c r="AN464" s="78"/>
      <c r="AO464" s="78"/>
      <c r="AP464" s="78"/>
      <c r="AQ464" s="78"/>
      <c r="AR464" s="78"/>
      <c r="AS464" s="78"/>
      <c r="AT464" s="79"/>
      <c r="AU464" s="80"/>
      <c r="AV464" s="80"/>
      <c r="AW464" s="81"/>
      <c r="AX464" s="67"/>
      <c r="AY464" s="67"/>
      <c r="AZ464" s="67"/>
      <c r="BA464" s="67"/>
      <c r="BB464" s="25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77"/>
      <c r="BU464" s="78"/>
      <c r="BV464" s="78"/>
      <c r="BW464" s="87"/>
      <c r="BX464" s="78"/>
      <c r="BY464" s="78"/>
      <c r="BZ464" s="78"/>
      <c r="CA464" s="78"/>
      <c r="CB464" s="79"/>
      <c r="CC464" s="81"/>
      <c r="CD464" s="67"/>
      <c r="CE464" s="67"/>
      <c r="CF464" s="67"/>
      <c r="CG464" s="67"/>
      <c r="CH464" s="67"/>
      <c r="CI464" s="67"/>
      <c r="CJ464" s="82"/>
      <c r="CK464" s="80"/>
      <c r="CL464" s="80"/>
      <c r="CM464" s="80"/>
      <c r="CN464" s="81"/>
      <c r="CO464" s="81"/>
      <c r="CP464" s="70"/>
    </row>
    <row r="465" spans="1:94" ht="13">
      <c r="A465" s="43"/>
      <c r="B465" s="25"/>
      <c r="C465" s="7"/>
      <c r="D465" s="7"/>
      <c r="E465" s="43"/>
      <c r="F465" s="43"/>
      <c r="G465" s="25"/>
      <c r="H465" s="67"/>
      <c r="I465" s="67"/>
      <c r="J465" s="67"/>
      <c r="K465" s="67"/>
      <c r="L465" s="25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77"/>
      <c r="AI465" s="78"/>
      <c r="AJ465" s="78"/>
      <c r="AK465" s="78"/>
      <c r="AL465" s="78"/>
      <c r="AM465" s="78"/>
      <c r="AN465" s="78"/>
      <c r="AO465" s="78"/>
      <c r="AP465" s="78"/>
      <c r="AQ465" s="78"/>
      <c r="AR465" s="78"/>
      <c r="AS465" s="78"/>
      <c r="AT465" s="79"/>
      <c r="AU465" s="80"/>
      <c r="AV465" s="80"/>
      <c r="AW465" s="81"/>
      <c r="AX465" s="67"/>
      <c r="AY465" s="67"/>
      <c r="AZ465" s="67"/>
      <c r="BA465" s="67"/>
      <c r="BB465" s="25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77"/>
      <c r="BU465" s="78"/>
      <c r="BV465" s="78"/>
      <c r="BW465" s="87"/>
      <c r="BX465" s="78"/>
      <c r="BY465" s="78"/>
      <c r="BZ465" s="78"/>
      <c r="CA465" s="78"/>
      <c r="CB465" s="79"/>
      <c r="CC465" s="81"/>
      <c r="CD465" s="67"/>
      <c r="CE465" s="67"/>
      <c r="CF465" s="67"/>
      <c r="CG465" s="67"/>
      <c r="CH465" s="67"/>
      <c r="CI465" s="67"/>
      <c r="CJ465" s="82"/>
      <c r="CK465" s="80"/>
      <c r="CL465" s="80"/>
      <c r="CM465" s="80"/>
      <c r="CN465" s="81"/>
      <c r="CO465" s="81"/>
      <c r="CP465" s="70"/>
    </row>
    <row r="466" spans="1:94" ht="13">
      <c r="A466" s="43"/>
      <c r="B466" s="25"/>
      <c r="C466" s="7"/>
      <c r="D466" s="7"/>
      <c r="E466" s="43"/>
      <c r="F466" s="43"/>
      <c r="G466" s="25"/>
      <c r="H466" s="67"/>
      <c r="I466" s="67"/>
      <c r="J466" s="67"/>
      <c r="K466" s="67"/>
      <c r="L466" s="25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77"/>
      <c r="AI466" s="78"/>
      <c r="AJ466" s="78"/>
      <c r="AK466" s="78"/>
      <c r="AL466" s="78"/>
      <c r="AM466" s="78"/>
      <c r="AN466" s="78"/>
      <c r="AO466" s="78"/>
      <c r="AP466" s="78"/>
      <c r="AQ466" s="78"/>
      <c r="AR466" s="78"/>
      <c r="AS466" s="78"/>
      <c r="AT466" s="79"/>
      <c r="AU466" s="80"/>
      <c r="AV466" s="80"/>
      <c r="AW466" s="81"/>
      <c r="AX466" s="67"/>
      <c r="AY466" s="67"/>
      <c r="AZ466" s="67"/>
      <c r="BA466" s="67"/>
      <c r="BB466" s="25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77"/>
      <c r="BU466" s="78"/>
      <c r="BV466" s="78"/>
      <c r="BW466" s="87"/>
      <c r="BX466" s="78"/>
      <c r="BY466" s="78"/>
      <c r="BZ466" s="78"/>
      <c r="CA466" s="78"/>
      <c r="CB466" s="79"/>
      <c r="CC466" s="81"/>
      <c r="CD466" s="67"/>
      <c r="CE466" s="67"/>
      <c r="CF466" s="67"/>
      <c r="CG466" s="67"/>
      <c r="CH466" s="67"/>
      <c r="CI466" s="67"/>
      <c r="CJ466" s="82"/>
      <c r="CK466" s="80"/>
      <c r="CL466" s="80"/>
      <c r="CM466" s="80"/>
      <c r="CN466" s="81"/>
      <c r="CO466" s="81"/>
      <c r="CP466" s="70"/>
    </row>
    <row r="467" spans="1:94" ht="13">
      <c r="A467" s="43"/>
      <c r="B467" s="25"/>
      <c r="C467" s="7"/>
      <c r="D467" s="7"/>
      <c r="E467" s="43"/>
      <c r="F467" s="43"/>
      <c r="G467" s="25"/>
      <c r="H467" s="67"/>
      <c r="I467" s="67"/>
      <c r="J467" s="67"/>
      <c r="K467" s="67"/>
      <c r="L467" s="25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77"/>
      <c r="AI467" s="78"/>
      <c r="AJ467" s="78"/>
      <c r="AK467" s="78"/>
      <c r="AL467" s="78"/>
      <c r="AM467" s="78"/>
      <c r="AN467" s="78"/>
      <c r="AO467" s="78"/>
      <c r="AP467" s="78"/>
      <c r="AQ467" s="78"/>
      <c r="AR467" s="78"/>
      <c r="AS467" s="78"/>
      <c r="AT467" s="79"/>
      <c r="AU467" s="80"/>
      <c r="AV467" s="80"/>
      <c r="AW467" s="81"/>
      <c r="AX467" s="67"/>
      <c r="AY467" s="67"/>
      <c r="AZ467" s="67"/>
      <c r="BA467" s="67"/>
      <c r="BB467" s="25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77"/>
      <c r="BU467" s="78"/>
      <c r="BV467" s="78"/>
      <c r="BW467" s="87"/>
      <c r="BX467" s="78"/>
      <c r="BY467" s="78"/>
      <c r="BZ467" s="78"/>
      <c r="CA467" s="78"/>
      <c r="CB467" s="79"/>
      <c r="CC467" s="81"/>
      <c r="CD467" s="67"/>
      <c r="CE467" s="67"/>
      <c r="CF467" s="67"/>
      <c r="CG467" s="67"/>
      <c r="CH467" s="67"/>
      <c r="CI467" s="67"/>
      <c r="CJ467" s="82"/>
      <c r="CK467" s="80"/>
      <c r="CL467" s="80"/>
      <c r="CM467" s="80"/>
      <c r="CN467" s="81"/>
      <c r="CO467" s="81"/>
      <c r="CP467" s="70"/>
    </row>
    <row r="468" spans="1:94" ht="13">
      <c r="A468" s="43"/>
      <c r="B468" s="25"/>
      <c r="C468" s="7"/>
      <c r="D468" s="7"/>
      <c r="E468" s="43"/>
      <c r="F468" s="43"/>
      <c r="G468" s="25"/>
      <c r="H468" s="67"/>
      <c r="I468" s="67"/>
      <c r="J468" s="67"/>
      <c r="K468" s="67"/>
      <c r="L468" s="25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77"/>
      <c r="AI468" s="78"/>
      <c r="AJ468" s="78"/>
      <c r="AK468" s="78"/>
      <c r="AL468" s="78"/>
      <c r="AM468" s="78"/>
      <c r="AN468" s="78"/>
      <c r="AO468" s="78"/>
      <c r="AP468" s="78"/>
      <c r="AQ468" s="78"/>
      <c r="AR468" s="78"/>
      <c r="AS468" s="78"/>
      <c r="AT468" s="79"/>
      <c r="AU468" s="80"/>
      <c r="AV468" s="80"/>
      <c r="AW468" s="81"/>
      <c r="AX468" s="67"/>
      <c r="AY468" s="67"/>
      <c r="AZ468" s="67"/>
      <c r="BA468" s="67"/>
      <c r="BB468" s="25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77"/>
      <c r="BU468" s="78"/>
      <c r="BV468" s="78"/>
      <c r="BW468" s="87"/>
      <c r="BX468" s="78"/>
      <c r="BY468" s="78"/>
      <c r="BZ468" s="78"/>
      <c r="CA468" s="78"/>
      <c r="CB468" s="79"/>
      <c r="CC468" s="81"/>
      <c r="CD468" s="67"/>
      <c r="CE468" s="67"/>
      <c r="CF468" s="67"/>
      <c r="CG468" s="67"/>
      <c r="CH468" s="67"/>
      <c r="CI468" s="67"/>
      <c r="CJ468" s="82"/>
      <c r="CK468" s="80"/>
      <c r="CL468" s="80"/>
      <c r="CM468" s="80"/>
      <c r="CN468" s="81"/>
      <c r="CO468" s="81"/>
      <c r="CP468" s="70"/>
    </row>
    <row r="469" spans="1:94" ht="13">
      <c r="A469" s="43"/>
      <c r="B469" s="25"/>
      <c r="C469" s="7"/>
      <c r="D469" s="7"/>
      <c r="E469" s="43"/>
      <c r="F469" s="43"/>
      <c r="G469" s="25"/>
      <c r="H469" s="67"/>
      <c r="I469" s="67"/>
      <c r="J469" s="67"/>
      <c r="K469" s="67"/>
      <c r="L469" s="25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77"/>
      <c r="AI469" s="78"/>
      <c r="AJ469" s="78"/>
      <c r="AK469" s="78"/>
      <c r="AL469" s="78"/>
      <c r="AM469" s="78"/>
      <c r="AN469" s="78"/>
      <c r="AO469" s="78"/>
      <c r="AP469" s="78"/>
      <c r="AQ469" s="78"/>
      <c r="AR469" s="78"/>
      <c r="AS469" s="78"/>
      <c r="AT469" s="79"/>
      <c r="AU469" s="80"/>
      <c r="AV469" s="80"/>
      <c r="AW469" s="81"/>
      <c r="AX469" s="67"/>
      <c r="AY469" s="67"/>
      <c r="AZ469" s="67"/>
      <c r="BA469" s="67"/>
      <c r="BB469" s="25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77"/>
      <c r="BU469" s="78"/>
      <c r="BV469" s="78"/>
      <c r="BW469" s="87"/>
      <c r="BX469" s="78"/>
      <c r="BY469" s="78"/>
      <c r="BZ469" s="78"/>
      <c r="CA469" s="78"/>
      <c r="CB469" s="79"/>
      <c r="CC469" s="81"/>
      <c r="CD469" s="67"/>
      <c r="CE469" s="67"/>
      <c r="CF469" s="67"/>
      <c r="CG469" s="67"/>
      <c r="CH469" s="67"/>
      <c r="CI469" s="67"/>
      <c r="CJ469" s="82"/>
      <c r="CK469" s="80"/>
      <c r="CL469" s="80"/>
      <c r="CM469" s="80"/>
      <c r="CN469" s="81"/>
      <c r="CO469" s="81"/>
      <c r="CP469" s="70"/>
    </row>
    <row r="470" spans="1:94" ht="13">
      <c r="A470" s="43"/>
      <c r="B470" s="25"/>
      <c r="C470" s="7"/>
      <c r="D470" s="7"/>
      <c r="E470" s="43"/>
      <c r="F470" s="43"/>
      <c r="G470" s="25"/>
      <c r="H470" s="67"/>
      <c r="I470" s="67"/>
      <c r="J470" s="67"/>
      <c r="K470" s="67"/>
      <c r="L470" s="25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77"/>
      <c r="AI470" s="78"/>
      <c r="AJ470" s="78"/>
      <c r="AK470" s="78"/>
      <c r="AL470" s="78"/>
      <c r="AM470" s="78"/>
      <c r="AN470" s="78"/>
      <c r="AO470" s="78"/>
      <c r="AP470" s="78"/>
      <c r="AQ470" s="78"/>
      <c r="AR470" s="78"/>
      <c r="AS470" s="78"/>
      <c r="AT470" s="79"/>
      <c r="AU470" s="80"/>
      <c r="AV470" s="80"/>
      <c r="AW470" s="81"/>
      <c r="AX470" s="67"/>
      <c r="AY470" s="67"/>
      <c r="AZ470" s="67"/>
      <c r="BA470" s="67"/>
      <c r="BB470" s="25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77"/>
      <c r="BU470" s="78"/>
      <c r="BV470" s="78"/>
      <c r="BW470" s="87"/>
      <c r="BX470" s="78"/>
      <c r="BY470" s="78"/>
      <c r="BZ470" s="78"/>
      <c r="CA470" s="78"/>
      <c r="CB470" s="79"/>
      <c r="CC470" s="81"/>
      <c r="CD470" s="67"/>
      <c r="CE470" s="67"/>
      <c r="CF470" s="67"/>
      <c r="CG470" s="67"/>
      <c r="CH470" s="67"/>
      <c r="CI470" s="67"/>
      <c r="CJ470" s="82"/>
      <c r="CK470" s="80"/>
      <c r="CL470" s="80"/>
      <c r="CM470" s="80"/>
      <c r="CN470" s="81"/>
      <c r="CO470" s="81"/>
      <c r="CP470" s="70"/>
    </row>
    <row r="471" spans="1:94" ht="13">
      <c r="A471" s="43"/>
      <c r="B471" s="25"/>
      <c r="C471" s="7"/>
      <c r="D471" s="7"/>
      <c r="E471" s="43"/>
      <c r="F471" s="43"/>
      <c r="G471" s="25"/>
      <c r="H471" s="67"/>
      <c r="I471" s="67"/>
      <c r="J471" s="67"/>
      <c r="K471" s="67"/>
      <c r="L471" s="25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77"/>
      <c r="AI471" s="78"/>
      <c r="AJ471" s="78"/>
      <c r="AK471" s="78"/>
      <c r="AL471" s="78"/>
      <c r="AM471" s="78"/>
      <c r="AN471" s="78"/>
      <c r="AO471" s="78"/>
      <c r="AP471" s="78"/>
      <c r="AQ471" s="78"/>
      <c r="AR471" s="78"/>
      <c r="AS471" s="78"/>
      <c r="AT471" s="79"/>
      <c r="AU471" s="80"/>
      <c r="AV471" s="80"/>
      <c r="AW471" s="81"/>
      <c r="AX471" s="67"/>
      <c r="AY471" s="67"/>
      <c r="AZ471" s="67"/>
      <c r="BA471" s="67"/>
      <c r="BB471" s="25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77"/>
      <c r="BU471" s="78"/>
      <c r="BV471" s="78"/>
      <c r="BW471" s="87"/>
      <c r="BX471" s="78"/>
      <c r="BY471" s="78"/>
      <c r="BZ471" s="78"/>
      <c r="CA471" s="78"/>
      <c r="CB471" s="79"/>
      <c r="CC471" s="81"/>
      <c r="CD471" s="67"/>
      <c r="CE471" s="67"/>
      <c r="CF471" s="67"/>
      <c r="CG471" s="67"/>
      <c r="CH471" s="67"/>
      <c r="CI471" s="67"/>
      <c r="CJ471" s="82"/>
      <c r="CK471" s="80"/>
      <c r="CL471" s="80"/>
      <c r="CM471" s="80"/>
      <c r="CN471" s="81"/>
      <c r="CO471" s="81"/>
      <c r="CP471" s="70"/>
    </row>
    <row r="472" spans="1:94" ht="13">
      <c r="A472" s="43"/>
      <c r="B472" s="25"/>
      <c r="C472" s="7"/>
      <c r="D472" s="7"/>
      <c r="E472" s="43"/>
      <c r="F472" s="43"/>
      <c r="G472" s="25"/>
      <c r="H472" s="67"/>
      <c r="I472" s="67"/>
      <c r="J472" s="67"/>
      <c r="K472" s="67"/>
      <c r="L472" s="25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77"/>
      <c r="AI472" s="78"/>
      <c r="AJ472" s="78"/>
      <c r="AK472" s="78"/>
      <c r="AL472" s="78"/>
      <c r="AM472" s="78"/>
      <c r="AN472" s="78"/>
      <c r="AO472" s="78"/>
      <c r="AP472" s="78"/>
      <c r="AQ472" s="78"/>
      <c r="AR472" s="78"/>
      <c r="AS472" s="78"/>
      <c r="AT472" s="79"/>
      <c r="AU472" s="80"/>
      <c r="AV472" s="80"/>
      <c r="AW472" s="81"/>
      <c r="AX472" s="67"/>
      <c r="AY472" s="67"/>
      <c r="AZ472" s="67"/>
      <c r="BA472" s="67"/>
      <c r="BB472" s="25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77"/>
      <c r="BU472" s="78"/>
      <c r="BV472" s="78"/>
      <c r="BW472" s="87"/>
      <c r="BX472" s="78"/>
      <c r="BY472" s="78"/>
      <c r="BZ472" s="78"/>
      <c r="CA472" s="78"/>
      <c r="CB472" s="79"/>
      <c r="CC472" s="81"/>
      <c r="CD472" s="67"/>
      <c r="CE472" s="67"/>
      <c r="CF472" s="67"/>
      <c r="CG472" s="67"/>
      <c r="CH472" s="67"/>
      <c r="CI472" s="67"/>
      <c r="CJ472" s="82"/>
      <c r="CK472" s="80"/>
      <c r="CL472" s="80"/>
      <c r="CM472" s="80"/>
      <c r="CN472" s="81"/>
      <c r="CO472" s="81"/>
      <c r="CP472" s="70"/>
    </row>
    <row r="473" spans="1:94" ht="13">
      <c r="A473" s="43"/>
      <c r="B473" s="25"/>
      <c r="C473" s="7"/>
      <c r="D473" s="7"/>
      <c r="E473" s="43"/>
      <c r="F473" s="43"/>
      <c r="G473" s="25"/>
      <c r="H473" s="67"/>
      <c r="I473" s="67"/>
      <c r="J473" s="67"/>
      <c r="K473" s="67"/>
      <c r="L473" s="25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77"/>
      <c r="AI473" s="78"/>
      <c r="AJ473" s="78"/>
      <c r="AK473" s="78"/>
      <c r="AL473" s="78"/>
      <c r="AM473" s="78"/>
      <c r="AN473" s="78"/>
      <c r="AO473" s="78"/>
      <c r="AP473" s="78"/>
      <c r="AQ473" s="78"/>
      <c r="AR473" s="78"/>
      <c r="AS473" s="78"/>
      <c r="AT473" s="79"/>
      <c r="AU473" s="80"/>
      <c r="AV473" s="80"/>
      <c r="AW473" s="81"/>
      <c r="AX473" s="67"/>
      <c r="AY473" s="67"/>
      <c r="AZ473" s="67"/>
      <c r="BA473" s="67"/>
      <c r="BB473" s="25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77"/>
      <c r="BU473" s="78"/>
      <c r="BV473" s="78"/>
      <c r="BW473" s="87"/>
      <c r="BX473" s="78"/>
      <c r="BY473" s="78"/>
      <c r="BZ473" s="78"/>
      <c r="CA473" s="78"/>
      <c r="CB473" s="79"/>
      <c r="CC473" s="81"/>
      <c r="CD473" s="67"/>
      <c r="CE473" s="67"/>
      <c r="CF473" s="67"/>
      <c r="CG473" s="67"/>
      <c r="CH473" s="67"/>
      <c r="CI473" s="67"/>
      <c r="CJ473" s="82"/>
      <c r="CK473" s="80"/>
      <c r="CL473" s="80"/>
      <c r="CM473" s="80"/>
      <c r="CN473" s="81"/>
      <c r="CO473" s="81"/>
      <c r="CP473" s="70"/>
    </row>
    <row r="474" spans="1:94" ht="13">
      <c r="A474" s="43"/>
      <c r="B474" s="25"/>
      <c r="C474" s="7"/>
      <c r="D474" s="7"/>
      <c r="E474" s="43"/>
      <c r="F474" s="43"/>
      <c r="G474" s="25"/>
      <c r="H474" s="67"/>
      <c r="I474" s="67"/>
      <c r="J474" s="67"/>
      <c r="K474" s="67"/>
      <c r="L474" s="25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77"/>
      <c r="AI474" s="78"/>
      <c r="AJ474" s="78"/>
      <c r="AK474" s="78"/>
      <c r="AL474" s="78"/>
      <c r="AM474" s="78"/>
      <c r="AN474" s="78"/>
      <c r="AO474" s="78"/>
      <c r="AP474" s="78"/>
      <c r="AQ474" s="78"/>
      <c r="AR474" s="78"/>
      <c r="AS474" s="78"/>
      <c r="AT474" s="79"/>
      <c r="AU474" s="80"/>
      <c r="AV474" s="80"/>
      <c r="AW474" s="81"/>
      <c r="AX474" s="67"/>
      <c r="AY474" s="67"/>
      <c r="AZ474" s="67"/>
      <c r="BA474" s="67"/>
      <c r="BB474" s="25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77"/>
      <c r="BU474" s="78"/>
      <c r="BV474" s="78"/>
      <c r="BW474" s="87"/>
      <c r="BX474" s="78"/>
      <c r="BY474" s="78"/>
      <c r="BZ474" s="78"/>
      <c r="CA474" s="78"/>
      <c r="CB474" s="79"/>
      <c r="CC474" s="81"/>
      <c r="CD474" s="67"/>
      <c r="CE474" s="67"/>
      <c r="CF474" s="67"/>
      <c r="CG474" s="67"/>
      <c r="CH474" s="67"/>
      <c r="CI474" s="67"/>
      <c r="CJ474" s="82"/>
      <c r="CK474" s="80"/>
      <c r="CL474" s="80"/>
      <c r="CM474" s="80"/>
      <c r="CN474" s="81"/>
      <c r="CO474" s="81"/>
      <c r="CP474" s="70"/>
    </row>
    <row r="475" spans="1:94" ht="13">
      <c r="A475" s="43"/>
      <c r="B475" s="25"/>
      <c r="C475" s="7"/>
      <c r="D475" s="7"/>
      <c r="E475" s="43"/>
      <c r="F475" s="43"/>
      <c r="G475" s="25"/>
      <c r="H475" s="67"/>
      <c r="I475" s="67"/>
      <c r="J475" s="67"/>
      <c r="K475" s="67"/>
      <c r="L475" s="25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77"/>
      <c r="AI475" s="78"/>
      <c r="AJ475" s="78"/>
      <c r="AK475" s="78"/>
      <c r="AL475" s="78"/>
      <c r="AM475" s="78"/>
      <c r="AN475" s="78"/>
      <c r="AO475" s="78"/>
      <c r="AP475" s="78"/>
      <c r="AQ475" s="78"/>
      <c r="AR475" s="78"/>
      <c r="AS475" s="78"/>
      <c r="AT475" s="79"/>
      <c r="AU475" s="80"/>
      <c r="AV475" s="80"/>
      <c r="AW475" s="81"/>
      <c r="AX475" s="67"/>
      <c r="AY475" s="67"/>
      <c r="AZ475" s="67"/>
      <c r="BA475" s="67"/>
      <c r="BB475" s="25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77"/>
      <c r="BU475" s="78"/>
      <c r="BV475" s="78"/>
      <c r="BW475" s="87"/>
      <c r="BX475" s="78"/>
      <c r="BY475" s="78"/>
      <c r="BZ475" s="78"/>
      <c r="CA475" s="78"/>
      <c r="CB475" s="79"/>
      <c r="CC475" s="81"/>
      <c r="CD475" s="67"/>
      <c r="CE475" s="67"/>
      <c r="CF475" s="67"/>
      <c r="CG475" s="67"/>
      <c r="CH475" s="67"/>
      <c r="CI475" s="67"/>
      <c r="CJ475" s="82"/>
      <c r="CK475" s="80"/>
      <c r="CL475" s="80"/>
      <c r="CM475" s="80"/>
      <c r="CN475" s="81"/>
      <c r="CO475" s="81"/>
      <c r="CP475" s="70"/>
    </row>
    <row r="476" spans="1:94" ht="13">
      <c r="A476" s="43"/>
      <c r="B476" s="25"/>
      <c r="C476" s="7"/>
      <c r="D476" s="7"/>
      <c r="E476" s="43"/>
      <c r="F476" s="43"/>
      <c r="G476" s="25"/>
      <c r="H476" s="67"/>
      <c r="I476" s="67"/>
      <c r="J476" s="67"/>
      <c r="K476" s="67"/>
      <c r="L476" s="25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77"/>
      <c r="AI476" s="78"/>
      <c r="AJ476" s="78"/>
      <c r="AK476" s="78"/>
      <c r="AL476" s="78"/>
      <c r="AM476" s="78"/>
      <c r="AN476" s="78"/>
      <c r="AO476" s="78"/>
      <c r="AP476" s="78"/>
      <c r="AQ476" s="78"/>
      <c r="AR476" s="78"/>
      <c r="AS476" s="78"/>
      <c r="AT476" s="79"/>
      <c r="AU476" s="80"/>
      <c r="AV476" s="80"/>
      <c r="AW476" s="81"/>
      <c r="AX476" s="67"/>
      <c r="AY476" s="67"/>
      <c r="AZ476" s="67"/>
      <c r="BA476" s="67"/>
      <c r="BB476" s="25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77"/>
      <c r="BU476" s="78"/>
      <c r="BV476" s="78"/>
      <c r="BW476" s="87"/>
      <c r="BX476" s="78"/>
      <c r="BY476" s="78"/>
      <c r="BZ476" s="78"/>
      <c r="CA476" s="78"/>
      <c r="CB476" s="79"/>
      <c r="CC476" s="81"/>
      <c r="CD476" s="67"/>
      <c r="CE476" s="67"/>
      <c r="CF476" s="67"/>
      <c r="CG476" s="67"/>
      <c r="CH476" s="67"/>
      <c r="CI476" s="67"/>
      <c r="CJ476" s="82"/>
      <c r="CK476" s="80"/>
      <c r="CL476" s="80"/>
      <c r="CM476" s="80"/>
      <c r="CN476" s="81"/>
      <c r="CO476" s="81"/>
      <c r="CP476" s="70"/>
    </row>
    <row r="477" spans="1:94" ht="13">
      <c r="A477" s="43"/>
      <c r="B477" s="25"/>
      <c r="C477" s="7"/>
      <c r="D477" s="7"/>
      <c r="E477" s="43"/>
      <c r="F477" s="43"/>
      <c r="G477" s="25"/>
      <c r="H477" s="67"/>
      <c r="I477" s="67"/>
      <c r="J477" s="67"/>
      <c r="K477" s="67"/>
      <c r="L477" s="25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77"/>
      <c r="AI477" s="78"/>
      <c r="AJ477" s="78"/>
      <c r="AK477" s="78"/>
      <c r="AL477" s="78"/>
      <c r="AM477" s="78"/>
      <c r="AN477" s="78"/>
      <c r="AO477" s="78"/>
      <c r="AP477" s="78"/>
      <c r="AQ477" s="78"/>
      <c r="AR477" s="78"/>
      <c r="AS477" s="78"/>
      <c r="AT477" s="79"/>
      <c r="AU477" s="80"/>
      <c r="AV477" s="80"/>
      <c r="AW477" s="81"/>
      <c r="AX477" s="67"/>
      <c r="AY477" s="67"/>
      <c r="AZ477" s="67"/>
      <c r="BA477" s="67"/>
      <c r="BB477" s="25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77"/>
      <c r="BU477" s="78"/>
      <c r="BV477" s="78"/>
      <c r="BW477" s="87"/>
      <c r="BX477" s="78"/>
      <c r="BY477" s="78"/>
      <c r="BZ477" s="78"/>
      <c r="CA477" s="78"/>
      <c r="CB477" s="79"/>
      <c r="CC477" s="81"/>
      <c r="CD477" s="67"/>
      <c r="CE477" s="67"/>
      <c r="CF477" s="67"/>
      <c r="CG477" s="67"/>
      <c r="CH477" s="67"/>
      <c r="CI477" s="67"/>
      <c r="CJ477" s="82"/>
      <c r="CK477" s="80"/>
      <c r="CL477" s="80"/>
      <c r="CM477" s="80"/>
      <c r="CN477" s="81"/>
      <c r="CO477" s="81"/>
      <c r="CP477" s="70"/>
    </row>
    <row r="478" spans="1:94" ht="13">
      <c r="A478" s="43"/>
      <c r="B478" s="25"/>
      <c r="C478" s="7"/>
      <c r="D478" s="7"/>
      <c r="E478" s="43"/>
      <c r="F478" s="43"/>
      <c r="G478" s="25"/>
      <c r="H478" s="67"/>
      <c r="I478" s="67"/>
      <c r="J478" s="67"/>
      <c r="K478" s="67"/>
      <c r="L478" s="25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77"/>
      <c r="AI478" s="78"/>
      <c r="AJ478" s="78"/>
      <c r="AK478" s="78"/>
      <c r="AL478" s="78"/>
      <c r="AM478" s="78"/>
      <c r="AN478" s="78"/>
      <c r="AO478" s="78"/>
      <c r="AP478" s="78"/>
      <c r="AQ478" s="78"/>
      <c r="AR478" s="78"/>
      <c r="AS478" s="78"/>
      <c r="AT478" s="79"/>
      <c r="AU478" s="80"/>
      <c r="AV478" s="80"/>
      <c r="AW478" s="81"/>
      <c r="AX478" s="67"/>
      <c r="AY478" s="67"/>
      <c r="AZ478" s="67"/>
      <c r="BA478" s="67"/>
      <c r="BB478" s="25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77"/>
      <c r="BU478" s="78"/>
      <c r="BV478" s="78"/>
      <c r="BW478" s="87"/>
      <c r="BX478" s="78"/>
      <c r="BY478" s="78"/>
      <c r="BZ478" s="78"/>
      <c r="CA478" s="78"/>
      <c r="CB478" s="79"/>
      <c r="CC478" s="81"/>
      <c r="CD478" s="67"/>
      <c r="CE478" s="67"/>
      <c r="CF478" s="67"/>
      <c r="CG478" s="67"/>
      <c r="CH478" s="67"/>
      <c r="CI478" s="67"/>
      <c r="CJ478" s="82"/>
      <c r="CK478" s="80"/>
      <c r="CL478" s="80"/>
      <c r="CM478" s="80"/>
      <c r="CN478" s="81"/>
      <c r="CO478" s="81"/>
      <c r="CP478" s="70"/>
    </row>
    <row r="479" spans="1:94" ht="13">
      <c r="A479" s="43"/>
      <c r="B479" s="25"/>
      <c r="C479" s="7"/>
      <c r="D479" s="7"/>
      <c r="E479" s="43"/>
      <c r="F479" s="43"/>
      <c r="G479" s="25"/>
      <c r="H479" s="67"/>
      <c r="I479" s="67"/>
      <c r="J479" s="67"/>
      <c r="K479" s="67"/>
      <c r="L479" s="25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77"/>
      <c r="AI479" s="78"/>
      <c r="AJ479" s="78"/>
      <c r="AK479" s="78"/>
      <c r="AL479" s="78"/>
      <c r="AM479" s="78"/>
      <c r="AN479" s="78"/>
      <c r="AO479" s="78"/>
      <c r="AP479" s="78"/>
      <c r="AQ479" s="78"/>
      <c r="AR479" s="78"/>
      <c r="AS479" s="78"/>
      <c r="AT479" s="79"/>
      <c r="AU479" s="80"/>
      <c r="AV479" s="80"/>
      <c r="AW479" s="81"/>
      <c r="AX479" s="67"/>
      <c r="AY479" s="67"/>
      <c r="AZ479" s="67"/>
      <c r="BA479" s="67"/>
      <c r="BB479" s="25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77"/>
      <c r="BU479" s="78"/>
      <c r="BV479" s="78"/>
      <c r="BW479" s="87"/>
      <c r="BX479" s="78"/>
      <c r="BY479" s="78"/>
      <c r="BZ479" s="78"/>
      <c r="CA479" s="78"/>
      <c r="CB479" s="79"/>
      <c r="CC479" s="81"/>
      <c r="CD479" s="67"/>
      <c r="CE479" s="67"/>
      <c r="CF479" s="67"/>
      <c r="CG479" s="67"/>
      <c r="CH479" s="67"/>
      <c r="CI479" s="67"/>
      <c r="CJ479" s="82"/>
      <c r="CK479" s="80"/>
      <c r="CL479" s="80"/>
      <c r="CM479" s="80"/>
      <c r="CN479" s="81"/>
      <c r="CO479" s="81"/>
      <c r="CP479" s="70"/>
    </row>
    <row r="480" spans="1:94" ht="13">
      <c r="A480" s="43"/>
      <c r="B480" s="25"/>
      <c r="C480" s="7"/>
      <c r="D480" s="7"/>
      <c r="E480" s="43"/>
      <c r="F480" s="43"/>
      <c r="G480" s="25"/>
      <c r="H480" s="67"/>
      <c r="I480" s="67"/>
      <c r="J480" s="67"/>
      <c r="K480" s="67"/>
      <c r="L480" s="25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77"/>
      <c r="AI480" s="78"/>
      <c r="AJ480" s="78"/>
      <c r="AK480" s="78"/>
      <c r="AL480" s="78"/>
      <c r="AM480" s="78"/>
      <c r="AN480" s="78"/>
      <c r="AO480" s="78"/>
      <c r="AP480" s="78"/>
      <c r="AQ480" s="78"/>
      <c r="AR480" s="78"/>
      <c r="AS480" s="78"/>
      <c r="AT480" s="79"/>
      <c r="AU480" s="80"/>
      <c r="AV480" s="80"/>
      <c r="AW480" s="81"/>
      <c r="AX480" s="67"/>
      <c r="AY480" s="67"/>
      <c r="AZ480" s="67"/>
      <c r="BA480" s="67"/>
      <c r="BB480" s="25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77"/>
      <c r="BU480" s="78"/>
      <c r="BV480" s="78"/>
      <c r="BW480" s="87"/>
      <c r="BX480" s="78"/>
      <c r="BY480" s="78"/>
      <c r="BZ480" s="78"/>
      <c r="CA480" s="78"/>
      <c r="CB480" s="79"/>
      <c r="CC480" s="81"/>
      <c r="CD480" s="67"/>
      <c r="CE480" s="67"/>
      <c r="CF480" s="67"/>
      <c r="CG480" s="67"/>
      <c r="CH480" s="67"/>
      <c r="CI480" s="67"/>
      <c r="CJ480" s="82"/>
      <c r="CK480" s="80"/>
      <c r="CL480" s="80"/>
      <c r="CM480" s="80"/>
      <c r="CN480" s="81"/>
      <c r="CO480" s="81"/>
      <c r="CP480" s="70"/>
    </row>
    <row r="481" spans="1:94" ht="13">
      <c r="A481" s="43"/>
      <c r="B481" s="25"/>
      <c r="C481" s="7"/>
      <c r="D481" s="7"/>
      <c r="E481" s="43"/>
      <c r="F481" s="43"/>
      <c r="G481" s="25"/>
      <c r="H481" s="67"/>
      <c r="I481" s="67"/>
      <c r="J481" s="67"/>
      <c r="K481" s="67"/>
      <c r="L481" s="25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77"/>
      <c r="AI481" s="78"/>
      <c r="AJ481" s="78"/>
      <c r="AK481" s="78"/>
      <c r="AL481" s="78"/>
      <c r="AM481" s="78"/>
      <c r="AN481" s="78"/>
      <c r="AO481" s="78"/>
      <c r="AP481" s="78"/>
      <c r="AQ481" s="78"/>
      <c r="AR481" s="78"/>
      <c r="AS481" s="78"/>
      <c r="AT481" s="79"/>
      <c r="AU481" s="80"/>
      <c r="AV481" s="80"/>
      <c r="AW481" s="81"/>
      <c r="AX481" s="67"/>
      <c r="AY481" s="67"/>
      <c r="AZ481" s="67"/>
      <c r="BA481" s="67"/>
      <c r="BB481" s="25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77"/>
      <c r="BU481" s="78"/>
      <c r="BV481" s="78"/>
      <c r="BW481" s="87"/>
      <c r="BX481" s="78"/>
      <c r="BY481" s="78"/>
      <c r="BZ481" s="78"/>
      <c r="CA481" s="78"/>
      <c r="CB481" s="79"/>
      <c r="CC481" s="81"/>
      <c r="CD481" s="67"/>
      <c r="CE481" s="67"/>
      <c r="CF481" s="67"/>
      <c r="CG481" s="67"/>
      <c r="CH481" s="67"/>
      <c r="CI481" s="67"/>
      <c r="CJ481" s="82"/>
      <c r="CK481" s="80"/>
      <c r="CL481" s="80"/>
      <c r="CM481" s="80"/>
      <c r="CN481" s="81"/>
      <c r="CO481" s="81"/>
      <c r="CP481" s="70"/>
    </row>
    <row r="482" spans="1:94" ht="13">
      <c r="A482" s="43"/>
      <c r="B482" s="25"/>
      <c r="C482" s="7"/>
      <c r="D482" s="7"/>
      <c r="E482" s="43"/>
      <c r="F482" s="43"/>
      <c r="G482" s="25"/>
      <c r="H482" s="67"/>
      <c r="I482" s="67"/>
      <c r="J482" s="67"/>
      <c r="K482" s="67"/>
      <c r="L482" s="25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77"/>
      <c r="AI482" s="78"/>
      <c r="AJ482" s="78"/>
      <c r="AK482" s="78"/>
      <c r="AL482" s="78"/>
      <c r="AM482" s="78"/>
      <c r="AN482" s="78"/>
      <c r="AO482" s="78"/>
      <c r="AP482" s="78"/>
      <c r="AQ482" s="78"/>
      <c r="AR482" s="78"/>
      <c r="AS482" s="78"/>
      <c r="AT482" s="79"/>
      <c r="AU482" s="80"/>
      <c r="AV482" s="80"/>
      <c r="AW482" s="81"/>
      <c r="AX482" s="67"/>
      <c r="AY482" s="67"/>
      <c r="AZ482" s="67"/>
      <c r="BA482" s="67"/>
      <c r="BB482" s="25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77"/>
      <c r="BU482" s="78"/>
      <c r="BV482" s="78"/>
      <c r="BW482" s="87"/>
      <c r="BX482" s="78"/>
      <c r="BY482" s="78"/>
      <c r="BZ482" s="78"/>
      <c r="CA482" s="78"/>
      <c r="CB482" s="79"/>
      <c r="CC482" s="81"/>
      <c r="CD482" s="67"/>
      <c r="CE482" s="67"/>
      <c r="CF482" s="67"/>
      <c r="CG482" s="67"/>
      <c r="CH482" s="67"/>
      <c r="CI482" s="67"/>
      <c r="CJ482" s="82"/>
      <c r="CK482" s="80"/>
      <c r="CL482" s="80"/>
      <c r="CM482" s="80"/>
      <c r="CN482" s="81"/>
      <c r="CO482" s="81"/>
      <c r="CP482" s="70"/>
    </row>
    <row r="483" spans="1:94" ht="13">
      <c r="A483" s="43"/>
      <c r="B483" s="25"/>
      <c r="C483" s="7"/>
      <c r="D483" s="7"/>
      <c r="E483" s="43"/>
      <c r="F483" s="43"/>
      <c r="G483" s="25"/>
      <c r="H483" s="67"/>
      <c r="I483" s="67"/>
      <c r="J483" s="67"/>
      <c r="K483" s="67"/>
      <c r="L483" s="25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77"/>
      <c r="AI483" s="78"/>
      <c r="AJ483" s="78"/>
      <c r="AK483" s="78"/>
      <c r="AL483" s="78"/>
      <c r="AM483" s="78"/>
      <c r="AN483" s="78"/>
      <c r="AO483" s="78"/>
      <c r="AP483" s="78"/>
      <c r="AQ483" s="78"/>
      <c r="AR483" s="78"/>
      <c r="AS483" s="78"/>
      <c r="AT483" s="79"/>
      <c r="AU483" s="80"/>
      <c r="AV483" s="80"/>
      <c r="AW483" s="81"/>
      <c r="AX483" s="67"/>
      <c r="AY483" s="67"/>
      <c r="AZ483" s="67"/>
      <c r="BA483" s="67"/>
      <c r="BB483" s="25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77"/>
      <c r="BU483" s="78"/>
      <c r="BV483" s="78"/>
      <c r="BW483" s="87"/>
      <c r="BX483" s="78"/>
      <c r="BY483" s="78"/>
      <c r="BZ483" s="78"/>
      <c r="CA483" s="78"/>
      <c r="CB483" s="79"/>
      <c r="CC483" s="81"/>
      <c r="CD483" s="67"/>
      <c r="CE483" s="67"/>
      <c r="CF483" s="67"/>
      <c r="CG483" s="67"/>
      <c r="CH483" s="67"/>
      <c r="CI483" s="67"/>
      <c r="CJ483" s="82"/>
      <c r="CK483" s="80"/>
      <c r="CL483" s="80"/>
      <c r="CM483" s="80"/>
      <c r="CN483" s="81"/>
      <c r="CO483" s="81"/>
      <c r="CP483" s="70"/>
    </row>
    <row r="484" spans="1:94" ht="13">
      <c r="A484" s="43"/>
      <c r="B484" s="25"/>
      <c r="C484" s="7"/>
      <c r="D484" s="7"/>
      <c r="E484" s="43"/>
      <c r="F484" s="43"/>
      <c r="G484" s="25"/>
      <c r="H484" s="67"/>
      <c r="I484" s="67"/>
      <c r="J484" s="67"/>
      <c r="K484" s="67"/>
      <c r="L484" s="25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77"/>
      <c r="AI484" s="78"/>
      <c r="AJ484" s="78"/>
      <c r="AK484" s="78"/>
      <c r="AL484" s="78"/>
      <c r="AM484" s="78"/>
      <c r="AN484" s="78"/>
      <c r="AO484" s="78"/>
      <c r="AP484" s="78"/>
      <c r="AQ484" s="78"/>
      <c r="AR484" s="78"/>
      <c r="AS484" s="78"/>
      <c r="AT484" s="79"/>
      <c r="AU484" s="80"/>
      <c r="AV484" s="80"/>
      <c r="AW484" s="81"/>
      <c r="AX484" s="67"/>
      <c r="AY484" s="67"/>
      <c r="AZ484" s="67"/>
      <c r="BA484" s="67"/>
      <c r="BB484" s="25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77"/>
      <c r="BU484" s="78"/>
      <c r="BV484" s="78"/>
      <c r="BW484" s="87"/>
      <c r="BX484" s="78"/>
      <c r="BY484" s="78"/>
      <c r="BZ484" s="78"/>
      <c r="CA484" s="78"/>
      <c r="CB484" s="79"/>
      <c r="CC484" s="81"/>
      <c r="CD484" s="67"/>
      <c r="CE484" s="67"/>
      <c r="CF484" s="67"/>
      <c r="CG484" s="67"/>
      <c r="CH484" s="67"/>
      <c r="CI484" s="67"/>
      <c r="CJ484" s="82"/>
      <c r="CK484" s="80"/>
      <c r="CL484" s="80"/>
      <c r="CM484" s="80"/>
      <c r="CN484" s="81"/>
      <c r="CO484" s="81"/>
      <c r="CP484" s="70"/>
    </row>
    <row r="485" spans="1:94" ht="13">
      <c r="A485" s="43"/>
      <c r="B485" s="25"/>
      <c r="C485" s="7"/>
      <c r="D485" s="7"/>
      <c r="E485" s="43"/>
      <c r="F485" s="43"/>
      <c r="G485" s="25"/>
      <c r="H485" s="67"/>
      <c r="I485" s="67"/>
      <c r="J485" s="67"/>
      <c r="K485" s="67"/>
      <c r="L485" s="25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77"/>
      <c r="AI485" s="78"/>
      <c r="AJ485" s="78"/>
      <c r="AK485" s="78"/>
      <c r="AL485" s="78"/>
      <c r="AM485" s="78"/>
      <c r="AN485" s="78"/>
      <c r="AO485" s="78"/>
      <c r="AP485" s="78"/>
      <c r="AQ485" s="78"/>
      <c r="AR485" s="78"/>
      <c r="AS485" s="78"/>
      <c r="AT485" s="79"/>
      <c r="AU485" s="80"/>
      <c r="AV485" s="80"/>
      <c r="AW485" s="81"/>
      <c r="AX485" s="67"/>
      <c r="AY485" s="67"/>
      <c r="AZ485" s="67"/>
      <c r="BA485" s="67"/>
      <c r="BB485" s="25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77"/>
      <c r="BU485" s="78"/>
      <c r="BV485" s="78"/>
      <c r="BW485" s="87"/>
      <c r="BX485" s="78"/>
      <c r="BY485" s="78"/>
      <c r="BZ485" s="78"/>
      <c r="CA485" s="78"/>
      <c r="CB485" s="79"/>
      <c r="CC485" s="81"/>
      <c r="CD485" s="67"/>
      <c r="CE485" s="67"/>
      <c r="CF485" s="67"/>
      <c r="CG485" s="67"/>
      <c r="CH485" s="67"/>
      <c r="CI485" s="67"/>
      <c r="CJ485" s="82"/>
      <c r="CK485" s="80"/>
      <c r="CL485" s="80"/>
      <c r="CM485" s="80"/>
      <c r="CN485" s="81"/>
      <c r="CO485" s="81"/>
      <c r="CP485" s="70"/>
    </row>
    <row r="486" spans="1:94" ht="13">
      <c r="A486" s="43"/>
      <c r="B486" s="25"/>
      <c r="C486" s="7"/>
      <c r="D486" s="7"/>
      <c r="E486" s="43"/>
      <c r="F486" s="43"/>
      <c r="G486" s="25"/>
      <c r="H486" s="67"/>
      <c r="I486" s="67"/>
      <c r="J486" s="67"/>
      <c r="K486" s="67"/>
      <c r="L486" s="25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77"/>
      <c r="AI486" s="78"/>
      <c r="AJ486" s="78"/>
      <c r="AK486" s="78"/>
      <c r="AL486" s="78"/>
      <c r="AM486" s="78"/>
      <c r="AN486" s="78"/>
      <c r="AO486" s="78"/>
      <c r="AP486" s="78"/>
      <c r="AQ486" s="78"/>
      <c r="AR486" s="78"/>
      <c r="AS486" s="78"/>
      <c r="AT486" s="79"/>
      <c r="AU486" s="80"/>
      <c r="AV486" s="80"/>
      <c r="AW486" s="81"/>
      <c r="AX486" s="67"/>
      <c r="AY486" s="67"/>
      <c r="AZ486" s="67"/>
      <c r="BA486" s="67"/>
      <c r="BB486" s="25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77"/>
      <c r="BU486" s="78"/>
      <c r="BV486" s="78"/>
      <c r="BW486" s="87"/>
      <c r="BX486" s="78"/>
      <c r="BY486" s="78"/>
      <c r="BZ486" s="78"/>
      <c r="CA486" s="78"/>
      <c r="CB486" s="79"/>
      <c r="CC486" s="81"/>
      <c r="CD486" s="67"/>
      <c r="CE486" s="67"/>
      <c r="CF486" s="67"/>
      <c r="CG486" s="67"/>
      <c r="CH486" s="67"/>
      <c r="CI486" s="67"/>
      <c r="CJ486" s="82"/>
      <c r="CK486" s="80"/>
      <c r="CL486" s="80"/>
      <c r="CM486" s="80"/>
      <c r="CN486" s="81"/>
      <c r="CO486" s="81"/>
      <c r="CP486" s="70"/>
    </row>
    <row r="487" spans="1:94" ht="13">
      <c r="A487" s="43"/>
      <c r="B487" s="25"/>
      <c r="C487" s="7"/>
      <c r="D487" s="7"/>
      <c r="E487" s="43"/>
      <c r="F487" s="43"/>
      <c r="G487" s="25"/>
      <c r="H487" s="67"/>
      <c r="I487" s="67"/>
      <c r="J487" s="67"/>
      <c r="K487" s="67"/>
      <c r="L487" s="25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77"/>
      <c r="AI487" s="78"/>
      <c r="AJ487" s="78"/>
      <c r="AK487" s="78"/>
      <c r="AL487" s="78"/>
      <c r="AM487" s="78"/>
      <c r="AN487" s="78"/>
      <c r="AO487" s="78"/>
      <c r="AP487" s="78"/>
      <c r="AQ487" s="78"/>
      <c r="AR487" s="78"/>
      <c r="AS487" s="78"/>
      <c r="AT487" s="79"/>
      <c r="AU487" s="80"/>
      <c r="AV487" s="80"/>
      <c r="AW487" s="81"/>
      <c r="AX487" s="67"/>
      <c r="AY487" s="67"/>
      <c r="AZ487" s="67"/>
      <c r="BA487" s="67"/>
      <c r="BB487" s="25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77"/>
      <c r="BU487" s="78"/>
      <c r="BV487" s="78"/>
      <c r="BW487" s="87"/>
      <c r="BX487" s="78"/>
      <c r="BY487" s="78"/>
      <c r="BZ487" s="78"/>
      <c r="CA487" s="78"/>
      <c r="CB487" s="79"/>
      <c r="CC487" s="81"/>
      <c r="CD487" s="67"/>
      <c r="CE487" s="67"/>
      <c r="CF487" s="67"/>
      <c r="CG487" s="67"/>
      <c r="CH487" s="67"/>
      <c r="CI487" s="67"/>
      <c r="CJ487" s="82"/>
      <c r="CK487" s="80"/>
      <c r="CL487" s="80"/>
      <c r="CM487" s="80"/>
      <c r="CN487" s="81"/>
      <c r="CO487" s="81"/>
      <c r="CP487" s="70"/>
    </row>
    <row r="488" spans="1:94" ht="13">
      <c r="A488" s="43"/>
      <c r="B488" s="25"/>
      <c r="C488" s="7"/>
      <c r="D488" s="7"/>
      <c r="E488" s="43"/>
      <c r="F488" s="43"/>
      <c r="G488" s="25"/>
      <c r="H488" s="67"/>
      <c r="I488" s="67"/>
      <c r="J488" s="67"/>
      <c r="K488" s="67"/>
      <c r="L488" s="25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77"/>
      <c r="AI488" s="78"/>
      <c r="AJ488" s="78"/>
      <c r="AK488" s="78"/>
      <c r="AL488" s="78"/>
      <c r="AM488" s="78"/>
      <c r="AN488" s="78"/>
      <c r="AO488" s="78"/>
      <c r="AP488" s="78"/>
      <c r="AQ488" s="78"/>
      <c r="AR488" s="78"/>
      <c r="AS488" s="78"/>
      <c r="AT488" s="79"/>
      <c r="AU488" s="80"/>
      <c r="AV488" s="80"/>
      <c r="AW488" s="81"/>
      <c r="AX488" s="67"/>
      <c r="AY488" s="67"/>
      <c r="AZ488" s="67"/>
      <c r="BA488" s="67"/>
      <c r="BB488" s="25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77"/>
      <c r="BU488" s="78"/>
      <c r="BV488" s="78"/>
      <c r="BW488" s="87"/>
      <c r="BX488" s="78"/>
      <c r="BY488" s="78"/>
      <c r="BZ488" s="78"/>
      <c r="CA488" s="78"/>
      <c r="CB488" s="79"/>
      <c r="CC488" s="81"/>
      <c r="CD488" s="67"/>
      <c r="CE488" s="67"/>
      <c r="CF488" s="67"/>
      <c r="CG488" s="67"/>
      <c r="CH488" s="67"/>
      <c r="CI488" s="67"/>
      <c r="CJ488" s="82"/>
      <c r="CK488" s="80"/>
      <c r="CL488" s="80"/>
      <c r="CM488" s="80"/>
      <c r="CN488" s="81"/>
      <c r="CO488" s="81"/>
      <c r="CP488" s="70"/>
    </row>
    <row r="489" spans="1:94" ht="13">
      <c r="A489" s="43"/>
      <c r="B489" s="25"/>
      <c r="C489" s="7"/>
      <c r="D489" s="7"/>
      <c r="E489" s="43"/>
      <c r="F489" s="43"/>
      <c r="G489" s="25"/>
      <c r="H489" s="67"/>
      <c r="I489" s="67"/>
      <c r="J489" s="67"/>
      <c r="K489" s="67"/>
      <c r="L489" s="25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77"/>
      <c r="AI489" s="78"/>
      <c r="AJ489" s="78"/>
      <c r="AK489" s="78"/>
      <c r="AL489" s="78"/>
      <c r="AM489" s="78"/>
      <c r="AN489" s="78"/>
      <c r="AO489" s="78"/>
      <c r="AP489" s="78"/>
      <c r="AQ489" s="78"/>
      <c r="AR489" s="78"/>
      <c r="AS489" s="78"/>
      <c r="AT489" s="79"/>
      <c r="AU489" s="80"/>
      <c r="AV489" s="80"/>
      <c r="AW489" s="81"/>
      <c r="AX489" s="67"/>
      <c r="AY489" s="67"/>
      <c r="AZ489" s="67"/>
      <c r="BA489" s="67"/>
      <c r="BB489" s="25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77"/>
      <c r="BU489" s="78"/>
      <c r="BV489" s="78"/>
      <c r="BW489" s="87"/>
      <c r="BX489" s="78"/>
      <c r="BY489" s="78"/>
      <c r="BZ489" s="78"/>
      <c r="CA489" s="78"/>
      <c r="CB489" s="79"/>
      <c r="CC489" s="81"/>
      <c r="CD489" s="67"/>
      <c r="CE489" s="67"/>
      <c r="CF489" s="67"/>
      <c r="CG489" s="67"/>
      <c r="CH489" s="67"/>
      <c r="CI489" s="67"/>
      <c r="CJ489" s="82"/>
      <c r="CK489" s="80"/>
      <c r="CL489" s="80"/>
      <c r="CM489" s="80"/>
      <c r="CN489" s="81"/>
      <c r="CO489" s="81"/>
      <c r="CP489" s="70"/>
    </row>
    <row r="490" spans="1:94" ht="13">
      <c r="A490" s="43"/>
      <c r="B490" s="25"/>
      <c r="C490" s="7"/>
      <c r="D490" s="7"/>
      <c r="E490" s="43"/>
      <c r="F490" s="43"/>
      <c r="G490" s="25"/>
      <c r="H490" s="67"/>
      <c r="I490" s="67"/>
      <c r="J490" s="67"/>
      <c r="K490" s="67"/>
      <c r="L490" s="25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77"/>
      <c r="AI490" s="78"/>
      <c r="AJ490" s="78"/>
      <c r="AK490" s="78"/>
      <c r="AL490" s="78"/>
      <c r="AM490" s="78"/>
      <c r="AN490" s="78"/>
      <c r="AO490" s="78"/>
      <c r="AP490" s="78"/>
      <c r="AQ490" s="78"/>
      <c r="AR490" s="78"/>
      <c r="AS490" s="78"/>
      <c r="AT490" s="79"/>
      <c r="AU490" s="80"/>
      <c r="AV490" s="80"/>
      <c r="AW490" s="81"/>
      <c r="AX490" s="67"/>
      <c r="AY490" s="67"/>
      <c r="AZ490" s="67"/>
      <c r="BA490" s="67"/>
      <c r="BB490" s="25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77"/>
      <c r="BU490" s="78"/>
      <c r="BV490" s="78"/>
      <c r="BW490" s="87"/>
      <c r="BX490" s="78"/>
      <c r="BY490" s="78"/>
      <c r="BZ490" s="78"/>
      <c r="CA490" s="78"/>
      <c r="CB490" s="79"/>
      <c r="CC490" s="81"/>
      <c r="CD490" s="67"/>
      <c r="CE490" s="67"/>
      <c r="CF490" s="67"/>
      <c r="CG490" s="67"/>
      <c r="CH490" s="67"/>
      <c r="CI490" s="67"/>
      <c r="CJ490" s="82"/>
      <c r="CK490" s="80"/>
      <c r="CL490" s="80"/>
      <c r="CM490" s="80"/>
      <c r="CN490" s="81"/>
      <c r="CO490" s="81"/>
      <c r="CP490" s="70"/>
    </row>
    <row r="491" spans="1:94" ht="13">
      <c r="A491" s="43"/>
      <c r="B491" s="25"/>
      <c r="C491" s="7"/>
      <c r="D491" s="7"/>
      <c r="E491" s="43"/>
      <c r="F491" s="43"/>
      <c r="G491" s="25"/>
      <c r="H491" s="67"/>
      <c r="I491" s="67"/>
      <c r="J491" s="67"/>
      <c r="K491" s="67"/>
      <c r="L491" s="25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77"/>
      <c r="AI491" s="78"/>
      <c r="AJ491" s="78"/>
      <c r="AK491" s="78"/>
      <c r="AL491" s="78"/>
      <c r="AM491" s="78"/>
      <c r="AN491" s="78"/>
      <c r="AO491" s="78"/>
      <c r="AP491" s="78"/>
      <c r="AQ491" s="78"/>
      <c r="AR491" s="78"/>
      <c r="AS491" s="78"/>
      <c r="AT491" s="79"/>
      <c r="AU491" s="80"/>
      <c r="AV491" s="80"/>
      <c r="AW491" s="81"/>
      <c r="AX491" s="67"/>
      <c r="AY491" s="67"/>
      <c r="AZ491" s="67"/>
      <c r="BA491" s="67"/>
      <c r="BB491" s="25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77"/>
      <c r="BU491" s="78"/>
      <c r="BV491" s="78"/>
      <c r="BW491" s="87"/>
      <c r="BX491" s="78"/>
      <c r="BY491" s="78"/>
      <c r="BZ491" s="78"/>
      <c r="CA491" s="78"/>
      <c r="CB491" s="79"/>
      <c r="CC491" s="81"/>
      <c r="CD491" s="67"/>
      <c r="CE491" s="67"/>
      <c r="CF491" s="67"/>
      <c r="CG491" s="67"/>
      <c r="CH491" s="67"/>
      <c r="CI491" s="67"/>
      <c r="CJ491" s="82"/>
      <c r="CK491" s="80"/>
      <c r="CL491" s="80"/>
      <c r="CM491" s="80"/>
      <c r="CN491" s="81"/>
      <c r="CO491" s="81"/>
      <c r="CP491" s="70"/>
    </row>
    <row r="492" spans="1:94" ht="13">
      <c r="A492" s="43"/>
      <c r="B492" s="25"/>
      <c r="C492" s="7"/>
      <c r="D492" s="7"/>
      <c r="E492" s="43"/>
      <c r="F492" s="43"/>
      <c r="G492" s="25"/>
      <c r="H492" s="67"/>
      <c r="I492" s="67"/>
      <c r="J492" s="67"/>
      <c r="K492" s="67"/>
      <c r="L492" s="25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77"/>
      <c r="AI492" s="78"/>
      <c r="AJ492" s="78"/>
      <c r="AK492" s="78"/>
      <c r="AL492" s="78"/>
      <c r="AM492" s="78"/>
      <c r="AN492" s="78"/>
      <c r="AO492" s="78"/>
      <c r="AP492" s="78"/>
      <c r="AQ492" s="78"/>
      <c r="AR492" s="78"/>
      <c r="AS492" s="78"/>
      <c r="AT492" s="79"/>
      <c r="AU492" s="80"/>
      <c r="AV492" s="80"/>
      <c r="AW492" s="81"/>
      <c r="AX492" s="67"/>
      <c r="AY492" s="67"/>
      <c r="AZ492" s="67"/>
      <c r="BA492" s="67"/>
      <c r="BB492" s="25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77"/>
      <c r="BU492" s="78"/>
      <c r="BV492" s="78"/>
      <c r="BW492" s="87"/>
      <c r="BX492" s="78"/>
      <c r="BY492" s="78"/>
      <c r="BZ492" s="78"/>
      <c r="CA492" s="78"/>
      <c r="CB492" s="79"/>
      <c r="CC492" s="81"/>
      <c r="CD492" s="67"/>
      <c r="CE492" s="67"/>
      <c r="CF492" s="67"/>
      <c r="CG492" s="67"/>
      <c r="CH492" s="67"/>
      <c r="CI492" s="67"/>
      <c r="CJ492" s="82"/>
      <c r="CK492" s="80"/>
      <c r="CL492" s="80"/>
      <c r="CM492" s="80"/>
      <c r="CN492" s="81"/>
      <c r="CO492" s="81"/>
      <c r="CP492" s="70"/>
    </row>
    <row r="493" spans="1:94" ht="13">
      <c r="A493" s="43"/>
      <c r="B493" s="25"/>
      <c r="C493" s="7"/>
      <c r="D493" s="7"/>
      <c r="E493" s="43"/>
      <c r="F493" s="43"/>
      <c r="G493" s="25"/>
      <c r="H493" s="67"/>
      <c r="I493" s="67"/>
      <c r="J493" s="67"/>
      <c r="K493" s="67"/>
      <c r="L493" s="25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77"/>
      <c r="AI493" s="78"/>
      <c r="AJ493" s="78"/>
      <c r="AK493" s="78"/>
      <c r="AL493" s="78"/>
      <c r="AM493" s="78"/>
      <c r="AN493" s="78"/>
      <c r="AO493" s="78"/>
      <c r="AP493" s="78"/>
      <c r="AQ493" s="78"/>
      <c r="AR493" s="78"/>
      <c r="AS493" s="78"/>
      <c r="AT493" s="79"/>
      <c r="AU493" s="80"/>
      <c r="AV493" s="80"/>
      <c r="AW493" s="81"/>
      <c r="AX493" s="67"/>
      <c r="AY493" s="67"/>
      <c r="AZ493" s="67"/>
      <c r="BA493" s="67"/>
      <c r="BB493" s="25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77"/>
      <c r="BU493" s="78"/>
      <c r="BV493" s="78"/>
      <c r="BW493" s="87"/>
      <c r="BX493" s="78"/>
      <c r="BY493" s="78"/>
      <c r="BZ493" s="78"/>
      <c r="CA493" s="78"/>
      <c r="CB493" s="79"/>
      <c r="CC493" s="81"/>
      <c r="CD493" s="67"/>
      <c r="CE493" s="67"/>
      <c r="CF493" s="67"/>
      <c r="CG493" s="67"/>
      <c r="CH493" s="67"/>
      <c r="CI493" s="67"/>
      <c r="CJ493" s="82"/>
      <c r="CK493" s="80"/>
      <c r="CL493" s="80"/>
      <c r="CM493" s="80"/>
      <c r="CN493" s="81"/>
      <c r="CO493" s="81"/>
      <c r="CP493" s="70"/>
    </row>
    <row r="494" spans="1:94" ht="13">
      <c r="A494" s="43"/>
      <c r="B494" s="25"/>
      <c r="C494" s="7"/>
      <c r="D494" s="7"/>
      <c r="E494" s="43"/>
      <c r="F494" s="43"/>
      <c r="G494" s="25"/>
      <c r="H494" s="67"/>
      <c r="I494" s="67"/>
      <c r="J494" s="67"/>
      <c r="K494" s="67"/>
      <c r="L494" s="25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77"/>
      <c r="AI494" s="78"/>
      <c r="AJ494" s="78"/>
      <c r="AK494" s="78"/>
      <c r="AL494" s="78"/>
      <c r="AM494" s="78"/>
      <c r="AN494" s="78"/>
      <c r="AO494" s="78"/>
      <c r="AP494" s="78"/>
      <c r="AQ494" s="78"/>
      <c r="AR494" s="78"/>
      <c r="AS494" s="78"/>
      <c r="AT494" s="79"/>
      <c r="AU494" s="80"/>
      <c r="AV494" s="80"/>
      <c r="AW494" s="81"/>
      <c r="AX494" s="67"/>
      <c r="AY494" s="67"/>
      <c r="AZ494" s="67"/>
      <c r="BA494" s="67"/>
      <c r="BB494" s="25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77"/>
      <c r="BU494" s="78"/>
      <c r="BV494" s="78"/>
      <c r="BW494" s="87"/>
      <c r="BX494" s="78"/>
      <c r="BY494" s="78"/>
      <c r="BZ494" s="78"/>
      <c r="CA494" s="78"/>
      <c r="CB494" s="79"/>
      <c r="CC494" s="81"/>
      <c r="CD494" s="67"/>
      <c r="CE494" s="67"/>
      <c r="CF494" s="67"/>
      <c r="CG494" s="67"/>
      <c r="CH494" s="67"/>
      <c r="CI494" s="67"/>
      <c r="CJ494" s="82"/>
      <c r="CK494" s="80"/>
      <c r="CL494" s="80"/>
      <c r="CM494" s="80"/>
      <c r="CN494" s="81"/>
      <c r="CO494" s="81"/>
      <c r="CP494" s="70"/>
    </row>
    <row r="495" spans="1:94" ht="13">
      <c r="A495" s="43"/>
      <c r="B495" s="25"/>
      <c r="C495" s="7"/>
      <c r="D495" s="7"/>
      <c r="E495" s="43"/>
      <c r="F495" s="43"/>
      <c r="G495" s="25"/>
      <c r="H495" s="67"/>
      <c r="I495" s="67"/>
      <c r="J495" s="67"/>
      <c r="K495" s="67"/>
      <c r="L495" s="25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77"/>
      <c r="AI495" s="78"/>
      <c r="AJ495" s="78"/>
      <c r="AK495" s="78"/>
      <c r="AL495" s="78"/>
      <c r="AM495" s="78"/>
      <c r="AN495" s="78"/>
      <c r="AO495" s="78"/>
      <c r="AP495" s="78"/>
      <c r="AQ495" s="78"/>
      <c r="AR495" s="78"/>
      <c r="AS495" s="78"/>
      <c r="AT495" s="79"/>
      <c r="AU495" s="80"/>
      <c r="AV495" s="80"/>
      <c r="AW495" s="81"/>
      <c r="AX495" s="67"/>
      <c r="AY495" s="67"/>
      <c r="AZ495" s="67"/>
      <c r="BA495" s="67"/>
      <c r="BB495" s="25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77"/>
      <c r="BU495" s="78"/>
      <c r="BV495" s="78"/>
      <c r="BW495" s="87"/>
      <c r="BX495" s="78"/>
      <c r="BY495" s="78"/>
      <c r="BZ495" s="78"/>
      <c r="CA495" s="78"/>
      <c r="CB495" s="79"/>
      <c r="CC495" s="81"/>
      <c r="CD495" s="67"/>
      <c r="CE495" s="67"/>
      <c r="CF495" s="67"/>
      <c r="CG495" s="67"/>
      <c r="CH495" s="67"/>
      <c r="CI495" s="67"/>
      <c r="CJ495" s="82"/>
      <c r="CK495" s="80"/>
      <c r="CL495" s="80"/>
      <c r="CM495" s="80"/>
      <c r="CN495" s="81"/>
      <c r="CO495" s="81"/>
      <c r="CP495" s="70"/>
    </row>
    <row r="496" spans="1:94" ht="13">
      <c r="A496" s="43"/>
      <c r="B496" s="25"/>
      <c r="C496" s="7"/>
      <c r="D496" s="7"/>
      <c r="E496" s="43"/>
      <c r="F496" s="43"/>
      <c r="G496" s="25"/>
      <c r="H496" s="67"/>
      <c r="I496" s="67"/>
      <c r="J496" s="67"/>
      <c r="K496" s="67"/>
      <c r="L496" s="25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77"/>
      <c r="AI496" s="78"/>
      <c r="AJ496" s="78"/>
      <c r="AK496" s="78"/>
      <c r="AL496" s="78"/>
      <c r="AM496" s="78"/>
      <c r="AN496" s="78"/>
      <c r="AO496" s="78"/>
      <c r="AP496" s="78"/>
      <c r="AQ496" s="78"/>
      <c r="AR496" s="78"/>
      <c r="AS496" s="78"/>
      <c r="AT496" s="79"/>
      <c r="AU496" s="80"/>
      <c r="AV496" s="80"/>
      <c r="AW496" s="81"/>
      <c r="AX496" s="67"/>
      <c r="AY496" s="67"/>
      <c r="AZ496" s="67"/>
      <c r="BA496" s="67"/>
      <c r="BB496" s="25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77"/>
      <c r="BU496" s="78"/>
      <c r="BV496" s="78"/>
      <c r="BW496" s="87"/>
      <c r="BX496" s="78"/>
      <c r="BY496" s="78"/>
      <c r="BZ496" s="78"/>
      <c r="CA496" s="78"/>
      <c r="CB496" s="79"/>
      <c r="CC496" s="81"/>
      <c r="CD496" s="67"/>
      <c r="CE496" s="67"/>
      <c r="CF496" s="67"/>
      <c r="CG496" s="67"/>
      <c r="CH496" s="67"/>
      <c r="CI496" s="67"/>
      <c r="CJ496" s="82"/>
      <c r="CK496" s="80"/>
      <c r="CL496" s="80"/>
      <c r="CM496" s="80"/>
      <c r="CN496" s="81"/>
      <c r="CO496" s="81"/>
      <c r="CP496" s="70"/>
    </row>
    <row r="497" spans="1:94" ht="13">
      <c r="A497" s="43"/>
      <c r="B497" s="25"/>
      <c r="C497" s="7"/>
      <c r="D497" s="7"/>
      <c r="E497" s="43"/>
      <c r="F497" s="43"/>
      <c r="G497" s="25"/>
      <c r="H497" s="67"/>
      <c r="I497" s="67"/>
      <c r="J497" s="67"/>
      <c r="K497" s="67"/>
      <c r="L497" s="25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77"/>
      <c r="AI497" s="78"/>
      <c r="AJ497" s="78"/>
      <c r="AK497" s="78"/>
      <c r="AL497" s="78"/>
      <c r="AM497" s="78"/>
      <c r="AN497" s="78"/>
      <c r="AO497" s="78"/>
      <c r="AP497" s="78"/>
      <c r="AQ497" s="78"/>
      <c r="AR497" s="78"/>
      <c r="AS497" s="78"/>
      <c r="AT497" s="79"/>
      <c r="AU497" s="80"/>
      <c r="AV497" s="80"/>
      <c r="AW497" s="81"/>
      <c r="AX497" s="67"/>
      <c r="AY497" s="67"/>
      <c r="AZ497" s="67"/>
      <c r="BA497" s="67"/>
      <c r="BB497" s="25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77"/>
      <c r="BU497" s="78"/>
      <c r="BV497" s="78"/>
      <c r="BW497" s="87"/>
      <c r="BX497" s="78"/>
      <c r="BY497" s="78"/>
      <c r="BZ497" s="78"/>
      <c r="CA497" s="78"/>
      <c r="CB497" s="79"/>
      <c r="CC497" s="81"/>
      <c r="CD497" s="67"/>
      <c r="CE497" s="67"/>
      <c r="CF497" s="67"/>
      <c r="CG497" s="67"/>
      <c r="CH497" s="67"/>
      <c r="CI497" s="67"/>
      <c r="CJ497" s="82"/>
      <c r="CK497" s="80"/>
      <c r="CL497" s="80"/>
      <c r="CM497" s="80"/>
      <c r="CN497" s="81"/>
      <c r="CO497" s="81"/>
      <c r="CP497" s="70"/>
    </row>
    <row r="498" spans="1:94" ht="13">
      <c r="A498" s="43"/>
      <c r="B498" s="25"/>
      <c r="C498" s="7"/>
      <c r="D498" s="7"/>
      <c r="E498" s="43"/>
      <c r="F498" s="43"/>
      <c r="G498" s="25"/>
      <c r="H498" s="67"/>
      <c r="I498" s="67"/>
      <c r="J498" s="67"/>
      <c r="K498" s="67"/>
      <c r="L498" s="25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77"/>
      <c r="AI498" s="78"/>
      <c r="AJ498" s="78"/>
      <c r="AK498" s="78"/>
      <c r="AL498" s="78"/>
      <c r="AM498" s="78"/>
      <c r="AN498" s="78"/>
      <c r="AO498" s="78"/>
      <c r="AP498" s="78"/>
      <c r="AQ498" s="78"/>
      <c r="AR498" s="78"/>
      <c r="AS498" s="78"/>
      <c r="AT498" s="79"/>
      <c r="AU498" s="80"/>
      <c r="AV498" s="80"/>
      <c r="AW498" s="81"/>
      <c r="AX498" s="67"/>
      <c r="AY498" s="67"/>
      <c r="AZ498" s="67"/>
      <c r="BA498" s="67"/>
      <c r="BB498" s="25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77"/>
      <c r="BU498" s="78"/>
      <c r="BV498" s="78"/>
      <c r="BW498" s="87"/>
      <c r="BX498" s="78"/>
      <c r="BY498" s="78"/>
      <c r="BZ498" s="78"/>
      <c r="CA498" s="78"/>
      <c r="CB498" s="79"/>
      <c r="CC498" s="81"/>
      <c r="CD498" s="67"/>
      <c r="CE498" s="67"/>
      <c r="CF498" s="67"/>
      <c r="CG498" s="67"/>
      <c r="CH498" s="67"/>
      <c r="CI498" s="67"/>
      <c r="CJ498" s="82"/>
      <c r="CK498" s="80"/>
      <c r="CL498" s="80"/>
      <c r="CM498" s="80"/>
      <c r="CN498" s="81"/>
      <c r="CO498" s="81"/>
      <c r="CP498" s="70"/>
    </row>
    <row r="499" spans="1:94" ht="13">
      <c r="A499" s="43"/>
      <c r="B499" s="25"/>
      <c r="C499" s="7"/>
      <c r="D499" s="7"/>
      <c r="E499" s="43"/>
      <c r="F499" s="43"/>
      <c r="G499" s="25"/>
      <c r="H499" s="67"/>
      <c r="I499" s="67"/>
      <c r="J499" s="67"/>
      <c r="K499" s="67"/>
      <c r="L499" s="25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77"/>
      <c r="AI499" s="78"/>
      <c r="AJ499" s="78"/>
      <c r="AK499" s="78"/>
      <c r="AL499" s="78"/>
      <c r="AM499" s="78"/>
      <c r="AN499" s="78"/>
      <c r="AO499" s="78"/>
      <c r="AP499" s="78"/>
      <c r="AQ499" s="78"/>
      <c r="AR499" s="78"/>
      <c r="AS499" s="78"/>
      <c r="AT499" s="79"/>
      <c r="AU499" s="80"/>
      <c r="AV499" s="80"/>
      <c r="AW499" s="81"/>
      <c r="AX499" s="67"/>
      <c r="AY499" s="67"/>
      <c r="AZ499" s="67"/>
      <c r="BA499" s="67"/>
      <c r="BB499" s="25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77"/>
      <c r="BU499" s="78"/>
      <c r="BV499" s="78"/>
      <c r="BW499" s="87"/>
      <c r="BX499" s="78"/>
      <c r="BY499" s="78"/>
      <c r="BZ499" s="78"/>
      <c r="CA499" s="78"/>
      <c r="CB499" s="79"/>
      <c r="CC499" s="81"/>
      <c r="CD499" s="67"/>
      <c r="CE499" s="67"/>
      <c r="CF499" s="67"/>
      <c r="CG499" s="67"/>
      <c r="CH499" s="67"/>
      <c r="CI499" s="67"/>
      <c r="CJ499" s="82"/>
      <c r="CK499" s="80"/>
      <c r="CL499" s="80"/>
      <c r="CM499" s="80"/>
      <c r="CN499" s="81"/>
      <c r="CO499" s="81"/>
      <c r="CP499" s="70"/>
    </row>
    <row r="500" spans="1:94" ht="13">
      <c r="A500" s="43"/>
      <c r="B500" s="25"/>
      <c r="C500" s="7"/>
      <c r="D500" s="7"/>
      <c r="E500" s="43"/>
      <c r="F500" s="43"/>
      <c r="G500" s="25"/>
      <c r="H500" s="67"/>
      <c r="I500" s="67"/>
      <c r="J500" s="67"/>
      <c r="K500" s="67"/>
      <c r="L500" s="25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77"/>
      <c r="AI500" s="78"/>
      <c r="AJ500" s="78"/>
      <c r="AK500" s="78"/>
      <c r="AL500" s="78"/>
      <c r="AM500" s="78"/>
      <c r="AN500" s="78"/>
      <c r="AO500" s="78"/>
      <c r="AP500" s="78"/>
      <c r="AQ500" s="78"/>
      <c r="AR500" s="78"/>
      <c r="AS500" s="78"/>
      <c r="AT500" s="79"/>
      <c r="AU500" s="80"/>
      <c r="AV500" s="80"/>
      <c r="AW500" s="81"/>
      <c r="AX500" s="67"/>
      <c r="AY500" s="67"/>
      <c r="AZ500" s="67"/>
      <c r="BA500" s="67"/>
      <c r="BB500" s="25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77"/>
      <c r="BU500" s="78"/>
      <c r="BV500" s="78"/>
      <c r="BW500" s="87"/>
      <c r="BX500" s="78"/>
      <c r="BY500" s="78"/>
      <c r="BZ500" s="78"/>
      <c r="CA500" s="78"/>
      <c r="CB500" s="79"/>
      <c r="CC500" s="81"/>
      <c r="CD500" s="67"/>
      <c r="CE500" s="67"/>
      <c r="CF500" s="67"/>
      <c r="CG500" s="67"/>
      <c r="CH500" s="67"/>
      <c r="CI500" s="67"/>
      <c r="CJ500" s="82"/>
      <c r="CK500" s="80"/>
      <c r="CL500" s="80"/>
      <c r="CM500" s="80"/>
      <c r="CN500" s="81"/>
      <c r="CO500" s="81"/>
      <c r="CP500" s="70"/>
    </row>
    <row r="501" spans="1:94" ht="13">
      <c r="A501" s="43"/>
      <c r="B501" s="25"/>
      <c r="C501" s="7"/>
      <c r="D501" s="7"/>
      <c r="E501" s="43"/>
      <c r="F501" s="43"/>
      <c r="G501" s="25"/>
      <c r="H501" s="67"/>
      <c r="I501" s="67"/>
      <c r="J501" s="67"/>
      <c r="K501" s="67"/>
      <c r="L501" s="25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77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9"/>
      <c r="AU501" s="80"/>
      <c r="AV501" s="80"/>
      <c r="AW501" s="81"/>
      <c r="AX501" s="67"/>
      <c r="AY501" s="67"/>
      <c r="AZ501" s="67"/>
      <c r="BA501" s="67"/>
      <c r="BB501" s="25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77"/>
      <c r="BU501" s="78"/>
      <c r="BV501" s="78"/>
      <c r="BW501" s="87"/>
      <c r="BX501" s="78"/>
      <c r="BY501" s="78"/>
      <c r="BZ501" s="78"/>
      <c r="CA501" s="78"/>
      <c r="CB501" s="79"/>
      <c r="CC501" s="81"/>
      <c r="CD501" s="67"/>
      <c r="CE501" s="67"/>
      <c r="CF501" s="67"/>
      <c r="CG501" s="67"/>
      <c r="CH501" s="67"/>
      <c r="CI501" s="67"/>
      <c r="CJ501" s="82"/>
      <c r="CK501" s="80"/>
      <c r="CL501" s="80"/>
      <c r="CM501" s="80"/>
      <c r="CN501" s="81"/>
      <c r="CO501" s="81"/>
      <c r="CP501" s="70"/>
    </row>
    <row r="502" spans="1:94" ht="13">
      <c r="A502" s="43"/>
      <c r="B502" s="25"/>
      <c r="C502" s="7"/>
      <c r="D502" s="7"/>
      <c r="E502" s="43"/>
      <c r="F502" s="43"/>
      <c r="G502" s="25"/>
      <c r="H502" s="67"/>
      <c r="I502" s="67"/>
      <c r="J502" s="67"/>
      <c r="K502" s="67"/>
      <c r="L502" s="25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77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9"/>
      <c r="AU502" s="80"/>
      <c r="AV502" s="80"/>
      <c r="AW502" s="81"/>
      <c r="AX502" s="67"/>
      <c r="AY502" s="67"/>
      <c r="AZ502" s="67"/>
      <c r="BA502" s="67"/>
      <c r="BB502" s="25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77"/>
      <c r="BU502" s="78"/>
      <c r="BV502" s="78"/>
      <c r="BW502" s="87"/>
      <c r="BX502" s="78"/>
      <c r="BY502" s="78"/>
      <c r="BZ502" s="78"/>
      <c r="CA502" s="78"/>
      <c r="CB502" s="79"/>
      <c r="CC502" s="81"/>
      <c r="CD502" s="67"/>
      <c r="CE502" s="67"/>
      <c r="CF502" s="67"/>
      <c r="CG502" s="67"/>
      <c r="CH502" s="67"/>
      <c r="CI502" s="67"/>
      <c r="CJ502" s="82"/>
      <c r="CK502" s="80"/>
      <c r="CL502" s="80"/>
      <c r="CM502" s="80"/>
      <c r="CN502" s="81"/>
      <c r="CO502" s="81"/>
      <c r="CP502" s="70"/>
    </row>
    <row r="503" spans="1:94" ht="13">
      <c r="A503" s="43"/>
      <c r="B503" s="25"/>
      <c r="C503" s="7"/>
      <c r="D503" s="7"/>
      <c r="E503" s="43"/>
      <c r="F503" s="43"/>
      <c r="G503" s="25"/>
      <c r="H503" s="67"/>
      <c r="I503" s="67"/>
      <c r="J503" s="67"/>
      <c r="K503" s="67"/>
      <c r="L503" s="25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77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9"/>
      <c r="AU503" s="80"/>
      <c r="AV503" s="80"/>
      <c r="AW503" s="81"/>
      <c r="AX503" s="67"/>
      <c r="AY503" s="67"/>
      <c r="AZ503" s="67"/>
      <c r="BA503" s="67"/>
      <c r="BB503" s="25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77"/>
      <c r="BU503" s="78"/>
      <c r="BV503" s="78"/>
      <c r="BW503" s="87"/>
      <c r="BX503" s="78"/>
      <c r="BY503" s="78"/>
      <c r="BZ503" s="78"/>
      <c r="CA503" s="78"/>
      <c r="CB503" s="79"/>
      <c r="CC503" s="81"/>
      <c r="CD503" s="67"/>
      <c r="CE503" s="67"/>
      <c r="CF503" s="67"/>
      <c r="CG503" s="67"/>
      <c r="CH503" s="67"/>
      <c r="CI503" s="67"/>
      <c r="CJ503" s="82"/>
      <c r="CK503" s="80"/>
      <c r="CL503" s="80"/>
      <c r="CM503" s="80"/>
      <c r="CN503" s="81"/>
      <c r="CO503" s="81"/>
      <c r="CP503" s="70"/>
    </row>
    <row r="504" spans="1:94" ht="13">
      <c r="A504" s="43"/>
      <c r="B504" s="25"/>
      <c r="C504" s="7"/>
      <c r="D504" s="7"/>
      <c r="E504" s="43"/>
      <c r="F504" s="43"/>
      <c r="G504" s="25"/>
      <c r="H504" s="67"/>
      <c r="I504" s="67"/>
      <c r="J504" s="67"/>
      <c r="K504" s="67"/>
      <c r="L504" s="25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77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9"/>
      <c r="AU504" s="80"/>
      <c r="AV504" s="80"/>
      <c r="AW504" s="81"/>
      <c r="AX504" s="67"/>
      <c r="AY504" s="67"/>
      <c r="AZ504" s="67"/>
      <c r="BA504" s="67"/>
      <c r="BB504" s="25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77"/>
      <c r="BU504" s="78"/>
      <c r="BV504" s="78"/>
      <c r="BW504" s="87"/>
      <c r="BX504" s="78"/>
      <c r="BY504" s="78"/>
      <c r="BZ504" s="78"/>
      <c r="CA504" s="78"/>
      <c r="CB504" s="79"/>
      <c r="CC504" s="81"/>
      <c r="CD504" s="67"/>
      <c r="CE504" s="67"/>
      <c r="CF504" s="67"/>
      <c r="CG504" s="67"/>
      <c r="CH504" s="67"/>
      <c r="CI504" s="67"/>
      <c r="CJ504" s="82"/>
      <c r="CK504" s="80"/>
      <c r="CL504" s="80"/>
      <c r="CM504" s="80"/>
      <c r="CN504" s="81"/>
      <c r="CO504" s="81"/>
      <c r="CP504" s="70"/>
    </row>
    <row r="505" spans="1:94" ht="13">
      <c r="A505" s="43"/>
      <c r="B505" s="25"/>
      <c r="C505" s="7"/>
      <c r="D505" s="7"/>
      <c r="E505" s="43"/>
      <c r="F505" s="43"/>
      <c r="G505" s="25"/>
      <c r="H505" s="67"/>
      <c r="I505" s="67"/>
      <c r="J505" s="67"/>
      <c r="K505" s="67"/>
      <c r="L505" s="25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77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9"/>
      <c r="AU505" s="80"/>
      <c r="AV505" s="80"/>
      <c r="AW505" s="81"/>
      <c r="AX505" s="67"/>
      <c r="AY505" s="67"/>
      <c r="AZ505" s="67"/>
      <c r="BA505" s="67"/>
      <c r="BB505" s="25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77"/>
      <c r="BU505" s="78"/>
      <c r="BV505" s="78"/>
      <c r="BW505" s="87"/>
      <c r="BX505" s="78"/>
      <c r="BY505" s="78"/>
      <c r="BZ505" s="78"/>
      <c r="CA505" s="78"/>
      <c r="CB505" s="79"/>
      <c r="CC505" s="81"/>
      <c r="CD505" s="67"/>
      <c r="CE505" s="67"/>
      <c r="CF505" s="67"/>
      <c r="CG505" s="67"/>
      <c r="CH505" s="67"/>
      <c r="CI505" s="67"/>
      <c r="CJ505" s="82"/>
      <c r="CK505" s="80"/>
      <c r="CL505" s="80"/>
      <c r="CM505" s="80"/>
      <c r="CN505" s="81"/>
      <c r="CO505" s="81"/>
      <c r="CP505" s="70"/>
    </row>
    <row r="506" spans="1:94" ht="13">
      <c r="A506" s="43"/>
      <c r="B506" s="25"/>
      <c r="C506" s="7"/>
      <c r="D506" s="7"/>
      <c r="E506" s="43"/>
      <c r="F506" s="43"/>
      <c r="G506" s="25"/>
      <c r="H506" s="67"/>
      <c r="I506" s="67"/>
      <c r="J506" s="67"/>
      <c r="K506" s="67"/>
      <c r="L506" s="25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77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9"/>
      <c r="AU506" s="80"/>
      <c r="AV506" s="80"/>
      <c r="AW506" s="81"/>
      <c r="AX506" s="67"/>
      <c r="AY506" s="67"/>
      <c r="AZ506" s="67"/>
      <c r="BA506" s="67"/>
      <c r="BB506" s="25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77"/>
      <c r="BU506" s="78"/>
      <c r="BV506" s="78"/>
      <c r="BW506" s="87"/>
      <c r="BX506" s="78"/>
      <c r="BY506" s="78"/>
      <c r="BZ506" s="78"/>
      <c r="CA506" s="78"/>
      <c r="CB506" s="79"/>
      <c r="CC506" s="81"/>
      <c r="CD506" s="67"/>
      <c r="CE506" s="67"/>
      <c r="CF506" s="67"/>
      <c r="CG506" s="67"/>
      <c r="CH506" s="67"/>
      <c r="CI506" s="67"/>
      <c r="CJ506" s="82"/>
      <c r="CK506" s="80"/>
      <c r="CL506" s="80"/>
      <c r="CM506" s="80"/>
      <c r="CN506" s="81"/>
      <c r="CO506" s="81"/>
      <c r="CP506" s="70"/>
    </row>
    <row r="507" spans="1:94" ht="13">
      <c r="A507" s="43"/>
      <c r="B507" s="25"/>
      <c r="C507" s="7"/>
      <c r="D507" s="7"/>
      <c r="E507" s="43"/>
      <c r="F507" s="43"/>
      <c r="G507" s="25"/>
      <c r="H507" s="67"/>
      <c r="I507" s="67"/>
      <c r="J507" s="67"/>
      <c r="K507" s="67"/>
      <c r="L507" s="25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77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9"/>
      <c r="AU507" s="80"/>
      <c r="AV507" s="80"/>
      <c r="AW507" s="81"/>
      <c r="AX507" s="67"/>
      <c r="AY507" s="67"/>
      <c r="AZ507" s="67"/>
      <c r="BA507" s="67"/>
      <c r="BB507" s="25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77"/>
      <c r="BU507" s="78"/>
      <c r="BV507" s="78"/>
      <c r="BW507" s="87"/>
      <c r="BX507" s="78"/>
      <c r="BY507" s="78"/>
      <c r="BZ507" s="78"/>
      <c r="CA507" s="78"/>
      <c r="CB507" s="79"/>
      <c r="CC507" s="81"/>
      <c r="CD507" s="67"/>
      <c r="CE507" s="67"/>
      <c r="CF507" s="67"/>
      <c r="CG507" s="67"/>
      <c r="CH507" s="67"/>
      <c r="CI507" s="67"/>
      <c r="CJ507" s="82"/>
      <c r="CK507" s="80"/>
      <c r="CL507" s="80"/>
      <c r="CM507" s="80"/>
      <c r="CN507" s="81"/>
      <c r="CO507" s="81"/>
      <c r="CP507" s="70"/>
    </row>
    <row r="508" spans="1:94" ht="13">
      <c r="A508" s="43"/>
      <c r="B508" s="25"/>
      <c r="C508" s="7"/>
      <c r="D508" s="7"/>
      <c r="E508" s="43"/>
      <c r="F508" s="43"/>
      <c r="G508" s="25"/>
      <c r="H508" s="67"/>
      <c r="I508" s="67"/>
      <c r="J508" s="67"/>
      <c r="K508" s="67"/>
      <c r="L508" s="25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77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9"/>
      <c r="AU508" s="80"/>
      <c r="AV508" s="80"/>
      <c r="AW508" s="81"/>
      <c r="AX508" s="67"/>
      <c r="AY508" s="67"/>
      <c r="AZ508" s="67"/>
      <c r="BA508" s="67"/>
      <c r="BB508" s="25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77"/>
      <c r="BU508" s="78"/>
      <c r="BV508" s="78"/>
      <c r="BW508" s="87"/>
      <c r="BX508" s="78"/>
      <c r="BY508" s="78"/>
      <c r="BZ508" s="78"/>
      <c r="CA508" s="78"/>
      <c r="CB508" s="79"/>
      <c r="CC508" s="81"/>
      <c r="CD508" s="67"/>
      <c r="CE508" s="67"/>
      <c r="CF508" s="67"/>
      <c r="CG508" s="67"/>
      <c r="CH508" s="67"/>
      <c r="CI508" s="67"/>
      <c r="CJ508" s="82"/>
      <c r="CK508" s="80"/>
      <c r="CL508" s="80"/>
      <c r="CM508" s="80"/>
      <c r="CN508" s="81"/>
      <c r="CO508" s="81"/>
      <c r="CP508" s="70"/>
    </row>
    <row r="509" spans="1:94" ht="13">
      <c r="A509" s="43"/>
      <c r="B509" s="25"/>
      <c r="C509" s="7"/>
      <c r="D509" s="7"/>
      <c r="E509" s="43"/>
      <c r="F509" s="43"/>
      <c r="G509" s="25"/>
      <c r="H509" s="67"/>
      <c r="I509" s="67"/>
      <c r="J509" s="67"/>
      <c r="K509" s="67"/>
      <c r="L509" s="25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77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9"/>
      <c r="AU509" s="80"/>
      <c r="AV509" s="80"/>
      <c r="AW509" s="81"/>
      <c r="AX509" s="67"/>
      <c r="AY509" s="67"/>
      <c r="AZ509" s="67"/>
      <c r="BA509" s="67"/>
      <c r="BB509" s="25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77"/>
      <c r="BU509" s="78"/>
      <c r="BV509" s="78"/>
      <c r="BW509" s="87"/>
      <c r="BX509" s="78"/>
      <c r="BY509" s="78"/>
      <c r="BZ509" s="78"/>
      <c r="CA509" s="78"/>
      <c r="CB509" s="79"/>
      <c r="CC509" s="81"/>
      <c r="CD509" s="67"/>
      <c r="CE509" s="67"/>
      <c r="CF509" s="67"/>
      <c r="CG509" s="67"/>
      <c r="CH509" s="67"/>
      <c r="CI509" s="67"/>
      <c r="CJ509" s="82"/>
      <c r="CK509" s="80"/>
      <c r="CL509" s="80"/>
      <c r="CM509" s="80"/>
      <c r="CN509" s="81"/>
      <c r="CO509" s="81"/>
      <c r="CP509" s="70"/>
    </row>
    <row r="510" spans="1:94" ht="13">
      <c r="A510" s="43"/>
      <c r="B510" s="25"/>
      <c r="C510" s="7"/>
      <c r="D510" s="7"/>
      <c r="E510" s="43"/>
      <c r="F510" s="43"/>
      <c r="G510" s="25"/>
      <c r="H510" s="67"/>
      <c r="I510" s="67"/>
      <c r="J510" s="67"/>
      <c r="K510" s="67"/>
      <c r="L510" s="25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77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9"/>
      <c r="AU510" s="80"/>
      <c r="AV510" s="80"/>
      <c r="AW510" s="81"/>
      <c r="AX510" s="67"/>
      <c r="AY510" s="67"/>
      <c r="AZ510" s="67"/>
      <c r="BA510" s="67"/>
      <c r="BB510" s="25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77"/>
      <c r="BU510" s="78"/>
      <c r="BV510" s="78"/>
      <c r="BW510" s="87"/>
      <c r="BX510" s="78"/>
      <c r="BY510" s="78"/>
      <c r="BZ510" s="78"/>
      <c r="CA510" s="78"/>
      <c r="CB510" s="79"/>
      <c r="CC510" s="81"/>
      <c r="CD510" s="67"/>
      <c r="CE510" s="67"/>
      <c r="CF510" s="67"/>
      <c r="CG510" s="67"/>
      <c r="CH510" s="67"/>
      <c r="CI510" s="67"/>
      <c r="CJ510" s="82"/>
      <c r="CK510" s="80"/>
      <c r="CL510" s="80"/>
      <c r="CM510" s="80"/>
      <c r="CN510" s="81"/>
      <c r="CO510" s="81"/>
      <c r="CP510" s="70"/>
    </row>
    <row r="511" spans="1:94" ht="13">
      <c r="A511" s="43"/>
      <c r="B511" s="25"/>
      <c r="C511" s="7"/>
      <c r="D511" s="7"/>
      <c r="E511" s="43"/>
      <c r="F511" s="43"/>
      <c r="G511" s="25"/>
      <c r="H511" s="67"/>
      <c r="I511" s="67"/>
      <c r="J511" s="67"/>
      <c r="K511" s="67"/>
      <c r="L511" s="25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77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9"/>
      <c r="AU511" s="80"/>
      <c r="AV511" s="80"/>
      <c r="AW511" s="81"/>
      <c r="AX511" s="67"/>
      <c r="AY511" s="67"/>
      <c r="AZ511" s="67"/>
      <c r="BA511" s="67"/>
      <c r="BB511" s="25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77"/>
      <c r="BU511" s="78"/>
      <c r="BV511" s="78"/>
      <c r="BW511" s="87"/>
      <c r="BX511" s="78"/>
      <c r="BY511" s="78"/>
      <c r="BZ511" s="78"/>
      <c r="CA511" s="78"/>
      <c r="CB511" s="79"/>
      <c r="CC511" s="81"/>
      <c r="CD511" s="67"/>
      <c r="CE511" s="67"/>
      <c r="CF511" s="67"/>
      <c r="CG511" s="67"/>
      <c r="CH511" s="67"/>
      <c r="CI511" s="67"/>
      <c r="CJ511" s="82"/>
      <c r="CK511" s="80"/>
      <c r="CL511" s="80"/>
      <c r="CM511" s="80"/>
      <c r="CN511" s="81"/>
      <c r="CO511" s="81"/>
      <c r="CP511" s="70"/>
    </row>
    <row r="512" spans="1:94" ht="13">
      <c r="A512" s="43"/>
      <c r="B512" s="25"/>
      <c r="C512" s="7"/>
      <c r="D512" s="7"/>
      <c r="E512" s="43"/>
      <c r="F512" s="43"/>
      <c r="G512" s="25"/>
      <c r="H512" s="67"/>
      <c r="I512" s="67"/>
      <c r="J512" s="67"/>
      <c r="K512" s="67"/>
      <c r="L512" s="25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77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9"/>
      <c r="AU512" s="80"/>
      <c r="AV512" s="80"/>
      <c r="AW512" s="81"/>
      <c r="AX512" s="67"/>
      <c r="AY512" s="67"/>
      <c r="AZ512" s="67"/>
      <c r="BA512" s="67"/>
      <c r="BB512" s="25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77"/>
      <c r="BU512" s="78"/>
      <c r="BV512" s="78"/>
      <c r="BW512" s="87"/>
      <c r="BX512" s="78"/>
      <c r="BY512" s="78"/>
      <c r="BZ512" s="78"/>
      <c r="CA512" s="78"/>
      <c r="CB512" s="79"/>
      <c r="CC512" s="81"/>
      <c r="CD512" s="67"/>
      <c r="CE512" s="67"/>
      <c r="CF512" s="67"/>
      <c r="CG512" s="67"/>
      <c r="CH512" s="67"/>
      <c r="CI512" s="67"/>
      <c r="CJ512" s="82"/>
      <c r="CK512" s="80"/>
      <c r="CL512" s="80"/>
      <c r="CM512" s="80"/>
      <c r="CN512" s="81"/>
      <c r="CO512" s="81"/>
      <c r="CP512" s="70"/>
    </row>
    <row r="513" spans="1:94" ht="13">
      <c r="A513" s="43"/>
      <c r="B513" s="25"/>
      <c r="C513" s="7"/>
      <c r="D513" s="7"/>
      <c r="E513" s="43"/>
      <c r="F513" s="43"/>
      <c r="G513" s="25"/>
      <c r="H513" s="67"/>
      <c r="I513" s="67"/>
      <c r="J513" s="67"/>
      <c r="K513" s="67"/>
      <c r="L513" s="25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77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9"/>
      <c r="AU513" s="80"/>
      <c r="AV513" s="80"/>
      <c r="AW513" s="81"/>
      <c r="AX513" s="67"/>
      <c r="AY513" s="67"/>
      <c r="AZ513" s="67"/>
      <c r="BA513" s="67"/>
      <c r="BB513" s="25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77"/>
      <c r="BU513" s="78"/>
      <c r="BV513" s="78"/>
      <c r="BW513" s="87"/>
      <c r="BX513" s="78"/>
      <c r="BY513" s="78"/>
      <c r="BZ513" s="78"/>
      <c r="CA513" s="78"/>
      <c r="CB513" s="79"/>
      <c r="CC513" s="81"/>
      <c r="CD513" s="67"/>
      <c r="CE513" s="67"/>
      <c r="CF513" s="67"/>
      <c r="CG513" s="67"/>
      <c r="CH513" s="67"/>
      <c r="CI513" s="67"/>
      <c r="CJ513" s="82"/>
      <c r="CK513" s="80"/>
      <c r="CL513" s="80"/>
      <c r="CM513" s="80"/>
      <c r="CN513" s="81"/>
      <c r="CO513" s="81"/>
      <c r="CP513" s="70"/>
    </row>
    <row r="514" spans="1:94" ht="13">
      <c r="A514" s="43"/>
      <c r="B514" s="25"/>
      <c r="C514" s="7"/>
      <c r="D514" s="7"/>
      <c r="E514" s="43"/>
      <c r="F514" s="43"/>
      <c r="G514" s="25"/>
      <c r="H514" s="67"/>
      <c r="I514" s="67"/>
      <c r="J514" s="67"/>
      <c r="K514" s="67"/>
      <c r="L514" s="25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77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9"/>
      <c r="AU514" s="80"/>
      <c r="AV514" s="80"/>
      <c r="AW514" s="81"/>
      <c r="AX514" s="67"/>
      <c r="AY514" s="67"/>
      <c r="AZ514" s="67"/>
      <c r="BA514" s="67"/>
      <c r="BB514" s="25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77"/>
      <c r="BU514" s="78"/>
      <c r="BV514" s="78"/>
      <c r="BW514" s="87"/>
      <c r="BX514" s="78"/>
      <c r="BY514" s="78"/>
      <c r="BZ514" s="78"/>
      <c r="CA514" s="78"/>
      <c r="CB514" s="79"/>
      <c r="CC514" s="81"/>
      <c r="CD514" s="67"/>
      <c r="CE514" s="67"/>
      <c r="CF514" s="67"/>
      <c r="CG514" s="67"/>
      <c r="CH514" s="67"/>
      <c r="CI514" s="67"/>
      <c r="CJ514" s="82"/>
      <c r="CK514" s="80"/>
      <c r="CL514" s="80"/>
      <c r="CM514" s="80"/>
      <c r="CN514" s="81"/>
      <c r="CO514" s="81"/>
      <c r="CP514" s="70"/>
    </row>
    <row r="515" spans="1:94" ht="13">
      <c r="A515" s="43"/>
      <c r="B515" s="25"/>
      <c r="C515" s="7"/>
      <c r="D515" s="7"/>
      <c r="E515" s="43"/>
      <c r="F515" s="43"/>
      <c r="G515" s="25"/>
      <c r="H515" s="67"/>
      <c r="I515" s="67"/>
      <c r="J515" s="67"/>
      <c r="K515" s="67"/>
      <c r="L515" s="25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77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9"/>
      <c r="AU515" s="80"/>
      <c r="AV515" s="80"/>
      <c r="AW515" s="81"/>
      <c r="AX515" s="67"/>
      <c r="AY515" s="67"/>
      <c r="AZ515" s="67"/>
      <c r="BA515" s="67"/>
      <c r="BB515" s="25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77"/>
      <c r="BU515" s="78"/>
      <c r="BV515" s="78"/>
      <c r="BW515" s="87"/>
      <c r="BX515" s="78"/>
      <c r="BY515" s="78"/>
      <c r="BZ515" s="78"/>
      <c r="CA515" s="78"/>
      <c r="CB515" s="79"/>
      <c r="CC515" s="81"/>
      <c r="CD515" s="67"/>
      <c r="CE515" s="67"/>
      <c r="CF515" s="67"/>
      <c r="CG515" s="67"/>
      <c r="CH515" s="67"/>
      <c r="CI515" s="67"/>
      <c r="CJ515" s="82"/>
      <c r="CK515" s="80"/>
      <c r="CL515" s="80"/>
      <c r="CM515" s="80"/>
      <c r="CN515" s="81"/>
      <c r="CO515" s="81"/>
      <c r="CP515" s="70"/>
    </row>
    <row r="516" spans="1:94" ht="13">
      <c r="A516" s="43"/>
      <c r="B516" s="25"/>
      <c r="C516" s="7"/>
      <c r="D516" s="7"/>
      <c r="E516" s="43"/>
      <c r="F516" s="43"/>
      <c r="G516" s="25"/>
      <c r="H516" s="67"/>
      <c r="I516" s="67"/>
      <c r="J516" s="67"/>
      <c r="K516" s="67"/>
      <c r="L516" s="25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77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9"/>
      <c r="AU516" s="80"/>
      <c r="AV516" s="80"/>
      <c r="AW516" s="81"/>
      <c r="AX516" s="67"/>
      <c r="AY516" s="67"/>
      <c r="AZ516" s="67"/>
      <c r="BA516" s="67"/>
      <c r="BB516" s="25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77"/>
      <c r="BU516" s="78"/>
      <c r="BV516" s="78"/>
      <c r="BW516" s="87"/>
      <c r="BX516" s="78"/>
      <c r="BY516" s="78"/>
      <c r="BZ516" s="78"/>
      <c r="CA516" s="78"/>
      <c r="CB516" s="79"/>
      <c r="CC516" s="81"/>
      <c r="CD516" s="67"/>
      <c r="CE516" s="67"/>
      <c r="CF516" s="67"/>
      <c r="CG516" s="67"/>
      <c r="CH516" s="67"/>
      <c r="CI516" s="67"/>
      <c r="CJ516" s="82"/>
      <c r="CK516" s="80"/>
      <c r="CL516" s="80"/>
      <c r="CM516" s="80"/>
      <c r="CN516" s="81"/>
      <c r="CO516" s="81"/>
      <c r="CP516" s="70"/>
    </row>
    <row r="517" spans="1:94" ht="13">
      <c r="A517" s="43"/>
      <c r="B517" s="25"/>
      <c r="C517" s="7"/>
      <c r="D517" s="7"/>
      <c r="E517" s="43"/>
      <c r="F517" s="43"/>
      <c r="G517" s="25"/>
      <c r="H517" s="67"/>
      <c r="I517" s="67"/>
      <c r="J517" s="67"/>
      <c r="K517" s="67"/>
      <c r="L517" s="25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77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9"/>
      <c r="AU517" s="80"/>
      <c r="AV517" s="80"/>
      <c r="AW517" s="81"/>
      <c r="AX517" s="67"/>
      <c r="AY517" s="67"/>
      <c r="AZ517" s="67"/>
      <c r="BA517" s="67"/>
      <c r="BB517" s="25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77"/>
      <c r="BU517" s="78"/>
      <c r="BV517" s="78"/>
      <c r="BW517" s="87"/>
      <c r="BX517" s="78"/>
      <c r="BY517" s="78"/>
      <c r="BZ517" s="78"/>
      <c r="CA517" s="78"/>
      <c r="CB517" s="79"/>
      <c r="CC517" s="81"/>
      <c r="CD517" s="67"/>
      <c r="CE517" s="67"/>
      <c r="CF517" s="67"/>
      <c r="CG517" s="67"/>
      <c r="CH517" s="67"/>
      <c r="CI517" s="67"/>
      <c r="CJ517" s="82"/>
      <c r="CK517" s="80"/>
      <c r="CL517" s="80"/>
      <c r="CM517" s="80"/>
      <c r="CN517" s="81"/>
      <c r="CO517" s="81"/>
      <c r="CP517" s="70"/>
    </row>
    <row r="518" spans="1:94" ht="13">
      <c r="A518" s="43"/>
      <c r="B518" s="25"/>
      <c r="C518" s="7"/>
      <c r="D518" s="7"/>
      <c r="E518" s="43"/>
      <c r="F518" s="43"/>
      <c r="G518" s="25"/>
      <c r="H518" s="67"/>
      <c r="I518" s="67"/>
      <c r="J518" s="67"/>
      <c r="K518" s="67"/>
      <c r="L518" s="25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77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9"/>
      <c r="AU518" s="80"/>
      <c r="AV518" s="80"/>
      <c r="AW518" s="81"/>
      <c r="AX518" s="67"/>
      <c r="AY518" s="67"/>
      <c r="AZ518" s="67"/>
      <c r="BA518" s="67"/>
      <c r="BB518" s="25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77"/>
      <c r="BU518" s="78"/>
      <c r="BV518" s="78"/>
      <c r="BW518" s="87"/>
      <c r="BX518" s="78"/>
      <c r="BY518" s="78"/>
      <c r="BZ518" s="78"/>
      <c r="CA518" s="78"/>
      <c r="CB518" s="79"/>
      <c r="CC518" s="81"/>
      <c r="CD518" s="67"/>
      <c r="CE518" s="67"/>
      <c r="CF518" s="67"/>
      <c r="CG518" s="67"/>
      <c r="CH518" s="67"/>
      <c r="CI518" s="67"/>
      <c r="CJ518" s="82"/>
      <c r="CK518" s="80"/>
      <c r="CL518" s="80"/>
      <c r="CM518" s="80"/>
      <c r="CN518" s="81"/>
      <c r="CO518" s="81"/>
      <c r="CP518" s="70"/>
    </row>
    <row r="519" spans="1:94" ht="13">
      <c r="A519" s="43"/>
      <c r="B519" s="25"/>
      <c r="C519" s="7"/>
      <c r="D519" s="7"/>
      <c r="E519" s="43"/>
      <c r="F519" s="43"/>
      <c r="G519" s="25"/>
      <c r="H519" s="67"/>
      <c r="I519" s="67"/>
      <c r="J519" s="67"/>
      <c r="K519" s="67"/>
      <c r="L519" s="25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77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9"/>
      <c r="AU519" s="80"/>
      <c r="AV519" s="80"/>
      <c r="AW519" s="81"/>
      <c r="AX519" s="67"/>
      <c r="AY519" s="67"/>
      <c r="AZ519" s="67"/>
      <c r="BA519" s="67"/>
      <c r="BB519" s="25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77"/>
      <c r="BU519" s="78"/>
      <c r="BV519" s="78"/>
      <c r="BW519" s="87"/>
      <c r="BX519" s="78"/>
      <c r="BY519" s="78"/>
      <c r="BZ519" s="78"/>
      <c r="CA519" s="78"/>
      <c r="CB519" s="79"/>
      <c r="CC519" s="81"/>
      <c r="CD519" s="67"/>
      <c r="CE519" s="67"/>
      <c r="CF519" s="67"/>
      <c r="CG519" s="67"/>
      <c r="CH519" s="67"/>
      <c r="CI519" s="67"/>
      <c r="CJ519" s="82"/>
      <c r="CK519" s="80"/>
      <c r="CL519" s="80"/>
      <c r="CM519" s="80"/>
      <c r="CN519" s="81"/>
      <c r="CO519" s="81"/>
      <c r="CP519" s="70"/>
    </row>
    <row r="520" spans="1:94" ht="13">
      <c r="A520" s="43"/>
      <c r="B520" s="25"/>
      <c r="C520" s="7"/>
      <c r="D520" s="7"/>
      <c r="E520" s="43"/>
      <c r="F520" s="43"/>
      <c r="G520" s="25"/>
      <c r="H520" s="67"/>
      <c r="I520" s="67"/>
      <c r="J520" s="67"/>
      <c r="K520" s="67"/>
      <c r="L520" s="25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77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9"/>
      <c r="AU520" s="80"/>
      <c r="AV520" s="80"/>
      <c r="AW520" s="81"/>
      <c r="AX520" s="67"/>
      <c r="AY520" s="67"/>
      <c r="AZ520" s="67"/>
      <c r="BA520" s="67"/>
      <c r="BB520" s="25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77"/>
      <c r="BU520" s="78"/>
      <c r="BV520" s="78"/>
      <c r="BW520" s="87"/>
      <c r="BX520" s="78"/>
      <c r="BY520" s="78"/>
      <c r="BZ520" s="78"/>
      <c r="CA520" s="78"/>
      <c r="CB520" s="79"/>
      <c r="CC520" s="81"/>
      <c r="CD520" s="67"/>
      <c r="CE520" s="67"/>
      <c r="CF520" s="67"/>
      <c r="CG520" s="67"/>
      <c r="CH520" s="67"/>
      <c r="CI520" s="67"/>
      <c r="CJ520" s="82"/>
      <c r="CK520" s="80"/>
      <c r="CL520" s="80"/>
      <c r="CM520" s="80"/>
      <c r="CN520" s="81"/>
      <c r="CO520" s="81"/>
      <c r="CP520" s="70"/>
    </row>
    <row r="521" spans="1:94" ht="13">
      <c r="A521" s="43"/>
      <c r="B521" s="25"/>
      <c r="C521" s="7"/>
      <c r="D521" s="7"/>
      <c r="E521" s="43"/>
      <c r="F521" s="43"/>
      <c r="G521" s="25"/>
      <c r="H521" s="67"/>
      <c r="I521" s="67"/>
      <c r="J521" s="67"/>
      <c r="K521" s="67"/>
      <c r="L521" s="25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77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9"/>
      <c r="AU521" s="80"/>
      <c r="AV521" s="80"/>
      <c r="AW521" s="81"/>
      <c r="AX521" s="67"/>
      <c r="AY521" s="67"/>
      <c r="AZ521" s="67"/>
      <c r="BA521" s="67"/>
      <c r="BB521" s="25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77"/>
      <c r="BU521" s="78"/>
      <c r="BV521" s="78"/>
      <c r="BW521" s="87"/>
      <c r="BX521" s="78"/>
      <c r="BY521" s="78"/>
      <c r="BZ521" s="78"/>
      <c r="CA521" s="78"/>
      <c r="CB521" s="79"/>
      <c r="CC521" s="81"/>
      <c r="CD521" s="67"/>
      <c r="CE521" s="67"/>
      <c r="CF521" s="67"/>
      <c r="CG521" s="67"/>
      <c r="CH521" s="67"/>
      <c r="CI521" s="67"/>
      <c r="CJ521" s="82"/>
      <c r="CK521" s="80"/>
      <c r="CL521" s="80"/>
      <c r="CM521" s="80"/>
      <c r="CN521" s="81"/>
      <c r="CO521" s="81"/>
      <c r="CP521" s="70"/>
    </row>
    <row r="522" spans="1:94" ht="13">
      <c r="A522" s="43"/>
      <c r="B522" s="25"/>
      <c r="C522" s="7"/>
      <c r="D522" s="7"/>
      <c r="E522" s="43"/>
      <c r="F522" s="43"/>
      <c r="G522" s="25"/>
      <c r="H522" s="67"/>
      <c r="I522" s="67"/>
      <c r="J522" s="67"/>
      <c r="K522" s="67"/>
      <c r="L522" s="25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77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9"/>
      <c r="AU522" s="80"/>
      <c r="AV522" s="80"/>
      <c r="AW522" s="81"/>
      <c r="AX522" s="67"/>
      <c r="AY522" s="67"/>
      <c r="AZ522" s="67"/>
      <c r="BA522" s="67"/>
      <c r="BB522" s="25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77"/>
      <c r="BU522" s="78"/>
      <c r="BV522" s="78"/>
      <c r="BW522" s="87"/>
      <c r="BX522" s="78"/>
      <c r="BY522" s="78"/>
      <c r="BZ522" s="78"/>
      <c r="CA522" s="78"/>
      <c r="CB522" s="79"/>
      <c r="CC522" s="81"/>
      <c r="CD522" s="67"/>
      <c r="CE522" s="67"/>
      <c r="CF522" s="67"/>
      <c r="CG522" s="67"/>
      <c r="CH522" s="67"/>
      <c r="CI522" s="67"/>
      <c r="CJ522" s="82"/>
      <c r="CK522" s="80"/>
      <c r="CL522" s="80"/>
      <c r="CM522" s="80"/>
      <c r="CN522" s="81"/>
      <c r="CO522" s="81"/>
      <c r="CP522" s="70"/>
    </row>
    <row r="523" spans="1:94" ht="13">
      <c r="A523" s="43"/>
      <c r="B523" s="25"/>
      <c r="C523" s="7"/>
      <c r="D523" s="7"/>
      <c r="E523" s="43"/>
      <c r="F523" s="43"/>
      <c r="G523" s="25"/>
      <c r="H523" s="67"/>
      <c r="I523" s="67"/>
      <c r="J523" s="67"/>
      <c r="K523" s="67"/>
      <c r="L523" s="25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77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9"/>
      <c r="AU523" s="80"/>
      <c r="AV523" s="80"/>
      <c r="AW523" s="81"/>
      <c r="AX523" s="67"/>
      <c r="AY523" s="67"/>
      <c r="AZ523" s="67"/>
      <c r="BA523" s="67"/>
      <c r="BB523" s="25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77"/>
      <c r="BU523" s="78"/>
      <c r="BV523" s="78"/>
      <c r="BW523" s="87"/>
      <c r="BX523" s="78"/>
      <c r="BY523" s="78"/>
      <c r="BZ523" s="78"/>
      <c r="CA523" s="78"/>
      <c r="CB523" s="79"/>
      <c r="CC523" s="81"/>
      <c r="CD523" s="67"/>
      <c r="CE523" s="67"/>
      <c r="CF523" s="67"/>
      <c r="CG523" s="67"/>
      <c r="CH523" s="67"/>
      <c r="CI523" s="67"/>
      <c r="CJ523" s="82"/>
      <c r="CK523" s="80"/>
      <c r="CL523" s="80"/>
      <c r="CM523" s="80"/>
      <c r="CN523" s="81"/>
      <c r="CO523" s="81"/>
      <c r="CP523" s="70"/>
    </row>
    <row r="524" spans="1:94" ht="13">
      <c r="A524" s="43"/>
      <c r="B524" s="25"/>
      <c r="C524" s="7"/>
      <c r="D524" s="7"/>
      <c r="E524" s="43"/>
      <c r="F524" s="43"/>
      <c r="G524" s="25"/>
      <c r="H524" s="67"/>
      <c r="I524" s="67"/>
      <c r="J524" s="67"/>
      <c r="K524" s="67"/>
      <c r="L524" s="25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77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9"/>
      <c r="AU524" s="80"/>
      <c r="AV524" s="80"/>
      <c r="AW524" s="81"/>
      <c r="AX524" s="67"/>
      <c r="AY524" s="67"/>
      <c r="AZ524" s="67"/>
      <c r="BA524" s="67"/>
      <c r="BB524" s="25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77"/>
      <c r="BU524" s="78"/>
      <c r="BV524" s="78"/>
      <c r="BW524" s="87"/>
      <c r="BX524" s="78"/>
      <c r="BY524" s="78"/>
      <c r="BZ524" s="78"/>
      <c r="CA524" s="78"/>
      <c r="CB524" s="79"/>
      <c r="CC524" s="81"/>
      <c r="CD524" s="67"/>
      <c r="CE524" s="67"/>
      <c r="CF524" s="67"/>
      <c r="CG524" s="67"/>
      <c r="CH524" s="67"/>
      <c r="CI524" s="67"/>
      <c r="CJ524" s="82"/>
      <c r="CK524" s="80"/>
      <c r="CL524" s="80"/>
      <c r="CM524" s="80"/>
      <c r="CN524" s="81"/>
      <c r="CO524" s="81"/>
      <c r="CP524" s="70"/>
    </row>
    <row r="525" spans="1:94" ht="13">
      <c r="A525" s="43"/>
      <c r="B525" s="25"/>
      <c r="C525" s="7"/>
      <c r="D525" s="7"/>
      <c r="E525" s="43"/>
      <c r="F525" s="43"/>
      <c r="G525" s="25"/>
      <c r="H525" s="67"/>
      <c r="I525" s="67"/>
      <c r="J525" s="67"/>
      <c r="K525" s="67"/>
      <c r="L525" s="25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77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9"/>
      <c r="AU525" s="80"/>
      <c r="AV525" s="80"/>
      <c r="AW525" s="81"/>
      <c r="AX525" s="67"/>
      <c r="AY525" s="67"/>
      <c r="AZ525" s="67"/>
      <c r="BA525" s="67"/>
      <c r="BB525" s="25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77"/>
      <c r="BU525" s="78"/>
      <c r="BV525" s="78"/>
      <c r="BW525" s="87"/>
      <c r="BX525" s="78"/>
      <c r="BY525" s="78"/>
      <c r="BZ525" s="78"/>
      <c r="CA525" s="78"/>
      <c r="CB525" s="79"/>
      <c r="CC525" s="81"/>
      <c r="CD525" s="67"/>
      <c r="CE525" s="67"/>
      <c r="CF525" s="67"/>
      <c r="CG525" s="67"/>
      <c r="CH525" s="67"/>
      <c r="CI525" s="67"/>
      <c r="CJ525" s="82"/>
      <c r="CK525" s="80"/>
      <c r="CL525" s="80"/>
      <c r="CM525" s="80"/>
      <c r="CN525" s="81"/>
      <c r="CO525" s="81"/>
      <c r="CP525" s="70"/>
    </row>
    <row r="526" spans="1:94" ht="13">
      <c r="A526" s="43"/>
      <c r="B526" s="25"/>
      <c r="C526" s="7"/>
      <c r="D526" s="7"/>
      <c r="E526" s="43"/>
      <c r="F526" s="43"/>
      <c r="G526" s="25"/>
      <c r="H526" s="67"/>
      <c r="I526" s="67"/>
      <c r="J526" s="67"/>
      <c r="K526" s="67"/>
      <c r="L526" s="25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77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9"/>
      <c r="AU526" s="80"/>
      <c r="AV526" s="80"/>
      <c r="AW526" s="81"/>
      <c r="AX526" s="67"/>
      <c r="AY526" s="67"/>
      <c r="AZ526" s="67"/>
      <c r="BA526" s="67"/>
      <c r="BB526" s="25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77"/>
      <c r="BU526" s="78"/>
      <c r="BV526" s="78"/>
      <c r="BW526" s="87"/>
      <c r="BX526" s="78"/>
      <c r="BY526" s="78"/>
      <c r="BZ526" s="78"/>
      <c r="CA526" s="78"/>
      <c r="CB526" s="79"/>
      <c r="CC526" s="81"/>
      <c r="CD526" s="67"/>
      <c r="CE526" s="67"/>
      <c r="CF526" s="67"/>
      <c r="CG526" s="67"/>
      <c r="CH526" s="67"/>
      <c r="CI526" s="67"/>
      <c r="CJ526" s="82"/>
      <c r="CK526" s="80"/>
      <c r="CL526" s="80"/>
      <c r="CM526" s="80"/>
      <c r="CN526" s="81"/>
      <c r="CO526" s="81"/>
      <c r="CP526" s="70"/>
    </row>
    <row r="527" spans="1:94" ht="13">
      <c r="A527" s="43"/>
      <c r="B527" s="25"/>
      <c r="C527" s="7"/>
      <c r="D527" s="7"/>
      <c r="E527" s="43"/>
      <c r="F527" s="43"/>
      <c r="G527" s="25"/>
      <c r="H527" s="67"/>
      <c r="I527" s="67"/>
      <c r="J527" s="67"/>
      <c r="K527" s="67"/>
      <c r="L527" s="25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77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9"/>
      <c r="AU527" s="80"/>
      <c r="AV527" s="80"/>
      <c r="AW527" s="81"/>
      <c r="AX527" s="67"/>
      <c r="AY527" s="67"/>
      <c r="AZ527" s="67"/>
      <c r="BA527" s="67"/>
      <c r="BB527" s="25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77"/>
      <c r="BU527" s="78"/>
      <c r="BV527" s="78"/>
      <c r="BW527" s="87"/>
      <c r="BX527" s="78"/>
      <c r="BY527" s="78"/>
      <c r="BZ527" s="78"/>
      <c r="CA527" s="78"/>
      <c r="CB527" s="79"/>
      <c r="CC527" s="81"/>
      <c r="CD527" s="67"/>
      <c r="CE527" s="67"/>
      <c r="CF527" s="67"/>
      <c r="CG527" s="67"/>
      <c r="CH527" s="67"/>
      <c r="CI527" s="67"/>
      <c r="CJ527" s="82"/>
      <c r="CK527" s="80"/>
      <c r="CL527" s="80"/>
      <c r="CM527" s="80"/>
      <c r="CN527" s="81"/>
      <c r="CO527" s="81"/>
      <c r="CP527" s="70"/>
    </row>
    <row r="528" spans="1:94" ht="13">
      <c r="A528" s="43"/>
      <c r="B528" s="25"/>
      <c r="C528" s="7"/>
      <c r="D528" s="7"/>
      <c r="E528" s="43"/>
      <c r="F528" s="43"/>
      <c r="G528" s="25"/>
      <c r="H528" s="67"/>
      <c r="I528" s="67"/>
      <c r="J528" s="67"/>
      <c r="K528" s="67"/>
      <c r="L528" s="25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77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9"/>
      <c r="AU528" s="80"/>
      <c r="AV528" s="80"/>
      <c r="AW528" s="81"/>
      <c r="AX528" s="67"/>
      <c r="AY528" s="67"/>
      <c r="AZ528" s="67"/>
      <c r="BA528" s="67"/>
      <c r="BB528" s="25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77"/>
      <c r="BU528" s="78"/>
      <c r="BV528" s="78"/>
      <c r="BW528" s="87"/>
      <c r="BX528" s="78"/>
      <c r="BY528" s="78"/>
      <c r="BZ528" s="78"/>
      <c r="CA528" s="78"/>
      <c r="CB528" s="79"/>
      <c r="CC528" s="81"/>
      <c r="CD528" s="67"/>
      <c r="CE528" s="67"/>
      <c r="CF528" s="67"/>
      <c r="CG528" s="67"/>
      <c r="CH528" s="67"/>
      <c r="CI528" s="67"/>
      <c r="CJ528" s="82"/>
      <c r="CK528" s="80"/>
      <c r="CL528" s="80"/>
      <c r="CM528" s="80"/>
      <c r="CN528" s="81"/>
      <c r="CO528" s="81"/>
      <c r="CP528" s="70"/>
    </row>
    <row r="529" spans="1:94" ht="13">
      <c r="A529" s="43"/>
      <c r="B529" s="25"/>
      <c r="C529" s="7"/>
      <c r="D529" s="7"/>
      <c r="E529" s="43"/>
      <c r="F529" s="43"/>
      <c r="G529" s="25"/>
      <c r="H529" s="67"/>
      <c r="I529" s="67"/>
      <c r="J529" s="67"/>
      <c r="K529" s="67"/>
      <c r="L529" s="25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77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9"/>
      <c r="AU529" s="80"/>
      <c r="AV529" s="80"/>
      <c r="AW529" s="81"/>
      <c r="AX529" s="67"/>
      <c r="AY529" s="67"/>
      <c r="AZ529" s="67"/>
      <c r="BA529" s="67"/>
      <c r="BB529" s="25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77"/>
      <c r="BU529" s="78"/>
      <c r="BV529" s="78"/>
      <c r="BW529" s="87"/>
      <c r="BX529" s="78"/>
      <c r="BY529" s="78"/>
      <c r="BZ529" s="78"/>
      <c r="CA529" s="78"/>
      <c r="CB529" s="79"/>
      <c r="CC529" s="81"/>
      <c r="CD529" s="67"/>
      <c r="CE529" s="67"/>
      <c r="CF529" s="67"/>
      <c r="CG529" s="67"/>
      <c r="CH529" s="67"/>
      <c r="CI529" s="67"/>
      <c r="CJ529" s="82"/>
      <c r="CK529" s="80"/>
      <c r="CL529" s="80"/>
      <c r="CM529" s="80"/>
      <c r="CN529" s="81"/>
      <c r="CO529" s="81"/>
      <c r="CP529" s="70"/>
    </row>
    <row r="530" spans="1:94" ht="13">
      <c r="A530" s="43"/>
      <c r="B530" s="25"/>
      <c r="C530" s="7"/>
      <c r="D530" s="7"/>
      <c r="E530" s="43"/>
      <c r="F530" s="43"/>
      <c r="G530" s="25"/>
      <c r="H530" s="67"/>
      <c r="I530" s="67"/>
      <c r="J530" s="67"/>
      <c r="K530" s="67"/>
      <c r="L530" s="25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77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9"/>
      <c r="AU530" s="80"/>
      <c r="AV530" s="80"/>
      <c r="AW530" s="81"/>
      <c r="AX530" s="67"/>
      <c r="AY530" s="67"/>
      <c r="AZ530" s="67"/>
      <c r="BA530" s="67"/>
      <c r="BB530" s="25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77"/>
      <c r="BU530" s="78"/>
      <c r="BV530" s="78"/>
      <c r="BW530" s="87"/>
      <c r="BX530" s="78"/>
      <c r="BY530" s="78"/>
      <c r="BZ530" s="78"/>
      <c r="CA530" s="78"/>
      <c r="CB530" s="79"/>
      <c r="CC530" s="81"/>
      <c r="CD530" s="67"/>
      <c r="CE530" s="67"/>
      <c r="CF530" s="67"/>
      <c r="CG530" s="67"/>
      <c r="CH530" s="67"/>
      <c r="CI530" s="67"/>
      <c r="CJ530" s="82"/>
      <c r="CK530" s="80"/>
      <c r="CL530" s="80"/>
      <c r="CM530" s="80"/>
      <c r="CN530" s="81"/>
      <c r="CO530" s="81"/>
      <c r="CP530" s="70"/>
    </row>
    <row r="531" spans="1:94" ht="13">
      <c r="A531" s="43"/>
      <c r="B531" s="25"/>
      <c r="C531" s="7"/>
      <c r="D531" s="7"/>
      <c r="E531" s="43"/>
      <c r="F531" s="43"/>
      <c r="G531" s="25"/>
      <c r="H531" s="67"/>
      <c r="I531" s="67"/>
      <c r="J531" s="67"/>
      <c r="K531" s="67"/>
      <c r="L531" s="25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77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9"/>
      <c r="AU531" s="80"/>
      <c r="AV531" s="80"/>
      <c r="AW531" s="81"/>
      <c r="AX531" s="67"/>
      <c r="AY531" s="67"/>
      <c r="AZ531" s="67"/>
      <c r="BA531" s="67"/>
      <c r="BB531" s="25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77"/>
      <c r="BU531" s="78"/>
      <c r="BV531" s="78"/>
      <c r="BW531" s="87"/>
      <c r="BX531" s="78"/>
      <c r="BY531" s="78"/>
      <c r="BZ531" s="78"/>
      <c r="CA531" s="78"/>
      <c r="CB531" s="79"/>
      <c r="CC531" s="81"/>
      <c r="CD531" s="67"/>
      <c r="CE531" s="67"/>
      <c r="CF531" s="67"/>
      <c r="CG531" s="67"/>
      <c r="CH531" s="67"/>
      <c r="CI531" s="67"/>
      <c r="CJ531" s="82"/>
      <c r="CK531" s="80"/>
      <c r="CL531" s="80"/>
      <c r="CM531" s="80"/>
      <c r="CN531" s="81"/>
      <c r="CO531" s="81"/>
      <c r="CP531" s="70"/>
    </row>
    <row r="532" spans="1:94" ht="13">
      <c r="A532" s="43"/>
      <c r="B532" s="25"/>
      <c r="C532" s="7"/>
      <c r="D532" s="7"/>
      <c r="E532" s="43"/>
      <c r="F532" s="43"/>
      <c r="G532" s="25"/>
      <c r="H532" s="67"/>
      <c r="I532" s="67"/>
      <c r="J532" s="67"/>
      <c r="K532" s="67"/>
      <c r="L532" s="25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77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9"/>
      <c r="AU532" s="80"/>
      <c r="AV532" s="80"/>
      <c r="AW532" s="81"/>
      <c r="AX532" s="67"/>
      <c r="AY532" s="67"/>
      <c r="AZ532" s="67"/>
      <c r="BA532" s="67"/>
      <c r="BB532" s="25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77"/>
      <c r="BU532" s="78"/>
      <c r="BV532" s="78"/>
      <c r="BW532" s="87"/>
      <c r="BX532" s="78"/>
      <c r="BY532" s="78"/>
      <c r="BZ532" s="78"/>
      <c r="CA532" s="78"/>
      <c r="CB532" s="79"/>
      <c r="CC532" s="81"/>
      <c r="CD532" s="67"/>
      <c r="CE532" s="67"/>
      <c r="CF532" s="67"/>
      <c r="CG532" s="67"/>
      <c r="CH532" s="67"/>
      <c r="CI532" s="67"/>
      <c r="CJ532" s="82"/>
      <c r="CK532" s="80"/>
      <c r="CL532" s="80"/>
      <c r="CM532" s="80"/>
      <c r="CN532" s="81"/>
      <c r="CO532" s="81"/>
      <c r="CP532" s="70"/>
    </row>
    <row r="533" spans="1:94" ht="13">
      <c r="A533" s="43"/>
      <c r="B533" s="25"/>
      <c r="C533" s="7"/>
      <c r="D533" s="7"/>
      <c r="E533" s="43"/>
      <c r="F533" s="43"/>
      <c r="G533" s="25"/>
      <c r="H533" s="67"/>
      <c r="I533" s="67"/>
      <c r="J533" s="67"/>
      <c r="K533" s="67"/>
      <c r="L533" s="25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77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9"/>
      <c r="AU533" s="80"/>
      <c r="AV533" s="80"/>
      <c r="AW533" s="81"/>
      <c r="AX533" s="67"/>
      <c r="AY533" s="67"/>
      <c r="AZ533" s="67"/>
      <c r="BA533" s="67"/>
      <c r="BB533" s="25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77"/>
      <c r="BU533" s="78"/>
      <c r="BV533" s="78"/>
      <c r="BW533" s="87"/>
      <c r="BX533" s="78"/>
      <c r="BY533" s="78"/>
      <c r="BZ533" s="78"/>
      <c r="CA533" s="78"/>
      <c r="CB533" s="79"/>
      <c r="CC533" s="81"/>
      <c r="CD533" s="67"/>
      <c r="CE533" s="67"/>
      <c r="CF533" s="67"/>
      <c r="CG533" s="67"/>
      <c r="CH533" s="67"/>
      <c r="CI533" s="67"/>
      <c r="CJ533" s="82"/>
      <c r="CK533" s="80"/>
      <c r="CL533" s="80"/>
      <c r="CM533" s="80"/>
      <c r="CN533" s="81"/>
      <c r="CO533" s="81"/>
      <c r="CP533" s="70"/>
    </row>
    <row r="534" spans="1:94" ht="13">
      <c r="A534" s="43"/>
      <c r="B534" s="25"/>
      <c r="C534" s="7"/>
      <c r="D534" s="7"/>
      <c r="E534" s="43"/>
      <c r="F534" s="43"/>
      <c r="G534" s="25"/>
      <c r="H534" s="67"/>
      <c r="I534" s="67"/>
      <c r="J534" s="67"/>
      <c r="K534" s="67"/>
      <c r="L534" s="25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77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9"/>
      <c r="AU534" s="80"/>
      <c r="AV534" s="80"/>
      <c r="AW534" s="81"/>
      <c r="AX534" s="67"/>
      <c r="AY534" s="67"/>
      <c r="AZ534" s="67"/>
      <c r="BA534" s="67"/>
      <c r="BB534" s="25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77"/>
      <c r="BU534" s="78"/>
      <c r="BV534" s="78"/>
      <c r="BW534" s="87"/>
      <c r="BX534" s="78"/>
      <c r="BY534" s="78"/>
      <c r="BZ534" s="78"/>
      <c r="CA534" s="78"/>
      <c r="CB534" s="79"/>
      <c r="CC534" s="81"/>
      <c r="CD534" s="67"/>
      <c r="CE534" s="67"/>
      <c r="CF534" s="67"/>
      <c r="CG534" s="67"/>
      <c r="CH534" s="67"/>
      <c r="CI534" s="67"/>
      <c r="CJ534" s="82"/>
      <c r="CK534" s="80"/>
      <c r="CL534" s="80"/>
      <c r="CM534" s="80"/>
      <c r="CN534" s="81"/>
      <c r="CO534" s="81"/>
      <c r="CP534" s="70"/>
    </row>
    <row r="535" spans="1:94" ht="13">
      <c r="A535" s="43"/>
      <c r="B535" s="25"/>
      <c r="C535" s="7"/>
      <c r="D535" s="7"/>
      <c r="E535" s="43"/>
      <c r="F535" s="43"/>
      <c r="G535" s="25"/>
      <c r="H535" s="67"/>
      <c r="I535" s="67"/>
      <c r="J535" s="67"/>
      <c r="K535" s="67"/>
      <c r="L535" s="25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77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9"/>
      <c r="AU535" s="80"/>
      <c r="AV535" s="80"/>
      <c r="AW535" s="81"/>
      <c r="AX535" s="67"/>
      <c r="AY535" s="67"/>
      <c r="AZ535" s="67"/>
      <c r="BA535" s="67"/>
      <c r="BB535" s="25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77"/>
      <c r="BU535" s="78"/>
      <c r="BV535" s="78"/>
      <c r="BW535" s="87"/>
      <c r="BX535" s="78"/>
      <c r="BY535" s="78"/>
      <c r="BZ535" s="78"/>
      <c r="CA535" s="78"/>
      <c r="CB535" s="79"/>
      <c r="CC535" s="81"/>
      <c r="CD535" s="67"/>
      <c r="CE535" s="67"/>
      <c r="CF535" s="67"/>
      <c r="CG535" s="67"/>
      <c r="CH535" s="67"/>
      <c r="CI535" s="67"/>
      <c r="CJ535" s="82"/>
      <c r="CK535" s="80"/>
      <c r="CL535" s="80"/>
      <c r="CM535" s="80"/>
      <c r="CN535" s="81"/>
      <c r="CO535" s="81"/>
      <c r="CP535" s="70"/>
    </row>
    <row r="536" spans="1:94" ht="13">
      <c r="A536" s="43"/>
      <c r="B536" s="25"/>
      <c r="C536" s="7"/>
      <c r="D536" s="7"/>
      <c r="E536" s="43"/>
      <c r="F536" s="43"/>
      <c r="G536" s="25"/>
      <c r="H536" s="67"/>
      <c r="I536" s="67"/>
      <c r="J536" s="67"/>
      <c r="K536" s="67"/>
      <c r="L536" s="25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77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9"/>
      <c r="AU536" s="80"/>
      <c r="AV536" s="80"/>
      <c r="AW536" s="81"/>
      <c r="AX536" s="67"/>
      <c r="AY536" s="67"/>
      <c r="AZ536" s="67"/>
      <c r="BA536" s="67"/>
      <c r="BB536" s="25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77"/>
      <c r="BU536" s="78"/>
      <c r="BV536" s="78"/>
      <c r="BW536" s="87"/>
      <c r="BX536" s="78"/>
      <c r="BY536" s="78"/>
      <c r="BZ536" s="78"/>
      <c r="CA536" s="78"/>
      <c r="CB536" s="79"/>
      <c r="CC536" s="81"/>
      <c r="CD536" s="67"/>
      <c r="CE536" s="67"/>
      <c r="CF536" s="67"/>
      <c r="CG536" s="67"/>
      <c r="CH536" s="67"/>
      <c r="CI536" s="67"/>
      <c r="CJ536" s="82"/>
      <c r="CK536" s="80"/>
      <c r="CL536" s="80"/>
      <c r="CM536" s="80"/>
      <c r="CN536" s="81"/>
      <c r="CO536" s="81"/>
      <c r="CP536" s="70"/>
    </row>
    <row r="537" spans="1:94" ht="13">
      <c r="A537" s="43"/>
      <c r="B537" s="25"/>
      <c r="C537" s="7"/>
      <c r="D537" s="7"/>
      <c r="E537" s="43"/>
      <c r="F537" s="43"/>
      <c r="G537" s="25"/>
      <c r="H537" s="67"/>
      <c r="I537" s="67"/>
      <c r="J537" s="67"/>
      <c r="K537" s="67"/>
      <c r="L537" s="25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77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9"/>
      <c r="AU537" s="80"/>
      <c r="AV537" s="80"/>
      <c r="AW537" s="81"/>
      <c r="AX537" s="67"/>
      <c r="AY537" s="67"/>
      <c r="AZ537" s="67"/>
      <c r="BA537" s="67"/>
      <c r="BB537" s="25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77"/>
      <c r="BU537" s="78"/>
      <c r="BV537" s="78"/>
      <c r="BW537" s="87"/>
      <c r="BX537" s="78"/>
      <c r="BY537" s="78"/>
      <c r="BZ537" s="78"/>
      <c r="CA537" s="78"/>
      <c r="CB537" s="79"/>
      <c r="CC537" s="81"/>
      <c r="CD537" s="67"/>
      <c r="CE537" s="67"/>
      <c r="CF537" s="67"/>
      <c r="CG537" s="67"/>
      <c r="CH537" s="67"/>
      <c r="CI537" s="67"/>
      <c r="CJ537" s="82"/>
      <c r="CK537" s="80"/>
      <c r="CL537" s="80"/>
      <c r="CM537" s="80"/>
      <c r="CN537" s="81"/>
      <c r="CO537" s="81"/>
      <c r="CP537" s="70"/>
    </row>
    <row r="538" spans="1:94" ht="13">
      <c r="A538" s="43"/>
      <c r="B538" s="25"/>
      <c r="C538" s="7"/>
      <c r="D538" s="7"/>
      <c r="E538" s="43"/>
      <c r="F538" s="43"/>
      <c r="G538" s="25"/>
      <c r="H538" s="67"/>
      <c r="I538" s="67"/>
      <c r="J538" s="67"/>
      <c r="K538" s="67"/>
      <c r="L538" s="25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77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9"/>
      <c r="AU538" s="80"/>
      <c r="AV538" s="80"/>
      <c r="AW538" s="81"/>
      <c r="AX538" s="67"/>
      <c r="AY538" s="67"/>
      <c r="AZ538" s="67"/>
      <c r="BA538" s="67"/>
      <c r="BB538" s="25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77"/>
      <c r="BU538" s="78"/>
      <c r="BV538" s="78"/>
      <c r="BW538" s="87"/>
      <c r="BX538" s="78"/>
      <c r="BY538" s="78"/>
      <c r="BZ538" s="78"/>
      <c r="CA538" s="78"/>
      <c r="CB538" s="79"/>
      <c r="CC538" s="81"/>
      <c r="CD538" s="67"/>
      <c r="CE538" s="67"/>
      <c r="CF538" s="67"/>
      <c r="CG538" s="67"/>
      <c r="CH538" s="67"/>
      <c r="CI538" s="67"/>
      <c r="CJ538" s="82"/>
      <c r="CK538" s="80"/>
      <c r="CL538" s="80"/>
      <c r="CM538" s="80"/>
      <c r="CN538" s="81"/>
      <c r="CO538" s="81"/>
      <c r="CP538" s="70"/>
    </row>
    <row r="539" spans="1:94" ht="13">
      <c r="A539" s="43"/>
      <c r="B539" s="25"/>
      <c r="C539" s="7"/>
      <c r="D539" s="7"/>
      <c r="E539" s="43"/>
      <c r="F539" s="43"/>
      <c r="G539" s="25"/>
      <c r="H539" s="67"/>
      <c r="I539" s="67"/>
      <c r="J539" s="67"/>
      <c r="K539" s="67"/>
      <c r="L539" s="25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77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9"/>
      <c r="AU539" s="80"/>
      <c r="AV539" s="80"/>
      <c r="AW539" s="81"/>
      <c r="AX539" s="67"/>
      <c r="AY539" s="67"/>
      <c r="AZ539" s="67"/>
      <c r="BA539" s="67"/>
      <c r="BB539" s="25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77"/>
      <c r="BU539" s="78"/>
      <c r="BV539" s="78"/>
      <c r="BW539" s="87"/>
      <c r="BX539" s="78"/>
      <c r="BY539" s="78"/>
      <c r="BZ539" s="78"/>
      <c r="CA539" s="78"/>
      <c r="CB539" s="79"/>
      <c r="CC539" s="81"/>
      <c r="CD539" s="67"/>
      <c r="CE539" s="67"/>
      <c r="CF539" s="67"/>
      <c r="CG539" s="67"/>
      <c r="CH539" s="67"/>
      <c r="CI539" s="67"/>
      <c r="CJ539" s="82"/>
      <c r="CK539" s="80"/>
      <c r="CL539" s="80"/>
      <c r="CM539" s="80"/>
      <c r="CN539" s="81"/>
      <c r="CO539" s="81"/>
      <c r="CP539" s="70"/>
    </row>
    <row r="540" spans="1:94" ht="13">
      <c r="A540" s="43"/>
      <c r="B540" s="25"/>
      <c r="C540" s="7"/>
      <c r="D540" s="7"/>
      <c r="E540" s="43"/>
      <c r="F540" s="43"/>
      <c r="G540" s="25"/>
      <c r="H540" s="67"/>
      <c r="I540" s="67"/>
      <c r="J540" s="67"/>
      <c r="K540" s="67"/>
      <c r="L540" s="25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77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9"/>
      <c r="AU540" s="80"/>
      <c r="AV540" s="80"/>
      <c r="AW540" s="81"/>
      <c r="AX540" s="67"/>
      <c r="AY540" s="67"/>
      <c r="AZ540" s="67"/>
      <c r="BA540" s="67"/>
      <c r="BB540" s="25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77"/>
      <c r="BU540" s="78"/>
      <c r="BV540" s="78"/>
      <c r="BW540" s="87"/>
      <c r="BX540" s="78"/>
      <c r="BY540" s="78"/>
      <c r="BZ540" s="78"/>
      <c r="CA540" s="78"/>
      <c r="CB540" s="79"/>
      <c r="CC540" s="81"/>
      <c r="CD540" s="67"/>
      <c r="CE540" s="67"/>
      <c r="CF540" s="67"/>
      <c r="CG540" s="67"/>
      <c r="CH540" s="67"/>
      <c r="CI540" s="67"/>
      <c r="CJ540" s="82"/>
      <c r="CK540" s="80"/>
      <c r="CL540" s="80"/>
      <c r="CM540" s="80"/>
      <c r="CN540" s="81"/>
      <c r="CO540" s="81"/>
      <c r="CP540" s="70"/>
    </row>
    <row r="541" spans="1:94" ht="13">
      <c r="A541" s="43"/>
      <c r="B541" s="25"/>
      <c r="C541" s="7"/>
      <c r="D541" s="7"/>
      <c r="E541" s="43"/>
      <c r="F541" s="43"/>
      <c r="G541" s="25"/>
      <c r="H541" s="67"/>
      <c r="I541" s="67"/>
      <c r="J541" s="67"/>
      <c r="K541" s="67"/>
      <c r="L541" s="25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77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9"/>
      <c r="AU541" s="80"/>
      <c r="AV541" s="80"/>
      <c r="AW541" s="81"/>
      <c r="AX541" s="67"/>
      <c r="AY541" s="67"/>
      <c r="AZ541" s="67"/>
      <c r="BA541" s="67"/>
      <c r="BB541" s="25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77"/>
      <c r="BU541" s="78"/>
      <c r="BV541" s="78"/>
      <c r="BW541" s="87"/>
      <c r="BX541" s="78"/>
      <c r="BY541" s="78"/>
      <c r="BZ541" s="78"/>
      <c r="CA541" s="78"/>
      <c r="CB541" s="79"/>
      <c r="CC541" s="81"/>
      <c r="CD541" s="67"/>
      <c r="CE541" s="67"/>
      <c r="CF541" s="67"/>
      <c r="CG541" s="67"/>
      <c r="CH541" s="67"/>
      <c r="CI541" s="67"/>
      <c r="CJ541" s="82"/>
      <c r="CK541" s="80"/>
      <c r="CL541" s="80"/>
      <c r="CM541" s="80"/>
      <c r="CN541" s="81"/>
      <c r="CO541" s="81"/>
      <c r="CP541" s="70"/>
    </row>
    <row r="542" spans="1:94" ht="13">
      <c r="A542" s="43"/>
      <c r="B542" s="25"/>
      <c r="C542" s="7"/>
      <c r="D542" s="7"/>
      <c r="E542" s="43"/>
      <c r="F542" s="43"/>
      <c r="G542" s="25"/>
      <c r="H542" s="67"/>
      <c r="I542" s="67"/>
      <c r="J542" s="67"/>
      <c r="K542" s="67"/>
      <c r="L542" s="25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77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9"/>
      <c r="AU542" s="80"/>
      <c r="AV542" s="80"/>
      <c r="AW542" s="81"/>
      <c r="AX542" s="67"/>
      <c r="AY542" s="67"/>
      <c r="AZ542" s="67"/>
      <c r="BA542" s="67"/>
      <c r="BB542" s="25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77"/>
      <c r="BU542" s="78"/>
      <c r="BV542" s="78"/>
      <c r="BW542" s="87"/>
      <c r="BX542" s="78"/>
      <c r="BY542" s="78"/>
      <c r="BZ542" s="78"/>
      <c r="CA542" s="78"/>
      <c r="CB542" s="79"/>
      <c r="CC542" s="81"/>
      <c r="CD542" s="67"/>
      <c r="CE542" s="67"/>
      <c r="CF542" s="67"/>
      <c r="CG542" s="67"/>
      <c r="CH542" s="67"/>
      <c r="CI542" s="67"/>
      <c r="CJ542" s="82"/>
      <c r="CK542" s="80"/>
      <c r="CL542" s="80"/>
      <c r="CM542" s="80"/>
      <c r="CN542" s="81"/>
      <c r="CO542" s="81"/>
      <c r="CP542" s="70"/>
    </row>
    <row r="543" spans="1:94" ht="13">
      <c r="A543" s="43"/>
      <c r="B543" s="25"/>
      <c r="C543" s="7"/>
      <c r="D543" s="7"/>
      <c r="E543" s="43"/>
      <c r="F543" s="43"/>
      <c r="G543" s="25"/>
      <c r="H543" s="67"/>
      <c r="I543" s="67"/>
      <c r="J543" s="67"/>
      <c r="K543" s="67"/>
      <c r="L543" s="25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77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9"/>
      <c r="AU543" s="80"/>
      <c r="AV543" s="80"/>
      <c r="AW543" s="81"/>
      <c r="AX543" s="67"/>
      <c r="AY543" s="67"/>
      <c r="AZ543" s="67"/>
      <c r="BA543" s="67"/>
      <c r="BB543" s="25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77"/>
      <c r="BU543" s="78"/>
      <c r="BV543" s="78"/>
      <c r="BW543" s="87"/>
      <c r="BX543" s="78"/>
      <c r="BY543" s="78"/>
      <c r="BZ543" s="78"/>
      <c r="CA543" s="78"/>
      <c r="CB543" s="79"/>
      <c r="CC543" s="81"/>
      <c r="CD543" s="67"/>
      <c r="CE543" s="67"/>
      <c r="CF543" s="67"/>
      <c r="CG543" s="67"/>
      <c r="CH543" s="67"/>
      <c r="CI543" s="67"/>
      <c r="CJ543" s="82"/>
      <c r="CK543" s="80"/>
      <c r="CL543" s="80"/>
      <c r="CM543" s="80"/>
      <c r="CN543" s="81"/>
      <c r="CO543" s="81"/>
      <c r="CP543" s="70"/>
    </row>
    <row r="544" spans="1:94" ht="13">
      <c r="A544" s="43"/>
      <c r="B544" s="25"/>
      <c r="C544" s="7"/>
      <c r="D544" s="7"/>
      <c r="E544" s="43"/>
      <c r="F544" s="43"/>
      <c r="G544" s="25"/>
      <c r="H544" s="67"/>
      <c r="I544" s="67"/>
      <c r="J544" s="67"/>
      <c r="K544" s="67"/>
      <c r="L544" s="25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77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9"/>
      <c r="AU544" s="80"/>
      <c r="AV544" s="80"/>
      <c r="AW544" s="81"/>
      <c r="AX544" s="67"/>
      <c r="AY544" s="67"/>
      <c r="AZ544" s="67"/>
      <c r="BA544" s="67"/>
      <c r="BB544" s="25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77"/>
      <c r="BU544" s="78"/>
      <c r="BV544" s="78"/>
      <c r="BW544" s="87"/>
      <c r="BX544" s="78"/>
      <c r="BY544" s="78"/>
      <c r="BZ544" s="78"/>
      <c r="CA544" s="78"/>
      <c r="CB544" s="79"/>
      <c r="CC544" s="81"/>
      <c r="CD544" s="67"/>
      <c r="CE544" s="67"/>
      <c r="CF544" s="67"/>
      <c r="CG544" s="67"/>
      <c r="CH544" s="67"/>
      <c r="CI544" s="67"/>
      <c r="CJ544" s="82"/>
      <c r="CK544" s="80"/>
      <c r="CL544" s="80"/>
      <c r="CM544" s="80"/>
      <c r="CN544" s="81"/>
      <c r="CO544" s="81"/>
      <c r="CP544" s="70"/>
    </row>
    <row r="545" spans="1:94" ht="13">
      <c r="A545" s="43"/>
      <c r="B545" s="25"/>
      <c r="C545" s="7"/>
      <c r="D545" s="7"/>
      <c r="E545" s="43"/>
      <c r="F545" s="43"/>
      <c r="G545" s="25"/>
      <c r="H545" s="67"/>
      <c r="I545" s="67"/>
      <c r="J545" s="67"/>
      <c r="K545" s="67"/>
      <c r="L545" s="25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77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9"/>
      <c r="AU545" s="80"/>
      <c r="AV545" s="80"/>
      <c r="AW545" s="81"/>
      <c r="AX545" s="67"/>
      <c r="AY545" s="67"/>
      <c r="AZ545" s="67"/>
      <c r="BA545" s="67"/>
      <c r="BB545" s="25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77"/>
      <c r="BU545" s="78"/>
      <c r="BV545" s="78"/>
      <c r="BW545" s="87"/>
      <c r="BX545" s="78"/>
      <c r="BY545" s="78"/>
      <c r="BZ545" s="78"/>
      <c r="CA545" s="78"/>
      <c r="CB545" s="79"/>
      <c r="CC545" s="81"/>
      <c r="CD545" s="67"/>
      <c r="CE545" s="67"/>
      <c r="CF545" s="67"/>
      <c r="CG545" s="67"/>
      <c r="CH545" s="67"/>
      <c r="CI545" s="67"/>
      <c r="CJ545" s="82"/>
      <c r="CK545" s="80"/>
      <c r="CL545" s="80"/>
      <c r="CM545" s="80"/>
      <c r="CN545" s="81"/>
      <c r="CO545" s="81"/>
      <c r="CP545" s="70"/>
    </row>
    <row r="546" spans="1:94" ht="13">
      <c r="A546" s="43"/>
      <c r="B546" s="25"/>
      <c r="C546" s="7"/>
      <c r="D546" s="7"/>
      <c r="E546" s="43"/>
      <c r="F546" s="43"/>
      <c r="G546" s="25"/>
      <c r="H546" s="67"/>
      <c r="I546" s="67"/>
      <c r="J546" s="67"/>
      <c r="K546" s="67"/>
      <c r="L546" s="25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77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9"/>
      <c r="AU546" s="80"/>
      <c r="AV546" s="80"/>
      <c r="AW546" s="81"/>
      <c r="AX546" s="67"/>
      <c r="AY546" s="67"/>
      <c r="AZ546" s="67"/>
      <c r="BA546" s="67"/>
      <c r="BB546" s="25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77"/>
      <c r="BU546" s="78"/>
      <c r="BV546" s="78"/>
      <c r="BW546" s="87"/>
      <c r="BX546" s="78"/>
      <c r="BY546" s="78"/>
      <c r="BZ546" s="78"/>
      <c r="CA546" s="78"/>
      <c r="CB546" s="79"/>
      <c r="CC546" s="81"/>
      <c r="CD546" s="67"/>
      <c r="CE546" s="67"/>
      <c r="CF546" s="67"/>
      <c r="CG546" s="67"/>
      <c r="CH546" s="67"/>
      <c r="CI546" s="67"/>
      <c r="CJ546" s="82"/>
      <c r="CK546" s="80"/>
      <c r="CL546" s="80"/>
      <c r="CM546" s="80"/>
      <c r="CN546" s="81"/>
      <c r="CO546" s="81"/>
      <c r="CP546" s="70"/>
    </row>
    <row r="547" spans="1:94" ht="13">
      <c r="A547" s="43"/>
      <c r="B547" s="25"/>
      <c r="C547" s="7"/>
      <c r="D547" s="7"/>
      <c r="E547" s="43"/>
      <c r="F547" s="43"/>
      <c r="G547" s="25"/>
      <c r="H547" s="67"/>
      <c r="I547" s="67"/>
      <c r="J547" s="67"/>
      <c r="K547" s="67"/>
      <c r="L547" s="25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77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9"/>
      <c r="AU547" s="80"/>
      <c r="AV547" s="80"/>
      <c r="AW547" s="81"/>
      <c r="AX547" s="67"/>
      <c r="AY547" s="67"/>
      <c r="AZ547" s="67"/>
      <c r="BA547" s="67"/>
      <c r="BB547" s="25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77"/>
      <c r="BU547" s="78"/>
      <c r="BV547" s="78"/>
      <c r="BW547" s="87"/>
      <c r="BX547" s="78"/>
      <c r="BY547" s="78"/>
      <c r="BZ547" s="78"/>
      <c r="CA547" s="78"/>
      <c r="CB547" s="79"/>
      <c r="CC547" s="81"/>
      <c r="CD547" s="67"/>
      <c r="CE547" s="67"/>
      <c r="CF547" s="67"/>
      <c r="CG547" s="67"/>
      <c r="CH547" s="67"/>
      <c r="CI547" s="67"/>
      <c r="CJ547" s="82"/>
      <c r="CK547" s="80"/>
      <c r="CL547" s="80"/>
      <c r="CM547" s="80"/>
      <c r="CN547" s="81"/>
      <c r="CO547" s="81"/>
      <c r="CP547" s="70"/>
    </row>
    <row r="548" spans="1:94" ht="13">
      <c r="A548" s="43"/>
      <c r="B548" s="25"/>
      <c r="C548" s="7"/>
      <c r="D548" s="7"/>
      <c r="E548" s="43"/>
      <c r="F548" s="43"/>
      <c r="G548" s="25"/>
      <c r="H548" s="67"/>
      <c r="I548" s="67"/>
      <c r="J548" s="67"/>
      <c r="K548" s="67"/>
      <c r="L548" s="25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77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9"/>
      <c r="AU548" s="80"/>
      <c r="AV548" s="80"/>
      <c r="AW548" s="81"/>
      <c r="AX548" s="67"/>
      <c r="AY548" s="67"/>
      <c r="AZ548" s="67"/>
      <c r="BA548" s="67"/>
      <c r="BB548" s="25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77"/>
      <c r="BU548" s="78"/>
      <c r="BV548" s="78"/>
      <c r="BW548" s="87"/>
      <c r="BX548" s="78"/>
      <c r="BY548" s="78"/>
      <c r="BZ548" s="78"/>
      <c r="CA548" s="78"/>
      <c r="CB548" s="79"/>
      <c r="CC548" s="81"/>
      <c r="CD548" s="67"/>
      <c r="CE548" s="67"/>
      <c r="CF548" s="67"/>
      <c r="CG548" s="67"/>
      <c r="CH548" s="67"/>
      <c r="CI548" s="67"/>
      <c r="CJ548" s="82"/>
      <c r="CK548" s="80"/>
      <c r="CL548" s="80"/>
      <c r="CM548" s="80"/>
      <c r="CN548" s="81"/>
      <c r="CO548" s="81"/>
      <c r="CP548" s="70"/>
    </row>
    <row r="549" spans="1:94" ht="13">
      <c r="A549" s="43"/>
      <c r="B549" s="25"/>
      <c r="C549" s="7"/>
      <c r="D549" s="7"/>
      <c r="E549" s="43"/>
      <c r="F549" s="43"/>
      <c r="G549" s="25"/>
      <c r="H549" s="67"/>
      <c r="I549" s="67"/>
      <c r="J549" s="67"/>
      <c r="K549" s="67"/>
      <c r="L549" s="25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77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9"/>
      <c r="AU549" s="80"/>
      <c r="AV549" s="80"/>
      <c r="AW549" s="81"/>
      <c r="AX549" s="67"/>
      <c r="AY549" s="67"/>
      <c r="AZ549" s="67"/>
      <c r="BA549" s="67"/>
      <c r="BB549" s="25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77"/>
      <c r="BU549" s="78"/>
      <c r="BV549" s="78"/>
      <c r="BW549" s="87"/>
      <c r="BX549" s="78"/>
      <c r="BY549" s="78"/>
      <c r="BZ549" s="78"/>
      <c r="CA549" s="78"/>
      <c r="CB549" s="79"/>
      <c r="CC549" s="81"/>
      <c r="CD549" s="67"/>
      <c r="CE549" s="67"/>
      <c r="CF549" s="67"/>
      <c r="CG549" s="67"/>
      <c r="CH549" s="67"/>
      <c r="CI549" s="67"/>
      <c r="CJ549" s="82"/>
      <c r="CK549" s="80"/>
      <c r="CL549" s="80"/>
      <c r="CM549" s="80"/>
      <c r="CN549" s="81"/>
      <c r="CO549" s="81"/>
      <c r="CP549" s="70"/>
    </row>
    <row r="550" spans="1:94" ht="13">
      <c r="A550" s="43"/>
      <c r="B550" s="25"/>
      <c r="C550" s="7"/>
      <c r="D550" s="7"/>
      <c r="E550" s="43"/>
      <c r="F550" s="43"/>
      <c r="G550" s="25"/>
      <c r="H550" s="67"/>
      <c r="I550" s="67"/>
      <c r="J550" s="67"/>
      <c r="K550" s="67"/>
      <c r="L550" s="25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77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9"/>
      <c r="AU550" s="80"/>
      <c r="AV550" s="80"/>
      <c r="AW550" s="81"/>
      <c r="AX550" s="67"/>
      <c r="AY550" s="67"/>
      <c r="AZ550" s="67"/>
      <c r="BA550" s="67"/>
      <c r="BB550" s="25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77"/>
      <c r="BU550" s="78"/>
      <c r="BV550" s="78"/>
      <c r="BW550" s="87"/>
      <c r="BX550" s="78"/>
      <c r="BY550" s="78"/>
      <c r="BZ550" s="78"/>
      <c r="CA550" s="78"/>
      <c r="CB550" s="79"/>
      <c r="CC550" s="81"/>
      <c r="CD550" s="67"/>
      <c r="CE550" s="67"/>
      <c r="CF550" s="67"/>
      <c r="CG550" s="67"/>
      <c r="CH550" s="67"/>
      <c r="CI550" s="67"/>
      <c r="CJ550" s="82"/>
      <c r="CK550" s="80"/>
      <c r="CL550" s="80"/>
      <c r="CM550" s="80"/>
      <c r="CN550" s="81"/>
      <c r="CO550" s="81"/>
      <c r="CP550" s="70"/>
    </row>
    <row r="551" spans="1:94" ht="13">
      <c r="A551" s="43"/>
      <c r="B551" s="25"/>
      <c r="C551" s="7"/>
      <c r="D551" s="7"/>
      <c r="E551" s="43"/>
      <c r="F551" s="43"/>
      <c r="G551" s="25"/>
      <c r="H551" s="67"/>
      <c r="I551" s="67"/>
      <c r="J551" s="67"/>
      <c r="K551" s="67"/>
      <c r="L551" s="25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77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9"/>
      <c r="AU551" s="80"/>
      <c r="AV551" s="80"/>
      <c r="AW551" s="81"/>
      <c r="AX551" s="67"/>
      <c r="AY551" s="67"/>
      <c r="AZ551" s="67"/>
      <c r="BA551" s="67"/>
      <c r="BB551" s="25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77"/>
      <c r="BU551" s="78"/>
      <c r="BV551" s="78"/>
      <c r="BW551" s="87"/>
      <c r="BX551" s="78"/>
      <c r="BY551" s="78"/>
      <c r="BZ551" s="78"/>
      <c r="CA551" s="78"/>
      <c r="CB551" s="79"/>
      <c r="CC551" s="81"/>
      <c r="CD551" s="67"/>
      <c r="CE551" s="67"/>
      <c r="CF551" s="67"/>
      <c r="CG551" s="67"/>
      <c r="CH551" s="67"/>
      <c r="CI551" s="67"/>
      <c r="CJ551" s="82"/>
      <c r="CK551" s="80"/>
      <c r="CL551" s="80"/>
      <c r="CM551" s="80"/>
      <c r="CN551" s="81"/>
      <c r="CO551" s="81"/>
      <c r="CP551" s="70"/>
    </row>
    <row r="552" spans="1:94" ht="13">
      <c r="A552" s="43"/>
      <c r="B552" s="25"/>
      <c r="C552" s="7"/>
      <c r="D552" s="7"/>
      <c r="E552" s="43"/>
      <c r="F552" s="43"/>
      <c r="G552" s="25"/>
      <c r="H552" s="67"/>
      <c r="I552" s="67"/>
      <c r="J552" s="67"/>
      <c r="K552" s="67"/>
      <c r="L552" s="25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77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9"/>
      <c r="AU552" s="80"/>
      <c r="AV552" s="80"/>
      <c r="AW552" s="81"/>
      <c r="AX552" s="67"/>
      <c r="AY552" s="67"/>
      <c r="AZ552" s="67"/>
      <c r="BA552" s="67"/>
      <c r="BB552" s="25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77"/>
      <c r="BU552" s="78"/>
      <c r="BV552" s="78"/>
      <c r="BW552" s="87"/>
      <c r="BX552" s="78"/>
      <c r="BY552" s="78"/>
      <c r="BZ552" s="78"/>
      <c r="CA552" s="78"/>
      <c r="CB552" s="79"/>
      <c r="CC552" s="81"/>
      <c r="CD552" s="67"/>
      <c r="CE552" s="67"/>
      <c r="CF552" s="67"/>
      <c r="CG552" s="67"/>
      <c r="CH552" s="67"/>
      <c r="CI552" s="67"/>
      <c r="CJ552" s="82"/>
      <c r="CK552" s="80"/>
      <c r="CL552" s="80"/>
      <c r="CM552" s="80"/>
      <c r="CN552" s="81"/>
      <c r="CO552" s="81"/>
      <c r="CP552" s="70"/>
    </row>
    <row r="553" spans="1:94" ht="13">
      <c r="A553" s="43"/>
      <c r="B553" s="25"/>
      <c r="C553" s="7"/>
      <c r="D553" s="7"/>
      <c r="E553" s="43"/>
      <c r="F553" s="43"/>
      <c r="G553" s="25"/>
      <c r="H553" s="67"/>
      <c r="I553" s="67"/>
      <c r="J553" s="67"/>
      <c r="K553" s="67"/>
      <c r="L553" s="25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77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9"/>
      <c r="AU553" s="80"/>
      <c r="AV553" s="80"/>
      <c r="AW553" s="81"/>
      <c r="AX553" s="67"/>
      <c r="AY553" s="67"/>
      <c r="AZ553" s="67"/>
      <c r="BA553" s="67"/>
      <c r="BB553" s="25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77"/>
      <c r="BU553" s="78"/>
      <c r="BV553" s="78"/>
      <c r="BW553" s="87"/>
      <c r="BX553" s="78"/>
      <c r="BY553" s="78"/>
      <c r="BZ553" s="78"/>
      <c r="CA553" s="78"/>
      <c r="CB553" s="79"/>
      <c r="CC553" s="81"/>
      <c r="CD553" s="67"/>
      <c r="CE553" s="67"/>
      <c r="CF553" s="67"/>
      <c r="CG553" s="67"/>
      <c r="CH553" s="67"/>
      <c r="CI553" s="67"/>
      <c r="CJ553" s="82"/>
      <c r="CK553" s="80"/>
      <c r="CL553" s="80"/>
      <c r="CM553" s="80"/>
      <c r="CN553" s="81"/>
      <c r="CO553" s="81"/>
      <c r="CP553" s="70"/>
    </row>
    <row r="554" spans="1:94" ht="13">
      <c r="A554" s="43"/>
      <c r="B554" s="25"/>
      <c r="C554" s="7"/>
      <c r="D554" s="7"/>
      <c r="E554" s="43"/>
      <c r="F554" s="43"/>
      <c r="G554" s="25"/>
      <c r="H554" s="67"/>
      <c r="I554" s="67"/>
      <c r="J554" s="67"/>
      <c r="K554" s="67"/>
      <c r="L554" s="25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77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9"/>
      <c r="AU554" s="80"/>
      <c r="AV554" s="80"/>
      <c r="AW554" s="81"/>
      <c r="AX554" s="67"/>
      <c r="AY554" s="67"/>
      <c r="AZ554" s="67"/>
      <c r="BA554" s="67"/>
      <c r="BB554" s="25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77"/>
      <c r="BU554" s="78"/>
      <c r="BV554" s="78"/>
      <c r="BW554" s="87"/>
      <c r="BX554" s="78"/>
      <c r="BY554" s="78"/>
      <c r="BZ554" s="78"/>
      <c r="CA554" s="78"/>
      <c r="CB554" s="79"/>
      <c r="CC554" s="81"/>
      <c r="CD554" s="67"/>
      <c r="CE554" s="67"/>
      <c r="CF554" s="67"/>
      <c r="CG554" s="67"/>
      <c r="CH554" s="67"/>
      <c r="CI554" s="67"/>
      <c r="CJ554" s="82"/>
      <c r="CK554" s="80"/>
      <c r="CL554" s="80"/>
      <c r="CM554" s="80"/>
      <c r="CN554" s="81"/>
      <c r="CO554" s="81"/>
      <c r="CP554" s="70"/>
    </row>
    <row r="555" spans="1:94" ht="13">
      <c r="A555" s="43"/>
      <c r="B555" s="25"/>
      <c r="C555" s="7"/>
      <c r="D555" s="7"/>
      <c r="E555" s="43"/>
      <c r="F555" s="43"/>
      <c r="G555" s="25"/>
      <c r="H555" s="67"/>
      <c r="I555" s="67"/>
      <c r="J555" s="67"/>
      <c r="K555" s="67"/>
      <c r="L555" s="25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77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9"/>
      <c r="AU555" s="80"/>
      <c r="AV555" s="80"/>
      <c r="AW555" s="81"/>
      <c r="AX555" s="67"/>
      <c r="AY555" s="67"/>
      <c r="AZ555" s="67"/>
      <c r="BA555" s="67"/>
      <c r="BB555" s="25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77"/>
      <c r="BU555" s="78"/>
      <c r="BV555" s="78"/>
      <c r="BW555" s="87"/>
      <c r="BX555" s="78"/>
      <c r="BY555" s="78"/>
      <c r="BZ555" s="78"/>
      <c r="CA555" s="78"/>
      <c r="CB555" s="79"/>
      <c r="CC555" s="81"/>
      <c r="CD555" s="67"/>
      <c r="CE555" s="67"/>
      <c r="CF555" s="67"/>
      <c r="CG555" s="67"/>
      <c r="CH555" s="67"/>
      <c r="CI555" s="67"/>
      <c r="CJ555" s="82"/>
      <c r="CK555" s="80"/>
      <c r="CL555" s="80"/>
      <c r="CM555" s="80"/>
      <c r="CN555" s="81"/>
      <c r="CO555" s="81"/>
      <c r="CP555" s="70"/>
    </row>
    <row r="556" spans="1:94" ht="13">
      <c r="A556" s="43"/>
      <c r="B556" s="25"/>
      <c r="C556" s="7"/>
      <c r="D556" s="7"/>
      <c r="E556" s="43"/>
      <c r="F556" s="43"/>
      <c r="G556" s="25"/>
      <c r="H556" s="67"/>
      <c r="I556" s="67"/>
      <c r="J556" s="67"/>
      <c r="K556" s="67"/>
      <c r="L556" s="25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77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9"/>
      <c r="AU556" s="80"/>
      <c r="AV556" s="80"/>
      <c r="AW556" s="81"/>
      <c r="AX556" s="67"/>
      <c r="AY556" s="67"/>
      <c r="AZ556" s="67"/>
      <c r="BA556" s="67"/>
      <c r="BB556" s="25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77"/>
      <c r="BU556" s="78"/>
      <c r="BV556" s="78"/>
      <c r="BW556" s="87"/>
      <c r="BX556" s="78"/>
      <c r="BY556" s="78"/>
      <c r="BZ556" s="78"/>
      <c r="CA556" s="78"/>
      <c r="CB556" s="79"/>
      <c r="CC556" s="81"/>
      <c r="CD556" s="67"/>
      <c r="CE556" s="67"/>
      <c r="CF556" s="67"/>
      <c r="CG556" s="67"/>
      <c r="CH556" s="67"/>
      <c r="CI556" s="67"/>
      <c r="CJ556" s="82"/>
      <c r="CK556" s="80"/>
      <c r="CL556" s="80"/>
      <c r="CM556" s="80"/>
      <c r="CN556" s="81"/>
      <c r="CO556" s="81"/>
      <c r="CP556" s="70"/>
    </row>
    <row r="557" spans="1:94" ht="13">
      <c r="A557" s="43"/>
      <c r="B557" s="25"/>
      <c r="C557" s="7"/>
      <c r="D557" s="7"/>
      <c r="E557" s="43"/>
      <c r="F557" s="43"/>
      <c r="G557" s="25"/>
      <c r="H557" s="67"/>
      <c r="I557" s="67"/>
      <c r="J557" s="67"/>
      <c r="K557" s="67"/>
      <c r="L557" s="25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77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9"/>
      <c r="AU557" s="80"/>
      <c r="AV557" s="80"/>
      <c r="AW557" s="81"/>
      <c r="AX557" s="67"/>
      <c r="AY557" s="67"/>
      <c r="AZ557" s="67"/>
      <c r="BA557" s="67"/>
      <c r="BB557" s="25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77"/>
      <c r="BU557" s="78"/>
      <c r="BV557" s="78"/>
      <c r="BW557" s="87"/>
      <c r="BX557" s="78"/>
      <c r="BY557" s="78"/>
      <c r="BZ557" s="78"/>
      <c r="CA557" s="78"/>
      <c r="CB557" s="79"/>
      <c r="CC557" s="81"/>
      <c r="CD557" s="67"/>
      <c r="CE557" s="67"/>
      <c r="CF557" s="67"/>
      <c r="CG557" s="67"/>
      <c r="CH557" s="67"/>
      <c r="CI557" s="67"/>
      <c r="CJ557" s="82"/>
      <c r="CK557" s="80"/>
      <c r="CL557" s="80"/>
      <c r="CM557" s="80"/>
      <c r="CN557" s="81"/>
      <c r="CO557" s="81"/>
      <c r="CP557" s="70"/>
    </row>
    <row r="558" spans="1:94" ht="13">
      <c r="A558" s="43"/>
      <c r="B558" s="25"/>
      <c r="C558" s="7"/>
      <c r="D558" s="7"/>
      <c r="E558" s="43"/>
      <c r="F558" s="43"/>
      <c r="G558" s="25"/>
      <c r="H558" s="67"/>
      <c r="I558" s="67"/>
      <c r="J558" s="67"/>
      <c r="K558" s="67"/>
      <c r="L558" s="25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77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9"/>
      <c r="AU558" s="80"/>
      <c r="AV558" s="80"/>
      <c r="AW558" s="81"/>
      <c r="AX558" s="67"/>
      <c r="AY558" s="67"/>
      <c r="AZ558" s="67"/>
      <c r="BA558" s="67"/>
      <c r="BB558" s="25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77"/>
      <c r="BU558" s="78"/>
      <c r="BV558" s="78"/>
      <c r="BW558" s="87"/>
      <c r="BX558" s="78"/>
      <c r="BY558" s="78"/>
      <c r="BZ558" s="78"/>
      <c r="CA558" s="78"/>
      <c r="CB558" s="79"/>
      <c r="CC558" s="81"/>
      <c r="CD558" s="67"/>
      <c r="CE558" s="67"/>
      <c r="CF558" s="67"/>
      <c r="CG558" s="67"/>
      <c r="CH558" s="67"/>
      <c r="CI558" s="67"/>
      <c r="CJ558" s="82"/>
      <c r="CK558" s="80"/>
      <c r="CL558" s="80"/>
      <c r="CM558" s="80"/>
      <c r="CN558" s="81"/>
      <c r="CO558" s="81"/>
      <c r="CP558" s="70"/>
    </row>
    <row r="559" spans="1:94" ht="13">
      <c r="A559" s="43"/>
      <c r="B559" s="25"/>
      <c r="C559" s="7"/>
      <c r="D559" s="7"/>
      <c r="E559" s="43"/>
      <c r="F559" s="43"/>
      <c r="G559" s="25"/>
      <c r="H559" s="67"/>
      <c r="I559" s="67"/>
      <c r="J559" s="67"/>
      <c r="K559" s="67"/>
      <c r="L559" s="25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77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9"/>
      <c r="AU559" s="80"/>
      <c r="AV559" s="80"/>
      <c r="AW559" s="81"/>
      <c r="AX559" s="67"/>
      <c r="AY559" s="67"/>
      <c r="AZ559" s="67"/>
      <c r="BA559" s="67"/>
      <c r="BB559" s="25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77"/>
      <c r="BU559" s="78"/>
      <c r="BV559" s="78"/>
      <c r="BW559" s="87"/>
      <c r="BX559" s="78"/>
      <c r="BY559" s="78"/>
      <c r="BZ559" s="78"/>
      <c r="CA559" s="78"/>
      <c r="CB559" s="79"/>
      <c r="CC559" s="81"/>
      <c r="CD559" s="67"/>
      <c r="CE559" s="67"/>
      <c r="CF559" s="67"/>
      <c r="CG559" s="67"/>
      <c r="CH559" s="67"/>
      <c r="CI559" s="67"/>
      <c r="CJ559" s="82"/>
      <c r="CK559" s="80"/>
      <c r="CL559" s="80"/>
      <c r="CM559" s="80"/>
      <c r="CN559" s="81"/>
      <c r="CO559" s="81"/>
      <c r="CP559" s="70"/>
    </row>
    <row r="560" spans="1:94" ht="13">
      <c r="A560" s="43"/>
      <c r="B560" s="25"/>
      <c r="C560" s="7"/>
      <c r="D560" s="7"/>
      <c r="E560" s="43"/>
      <c r="F560" s="43"/>
      <c r="G560" s="25"/>
      <c r="H560" s="67"/>
      <c r="I560" s="67"/>
      <c r="J560" s="67"/>
      <c r="K560" s="67"/>
      <c r="L560" s="25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77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9"/>
      <c r="AU560" s="80"/>
      <c r="AV560" s="80"/>
      <c r="AW560" s="81"/>
      <c r="AX560" s="67"/>
      <c r="AY560" s="67"/>
      <c r="AZ560" s="67"/>
      <c r="BA560" s="67"/>
      <c r="BB560" s="25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77"/>
      <c r="BU560" s="78"/>
      <c r="BV560" s="78"/>
      <c r="BW560" s="87"/>
      <c r="BX560" s="78"/>
      <c r="BY560" s="78"/>
      <c r="BZ560" s="78"/>
      <c r="CA560" s="78"/>
      <c r="CB560" s="79"/>
      <c r="CC560" s="81"/>
      <c r="CD560" s="67"/>
      <c r="CE560" s="67"/>
      <c r="CF560" s="67"/>
      <c r="CG560" s="67"/>
      <c r="CH560" s="67"/>
      <c r="CI560" s="67"/>
      <c r="CJ560" s="82"/>
      <c r="CK560" s="80"/>
      <c r="CL560" s="80"/>
      <c r="CM560" s="80"/>
      <c r="CN560" s="81"/>
      <c r="CO560" s="81"/>
      <c r="CP560" s="70"/>
    </row>
    <row r="561" spans="1:94" ht="13">
      <c r="A561" s="43"/>
      <c r="B561" s="25"/>
      <c r="C561" s="7"/>
      <c r="D561" s="7"/>
      <c r="E561" s="43"/>
      <c r="F561" s="43"/>
      <c r="G561" s="25"/>
      <c r="H561" s="67"/>
      <c r="I561" s="67"/>
      <c r="J561" s="67"/>
      <c r="K561" s="67"/>
      <c r="L561" s="25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77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9"/>
      <c r="AU561" s="80"/>
      <c r="AV561" s="80"/>
      <c r="AW561" s="81"/>
      <c r="AX561" s="67"/>
      <c r="AY561" s="67"/>
      <c r="AZ561" s="67"/>
      <c r="BA561" s="67"/>
      <c r="BB561" s="25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77"/>
      <c r="BU561" s="78"/>
      <c r="BV561" s="78"/>
      <c r="BW561" s="87"/>
      <c r="BX561" s="78"/>
      <c r="BY561" s="78"/>
      <c r="BZ561" s="78"/>
      <c r="CA561" s="78"/>
      <c r="CB561" s="79"/>
      <c r="CC561" s="81"/>
      <c r="CD561" s="67"/>
      <c r="CE561" s="67"/>
      <c r="CF561" s="67"/>
      <c r="CG561" s="67"/>
      <c r="CH561" s="67"/>
      <c r="CI561" s="67"/>
      <c r="CJ561" s="82"/>
      <c r="CK561" s="80"/>
      <c r="CL561" s="80"/>
      <c r="CM561" s="80"/>
      <c r="CN561" s="81"/>
      <c r="CO561" s="81"/>
      <c r="CP561" s="70"/>
    </row>
    <row r="562" spans="1:94" ht="13">
      <c r="A562" s="43"/>
      <c r="B562" s="25"/>
      <c r="C562" s="7"/>
      <c r="D562" s="7"/>
      <c r="E562" s="43"/>
      <c r="F562" s="43"/>
      <c r="G562" s="25"/>
      <c r="H562" s="67"/>
      <c r="I562" s="67"/>
      <c r="J562" s="67"/>
      <c r="K562" s="67"/>
      <c r="L562" s="25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77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9"/>
      <c r="AU562" s="80"/>
      <c r="AV562" s="80"/>
      <c r="AW562" s="81"/>
      <c r="AX562" s="67"/>
      <c r="AY562" s="67"/>
      <c r="AZ562" s="67"/>
      <c r="BA562" s="67"/>
      <c r="BB562" s="25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77"/>
      <c r="BU562" s="78"/>
      <c r="BV562" s="78"/>
      <c r="BW562" s="87"/>
      <c r="BX562" s="78"/>
      <c r="BY562" s="78"/>
      <c r="BZ562" s="78"/>
      <c r="CA562" s="78"/>
      <c r="CB562" s="79"/>
      <c r="CC562" s="81"/>
      <c r="CD562" s="67"/>
      <c r="CE562" s="67"/>
      <c r="CF562" s="67"/>
      <c r="CG562" s="67"/>
      <c r="CH562" s="67"/>
      <c r="CI562" s="67"/>
      <c r="CJ562" s="82"/>
      <c r="CK562" s="80"/>
      <c r="CL562" s="80"/>
      <c r="CM562" s="80"/>
      <c r="CN562" s="81"/>
      <c r="CO562" s="81"/>
      <c r="CP562" s="70"/>
    </row>
    <row r="563" spans="1:94" ht="13">
      <c r="A563" s="43"/>
      <c r="B563" s="25"/>
      <c r="C563" s="7"/>
      <c r="D563" s="7"/>
      <c r="E563" s="43"/>
      <c r="F563" s="43"/>
      <c r="G563" s="25"/>
      <c r="H563" s="67"/>
      <c r="I563" s="67"/>
      <c r="J563" s="67"/>
      <c r="K563" s="67"/>
      <c r="L563" s="25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77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9"/>
      <c r="AU563" s="80"/>
      <c r="AV563" s="80"/>
      <c r="AW563" s="81"/>
      <c r="AX563" s="67"/>
      <c r="AY563" s="67"/>
      <c r="AZ563" s="67"/>
      <c r="BA563" s="67"/>
      <c r="BB563" s="25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77"/>
      <c r="BU563" s="78"/>
      <c r="BV563" s="78"/>
      <c r="BW563" s="87"/>
      <c r="BX563" s="78"/>
      <c r="BY563" s="78"/>
      <c r="BZ563" s="78"/>
      <c r="CA563" s="78"/>
      <c r="CB563" s="79"/>
      <c r="CC563" s="81"/>
      <c r="CD563" s="67"/>
      <c r="CE563" s="67"/>
      <c r="CF563" s="67"/>
      <c r="CG563" s="67"/>
      <c r="CH563" s="67"/>
      <c r="CI563" s="67"/>
      <c r="CJ563" s="82"/>
      <c r="CK563" s="80"/>
      <c r="CL563" s="80"/>
      <c r="CM563" s="80"/>
      <c r="CN563" s="81"/>
      <c r="CO563" s="81"/>
      <c r="CP563" s="70"/>
    </row>
    <row r="564" spans="1:94" ht="13">
      <c r="A564" s="43"/>
      <c r="B564" s="25"/>
      <c r="C564" s="7"/>
      <c r="D564" s="7"/>
      <c r="E564" s="43"/>
      <c r="F564" s="43"/>
      <c r="G564" s="25"/>
      <c r="H564" s="67"/>
      <c r="I564" s="67"/>
      <c r="J564" s="67"/>
      <c r="K564" s="67"/>
      <c r="L564" s="25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77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9"/>
      <c r="AU564" s="80"/>
      <c r="AV564" s="80"/>
      <c r="AW564" s="81"/>
      <c r="AX564" s="67"/>
      <c r="AY564" s="67"/>
      <c r="AZ564" s="67"/>
      <c r="BA564" s="67"/>
      <c r="BB564" s="25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77"/>
      <c r="BU564" s="78"/>
      <c r="BV564" s="78"/>
      <c r="BW564" s="87"/>
      <c r="BX564" s="78"/>
      <c r="BY564" s="78"/>
      <c r="BZ564" s="78"/>
      <c r="CA564" s="78"/>
      <c r="CB564" s="79"/>
      <c r="CC564" s="81"/>
      <c r="CD564" s="67"/>
      <c r="CE564" s="67"/>
      <c r="CF564" s="67"/>
      <c r="CG564" s="67"/>
      <c r="CH564" s="67"/>
      <c r="CI564" s="67"/>
      <c r="CJ564" s="82"/>
      <c r="CK564" s="80"/>
      <c r="CL564" s="80"/>
      <c r="CM564" s="80"/>
      <c r="CN564" s="81"/>
      <c r="CO564" s="81"/>
      <c r="CP564" s="70"/>
    </row>
    <row r="565" spans="1:94" ht="13">
      <c r="A565" s="43"/>
      <c r="B565" s="25"/>
      <c r="C565" s="7"/>
      <c r="D565" s="7"/>
      <c r="E565" s="43"/>
      <c r="F565" s="43"/>
      <c r="G565" s="25"/>
      <c r="H565" s="67"/>
      <c r="I565" s="67"/>
      <c r="J565" s="67"/>
      <c r="K565" s="67"/>
      <c r="L565" s="25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77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9"/>
      <c r="AU565" s="80"/>
      <c r="AV565" s="80"/>
      <c r="AW565" s="81"/>
      <c r="AX565" s="67"/>
      <c r="AY565" s="67"/>
      <c r="AZ565" s="67"/>
      <c r="BA565" s="67"/>
      <c r="BB565" s="25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77"/>
      <c r="BU565" s="78"/>
      <c r="BV565" s="78"/>
      <c r="BW565" s="87"/>
      <c r="BX565" s="78"/>
      <c r="BY565" s="78"/>
      <c r="BZ565" s="78"/>
      <c r="CA565" s="78"/>
      <c r="CB565" s="79"/>
      <c r="CC565" s="81"/>
      <c r="CD565" s="67"/>
      <c r="CE565" s="67"/>
      <c r="CF565" s="67"/>
      <c r="CG565" s="67"/>
      <c r="CH565" s="67"/>
      <c r="CI565" s="67"/>
      <c r="CJ565" s="82"/>
      <c r="CK565" s="80"/>
      <c r="CL565" s="80"/>
      <c r="CM565" s="80"/>
      <c r="CN565" s="81"/>
      <c r="CO565" s="81"/>
      <c r="CP565" s="70"/>
    </row>
    <row r="566" spans="1:94" ht="13">
      <c r="A566" s="43"/>
      <c r="B566" s="25"/>
      <c r="C566" s="7"/>
      <c r="D566" s="7"/>
      <c r="E566" s="43"/>
      <c r="F566" s="43"/>
      <c r="G566" s="25"/>
      <c r="H566" s="67"/>
      <c r="I566" s="67"/>
      <c r="J566" s="67"/>
      <c r="K566" s="67"/>
      <c r="L566" s="25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77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9"/>
      <c r="AU566" s="80"/>
      <c r="AV566" s="80"/>
      <c r="AW566" s="81"/>
      <c r="AX566" s="67"/>
      <c r="AY566" s="67"/>
      <c r="AZ566" s="67"/>
      <c r="BA566" s="67"/>
      <c r="BB566" s="25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77"/>
      <c r="BU566" s="78"/>
      <c r="BV566" s="78"/>
      <c r="BW566" s="87"/>
      <c r="BX566" s="78"/>
      <c r="BY566" s="78"/>
      <c r="BZ566" s="78"/>
      <c r="CA566" s="78"/>
      <c r="CB566" s="79"/>
      <c r="CC566" s="81"/>
      <c r="CD566" s="67"/>
      <c r="CE566" s="67"/>
      <c r="CF566" s="67"/>
      <c r="CG566" s="67"/>
      <c r="CH566" s="67"/>
      <c r="CI566" s="67"/>
      <c r="CJ566" s="82"/>
      <c r="CK566" s="80"/>
      <c r="CL566" s="80"/>
      <c r="CM566" s="80"/>
      <c r="CN566" s="81"/>
      <c r="CO566" s="81"/>
      <c r="CP566" s="70"/>
    </row>
    <row r="567" spans="1:94" ht="13">
      <c r="A567" s="43"/>
      <c r="B567" s="25"/>
      <c r="C567" s="7"/>
      <c r="D567" s="7"/>
      <c r="E567" s="43"/>
      <c r="F567" s="43"/>
      <c r="G567" s="25"/>
      <c r="H567" s="67"/>
      <c r="I567" s="67"/>
      <c r="J567" s="67"/>
      <c r="K567" s="67"/>
      <c r="L567" s="25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77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9"/>
      <c r="AU567" s="80"/>
      <c r="AV567" s="80"/>
      <c r="AW567" s="81"/>
      <c r="AX567" s="67"/>
      <c r="AY567" s="67"/>
      <c r="AZ567" s="67"/>
      <c r="BA567" s="67"/>
      <c r="BB567" s="25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77"/>
      <c r="BU567" s="78"/>
      <c r="BV567" s="78"/>
      <c r="BW567" s="87"/>
      <c r="BX567" s="78"/>
      <c r="BY567" s="78"/>
      <c r="BZ567" s="78"/>
      <c r="CA567" s="78"/>
      <c r="CB567" s="79"/>
      <c r="CC567" s="81"/>
      <c r="CD567" s="67"/>
      <c r="CE567" s="67"/>
      <c r="CF567" s="67"/>
      <c r="CG567" s="67"/>
      <c r="CH567" s="67"/>
      <c r="CI567" s="67"/>
      <c r="CJ567" s="82"/>
      <c r="CK567" s="80"/>
      <c r="CL567" s="80"/>
      <c r="CM567" s="80"/>
      <c r="CN567" s="81"/>
      <c r="CO567" s="81"/>
      <c r="CP567" s="70"/>
    </row>
    <row r="568" spans="1:94" ht="13">
      <c r="A568" s="43"/>
      <c r="B568" s="25"/>
      <c r="C568" s="7"/>
      <c r="D568" s="7"/>
      <c r="E568" s="43"/>
      <c r="F568" s="43"/>
      <c r="G568" s="25"/>
      <c r="H568" s="67"/>
      <c r="I568" s="67"/>
      <c r="J568" s="67"/>
      <c r="K568" s="67"/>
      <c r="L568" s="25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77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9"/>
      <c r="AU568" s="80"/>
      <c r="AV568" s="80"/>
      <c r="AW568" s="81"/>
      <c r="AX568" s="67"/>
      <c r="AY568" s="67"/>
      <c r="AZ568" s="67"/>
      <c r="BA568" s="67"/>
      <c r="BB568" s="25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77"/>
      <c r="BU568" s="78"/>
      <c r="BV568" s="78"/>
      <c r="BW568" s="87"/>
      <c r="BX568" s="78"/>
      <c r="BY568" s="78"/>
      <c r="BZ568" s="78"/>
      <c r="CA568" s="78"/>
      <c r="CB568" s="79"/>
      <c r="CC568" s="81"/>
      <c r="CD568" s="67"/>
      <c r="CE568" s="67"/>
      <c r="CF568" s="67"/>
      <c r="CG568" s="67"/>
      <c r="CH568" s="67"/>
      <c r="CI568" s="67"/>
      <c r="CJ568" s="82"/>
      <c r="CK568" s="80"/>
      <c r="CL568" s="80"/>
      <c r="CM568" s="80"/>
      <c r="CN568" s="81"/>
      <c r="CO568" s="81"/>
      <c r="CP568" s="70"/>
    </row>
    <row r="569" spans="1:94" ht="13">
      <c r="A569" s="43"/>
      <c r="B569" s="25"/>
      <c r="C569" s="7"/>
      <c r="D569" s="7"/>
      <c r="E569" s="43"/>
      <c r="F569" s="43"/>
      <c r="G569" s="25"/>
      <c r="H569" s="67"/>
      <c r="I569" s="67"/>
      <c r="J569" s="67"/>
      <c r="K569" s="67"/>
      <c r="L569" s="25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77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9"/>
      <c r="AU569" s="80"/>
      <c r="AV569" s="80"/>
      <c r="AW569" s="81"/>
      <c r="AX569" s="67"/>
      <c r="AY569" s="67"/>
      <c r="AZ569" s="67"/>
      <c r="BA569" s="67"/>
      <c r="BB569" s="25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77"/>
      <c r="BU569" s="78"/>
      <c r="BV569" s="78"/>
      <c r="BW569" s="87"/>
      <c r="BX569" s="78"/>
      <c r="BY569" s="78"/>
      <c r="BZ569" s="78"/>
      <c r="CA569" s="78"/>
      <c r="CB569" s="79"/>
      <c r="CC569" s="81"/>
      <c r="CD569" s="67"/>
      <c r="CE569" s="67"/>
      <c r="CF569" s="67"/>
      <c r="CG569" s="67"/>
      <c r="CH569" s="67"/>
      <c r="CI569" s="67"/>
      <c r="CJ569" s="82"/>
      <c r="CK569" s="80"/>
      <c r="CL569" s="80"/>
      <c r="CM569" s="80"/>
      <c r="CN569" s="81"/>
      <c r="CO569" s="81"/>
      <c r="CP569" s="70"/>
    </row>
    <row r="570" spans="1:94" ht="13">
      <c r="A570" s="43"/>
      <c r="B570" s="25"/>
      <c r="C570" s="7"/>
      <c r="D570" s="7"/>
      <c r="E570" s="43"/>
      <c r="F570" s="43"/>
      <c r="G570" s="25"/>
      <c r="H570" s="67"/>
      <c r="I570" s="67"/>
      <c r="J570" s="67"/>
      <c r="K570" s="67"/>
      <c r="L570" s="25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77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9"/>
      <c r="AU570" s="80"/>
      <c r="AV570" s="80"/>
      <c r="AW570" s="81"/>
      <c r="AX570" s="67"/>
      <c r="AY570" s="67"/>
      <c r="AZ570" s="67"/>
      <c r="BA570" s="67"/>
      <c r="BB570" s="25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77"/>
      <c r="BU570" s="78"/>
      <c r="BV570" s="78"/>
      <c r="BW570" s="87"/>
      <c r="BX570" s="78"/>
      <c r="BY570" s="78"/>
      <c r="BZ570" s="78"/>
      <c r="CA570" s="78"/>
      <c r="CB570" s="79"/>
      <c r="CC570" s="81"/>
      <c r="CD570" s="67"/>
      <c r="CE570" s="67"/>
      <c r="CF570" s="67"/>
      <c r="CG570" s="67"/>
      <c r="CH570" s="67"/>
      <c r="CI570" s="67"/>
      <c r="CJ570" s="82"/>
      <c r="CK570" s="80"/>
      <c r="CL570" s="80"/>
      <c r="CM570" s="80"/>
      <c r="CN570" s="81"/>
      <c r="CO570" s="81"/>
      <c r="CP570" s="70"/>
    </row>
    <row r="571" spans="1:94" ht="13">
      <c r="A571" s="43"/>
      <c r="B571" s="25"/>
      <c r="C571" s="7"/>
      <c r="D571" s="7"/>
      <c r="E571" s="43"/>
      <c r="F571" s="43"/>
      <c r="G571" s="25"/>
      <c r="H571" s="67"/>
      <c r="I571" s="67"/>
      <c r="J571" s="67"/>
      <c r="K571" s="67"/>
      <c r="L571" s="25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77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9"/>
      <c r="AU571" s="80"/>
      <c r="AV571" s="80"/>
      <c r="AW571" s="81"/>
      <c r="AX571" s="67"/>
      <c r="AY571" s="67"/>
      <c r="AZ571" s="67"/>
      <c r="BA571" s="67"/>
      <c r="BB571" s="25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77"/>
      <c r="BU571" s="78"/>
      <c r="BV571" s="78"/>
      <c r="BW571" s="87"/>
      <c r="BX571" s="78"/>
      <c r="BY571" s="78"/>
      <c r="BZ571" s="78"/>
      <c r="CA571" s="78"/>
      <c r="CB571" s="79"/>
      <c r="CC571" s="81"/>
      <c r="CD571" s="67"/>
      <c r="CE571" s="67"/>
      <c r="CF571" s="67"/>
      <c r="CG571" s="67"/>
      <c r="CH571" s="67"/>
      <c r="CI571" s="67"/>
      <c r="CJ571" s="82"/>
      <c r="CK571" s="80"/>
      <c r="CL571" s="80"/>
      <c r="CM571" s="80"/>
      <c r="CN571" s="81"/>
      <c r="CO571" s="81"/>
      <c r="CP571" s="70"/>
    </row>
    <row r="572" spans="1:94" ht="13">
      <c r="A572" s="43"/>
      <c r="B572" s="25"/>
      <c r="C572" s="7"/>
      <c r="D572" s="7"/>
      <c r="E572" s="43"/>
      <c r="F572" s="43"/>
      <c r="G572" s="25"/>
      <c r="H572" s="67"/>
      <c r="I572" s="67"/>
      <c r="J572" s="67"/>
      <c r="K572" s="67"/>
      <c r="L572" s="25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77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9"/>
      <c r="AU572" s="80"/>
      <c r="AV572" s="80"/>
      <c r="AW572" s="81"/>
      <c r="AX572" s="67"/>
      <c r="AY572" s="67"/>
      <c r="AZ572" s="67"/>
      <c r="BA572" s="67"/>
      <c r="BB572" s="25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77"/>
      <c r="BU572" s="78"/>
      <c r="BV572" s="78"/>
      <c r="BW572" s="87"/>
      <c r="BX572" s="78"/>
      <c r="BY572" s="78"/>
      <c r="BZ572" s="78"/>
      <c r="CA572" s="78"/>
      <c r="CB572" s="79"/>
      <c r="CC572" s="81"/>
      <c r="CD572" s="67"/>
      <c r="CE572" s="67"/>
      <c r="CF572" s="67"/>
      <c r="CG572" s="67"/>
      <c r="CH572" s="67"/>
      <c r="CI572" s="67"/>
      <c r="CJ572" s="82"/>
      <c r="CK572" s="80"/>
      <c r="CL572" s="80"/>
      <c r="CM572" s="80"/>
      <c r="CN572" s="81"/>
      <c r="CO572" s="81"/>
      <c r="CP572" s="70"/>
    </row>
    <row r="573" spans="1:94" ht="13">
      <c r="A573" s="43"/>
      <c r="B573" s="25"/>
      <c r="C573" s="7"/>
      <c r="D573" s="7"/>
      <c r="E573" s="43"/>
      <c r="F573" s="43"/>
      <c r="G573" s="25"/>
      <c r="H573" s="67"/>
      <c r="I573" s="67"/>
      <c r="J573" s="67"/>
      <c r="K573" s="67"/>
      <c r="L573" s="25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77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9"/>
      <c r="AU573" s="80"/>
      <c r="AV573" s="80"/>
      <c r="AW573" s="81"/>
      <c r="AX573" s="67"/>
      <c r="AY573" s="67"/>
      <c r="AZ573" s="67"/>
      <c r="BA573" s="67"/>
      <c r="BB573" s="25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77"/>
      <c r="BU573" s="78"/>
      <c r="BV573" s="78"/>
      <c r="BW573" s="87"/>
      <c r="BX573" s="78"/>
      <c r="BY573" s="78"/>
      <c r="BZ573" s="78"/>
      <c r="CA573" s="78"/>
      <c r="CB573" s="79"/>
      <c r="CC573" s="81"/>
      <c r="CD573" s="67"/>
      <c r="CE573" s="67"/>
      <c r="CF573" s="67"/>
      <c r="CG573" s="67"/>
      <c r="CH573" s="67"/>
      <c r="CI573" s="67"/>
      <c r="CJ573" s="82"/>
      <c r="CK573" s="80"/>
      <c r="CL573" s="80"/>
      <c r="CM573" s="80"/>
      <c r="CN573" s="81"/>
      <c r="CO573" s="81"/>
      <c r="CP573" s="70"/>
    </row>
    <row r="574" spans="1:94" ht="13">
      <c r="A574" s="43"/>
      <c r="B574" s="25"/>
      <c r="C574" s="7"/>
      <c r="D574" s="7"/>
      <c r="E574" s="43"/>
      <c r="F574" s="43"/>
      <c r="G574" s="25"/>
      <c r="H574" s="67"/>
      <c r="I574" s="67"/>
      <c r="J574" s="67"/>
      <c r="K574" s="67"/>
      <c r="L574" s="25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77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9"/>
      <c r="AU574" s="80"/>
      <c r="AV574" s="80"/>
      <c r="AW574" s="81"/>
      <c r="AX574" s="67"/>
      <c r="AY574" s="67"/>
      <c r="AZ574" s="67"/>
      <c r="BA574" s="67"/>
      <c r="BB574" s="25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77"/>
      <c r="BU574" s="78"/>
      <c r="BV574" s="78"/>
      <c r="BW574" s="87"/>
      <c r="BX574" s="78"/>
      <c r="BY574" s="78"/>
      <c r="BZ574" s="78"/>
      <c r="CA574" s="78"/>
      <c r="CB574" s="79"/>
      <c r="CC574" s="81"/>
      <c r="CD574" s="67"/>
      <c r="CE574" s="67"/>
      <c r="CF574" s="67"/>
      <c r="CG574" s="67"/>
      <c r="CH574" s="67"/>
      <c r="CI574" s="67"/>
      <c r="CJ574" s="82"/>
      <c r="CK574" s="80"/>
      <c r="CL574" s="80"/>
      <c r="CM574" s="80"/>
      <c r="CN574" s="81"/>
      <c r="CO574" s="81"/>
      <c r="CP574" s="70"/>
    </row>
    <row r="575" spans="1:94" ht="13">
      <c r="A575" s="43"/>
      <c r="B575" s="25"/>
      <c r="C575" s="7"/>
      <c r="D575" s="7"/>
      <c r="E575" s="43"/>
      <c r="F575" s="43"/>
      <c r="G575" s="25"/>
      <c r="H575" s="67"/>
      <c r="I575" s="67"/>
      <c r="J575" s="67"/>
      <c r="K575" s="67"/>
      <c r="L575" s="25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77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9"/>
      <c r="AU575" s="80"/>
      <c r="AV575" s="80"/>
      <c r="AW575" s="81"/>
      <c r="AX575" s="67"/>
      <c r="AY575" s="67"/>
      <c r="AZ575" s="67"/>
      <c r="BA575" s="67"/>
      <c r="BB575" s="25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77"/>
      <c r="BU575" s="78"/>
      <c r="BV575" s="78"/>
      <c r="BW575" s="87"/>
      <c r="BX575" s="78"/>
      <c r="BY575" s="78"/>
      <c r="BZ575" s="78"/>
      <c r="CA575" s="78"/>
      <c r="CB575" s="79"/>
      <c r="CC575" s="81"/>
      <c r="CD575" s="67"/>
      <c r="CE575" s="67"/>
      <c r="CF575" s="67"/>
      <c r="CG575" s="67"/>
      <c r="CH575" s="67"/>
      <c r="CI575" s="67"/>
      <c r="CJ575" s="82"/>
      <c r="CK575" s="80"/>
      <c r="CL575" s="80"/>
      <c r="CM575" s="80"/>
      <c r="CN575" s="81"/>
      <c r="CO575" s="81"/>
      <c r="CP575" s="70"/>
    </row>
    <row r="576" spans="1:94" ht="13">
      <c r="A576" s="43"/>
      <c r="B576" s="25"/>
      <c r="C576" s="7"/>
      <c r="D576" s="7"/>
      <c r="E576" s="43"/>
      <c r="F576" s="43"/>
      <c r="G576" s="25"/>
      <c r="H576" s="67"/>
      <c r="I576" s="67"/>
      <c r="J576" s="67"/>
      <c r="K576" s="67"/>
      <c r="L576" s="25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77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9"/>
      <c r="AU576" s="80"/>
      <c r="AV576" s="80"/>
      <c r="AW576" s="81"/>
      <c r="AX576" s="67"/>
      <c r="AY576" s="67"/>
      <c r="AZ576" s="67"/>
      <c r="BA576" s="67"/>
      <c r="BB576" s="25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77"/>
      <c r="BU576" s="78"/>
      <c r="BV576" s="78"/>
      <c r="BW576" s="87"/>
      <c r="BX576" s="78"/>
      <c r="BY576" s="78"/>
      <c r="BZ576" s="78"/>
      <c r="CA576" s="78"/>
      <c r="CB576" s="79"/>
      <c r="CC576" s="81"/>
      <c r="CD576" s="67"/>
      <c r="CE576" s="67"/>
      <c r="CF576" s="67"/>
      <c r="CG576" s="67"/>
      <c r="CH576" s="67"/>
      <c r="CI576" s="67"/>
      <c r="CJ576" s="82"/>
      <c r="CK576" s="80"/>
      <c r="CL576" s="80"/>
      <c r="CM576" s="80"/>
      <c r="CN576" s="81"/>
      <c r="CO576" s="81"/>
      <c r="CP576" s="70"/>
    </row>
    <row r="577" spans="1:94" ht="13">
      <c r="A577" s="43"/>
      <c r="B577" s="25"/>
      <c r="C577" s="7"/>
      <c r="D577" s="7"/>
      <c r="E577" s="43"/>
      <c r="F577" s="43"/>
      <c r="G577" s="25"/>
      <c r="H577" s="67"/>
      <c r="I577" s="67"/>
      <c r="J577" s="67"/>
      <c r="K577" s="67"/>
      <c r="L577" s="25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77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9"/>
      <c r="AU577" s="80"/>
      <c r="AV577" s="80"/>
      <c r="AW577" s="81"/>
      <c r="AX577" s="67"/>
      <c r="AY577" s="67"/>
      <c r="AZ577" s="67"/>
      <c r="BA577" s="67"/>
      <c r="BB577" s="25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77"/>
      <c r="BU577" s="78"/>
      <c r="BV577" s="78"/>
      <c r="BW577" s="87"/>
      <c r="BX577" s="78"/>
      <c r="BY577" s="78"/>
      <c r="BZ577" s="78"/>
      <c r="CA577" s="78"/>
      <c r="CB577" s="79"/>
      <c r="CC577" s="81"/>
      <c r="CD577" s="67"/>
      <c r="CE577" s="67"/>
      <c r="CF577" s="67"/>
      <c r="CG577" s="67"/>
      <c r="CH577" s="67"/>
      <c r="CI577" s="67"/>
      <c r="CJ577" s="82"/>
      <c r="CK577" s="80"/>
      <c r="CL577" s="80"/>
      <c r="CM577" s="80"/>
      <c r="CN577" s="81"/>
      <c r="CO577" s="81"/>
      <c r="CP577" s="70"/>
    </row>
    <row r="578" spans="1:94" ht="13">
      <c r="A578" s="43"/>
      <c r="B578" s="25"/>
      <c r="C578" s="7"/>
      <c r="D578" s="7"/>
      <c r="E578" s="43"/>
      <c r="F578" s="43"/>
      <c r="G578" s="25"/>
      <c r="H578" s="67"/>
      <c r="I578" s="67"/>
      <c r="J578" s="67"/>
      <c r="K578" s="67"/>
      <c r="L578" s="25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77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9"/>
      <c r="AU578" s="80"/>
      <c r="AV578" s="80"/>
      <c r="AW578" s="81"/>
      <c r="AX578" s="67"/>
      <c r="AY578" s="67"/>
      <c r="AZ578" s="67"/>
      <c r="BA578" s="67"/>
      <c r="BB578" s="25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77"/>
      <c r="BU578" s="78"/>
      <c r="BV578" s="78"/>
      <c r="BW578" s="87"/>
      <c r="BX578" s="78"/>
      <c r="BY578" s="78"/>
      <c r="BZ578" s="78"/>
      <c r="CA578" s="78"/>
      <c r="CB578" s="79"/>
      <c r="CC578" s="81"/>
      <c r="CD578" s="67"/>
      <c r="CE578" s="67"/>
      <c r="CF578" s="67"/>
      <c r="CG578" s="67"/>
      <c r="CH578" s="67"/>
      <c r="CI578" s="67"/>
      <c r="CJ578" s="82"/>
      <c r="CK578" s="80"/>
      <c r="CL578" s="80"/>
      <c r="CM578" s="80"/>
      <c r="CN578" s="81"/>
      <c r="CO578" s="81"/>
      <c r="CP578" s="70"/>
    </row>
    <row r="579" spans="1:94" ht="13">
      <c r="A579" s="43"/>
      <c r="B579" s="25"/>
      <c r="C579" s="7"/>
      <c r="D579" s="7"/>
      <c r="E579" s="43"/>
      <c r="F579" s="43"/>
      <c r="G579" s="25"/>
      <c r="H579" s="67"/>
      <c r="I579" s="67"/>
      <c r="J579" s="67"/>
      <c r="K579" s="67"/>
      <c r="L579" s="25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77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9"/>
      <c r="AU579" s="80"/>
      <c r="AV579" s="80"/>
      <c r="AW579" s="81"/>
      <c r="AX579" s="67"/>
      <c r="AY579" s="67"/>
      <c r="AZ579" s="67"/>
      <c r="BA579" s="67"/>
      <c r="BB579" s="25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77"/>
      <c r="BU579" s="78"/>
      <c r="BV579" s="78"/>
      <c r="BW579" s="87"/>
      <c r="BX579" s="78"/>
      <c r="BY579" s="78"/>
      <c r="BZ579" s="78"/>
      <c r="CA579" s="78"/>
      <c r="CB579" s="79"/>
      <c r="CC579" s="81"/>
      <c r="CD579" s="67"/>
      <c r="CE579" s="67"/>
      <c r="CF579" s="67"/>
      <c r="CG579" s="67"/>
      <c r="CH579" s="67"/>
      <c r="CI579" s="67"/>
      <c r="CJ579" s="82"/>
      <c r="CK579" s="80"/>
      <c r="CL579" s="80"/>
      <c r="CM579" s="80"/>
      <c r="CN579" s="81"/>
      <c r="CO579" s="81"/>
      <c r="CP579" s="70"/>
    </row>
    <row r="580" spans="1:94" ht="13">
      <c r="A580" s="43"/>
      <c r="B580" s="25"/>
      <c r="C580" s="7"/>
      <c r="D580" s="7"/>
      <c r="E580" s="43"/>
      <c r="F580" s="43"/>
      <c r="G580" s="25"/>
      <c r="H580" s="67"/>
      <c r="I580" s="67"/>
      <c r="J580" s="67"/>
      <c r="K580" s="67"/>
      <c r="L580" s="25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77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9"/>
      <c r="AU580" s="80"/>
      <c r="AV580" s="80"/>
      <c r="AW580" s="81"/>
      <c r="AX580" s="67"/>
      <c r="AY580" s="67"/>
      <c r="AZ580" s="67"/>
      <c r="BA580" s="67"/>
      <c r="BB580" s="25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77"/>
      <c r="BU580" s="78"/>
      <c r="BV580" s="78"/>
      <c r="BW580" s="87"/>
      <c r="BX580" s="78"/>
      <c r="BY580" s="78"/>
      <c r="BZ580" s="78"/>
      <c r="CA580" s="78"/>
      <c r="CB580" s="79"/>
      <c r="CC580" s="81"/>
      <c r="CD580" s="67"/>
      <c r="CE580" s="67"/>
      <c r="CF580" s="67"/>
      <c r="CG580" s="67"/>
      <c r="CH580" s="67"/>
      <c r="CI580" s="67"/>
      <c r="CJ580" s="82"/>
      <c r="CK580" s="80"/>
      <c r="CL580" s="80"/>
      <c r="CM580" s="80"/>
      <c r="CN580" s="81"/>
      <c r="CO580" s="81"/>
      <c r="CP580" s="70"/>
    </row>
    <row r="581" spans="1:94" ht="13">
      <c r="A581" s="43"/>
      <c r="B581" s="25"/>
      <c r="C581" s="7"/>
      <c r="D581" s="7"/>
      <c r="E581" s="43"/>
      <c r="F581" s="43"/>
      <c r="G581" s="25"/>
      <c r="H581" s="67"/>
      <c r="I581" s="67"/>
      <c r="J581" s="67"/>
      <c r="K581" s="67"/>
      <c r="L581" s="25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77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9"/>
      <c r="AU581" s="80"/>
      <c r="AV581" s="80"/>
      <c r="AW581" s="81"/>
      <c r="AX581" s="67"/>
      <c r="AY581" s="67"/>
      <c r="AZ581" s="67"/>
      <c r="BA581" s="67"/>
      <c r="BB581" s="25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77"/>
      <c r="BU581" s="78"/>
      <c r="BV581" s="78"/>
      <c r="BW581" s="87"/>
      <c r="BX581" s="78"/>
      <c r="BY581" s="78"/>
      <c r="BZ581" s="78"/>
      <c r="CA581" s="78"/>
      <c r="CB581" s="79"/>
      <c r="CC581" s="81"/>
      <c r="CD581" s="67"/>
      <c r="CE581" s="67"/>
      <c r="CF581" s="67"/>
      <c r="CG581" s="67"/>
      <c r="CH581" s="67"/>
      <c r="CI581" s="67"/>
      <c r="CJ581" s="82"/>
      <c r="CK581" s="80"/>
      <c r="CL581" s="80"/>
      <c r="CM581" s="80"/>
      <c r="CN581" s="81"/>
      <c r="CO581" s="81"/>
      <c r="CP581" s="70"/>
    </row>
    <row r="582" spans="1:94" ht="13">
      <c r="A582" s="43"/>
      <c r="B582" s="25"/>
      <c r="C582" s="7"/>
      <c r="D582" s="7"/>
      <c r="E582" s="43"/>
      <c r="F582" s="43"/>
      <c r="G582" s="25"/>
      <c r="H582" s="67"/>
      <c r="I582" s="67"/>
      <c r="J582" s="67"/>
      <c r="K582" s="67"/>
      <c r="L582" s="25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77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9"/>
      <c r="AU582" s="80"/>
      <c r="AV582" s="80"/>
      <c r="AW582" s="81"/>
      <c r="AX582" s="67"/>
      <c r="AY582" s="67"/>
      <c r="AZ582" s="67"/>
      <c r="BA582" s="67"/>
      <c r="BB582" s="25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77"/>
      <c r="BU582" s="78"/>
      <c r="BV582" s="78"/>
      <c r="BW582" s="87"/>
      <c r="BX582" s="78"/>
      <c r="BY582" s="78"/>
      <c r="BZ582" s="78"/>
      <c r="CA582" s="78"/>
      <c r="CB582" s="79"/>
      <c r="CC582" s="81"/>
      <c r="CD582" s="67"/>
      <c r="CE582" s="67"/>
      <c r="CF582" s="67"/>
      <c r="CG582" s="67"/>
      <c r="CH582" s="67"/>
      <c r="CI582" s="67"/>
      <c r="CJ582" s="82"/>
      <c r="CK582" s="80"/>
      <c r="CL582" s="80"/>
      <c r="CM582" s="80"/>
      <c r="CN582" s="81"/>
      <c r="CO582" s="81"/>
      <c r="CP582" s="70"/>
    </row>
    <row r="583" spans="1:94" ht="13">
      <c r="A583" s="43"/>
      <c r="B583" s="25"/>
      <c r="C583" s="7"/>
      <c r="D583" s="7"/>
      <c r="E583" s="43"/>
      <c r="F583" s="43"/>
      <c r="G583" s="25"/>
      <c r="H583" s="67"/>
      <c r="I583" s="67"/>
      <c r="J583" s="67"/>
      <c r="K583" s="67"/>
      <c r="L583" s="25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77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9"/>
      <c r="AU583" s="80"/>
      <c r="AV583" s="80"/>
      <c r="AW583" s="81"/>
      <c r="AX583" s="67"/>
      <c r="AY583" s="67"/>
      <c r="AZ583" s="67"/>
      <c r="BA583" s="67"/>
      <c r="BB583" s="25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77"/>
      <c r="BU583" s="78"/>
      <c r="BV583" s="78"/>
      <c r="BW583" s="87"/>
      <c r="BX583" s="78"/>
      <c r="BY583" s="78"/>
      <c r="BZ583" s="78"/>
      <c r="CA583" s="78"/>
      <c r="CB583" s="79"/>
      <c r="CC583" s="81"/>
      <c r="CD583" s="67"/>
      <c r="CE583" s="67"/>
      <c r="CF583" s="67"/>
      <c r="CG583" s="67"/>
      <c r="CH583" s="67"/>
      <c r="CI583" s="67"/>
      <c r="CJ583" s="82"/>
      <c r="CK583" s="80"/>
      <c r="CL583" s="80"/>
      <c r="CM583" s="80"/>
      <c r="CN583" s="81"/>
      <c r="CO583" s="81"/>
      <c r="CP583" s="70"/>
    </row>
    <row r="584" spans="1:94" ht="13">
      <c r="A584" s="43"/>
      <c r="B584" s="25"/>
      <c r="C584" s="7"/>
      <c r="D584" s="7"/>
      <c r="E584" s="43"/>
      <c r="F584" s="43"/>
      <c r="G584" s="25"/>
      <c r="H584" s="67"/>
      <c r="I584" s="67"/>
      <c r="J584" s="67"/>
      <c r="K584" s="67"/>
      <c r="L584" s="25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77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9"/>
      <c r="AU584" s="80"/>
      <c r="AV584" s="80"/>
      <c r="AW584" s="81"/>
      <c r="AX584" s="67"/>
      <c r="AY584" s="67"/>
      <c r="AZ584" s="67"/>
      <c r="BA584" s="67"/>
      <c r="BB584" s="25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77"/>
      <c r="BU584" s="78"/>
      <c r="BV584" s="78"/>
      <c r="BW584" s="87"/>
      <c r="BX584" s="78"/>
      <c r="BY584" s="78"/>
      <c r="BZ584" s="78"/>
      <c r="CA584" s="78"/>
      <c r="CB584" s="79"/>
      <c r="CC584" s="81"/>
      <c r="CD584" s="67"/>
      <c r="CE584" s="67"/>
      <c r="CF584" s="67"/>
      <c r="CG584" s="67"/>
      <c r="CH584" s="67"/>
      <c r="CI584" s="67"/>
      <c r="CJ584" s="82"/>
      <c r="CK584" s="80"/>
      <c r="CL584" s="80"/>
      <c r="CM584" s="80"/>
      <c r="CN584" s="81"/>
      <c r="CO584" s="81"/>
      <c r="CP584" s="70"/>
    </row>
    <row r="585" spans="1:94" ht="13">
      <c r="A585" s="43"/>
      <c r="B585" s="25"/>
      <c r="C585" s="7"/>
      <c r="D585" s="7"/>
      <c r="E585" s="43"/>
      <c r="F585" s="43"/>
      <c r="G585" s="25"/>
      <c r="H585" s="67"/>
      <c r="I585" s="67"/>
      <c r="J585" s="67"/>
      <c r="K585" s="67"/>
      <c r="L585" s="25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77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9"/>
      <c r="AU585" s="80"/>
      <c r="AV585" s="80"/>
      <c r="AW585" s="81"/>
      <c r="AX585" s="67"/>
      <c r="AY585" s="67"/>
      <c r="AZ585" s="67"/>
      <c r="BA585" s="67"/>
      <c r="BB585" s="25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77"/>
      <c r="BU585" s="78"/>
      <c r="BV585" s="78"/>
      <c r="BW585" s="87"/>
      <c r="BX585" s="78"/>
      <c r="BY585" s="78"/>
      <c r="BZ585" s="78"/>
      <c r="CA585" s="78"/>
      <c r="CB585" s="79"/>
      <c r="CC585" s="81"/>
      <c r="CD585" s="67"/>
      <c r="CE585" s="67"/>
      <c r="CF585" s="67"/>
      <c r="CG585" s="67"/>
      <c r="CH585" s="67"/>
      <c r="CI585" s="67"/>
      <c r="CJ585" s="82"/>
      <c r="CK585" s="80"/>
      <c r="CL585" s="80"/>
      <c r="CM585" s="80"/>
      <c r="CN585" s="81"/>
      <c r="CO585" s="81"/>
      <c r="CP585" s="70"/>
    </row>
    <row r="586" spans="1:94" ht="13">
      <c r="A586" s="43"/>
      <c r="B586" s="25"/>
      <c r="C586" s="7"/>
      <c r="D586" s="7"/>
      <c r="E586" s="43"/>
      <c r="F586" s="43"/>
      <c r="G586" s="25"/>
      <c r="H586" s="67"/>
      <c r="I586" s="67"/>
      <c r="J586" s="67"/>
      <c r="K586" s="67"/>
      <c r="L586" s="25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77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9"/>
      <c r="AU586" s="80"/>
      <c r="AV586" s="80"/>
      <c r="AW586" s="81"/>
      <c r="AX586" s="67"/>
      <c r="AY586" s="67"/>
      <c r="AZ586" s="67"/>
      <c r="BA586" s="67"/>
      <c r="BB586" s="25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77"/>
      <c r="BU586" s="78"/>
      <c r="BV586" s="78"/>
      <c r="BW586" s="87"/>
      <c r="BX586" s="78"/>
      <c r="BY586" s="78"/>
      <c r="BZ586" s="78"/>
      <c r="CA586" s="78"/>
      <c r="CB586" s="79"/>
      <c r="CC586" s="81"/>
      <c r="CD586" s="67"/>
      <c r="CE586" s="67"/>
      <c r="CF586" s="67"/>
      <c r="CG586" s="67"/>
      <c r="CH586" s="67"/>
      <c r="CI586" s="67"/>
      <c r="CJ586" s="82"/>
      <c r="CK586" s="80"/>
      <c r="CL586" s="80"/>
      <c r="CM586" s="80"/>
      <c r="CN586" s="81"/>
      <c r="CO586" s="81"/>
      <c r="CP586" s="70"/>
    </row>
    <row r="587" spans="1:94" ht="13">
      <c r="A587" s="43"/>
      <c r="B587" s="25"/>
      <c r="C587" s="7"/>
      <c r="D587" s="7"/>
      <c r="E587" s="43"/>
      <c r="F587" s="43"/>
      <c r="G587" s="25"/>
      <c r="H587" s="67"/>
      <c r="I587" s="67"/>
      <c r="J587" s="67"/>
      <c r="K587" s="67"/>
      <c r="L587" s="25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77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9"/>
      <c r="AU587" s="80"/>
      <c r="AV587" s="80"/>
      <c r="AW587" s="81"/>
      <c r="AX587" s="67"/>
      <c r="AY587" s="67"/>
      <c r="AZ587" s="67"/>
      <c r="BA587" s="67"/>
      <c r="BB587" s="25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77"/>
      <c r="BU587" s="78"/>
      <c r="BV587" s="78"/>
      <c r="BW587" s="87"/>
      <c r="BX587" s="78"/>
      <c r="BY587" s="78"/>
      <c r="BZ587" s="78"/>
      <c r="CA587" s="78"/>
      <c r="CB587" s="79"/>
      <c r="CC587" s="81"/>
      <c r="CD587" s="67"/>
      <c r="CE587" s="67"/>
      <c r="CF587" s="67"/>
      <c r="CG587" s="67"/>
      <c r="CH587" s="67"/>
      <c r="CI587" s="67"/>
      <c r="CJ587" s="82"/>
      <c r="CK587" s="80"/>
      <c r="CL587" s="80"/>
      <c r="CM587" s="80"/>
      <c r="CN587" s="81"/>
      <c r="CO587" s="81"/>
      <c r="CP587" s="70"/>
    </row>
    <row r="588" spans="1:94" ht="13">
      <c r="A588" s="43"/>
      <c r="B588" s="25"/>
      <c r="C588" s="7"/>
      <c r="D588" s="7"/>
      <c r="E588" s="43"/>
      <c r="F588" s="43"/>
      <c r="G588" s="25"/>
      <c r="H588" s="67"/>
      <c r="I588" s="67"/>
      <c r="J588" s="67"/>
      <c r="K588" s="67"/>
      <c r="L588" s="25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77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9"/>
      <c r="AU588" s="80"/>
      <c r="AV588" s="80"/>
      <c r="AW588" s="81"/>
      <c r="AX588" s="67"/>
      <c r="AY588" s="67"/>
      <c r="AZ588" s="67"/>
      <c r="BA588" s="67"/>
      <c r="BB588" s="25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77"/>
      <c r="BU588" s="78"/>
      <c r="BV588" s="78"/>
      <c r="BW588" s="87"/>
      <c r="BX588" s="78"/>
      <c r="BY588" s="78"/>
      <c r="BZ588" s="78"/>
      <c r="CA588" s="78"/>
      <c r="CB588" s="79"/>
      <c r="CC588" s="81"/>
      <c r="CD588" s="67"/>
      <c r="CE588" s="67"/>
      <c r="CF588" s="67"/>
      <c r="CG588" s="67"/>
      <c r="CH588" s="67"/>
      <c r="CI588" s="67"/>
      <c r="CJ588" s="82"/>
      <c r="CK588" s="80"/>
      <c r="CL588" s="80"/>
      <c r="CM588" s="80"/>
      <c r="CN588" s="81"/>
      <c r="CO588" s="81"/>
      <c r="CP588" s="70"/>
    </row>
    <row r="589" spans="1:94" ht="13">
      <c r="A589" s="43"/>
      <c r="B589" s="25"/>
      <c r="C589" s="7"/>
      <c r="D589" s="7"/>
      <c r="E589" s="43"/>
      <c r="F589" s="43"/>
      <c r="G589" s="25"/>
      <c r="H589" s="67"/>
      <c r="I589" s="67"/>
      <c r="J589" s="67"/>
      <c r="K589" s="67"/>
      <c r="L589" s="25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77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9"/>
      <c r="AU589" s="80"/>
      <c r="AV589" s="80"/>
      <c r="AW589" s="81"/>
      <c r="AX589" s="67"/>
      <c r="AY589" s="67"/>
      <c r="AZ589" s="67"/>
      <c r="BA589" s="67"/>
      <c r="BB589" s="25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77"/>
      <c r="BU589" s="78"/>
      <c r="BV589" s="78"/>
      <c r="BW589" s="87"/>
      <c r="BX589" s="78"/>
      <c r="BY589" s="78"/>
      <c r="BZ589" s="78"/>
      <c r="CA589" s="78"/>
      <c r="CB589" s="79"/>
      <c r="CC589" s="81"/>
      <c r="CD589" s="67"/>
      <c r="CE589" s="67"/>
      <c r="CF589" s="67"/>
      <c r="CG589" s="67"/>
      <c r="CH589" s="67"/>
      <c r="CI589" s="67"/>
      <c r="CJ589" s="82"/>
      <c r="CK589" s="80"/>
      <c r="CL589" s="80"/>
      <c r="CM589" s="80"/>
      <c r="CN589" s="81"/>
      <c r="CO589" s="81"/>
      <c r="CP589" s="70"/>
    </row>
    <row r="590" spans="1:94" ht="13">
      <c r="A590" s="43"/>
      <c r="B590" s="25"/>
      <c r="C590" s="7"/>
      <c r="D590" s="7"/>
      <c r="E590" s="43"/>
      <c r="F590" s="43"/>
      <c r="G590" s="25"/>
      <c r="H590" s="67"/>
      <c r="I590" s="67"/>
      <c r="J590" s="67"/>
      <c r="K590" s="67"/>
      <c r="L590" s="25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77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9"/>
      <c r="AU590" s="80"/>
      <c r="AV590" s="80"/>
      <c r="AW590" s="81"/>
      <c r="AX590" s="67"/>
      <c r="AY590" s="67"/>
      <c r="AZ590" s="67"/>
      <c r="BA590" s="67"/>
      <c r="BB590" s="25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77"/>
      <c r="BU590" s="78"/>
      <c r="BV590" s="78"/>
      <c r="BW590" s="87"/>
      <c r="BX590" s="78"/>
      <c r="BY590" s="78"/>
      <c r="BZ590" s="78"/>
      <c r="CA590" s="78"/>
      <c r="CB590" s="79"/>
      <c r="CC590" s="81"/>
      <c r="CD590" s="67"/>
      <c r="CE590" s="67"/>
      <c r="CF590" s="67"/>
      <c r="CG590" s="67"/>
      <c r="CH590" s="67"/>
      <c r="CI590" s="67"/>
      <c r="CJ590" s="82"/>
      <c r="CK590" s="80"/>
      <c r="CL590" s="80"/>
      <c r="CM590" s="80"/>
      <c r="CN590" s="81"/>
      <c r="CO590" s="81"/>
      <c r="CP590" s="70"/>
    </row>
    <row r="591" spans="1:94" ht="13">
      <c r="A591" s="43"/>
      <c r="B591" s="25"/>
      <c r="C591" s="7"/>
      <c r="D591" s="7"/>
      <c r="E591" s="43"/>
      <c r="F591" s="43"/>
      <c r="G591" s="25"/>
      <c r="H591" s="67"/>
      <c r="I591" s="67"/>
      <c r="J591" s="67"/>
      <c r="K591" s="67"/>
      <c r="L591" s="25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77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9"/>
      <c r="AU591" s="80"/>
      <c r="AV591" s="80"/>
      <c r="AW591" s="81"/>
      <c r="AX591" s="67"/>
      <c r="AY591" s="67"/>
      <c r="AZ591" s="67"/>
      <c r="BA591" s="67"/>
      <c r="BB591" s="25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77"/>
      <c r="BU591" s="78"/>
      <c r="BV591" s="78"/>
      <c r="BW591" s="87"/>
      <c r="BX591" s="78"/>
      <c r="BY591" s="78"/>
      <c r="BZ591" s="78"/>
      <c r="CA591" s="78"/>
      <c r="CB591" s="79"/>
      <c r="CC591" s="81"/>
      <c r="CD591" s="67"/>
      <c r="CE591" s="67"/>
      <c r="CF591" s="67"/>
      <c r="CG591" s="67"/>
      <c r="CH591" s="67"/>
      <c r="CI591" s="67"/>
      <c r="CJ591" s="82"/>
      <c r="CK591" s="80"/>
      <c r="CL591" s="80"/>
      <c r="CM591" s="80"/>
      <c r="CN591" s="81"/>
      <c r="CO591" s="81"/>
      <c r="CP591" s="70"/>
    </row>
    <row r="592" spans="1:94" ht="13">
      <c r="A592" s="43"/>
      <c r="B592" s="25"/>
      <c r="C592" s="7"/>
      <c r="D592" s="7"/>
      <c r="E592" s="43"/>
      <c r="F592" s="43"/>
      <c r="G592" s="25"/>
      <c r="H592" s="67"/>
      <c r="I592" s="67"/>
      <c r="J592" s="67"/>
      <c r="K592" s="67"/>
      <c r="L592" s="25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77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9"/>
      <c r="AU592" s="80"/>
      <c r="AV592" s="80"/>
      <c r="AW592" s="81"/>
      <c r="AX592" s="67"/>
      <c r="AY592" s="67"/>
      <c r="AZ592" s="67"/>
      <c r="BA592" s="67"/>
      <c r="BB592" s="25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77"/>
      <c r="BU592" s="78"/>
      <c r="BV592" s="78"/>
      <c r="BW592" s="87"/>
      <c r="BX592" s="78"/>
      <c r="BY592" s="78"/>
      <c r="BZ592" s="78"/>
      <c r="CA592" s="78"/>
      <c r="CB592" s="79"/>
      <c r="CC592" s="81"/>
      <c r="CD592" s="67"/>
      <c r="CE592" s="67"/>
      <c r="CF592" s="67"/>
      <c r="CG592" s="67"/>
      <c r="CH592" s="67"/>
      <c r="CI592" s="67"/>
      <c r="CJ592" s="82"/>
      <c r="CK592" s="80"/>
      <c r="CL592" s="80"/>
      <c r="CM592" s="80"/>
      <c r="CN592" s="81"/>
      <c r="CO592" s="81"/>
      <c r="CP592" s="70"/>
    </row>
    <row r="593" spans="1:94" ht="13">
      <c r="A593" s="43"/>
      <c r="B593" s="25"/>
      <c r="C593" s="7"/>
      <c r="D593" s="7"/>
      <c r="E593" s="43"/>
      <c r="F593" s="43"/>
      <c r="G593" s="25"/>
      <c r="H593" s="67"/>
      <c r="I593" s="67"/>
      <c r="J593" s="67"/>
      <c r="K593" s="67"/>
      <c r="L593" s="25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77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9"/>
      <c r="AU593" s="80"/>
      <c r="AV593" s="80"/>
      <c r="AW593" s="81"/>
      <c r="AX593" s="67"/>
      <c r="AY593" s="67"/>
      <c r="AZ593" s="67"/>
      <c r="BA593" s="67"/>
      <c r="BB593" s="25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77"/>
      <c r="BU593" s="78"/>
      <c r="BV593" s="78"/>
      <c r="BW593" s="87"/>
      <c r="BX593" s="78"/>
      <c r="BY593" s="78"/>
      <c r="BZ593" s="78"/>
      <c r="CA593" s="78"/>
      <c r="CB593" s="79"/>
      <c r="CC593" s="81"/>
      <c r="CD593" s="67"/>
      <c r="CE593" s="67"/>
      <c r="CF593" s="67"/>
      <c r="CG593" s="67"/>
      <c r="CH593" s="67"/>
      <c r="CI593" s="67"/>
      <c r="CJ593" s="82"/>
      <c r="CK593" s="80"/>
      <c r="CL593" s="80"/>
      <c r="CM593" s="80"/>
      <c r="CN593" s="81"/>
      <c r="CO593" s="81"/>
      <c r="CP593" s="70"/>
    </row>
    <row r="594" spans="1:94" ht="13">
      <c r="A594" s="43"/>
      <c r="B594" s="25"/>
      <c r="C594" s="7"/>
      <c r="D594" s="7"/>
      <c r="E594" s="43"/>
      <c r="F594" s="43"/>
      <c r="G594" s="25"/>
      <c r="H594" s="67"/>
      <c r="I594" s="67"/>
      <c r="J594" s="67"/>
      <c r="K594" s="67"/>
      <c r="L594" s="25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77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9"/>
      <c r="AU594" s="80"/>
      <c r="AV594" s="80"/>
      <c r="AW594" s="81"/>
      <c r="AX594" s="67"/>
      <c r="AY594" s="67"/>
      <c r="AZ594" s="67"/>
      <c r="BA594" s="67"/>
      <c r="BB594" s="25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77"/>
      <c r="BU594" s="78"/>
      <c r="BV594" s="78"/>
      <c r="BW594" s="87"/>
      <c r="BX594" s="78"/>
      <c r="BY594" s="78"/>
      <c r="BZ594" s="78"/>
      <c r="CA594" s="78"/>
      <c r="CB594" s="79"/>
      <c r="CC594" s="81"/>
      <c r="CD594" s="67"/>
      <c r="CE594" s="67"/>
      <c r="CF594" s="67"/>
      <c r="CG594" s="67"/>
      <c r="CH594" s="67"/>
      <c r="CI594" s="67"/>
      <c r="CJ594" s="82"/>
      <c r="CK594" s="80"/>
      <c r="CL594" s="80"/>
      <c r="CM594" s="80"/>
      <c r="CN594" s="81"/>
      <c r="CO594" s="81"/>
      <c r="CP594" s="70"/>
    </row>
    <row r="595" spans="1:94" ht="13">
      <c r="A595" s="43"/>
      <c r="B595" s="25"/>
      <c r="C595" s="7"/>
      <c r="D595" s="7"/>
      <c r="E595" s="43"/>
      <c r="F595" s="43"/>
      <c r="G595" s="25"/>
      <c r="H595" s="67"/>
      <c r="I595" s="67"/>
      <c r="J595" s="67"/>
      <c r="K595" s="67"/>
      <c r="L595" s="25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77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9"/>
      <c r="AU595" s="80"/>
      <c r="AV595" s="80"/>
      <c r="AW595" s="81"/>
      <c r="AX595" s="67"/>
      <c r="AY595" s="67"/>
      <c r="AZ595" s="67"/>
      <c r="BA595" s="67"/>
      <c r="BB595" s="25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77"/>
      <c r="BU595" s="78"/>
      <c r="BV595" s="78"/>
      <c r="BW595" s="87"/>
      <c r="BX595" s="78"/>
      <c r="BY595" s="78"/>
      <c r="BZ595" s="78"/>
      <c r="CA595" s="78"/>
      <c r="CB595" s="79"/>
      <c r="CC595" s="81"/>
      <c r="CD595" s="67"/>
      <c r="CE595" s="67"/>
      <c r="CF595" s="67"/>
      <c r="CG595" s="67"/>
      <c r="CH595" s="67"/>
      <c r="CI595" s="67"/>
      <c r="CJ595" s="82"/>
      <c r="CK595" s="80"/>
      <c r="CL595" s="80"/>
      <c r="CM595" s="80"/>
      <c r="CN595" s="81"/>
      <c r="CO595" s="81"/>
      <c r="CP595" s="70"/>
    </row>
    <row r="596" spans="1:94" ht="13">
      <c r="A596" s="43"/>
      <c r="B596" s="25"/>
      <c r="C596" s="7"/>
      <c r="D596" s="7"/>
      <c r="E596" s="43"/>
      <c r="F596" s="43"/>
      <c r="G596" s="25"/>
      <c r="H596" s="67"/>
      <c r="I596" s="67"/>
      <c r="J596" s="67"/>
      <c r="K596" s="67"/>
      <c r="L596" s="25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77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9"/>
      <c r="AU596" s="80"/>
      <c r="AV596" s="80"/>
      <c r="AW596" s="81"/>
      <c r="AX596" s="67"/>
      <c r="AY596" s="67"/>
      <c r="AZ596" s="67"/>
      <c r="BA596" s="67"/>
      <c r="BB596" s="25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77"/>
      <c r="BU596" s="78"/>
      <c r="BV596" s="78"/>
      <c r="BW596" s="87"/>
      <c r="BX596" s="78"/>
      <c r="BY596" s="78"/>
      <c r="BZ596" s="78"/>
      <c r="CA596" s="78"/>
      <c r="CB596" s="79"/>
      <c r="CC596" s="81"/>
      <c r="CD596" s="67"/>
      <c r="CE596" s="67"/>
      <c r="CF596" s="67"/>
      <c r="CG596" s="67"/>
      <c r="CH596" s="67"/>
      <c r="CI596" s="67"/>
      <c r="CJ596" s="82"/>
      <c r="CK596" s="80"/>
      <c r="CL596" s="80"/>
      <c r="CM596" s="80"/>
      <c r="CN596" s="81"/>
      <c r="CO596" s="81"/>
      <c r="CP596" s="70"/>
    </row>
    <row r="597" spans="1:94" ht="13">
      <c r="A597" s="43"/>
      <c r="B597" s="25"/>
      <c r="C597" s="7"/>
      <c r="D597" s="7"/>
      <c r="E597" s="43"/>
      <c r="F597" s="43"/>
      <c r="G597" s="25"/>
      <c r="H597" s="67"/>
      <c r="I597" s="67"/>
      <c r="J597" s="67"/>
      <c r="K597" s="67"/>
      <c r="L597" s="25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77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9"/>
      <c r="AU597" s="80"/>
      <c r="AV597" s="80"/>
      <c r="AW597" s="81"/>
      <c r="AX597" s="67"/>
      <c r="AY597" s="67"/>
      <c r="AZ597" s="67"/>
      <c r="BA597" s="67"/>
      <c r="BB597" s="25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77"/>
      <c r="BU597" s="78"/>
      <c r="BV597" s="78"/>
      <c r="BW597" s="87"/>
      <c r="BX597" s="78"/>
      <c r="BY597" s="78"/>
      <c r="BZ597" s="78"/>
      <c r="CA597" s="78"/>
      <c r="CB597" s="79"/>
      <c r="CC597" s="81"/>
      <c r="CD597" s="67"/>
      <c r="CE597" s="67"/>
      <c r="CF597" s="67"/>
      <c r="CG597" s="67"/>
      <c r="CH597" s="67"/>
      <c r="CI597" s="67"/>
      <c r="CJ597" s="82"/>
      <c r="CK597" s="80"/>
      <c r="CL597" s="80"/>
      <c r="CM597" s="80"/>
      <c r="CN597" s="81"/>
      <c r="CO597" s="81"/>
      <c r="CP597" s="70"/>
    </row>
    <row r="598" spans="1:94" ht="13">
      <c r="A598" s="43"/>
      <c r="B598" s="25"/>
      <c r="C598" s="7"/>
      <c r="D598" s="7"/>
      <c r="E598" s="43"/>
      <c r="F598" s="43"/>
      <c r="G598" s="25"/>
      <c r="H598" s="67"/>
      <c r="I598" s="67"/>
      <c r="J598" s="67"/>
      <c r="K598" s="67"/>
      <c r="L598" s="25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77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9"/>
      <c r="AU598" s="80"/>
      <c r="AV598" s="80"/>
      <c r="AW598" s="81"/>
      <c r="AX598" s="67"/>
      <c r="AY598" s="67"/>
      <c r="AZ598" s="67"/>
      <c r="BA598" s="67"/>
      <c r="BB598" s="25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77"/>
      <c r="BU598" s="78"/>
      <c r="BV598" s="78"/>
      <c r="BW598" s="87"/>
      <c r="BX598" s="78"/>
      <c r="BY598" s="78"/>
      <c r="BZ598" s="78"/>
      <c r="CA598" s="78"/>
      <c r="CB598" s="79"/>
      <c r="CC598" s="81"/>
      <c r="CD598" s="67"/>
      <c r="CE598" s="67"/>
      <c r="CF598" s="67"/>
      <c r="CG598" s="67"/>
      <c r="CH598" s="67"/>
      <c r="CI598" s="67"/>
      <c r="CJ598" s="82"/>
      <c r="CK598" s="80"/>
      <c r="CL598" s="80"/>
      <c r="CM598" s="80"/>
      <c r="CN598" s="81"/>
      <c r="CO598" s="81"/>
      <c r="CP598" s="70"/>
    </row>
    <row r="599" spans="1:94" ht="13">
      <c r="A599" s="43"/>
      <c r="B599" s="25"/>
      <c r="C599" s="7"/>
      <c r="D599" s="7"/>
      <c r="E599" s="43"/>
      <c r="F599" s="43"/>
      <c r="G599" s="25"/>
      <c r="H599" s="67"/>
      <c r="I599" s="67"/>
      <c r="J599" s="67"/>
      <c r="K599" s="67"/>
      <c r="L599" s="25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77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9"/>
      <c r="AU599" s="80"/>
      <c r="AV599" s="80"/>
      <c r="AW599" s="81"/>
      <c r="AX599" s="67"/>
      <c r="AY599" s="67"/>
      <c r="AZ599" s="67"/>
      <c r="BA599" s="67"/>
      <c r="BB599" s="25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77"/>
      <c r="BU599" s="78"/>
      <c r="BV599" s="78"/>
      <c r="BW599" s="87"/>
      <c r="BX599" s="78"/>
      <c r="BY599" s="78"/>
      <c r="BZ599" s="78"/>
      <c r="CA599" s="78"/>
      <c r="CB599" s="79"/>
      <c r="CC599" s="81"/>
      <c r="CD599" s="67"/>
      <c r="CE599" s="67"/>
      <c r="CF599" s="67"/>
      <c r="CG599" s="67"/>
      <c r="CH599" s="67"/>
      <c r="CI599" s="67"/>
      <c r="CJ599" s="82"/>
      <c r="CK599" s="80"/>
      <c r="CL599" s="80"/>
      <c r="CM599" s="80"/>
      <c r="CN599" s="81"/>
      <c r="CO599" s="81"/>
      <c r="CP599" s="70"/>
    </row>
    <row r="600" spans="1:94" ht="13">
      <c r="A600" s="43"/>
      <c r="B600" s="25"/>
      <c r="C600" s="7"/>
      <c r="D600" s="7"/>
      <c r="E600" s="43"/>
      <c r="F600" s="43"/>
      <c r="G600" s="25"/>
      <c r="H600" s="67"/>
      <c r="I600" s="67"/>
      <c r="J600" s="67"/>
      <c r="K600" s="67"/>
      <c r="L600" s="25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77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9"/>
      <c r="AU600" s="80"/>
      <c r="AV600" s="80"/>
      <c r="AW600" s="81"/>
      <c r="AX600" s="67"/>
      <c r="AY600" s="67"/>
      <c r="AZ600" s="67"/>
      <c r="BA600" s="67"/>
      <c r="BB600" s="25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77"/>
      <c r="BU600" s="78"/>
      <c r="BV600" s="78"/>
      <c r="BW600" s="87"/>
      <c r="BX600" s="78"/>
      <c r="BY600" s="78"/>
      <c r="BZ600" s="78"/>
      <c r="CA600" s="78"/>
      <c r="CB600" s="79"/>
      <c r="CC600" s="81"/>
      <c r="CD600" s="67"/>
      <c r="CE600" s="67"/>
      <c r="CF600" s="67"/>
      <c r="CG600" s="67"/>
      <c r="CH600" s="67"/>
      <c r="CI600" s="67"/>
      <c r="CJ600" s="82"/>
      <c r="CK600" s="80"/>
      <c r="CL600" s="80"/>
      <c r="CM600" s="80"/>
      <c r="CN600" s="81"/>
      <c r="CO600" s="81"/>
      <c r="CP600" s="70"/>
    </row>
    <row r="601" spans="1:94" ht="13">
      <c r="A601" s="43"/>
      <c r="B601" s="25"/>
      <c r="C601" s="7"/>
      <c r="D601" s="7"/>
      <c r="E601" s="43"/>
      <c r="F601" s="43"/>
      <c r="G601" s="25"/>
      <c r="H601" s="67"/>
      <c r="I601" s="67"/>
      <c r="J601" s="67"/>
      <c r="K601" s="67"/>
      <c r="L601" s="25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77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9"/>
      <c r="AU601" s="80"/>
      <c r="AV601" s="80"/>
      <c r="AW601" s="81"/>
      <c r="AX601" s="67"/>
      <c r="AY601" s="67"/>
      <c r="AZ601" s="67"/>
      <c r="BA601" s="67"/>
      <c r="BB601" s="25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77"/>
      <c r="BU601" s="78"/>
      <c r="BV601" s="78"/>
      <c r="BW601" s="87"/>
      <c r="BX601" s="78"/>
      <c r="BY601" s="78"/>
      <c r="BZ601" s="78"/>
      <c r="CA601" s="78"/>
      <c r="CB601" s="79"/>
      <c r="CC601" s="81"/>
      <c r="CD601" s="67"/>
      <c r="CE601" s="67"/>
      <c r="CF601" s="67"/>
      <c r="CG601" s="67"/>
      <c r="CH601" s="67"/>
      <c r="CI601" s="67"/>
      <c r="CJ601" s="82"/>
      <c r="CK601" s="80"/>
      <c r="CL601" s="80"/>
      <c r="CM601" s="80"/>
      <c r="CN601" s="81"/>
      <c r="CO601" s="81"/>
      <c r="CP601" s="70"/>
    </row>
    <row r="602" spans="1:94" ht="13">
      <c r="A602" s="43"/>
      <c r="B602" s="25"/>
      <c r="C602" s="7"/>
      <c r="D602" s="7"/>
      <c r="E602" s="43"/>
      <c r="F602" s="43"/>
      <c r="G602" s="25"/>
      <c r="H602" s="67"/>
      <c r="I602" s="67"/>
      <c r="J602" s="67"/>
      <c r="K602" s="67"/>
      <c r="L602" s="25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77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9"/>
      <c r="AU602" s="80"/>
      <c r="AV602" s="80"/>
      <c r="AW602" s="81"/>
      <c r="AX602" s="67"/>
      <c r="AY602" s="67"/>
      <c r="AZ602" s="67"/>
      <c r="BA602" s="67"/>
      <c r="BB602" s="25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77"/>
      <c r="BU602" s="78"/>
      <c r="BV602" s="78"/>
      <c r="BW602" s="87"/>
      <c r="BX602" s="78"/>
      <c r="BY602" s="78"/>
      <c r="BZ602" s="78"/>
      <c r="CA602" s="78"/>
      <c r="CB602" s="79"/>
      <c r="CC602" s="81"/>
      <c r="CD602" s="67"/>
      <c r="CE602" s="67"/>
      <c r="CF602" s="67"/>
      <c r="CG602" s="67"/>
      <c r="CH602" s="67"/>
      <c r="CI602" s="67"/>
      <c r="CJ602" s="82"/>
      <c r="CK602" s="80"/>
      <c r="CL602" s="80"/>
      <c r="CM602" s="80"/>
      <c r="CN602" s="81"/>
      <c r="CO602" s="81"/>
      <c r="CP602" s="70"/>
    </row>
    <row r="603" spans="1:94" ht="13">
      <c r="A603" s="43"/>
      <c r="B603" s="25"/>
      <c r="C603" s="7"/>
      <c r="D603" s="7"/>
      <c r="E603" s="43"/>
      <c r="F603" s="43"/>
      <c r="G603" s="25"/>
      <c r="H603" s="67"/>
      <c r="I603" s="67"/>
      <c r="J603" s="67"/>
      <c r="K603" s="67"/>
      <c r="L603" s="25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77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9"/>
      <c r="AU603" s="80"/>
      <c r="AV603" s="80"/>
      <c r="AW603" s="81"/>
      <c r="AX603" s="67"/>
      <c r="AY603" s="67"/>
      <c r="AZ603" s="67"/>
      <c r="BA603" s="67"/>
      <c r="BB603" s="25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77"/>
      <c r="BU603" s="78"/>
      <c r="BV603" s="78"/>
      <c r="BW603" s="87"/>
      <c r="BX603" s="78"/>
      <c r="BY603" s="78"/>
      <c r="BZ603" s="78"/>
      <c r="CA603" s="78"/>
      <c r="CB603" s="79"/>
      <c r="CC603" s="81"/>
      <c r="CD603" s="67"/>
      <c r="CE603" s="67"/>
      <c r="CF603" s="67"/>
      <c r="CG603" s="67"/>
      <c r="CH603" s="67"/>
      <c r="CI603" s="67"/>
      <c r="CJ603" s="82"/>
      <c r="CK603" s="80"/>
      <c r="CL603" s="80"/>
      <c r="CM603" s="80"/>
      <c r="CN603" s="81"/>
      <c r="CO603" s="81"/>
      <c r="CP603" s="70"/>
    </row>
    <row r="604" spans="1:94" ht="13">
      <c r="A604" s="43"/>
      <c r="B604" s="25"/>
      <c r="C604" s="7"/>
      <c r="D604" s="7"/>
      <c r="E604" s="43"/>
      <c r="F604" s="43"/>
      <c r="G604" s="25"/>
      <c r="H604" s="67"/>
      <c r="I604" s="67"/>
      <c r="J604" s="67"/>
      <c r="K604" s="67"/>
      <c r="L604" s="25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77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9"/>
      <c r="AU604" s="80"/>
      <c r="AV604" s="80"/>
      <c r="AW604" s="81"/>
      <c r="AX604" s="67"/>
      <c r="AY604" s="67"/>
      <c r="AZ604" s="67"/>
      <c r="BA604" s="67"/>
      <c r="BB604" s="25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77"/>
      <c r="BU604" s="78"/>
      <c r="BV604" s="78"/>
      <c r="BW604" s="87"/>
      <c r="BX604" s="78"/>
      <c r="BY604" s="78"/>
      <c r="BZ604" s="78"/>
      <c r="CA604" s="78"/>
      <c r="CB604" s="79"/>
      <c r="CC604" s="81"/>
      <c r="CD604" s="67"/>
      <c r="CE604" s="67"/>
      <c r="CF604" s="67"/>
      <c r="CG604" s="67"/>
      <c r="CH604" s="67"/>
      <c r="CI604" s="67"/>
      <c r="CJ604" s="82"/>
      <c r="CK604" s="80"/>
      <c r="CL604" s="80"/>
      <c r="CM604" s="80"/>
      <c r="CN604" s="81"/>
      <c r="CO604" s="81"/>
      <c r="CP604" s="70"/>
    </row>
    <row r="605" spans="1:94" ht="13">
      <c r="A605" s="43"/>
      <c r="B605" s="25"/>
      <c r="C605" s="7"/>
      <c r="D605" s="7"/>
      <c r="E605" s="43"/>
      <c r="F605" s="43"/>
      <c r="G605" s="25"/>
      <c r="H605" s="67"/>
      <c r="I605" s="67"/>
      <c r="J605" s="67"/>
      <c r="K605" s="67"/>
      <c r="L605" s="25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77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9"/>
      <c r="AU605" s="80"/>
      <c r="AV605" s="80"/>
      <c r="AW605" s="81"/>
      <c r="AX605" s="67"/>
      <c r="AY605" s="67"/>
      <c r="AZ605" s="67"/>
      <c r="BA605" s="67"/>
      <c r="BB605" s="25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77"/>
      <c r="BU605" s="78"/>
      <c r="BV605" s="78"/>
      <c r="BW605" s="87"/>
      <c r="BX605" s="78"/>
      <c r="BY605" s="78"/>
      <c r="BZ605" s="78"/>
      <c r="CA605" s="78"/>
      <c r="CB605" s="79"/>
      <c r="CC605" s="81"/>
      <c r="CD605" s="67"/>
      <c r="CE605" s="67"/>
      <c r="CF605" s="67"/>
      <c r="CG605" s="67"/>
      <c r="CH605" s="67"/>
      <c r="CI605" s="67"/>
      <c r="CJ605" s="82"/>
      <c r="CK605" s="80"/>
      <c r="CL605" s="80"/>
      <c r="CM605" s="80"/>
      <c r="CN605" s="81"/>
      <c r="CO605" s="81"/>
      <c r="CP605" s="70"/>
    </row>
    <row r="606" spans="1:94" ht="13">
      <c r="A606" s="43"/>
      <c r="B606" s="25"/>
      <c r="C606" s="7"/>
      <c r="D606" s="7"/>
      <c r="E606" s="43"/>
      <c r="F606" s="43"/>
      <c r="G606" s="25"/>
      <c r="H606" s="67"/>
      <c r="I606" s="67"/>
      <c r="J606" s="67"/>
      <c r="K606" s="67"/>
      <c r="L606" s="25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77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9"/>
      <c r="AU606" s="80"/>
      <c r="AV606" s="80"/>
      <c r="AW606" s="81"/>
      <c r="AX606" s="67"/>
      <c r="AY606" s="67"/>
      <c r="AZ606" s="67"/>
      <c r="BA606" s="67"/>
      <c r="BB606" s="25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77"/>
      <c r="BU606" s="78"/>
      <c r="BV606" s="78"/>
      <c r="BW606" s="87"/>
      <c r="BX606" s="78"/>
      <c r="BY606" s="78"/>
      <c r="BZ606" s="78"/>
      <c r="CA606" s="78"/>
      <c r="CB606" s="79"/>
      <c r="CC606" s="81"/>
      <c r="CD606" s="67"/>
      <c r="CE606" s="67"/>
      <c r="CF606" s="67"/>
      <c r="CG606" s="67"/>
      <c r="CH606" s="67"/>
      <c r="CI606" s="67"/>
      <c r="CJ606" s="82"/>
      <c r="CK606" s="80"/>
      <c r="CL606" s="80"/>
      <c r="CM606" s="80"/>
      <c r="CN606" s="81"/>
      <c r="CO606" s="81"/>
      <c r="CP606" s="70"/>
    </row>
    <row r="607" spans="1:94" ht="13">
      <c r="A607" s="43"/>
      <c r="B607" s="25"/>
      <c r="C607" s="7"/>
      <c r="D607" s="7"/>
      <c r="E607" s="43"/>
      <c r="F607" s="43"/>
      <c r="G607" s="25"/>
      <c r="H607" s="67"/>
      <c r="I607" s="67"/>
      <c r="J607" s="67"/>
      <c r="K607" s="67"/>
      <c r="L607" s="25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77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9"/>
      <c r="AU607" s="80"/>
      <c r="AV607" s="80"/>
      <c r="AW607" s="81"/>
      <c r="AX607" s="67"/>
      <c r="AY607" s="67"/>
      <c r="AZ607" s="67"/>
      <c r="BA607" s="67"/>
      <c r="BB607" s="25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77"/>
      <c r="BU607" s="78"/>
      <c r="BV607" s="78"/>
      <c r="BW607" s="87"/>
      <c r="BX607" s="78"/>
      <c r="BY607" s="78"/>
      <c r="BZ607" s="78"/>
      <c r="CA607" s="78"/>
      <c r="CB607" s="79"/>
      <c r="CC607" s="81"/>
      <c r="CD607" s="67"/>
      <c r="CE607" s="67"/>
      <c r="CF607" s="67"/>
      <c r="CG607" s="67"/>
      <c r="CH607" s="67"/>
      <c r="CI607" s="67"/>
      <c r="CJ607" s="82"/>
      <c r="CK607" s="80"/>
      <c r="CL607" s="80"/>
      <c r="CM607" s="80"/>
      <c r="CN607" s="81"/>
      <c r="CO607" s="81"/>
      <c r="CP607" s="70"/>
    </row>
    <row r="608" spans="1:94" ht="13">
      <c r="A608" s="43"/>
      <c r="B608" s="25"/>
      <c r="C608" s="7"/>
      <c r="D608" s="7"/>
      <c r="E608" s="43"/>
      <c r="F608" s="43"/>
      <c r="G608" s="25"/>
      <c r="H608" s="67"/>
      <c r="I608" s="67"/>
      <c r="J608" s="67"/>
      <c r="K608" s="67"/>
      <c r="L608" s="25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77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9"/>
      <c r="AU608" s="80"/>
      <c r="AV608" s="80"/>
      <c r="AW608" s="81"/>
      <c r="AX608" s="67"/>
      <c r="AY608" s="67"/>
      <c r="AZ608" s="67"/>
      <c r="BA608" s="67"/>
      <c r="BB608" s="25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77"/>
      <c r="BU608" s="78"/>
      <c r="BV608" s="78"/>
      <c r="BW608" s="87"/>
      <c r="BX608" s="78"/>
      <c r="BY608" s="78"/>
      <c r="BZ608" s="78"/>
      <c r="CA608" s="78"/>
      <c r="CB608" s="79"/>
      <c r="CC608" s="81"/>
      <c r="CD608" s="67"/>
      <c r="CE608" s="67"/>
      <c r="CF608" s="67"/>
      <c r="CG608" s="67"/>
      <c r="CH608" s="67"/>
      <c r="CI608" s="67"/>
      <c r="CJ608" s="82"/>
      <c r="CK608" s="80"/>
      <c r="CL608" s="80"/>
      <c r="CM608" s="80"/>
      <c r="CN608" s="81"/>
      <c r="CO608" s="81"/>
      <c r="CP608" s="70"/>
    </row>
    <row r="609" spans="1:94" ht="13">
      <c r="A609" s="43"/>
      <c r="B609" s="25"/>
      <c r="C609" s="7"/>
      <c r="D609" s="7"/>
      <c r="E609" s="43"/>
      <c r="F609" s="43"/>
      <c r="G609" s="25"/>
      <c r="H609" s="67"/>
      <c r="I609" s="67"/>
      <c r="J609" s="67"/>
      <c r="K609" s="67"/>
      <c r="L609" s="25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77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9"/>
      <c r="AU609" s="80"/>
      <c r="AV609" s="80"/>
      <c r="AW609" s="81"/>
      <c r="AX609" s="67"/>
      <c r="AY609" s="67"/>
      <c r="AZ609" s="67"/>
      <c r="BA609" s="67"/>
      <c r="BB609" s="25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77"/>
      <c r="BU609" s="78"/>
      <c r="BV609" s="78"/>
      <c r="BW609" s="87"/>
      <c r="BX609" s="78"/>
      <c r="BY609" s="78"/>
      <c r="BZ609" s="78"/>
      <c r="CA609" s="78"/>
      <c r="CB609" s="79"/>
      <c r="CC609" s="81"/>
      <c r="CD609" s="67"/>
      <c r="CE609" s="67"/>
      <c r="CF609" s="67"/>
      <c r="CG609" s="67"/>
      <c r="CH609" s="67"/>
      <c r="CI609" s="67"/>
      <c r="CJ609" s="82"/>
      <c r="CK609" s="80"/>
      <c r="CL609" s="80"/>
      <c r="CM609" s="80"/>
      <c r="CN609" s="81"/>
      <c r="CO609" s="81"/>
      <c r="CP609" s="70"/>
    </row>
    <row r="610" spans="1:94" ht="13">
      <c r="A610" s="43"/>
      <c r="B610" s="25"/>
      <c r="C610" s="7"/>
      <c r="D610" s="7"/>
      <c r="E610" s="43"/>
      <c r="F610" s="43"/>
      <c r="G610" s="25"/>
      <c r="H610" s="67"/>
      <c r="I610" s="67"/>
      <c r="J610" s="67"/>
      <c r="K610" s="67"/>
      <c r="L610" s="25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77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9"/>
      <c r="AU610" s="80"/>
      <c r="AV610" s="80"/>
      <c r="AW610" s="81"/>
      <c r="AX610" s="67"/>
      <c r="AY610" s="67"/>
      <c r="AZ610" s="67"/>
      <c r="BA610" s="67"/>
      <c r="BB610" s="25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77"/>
      <c r="BU610" s="78"/>
      <c r="BV610" s="78"/>
      <c r="BW610" s="87"/>
      <c r="BX610" s="78"/>
      <c r="BY610" s="78"/>
      <c r="BZ610" s="78"/>
      <c r="CA610" s="78"/>
      <c r="CB610" s="79"/>
      <c r="CC610" s="81"/>
      <c r="CD610" s="67"/>
      <c r="CE610" s="67"/>
      <c r="CF610" s="67"/>
      <c r="CG610" s="67"/>
      <c r="CH610" s="67"/>
      <c r="CI610" s="67"/>
      <c r="CJ610" s="82"/>
      <c r="CK610" s="80"/>
      <c r="CL610" s="80"/>
      <c r="CM610" s="80"/>
      <c r="CN610" s="81"/>
      <c r="CO610" s="81"/>
      <c r="CP610" s="70"/>
    </row>
    <row r="611" spans="1:94" ht="13">
      <c r="A611" s="43"/>
      <c r="B611" s="25"/>
      <c r="C611" s="7"/>
      <c r="D611" s="7"/>
      <c r="E611" s="43"/>
      <c r="F611" s="43"/>
      <c r="G611" s="25"/>
      <c r="H611" s="67"/>
      <c r="I611" s="67"/>
      <c r="J611" s="67"/>
      <c r="K611" s="67"/>
      <c r="L611" s="25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77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9"/>
      <c r="AU611" s="80"/>
      <c r="AV611" s="80"/>
      <c r="AW611" s="81"/>
      <c r="AX611" s="67"/>
      <c r="AY611" s="67"/>
      <c r="AZ611" s="67"/>
      <c r="BA611" s="67"/>
      <c r="BB611" s="25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77"/>
      <c r="BU611" s="78"/>
      <c r="BV611" s="78"/>
      <c r="BW611" s="87"/>
      <c r="BX611" s="78"/>
      <c r="BY611" s="78"/>
      <c r="BZ611" s="78"/>
      <c r="CA611" s="78"/>
      <c r="CB611" s="79"/>
      <c r="CC611" s="81"/>
      <c r="CD611" s="67"/>
      <c r="CE611" s="67"/>
      <c r="CF611" s="67"/>
      <c r="CG611" s="67"/>
      <c r="CH611" s="67"/>
      <c r="CI611" s="67"/>
      <c r="CJ611" s="82"/>
      <c r="CK611" s="80"/>
      <c r="CL611" s="80"/>
      <c r="CM611" s="80"/>
      <c r="CN611" s="81"/>
      <c r="CO611" s="81"/>
      <c r="CP611" s="70"/>
    </row>
    <row r="612" spans="1:94" ht="13">
      <c r="A612" s="43"/>
      <c r="B612" s="25"/>
      <c r="C612" s="7"/>
      <c r="D612" s="7"/>
      <c r="E612" s="43"/>
      <c r="F612" s="43"/>
      <c r="G612" s="25"/>
      <c r="H612" s="67"/>
      <c r="I612" s="67"/>
      <c r="J612" s="67"/>
      <c r="K612" s="67"/>
      <c r="L612" s="25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77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9"/>
      <c r="AU612" s="80"/>
      <c r="AV612" s="80"/>
      <c r="AW612" s="81"/>
      <c r="AX612" s="67"/>
      <c r="AY612" s="67"/>
      <c r="AZ612" s="67"/>
      <c r="BA612" s="67"/>
      <c r="BB612" s="25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77"/>
      <c r="BU612" s="78"/>
      <c r="BV612" s="78"/>
      <c r="BW612" s="87"/>
      <c r="BX612" s="78"/>
      <c r="BY612" s="78"/>
      <c r="BZ612" s="78"/>
      <c r="CA612" s="78"/>
      <c r="CB612" s="79"/>
      <c r="CC612" s="81"/>
      <c r="CD612" s="67"/>
      <c r="CE612" s="67"/>
      <c r="CF612" s="67"/>
      <c r="CG612" s="67"/>
      <c r="CH612" s="67"/>
      <c r="CI612" s="67"/>
      <c r="CJ612" s="82"/>
      <c r="CK612" s="80"/>
      <c r="CL612" s="80"/>
      <c r="CM612" s="80"/>
      <c r="CN612" s="81"/>
      <c r="CO612" s="81"/>
      <c r="CP612" s="70"/>
    </row>
    <row r="613" spans="1:94" ht="13">
      <c r="A613" s="43"/>
      <c r="B613" s="25"/>
      <c r="C613" s="7"/>
      <c r="D613" s="7"/>
      <c r="E613" s="43"/>
      <c r="F613" s="43"/>
      <c r="G613" s="25"/>
      <c r="H613" s="67"/>
      <c r="I613" s="67"/>
      <c r="J613" s="67"/>
      <c r="K613" s="67"/>
      <c r="L613" s="25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77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9"/>
      <c r="AU613" s="80"/>
      <c r="AV613" s="80"/>
      <c r="AW613" s="81"/>
      <c r="AX613" s="67"/>
      <c r="AY613" s="67"/>
      <c r="AZ613" s="67"/>
      <c r="BA613" s="67"/>
      <c r="BB613" s="25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77"/>
      <c r="BU613" s="78"/>
      <c r="BV613" s="78"/>
      <c r="BW613" s="87"/>
      <c r="BX613" s="78"/>
      <c r="BY613" s="78"/>
      <c r="BZ613" s="78"/>
      <c r="CA613" s="78"/>
      <c r="CB613" s="79"/>
      <c r="CC613" s="81"/>
      <c r="CD613" s="67"/>
      <c r="CE613" s="67"/>
      <c r="CF613" s="67"/>
      <c r="CG613" s="67"/>
      <c r="CH613" s="67"/>
      <c r="CI613" s="67"/>
      <c r="CJ613" s="82"/>
      <c r="CK613" s="80"/>
      <c r="CL613" s="80"/>
      <c r="CM613" s="80"/>
      <c r="CN613" s="81"/>
      <c r="CO613" s="81"/>
      <c r="CP613" s="70"/>
    </row>
    <row r="614" spans="1:94" ht="13">
      <c r="A614" s="43"/>
      <c r="B614" s="25"/>
      <c r="C614" s="7"/>
      <c r="D614" s="7"/>
      <c r="E614" s="43"/>
      <c r="F614" s="43"/>
      <c r="G614" s="25"/>
      <c r="H614" s="67"/>
      <c r="I614" s="67"/>
      <c r="J614" s="67"/>
      <c r="K614" s="67"/>
      <c r="L614" s="25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77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9"/>
      <c r="AU614" s="80"/>
      <c r="AV614" s="80"/>
      <c r="AW614" s="81"/>
      <c r="AX614" s="67"/>
      <c r="AY614" s="67"/>
      <c r="AZ614" s="67"/>
      <c r="BA614" s="67"/>
      <c r="BB614" s="25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77"/>
      <c r="BU614" s="78"/>
      <c r="BV614" s="78"/>
      <c r="BW614" s="87"/>
      <c r="BX614" s="78"/>
      <c r="BY614" s="78"/>
      <c r="BZ614" s="78"/>
      <c r="CA614" s="78"/>
      <c r="CB614" s="79"/>
      <c r="CC614" s="81"/>
      <c r="CD614" s="67"/>
      <c r="CE614" s="67"/>
      <c r="CF614" s="67"/>
      <c r="CG614" s="67"/>
      <c r="CH614" s="67"/>
      <c r="CI614" s="67"/>
      <c r="CJ614" s="82"/>
      <c r="CK614" s="80"/>
      <c r="CL614" s="80"/>
      <c r="CM614" s="80"/>
      <c r="CN614" s="81"/>
      <c r="CO614" s="81"/>
      <c r="CP614" s="70"/>
    </row>
    <row r="615" spans="1:94" ht="13">
      <c r="A615" s="43"/>
      <c r="B615" s="25"/>
      <c r="C615" s="7"/>
      <c r="D615" s="7"/>
      <c r="E615" s="43"/>
      <c r="F615" s="43"/>
      <c r="G615" s="25"/>
      <c r="H615" s="67"/>
      <c r="I615" s="67"/>
      <c r="J615" s="67"/>
      <c r="K615" s="67"/>
      <c r="L615" s="25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77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9"/>
      <c r="AU615" s="80"/>
      <c r="AV615" s="80"/>
      <c r="AW615" s="81"/>
      <c r="AX615" s="67"/>
      <c r="AY615" s="67"/>
      <c r="AZ615" s="67"/>
      <c r="BA615" s="67"/>
      <c r="BB615" s="25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77"/>
      <c r="BU615" s="78"/>
      <c r="BV615" s="78"/>
      <c r="BW615" s="87"/>
      <c r="BX615" s="78"/>
      <c r="BY615" s="78"/>
      <c r="BZ615" s="78"/>
      <c r="CA615" s="78"/>
      <c r="CB615" s="79"/>
      <c r="CC615" s="81"/>
      <c r="CD615" s="67"/>
      <c r="CE615" s="67"/>
      <c r="CF615" s="67"/>
      <c r="CG615" s="67"/>
      <c r="CH615" s="67"/>
      <c r="CI615" s="67"/>
      <c r="CJ615" s="82"/>
      <c r="CK615" s="80"/>
      <c r="CL615" s="80"/>
      <c r="CM615" s="80"/>
      <c r="CN615" s="81"/>
      <c r="CO615" s="81"/>
      <c r="CP615" s="70"/>
    </row>
    <row r="616" spans="1:94" ht="13">
      <c r="A616" s="43"/>
      <c r="B616" s="25"/>
      <c r="C616" s="7"/>
      <c r="D616" s="7"/>
      <c r="E616" s="43"/>
      <c r="F616" s="43"/>
      <c r="G616" s="25"/>
      <c r="H616" s="67"/>
      <c r="I616" s="67"/>
      <c r="J616" s="67"/>
      <c r="K616" s="67"/>
      <c r="L616" s="25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77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9"/>
      <c r="AU616" s="80"/>
      <c r="AV616" s="80"/>
      <c r="AW616" s="81"/>
      <c r="AX616" s="67"/>
      <c r="AY616" s="67"/>
      <c r="AZ616" s="67"/>
      <c r="BA616" s="67"/>
      <c r="BB616" s="25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77"/>
      <c r="BU616" s="78"/>
      <c r="BV616" s="78"/>
      <c r="BW616" s="87"/>
      <c r="BX616" s="78"/>
      <c r="BY616" s="78"/>
      <c r="BZ616" s="78"/>
      <c r="CA616" s="78"/>
      <c r="CB616" s="79"/>
      <c r="CC616" s="81"/>
      <c r="CD616" s="67"/>
      <c r="CE616" s="67"/>
      <c r="CF616" s="67"/>
      <c r="CG616" s="67"/>
      <c r="CH616" s="67"/>
      <c r="CI616" s="67"/>
      <c r="CJ616" s="82"/>
      <c r="CK616" s="80"/>
      <c r="CL616" s="80"/>
      <c r="CM616" s="80"/>
      <c r="CN616" s="81"/>
      <c r="CO616" s="81"/>
      <c r="CP616" s="70"/>
    </row>
    <row r="617" spans="1:94" ht="13">
      <c r="A617" s="43"/>
      <c r="B617" s="25"/>
      <c r="C617" s="7"/>
      <c r="D617" s="7"/>
      <c r="E617" s="43"/>
      <c r="F617" s="43"/>
      <c r="G617" s="25"/>
      <c r="H617" s="67"/>
      <c r="I617" s="67"/>
      <c r="J617" s="67"/>
      <c r="K617" s="67"/>
      <c r="L617" s="25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77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9"/>
      <c r="AU617" s="80"/>
      <c r="AV617" s="80"/>
      <c r="AW617" s="81"/>
      <c r="AX617" s="67"/>
      <c r="AY617" s="67"/>
      <c r="AZ617" s="67"/>
      <c r="BA617" s="67"/>
      <c r="BB617" s="25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77"/>
      <c r="BU617" s="78"/>
      <c r="BV617" s="78"/>
      <c r="BW617" s="87"/>
      <c r="BX617" s="78"/>
      <c r="BY617" s="78"/>
      <c r="BZ617" s="78"/>
      <c r="CA617" s="78"/>
      <c r="CB617" s="79"/>
      <c r="CC617" s="81"/>
      <c r="CD617" s="67"/>
      <c r="CE617" s="67"/>
      <c r="CF617" s="67"/>
      <c r="CG617" s="67"/>
      <c r="CH617" s="67"/>
      <c r="CI617" s="67"/>
      <c r="CJ617" s="82"/>
      <c r="CK617" s="80"/>
      <c r="CL617" s="80"/>
      <c r="CM617" s="80"/>
      <c r="CN617" s="81"/>
      <c r="CO617" s="81"/>
      <c r="CP617" s="70"/>
    </row>
    <row r="618" spans="1:94" ht="13">
      <c r="A618" s="43"/>
      <c r="B618" s="25"/>
      <c r="C618" s="7"/>
      <c r="D618" s="7"/>
      <c r="E618" s="43"/>
      <c r="F618" s="43"/>
      <c r="G618" s="25"/>
      <c r="H618" s="67"/>
      <c r="I618" s="67"/>
      <c r="J618" s="67"/>
      <c r="K618" s="67"/>
      <c r="L618" s="25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77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9"/>
      <c r="AU618" s="80"/>
      <c r="AV618" s="80"/>
      <c r="AW618" s="81"/>
      <c r="AX618" s="67"/>
      <c r="AY618" s="67"/>
      <c r="AZ618" s="67"/>
      <c r="BA618" s="67"/>
      <c r="BB618" s="25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77"/>
      <c r="BU618" s="78"/>
      <c r="BV618" s="78"/>
      <c r="BW618" s="87"/>
      <c r="BX618" s="78"/>
      <c r="BY618" s="78"/>
      <c r="BZ618" s="78"/>
      <c r="CA618" s="78"/>
      <c r="CB618" s="79"/>
      <c r="CC618" s="81"/>
      <c r="CD618" s="67"/>
      <c r="CE618" s="67"/>
      <c r="CF618" s="67"/>
      <c r="CG618" s="67"/>
      <c r="CH618" s="67"/>
      <c r="CI618" s="67"/>
      <c r="CJ618" s="82"/>
      <c r="CK618" s="80"/>
      <c r="CL618" s="80"/>
      <c r="CM618" s="80"/>
      <c r="CN618" s="81"/>
      <c r="CO618" s="81"/>
      <c r="CP618" s="70"/>
    </row>
    <row r="619" spans="1:94" ht="13">
      <c r="A619" s="43"/>
      <c r="B619" s="25"/>
      <c r="C619" s="7"/>
      <c r="D619" s="7"/>
      <c r="E619" s="43"/>
      <c r="F619" s="43"/>
      <c r="G619" s="25"/>
      <c r="H619" s="67"/>
      <c r="I619" s="67"/>
      <c r="J619" s="67"/>
      <c r="K619" s="67"/>
      <c r="L619" s="25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77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9"/>
      <c r="AU619" s="80"/>
      <c r="AV619" s="80"/>
      <c r="AW619" s="81"/>
      <c r="AX619" s="67"/>
      <c r="AY619" s="67"/>
      <c r="AZ619" s="67"/>
      <c r="BA619" s="67"/>
      <c r="BB619" s="25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77"/>
      <c r="BU619" s="78"/>
      <c r="BV619" s="78"/>
      <c r="BW619" s="87"/>
      <c r="BX619" s="78"/>
      <c r="BY619" s="78"/>
      <c r="BZ619" s="78"/>
      <c r="CA619" s="78"/>
      <c r="CB619" s="79"/>
      <c r="CC619" s="81"/>
      <c r="CD619" s="67"/>
      <c r="CE619" s="67"/>
      <c r="CF619" s="67"/>
      <c r="CG619" s="67"/>
      <c r="CH619" s="67"/>
      <c r="CI619" s="67"/>
      <c r="CJ619" s="82"/>
      <c r="CK619" s="80"/>
      <c r="CL619" s="80"/>
      <c r="CM619" s="80"/>
      <c r="CN619" s="81"/>
      <c r="CO619" s="81"/>
      <c r="CP619" s="70"/>
    </row>
    <row r="620" spans="1:94" ht="13">
      <c r="A620" s="43"/>
      <c r="B620" s="25"/>
      <c r="C620" s="7"/>
      <c r="D620" s="7"/>
      <c r="E620" s="43"/>
      <c r="F620" s="43"/>
      <c r="G620" s="25"/>
      <c r="H620" s="67"/>
      <c r="I620" s="67"/>
      <c r="J620" s="67"/>
      <c r="K620" s="67"/>
      <c r="L620" s="25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77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9"/>
      <c r="AU620" s="80"/>
      <c r="AV620" s="80"/>
      <c r="AW620" s="81"/>
      <c r="AX620" s="67"/>
      <c r="AY620" s="67"/>
      <c r="AZ620" s="67"/>
      <c r="BA620" s="67"/>
      <c r="BB620" s="25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77"/>
      <c r="BU620" s="78"/>
      <c r="BV620" s="78"/>
      <c r="BW620" s="87"/>
      <c r="BX620" s="78"/>
      <c r="BY620" s="78"/>
      <c r="BZ620" s="78"/>
      <c r="CA620" s="78"/>
      <c r="CB620" s="79"/>
      <c r="CC620" s="81"/>
      <c r="CD620" s="67"/>
      <c r="CE620" s="67"/>
      <c r="CF620" s="67"/>
      <c r="CG620" s="67"/>
      <c r="CH620" s="67"/>
      <c r="CI620" s="67"/>
      <c r="CJ620" s="82"/>
      <c r="CK620" s="80"/>
      <c r="CL620" s="80"/>
      <c r="CM620" s="80"/>
      <c r="CN620" s="81"/>
      <c r="CO620" s="81"/>
      <c r="CP620" s="70"/>
    </row>
    <row r="621" spans="1:94" ht="13">
      <c r="A621" s="43"/>
      <c r="B621" s="25"/>
      <c r="C621" s="7"/>
      <c r="D621" s="7"/>
      <c r="E621" s="43"/>
      <c r="F621" s="43"/>
      <c r="G621" s="25"/>
      <c r="H621" s="67"/>
      <c r="I621" s="67"/>
      <c r="J621" s="67"/>
      <c r="K621" s="67"/>
      <c r="L621" s="25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77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9"/>
      <c r="AU621" s="80"/>
      <c r="AV621" s="80"/>
      <c r="AW621" s="81"/>
      <c r="AX621" s="67"/>
      <c r="AY621" s="67"/>
      <c r="AZ621" s="67"/>
      <c r="BA621" s="67"/>
      <c r="BB621" s="25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77"/>
      <c r="BU621" s="78"/>
      <c r="BV621" s="78"/>
      <c r="BW621" s="87"/>
      <c r="BX621" s="78"/>
      <c r="BY621" s="78"/>
      <c r="BZ621" s="78"/>
      <c r="CA621" s="78"/>
      <c r="CB621" s="79"/>
      <c r="CC621" s="81"/>
      <c r="CD621" s="67"/>
      <c r="CE621" s="67"/>
      <c r="CF621" s="67"/>
      <c r="CG621" s="67"/>
      <c r="CH621" s="67"/>
      <c r="CI621" s="67"/>
      <c r="CJ621" s="82"/>
      <c r="CK621" s="80"/>
      <c r="CL621" s="80"/>
      <c r="CM621" s="80"/>
      <c r="CN621" s="81"/>
      <c r="CO621" s="81"/>
      <c r="CP621" s="70"/>
    </row>
    <row r="622" spans="1:94" ht="13">
      <c r="A622" s="43"/>
      <c r="B622" s="25"/>
      <c r="C622" s="7"/>
      <c r="D622" s="7"/>
      <c r="E622" s="43"/>
      <c r="F622" s="43"/>
      <c r="G622" s="25"/>
      <c r="H622" s="67"/>
      <c r="I622" s="67"/>
      <c r="J622" s="67"/>
      <c r="K622" s="67"/>
      <c r="L622" s="25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77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9"/>
      <c r="AU622" s="80"/>
      <c r="AV622" s="80"/>
      <c r="AW622" s="81"/>
      <c r="AX622" s="67"/>
      <c r="AY622" s="67"/>
      <c r="AZ622" s="67"/>
      <c r="BA622" s="67"/>
      <c r="BB622" s="25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77"/>
      <c r="BU622" s="78"/>
      <c r="BV622" s="78"/>
      <c r="BW622" s="87"/>
      <c r="BX622" s="78"/>
      <c r="BY622" s="78"/>
      <c r="BZ622" s="78"/>
      <c r="CA622" s="78"/>
      <c r="CB622" s="79"/>
      <c r="CC622" s="81"/>
      <c r="CD622" s="67"/>
      <c r="CE622" s="67"/>
      <c r="CF622" s="67"/>
      <c r="CG622" s="67"/>
      <c r="CH622" s="67"/>
      <c r="CI622" s="67"/>
      <c r="CJ622" s="82"/>
      <c r="CK622" s="80"/>
      <c r="CL622" s="80"/>
      <c r="CM622" s="80"/>
      <c r="CN622" s="81"/>
      <c r="CO622" s="81"/>
      <c r="CP622" s="70"/>
    </row>
    <row r="623" spans="1:94" ht="13">
      <c r="A623" s="43"/>
      <c r="B623" s="25"/>
      <c r="C623" s="7"/>
      <c r="D623" s="7"/>
      <c r="E623" s="43"/>
      <c r="F623" s="43"/>
      <c r="G623" s="25"/>
      <c r="H623" s="67"/>
      <c r="I623" s="67"/>
      <c r="J623" s="67"/>
      <c r="K623" s="67"/>
      <c r="L623" s="25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77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9"/>
      <c r="AU623" s="80"/>
      <c r="AV623" s="80"/>
      <c r="AW623" s="81"/>
      <c r="AX623" s="67"/>
      <c r="AY623" s="67"/>
      <c r="AZ623" s="67"/>
      <c r="BA623" s="67"/>
      <c r="BB623" s="25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77"/>
      <c r="BU623" s="78"/>
      <c r="BV623" s="78"/>
      <c r="BW623" s="87"/>
      <c r="BX623" s="78"/>
      <c r="BY623" s="78"/>
      <c r="BZ623" s="78"/>
      <c r="CA623" s="78"/>
      <c r="CB623" s="79"/>
      <c r="CC623" s="81"/>
      <c r="CD623" s="67"/>
      <c r="CE623" s="67"/>
      <c r="CF623" s="67"/>
      <c r="CG623" s="67"/>
      <c r="CH623" s="67"/>
      <c r="CI623" s="67"/>
      <c r="CJ623" s="82"/>
      <c r="CK623" s="80"/>
      <c r="CL623" s="80"/>
      <c r="CM623" s="80"/>
      <c r="CN623" s="81"/>
      <c r="CO623" s="81"/>
      <c r="CP623" s="70"/>
    </row>
    <row r="624" spans="1:94" ht="13">
      <c r="A624" s="43"/>
      <c r="B624" s="25"/>
      <c r="C624" s="7"/>
      <c r="D624" s="7"/>
      <c r="E624" s="43"/>
      <c r="F624" s="43"/>
      <c r="G624" s="25"/>
      <c r="H624" s="67"/>
      <c r="I624" s="67"/>
      <c r="J624" s="67"/>
      <c r="K624" s="67"/>
      <c r="L624" s="25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77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9"/>
      <c r="AU624" s="80"/>
      <c r="AV624" s="80"/>
      <c r="AW624" s="81"/>
      <c r="AX624" s="67"/>
      <c r="AY624" s="67"/>
      <c r="AZ624" s="67"/>
      <c r="BA624" s="67"/>
      <c r="BB624" s="25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77"/>
      <c r="BU624" s="78"/>
      <c r="BV624" s="78"/>
      <c r="BW624" s="87"/>
      <c r="BX624" s="78"/>
      <c r="BY624" s="78"/>
      <c r="BZ624" s="78"/>
      <c r="CA624" s="78"/>
      <c r="CB624" s="79"/>
      <c r="CC624" s="81"/>
      <c r="CD624" s="67"/>
      <c r="CE624" s="67"/>
      <c r="CF624" s="67"/>
      <c r="CG624" s="67"/>
      <c r="CH624" s="67"/>
      <c r="CI624" s="67"/>
      <c r="CJ624" s="82"/>
      <c r="CK624" s="80"/>
      <c r="CL624" s="80"/>
      <c r="CM624" s="80"/>
      <c r="CN624" s="81"/>
      <c r="CO624" s="81"/>
      <c r="CP624" s="70"/>
    </row>
    <row r="625" spans="1:94" ht="13">
      <c r="A625" s="43"/>
      <c r="B625" s="25"/>
      <c r="C625" s="7"/>
      <c r="D625" s="7"/>
      <c r="E625" s="43"/>
      <c r="F625" s="43"/>
      <c r="G625" s="25"/>
      <c r="H625" s="67"/>
      <c r="I625" s="67"/>
      <c r="J625" s="67"/>
      <c r="K625" s="67"/>
      <c r="L625" s="25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77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9"/>
      <c r="AU625" s="80"/>
      <c r="AV625" s="80"/>
      <c r="AW625" s="81"/>
      <c r="AX625" s="67"/>
      <c r="AY625" s="67"/>
      <c r="AZ625" s="67"/>
      <c r="BA625" s="67"/>
      <c r="BB625" s="25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77"/>
      <c r="BU625" s="78"/>
      <c r="BV625" s="78"/>
      <c r="BW625" s="87"/>
      <c r="BX625" s="78"/>
      <c r="BY625" s="78"/>
      <c r="BZ625" s="78"/>
      <c r="CA625" s="78"/>
      <c r="CB625" s="79"/>
      <c r="CC625" s="81"/>
      <c r="CD625" s="67"/>
      <c r="CE625" s="67"/>
      <c r="CF625" s="67"/>
      <c r="CG625" s="67"/>
      <c r="CH625" s="67"/>
      <c r="CI625" s="67"/>
      <c r="CJ625" s="82"/>
      <c r="CK625" s="80"/>
      <c r="CL625" s="80"/>
      <c r="CM625" s="80"/>
      <c r="CN625" s="81"/>
      <c r="CO625" s="81"/>
      <c r="CP625" s="70"/>
    </row>
    <row r="626" spans="1:94" ht="13">
      <c r="A626" s="43"/>
      <c r="B626" s="25"/>
      <c r="C626" s="7"/>
      <c r="D626" s="7"/>
      <c r="E626" s="43"/>
      <c r="F626" s="43"/>
      <c r="G626" s="25"/>
      <c r="H626" s="67"/>
      <c r="I626" s="67"/>
      <c r="J626" s="67"/>
      <c r="K626" s="67"/>
      <c r="L626" s="25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77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9"/>
      <c r="AU626" s="80"/>
      <c r="AV626" s="80"/>
      <c r="AW626" s="81"/>
      <c r="AX626" s="67"/>
      <c r="AY626" s="67"/>
      <c r="AZ626" s="67"/>
      <c r="BA626" s="67"/>
      <c r="BB626" s="25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77"/>
      <c r="BU626" s="78"/>
      <c r="BV626" s="78"/>
      <c r="BW626" s="87"/>
      <c r="BX626" s="78"/>
      <c r="BY626" s="78"/>
      <c r="BZ626" s="78"/>
      <c r="CA626" s="78"/>
      <c r="CB626" s="79"/>
      <c r="CC626" s="81"/>
      <c r="CD626" s="67"/>
      <c r="CE626" s="67"/>
      <c r="CF626" s="67"/>
      <c r="CG626" s="67"/>
      <c r="CH626" s="67"/>
      <c r="CI626" s="67"/>
      <c r="CJ626" s="82"/>
      <c r="CK626" s="80"/>
      <c r="CL626" s="80"/>
      <c r="CM626" s="80"/>
      <c r="CN626" s="81"/>
      <c r="CO626" s="81"/>
      <c r="CP626" s="70"/>
    </row>
    <row r="627" spans="1:94" ht="13">
      <c r="A627" s="43"/>
      <c r="B627" s="25"/>
      <c r="C627" s="7"/>
      <c r="D627" s="7"/>
      <c r="E627" s="43"/>
      <c r="F627" s="43"/>
      <c r="G627" s="25"/>
      <c r="H627" s="67"/>
      <c r="I627" s="67"/>
      <c r="J627" s="67"/>
      <c r="K627" s="67"/>
      <c r="L627" s="25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77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9"/>
      <c r="AU627" s="80"/>
      <c r="AV627" s="80"/>
      <c r="AW627" s="81"/>
      <c r="AX627" s="67"/>
      <c r="AY627" s="67"/>
      <c r="AZ627" s="67"/>
      <c r="BA627" s="67"/>
      <c r="BB627" s="25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77"/>
      <c r="BU627" s="78"/>
      <c r="BV627" s="78"/>
      <c r="BW627" s="87"/>
      <c r="BX627" s="78"/>
      <c r="BY627" s="78"/>
      <c r="BZ627" s="78"/>
      <c r="CA627" s="78"/>
      <c r="CB627" s="79"/>
      <c r="CC627" s="81"/>
      <c r="CD627" s="67"/>
      <c r="CE627" s="67"/>
      <c r="CF627" s="67"/>
      <c r="CG627" s="67"/>
      <c r="CH627" s="67"/>
      <c r="CI627" s="67"/>
      <c r="CJ627" s="82"/>
      <c r="CK627" s="80"/>
      <c r="CL627" s="80"/>
      <c r="CM627" s="80"/>
      <c r="CN627" s="81"/>
      <c r="CO627" s="81"/>
      <c r="CP627" s="70"/>
    </row>
    <row r="628" spans="1:94" ht="13">
      <c r="A628" s="43"/>
      <c r="B628" s="25"/>
      <c r="C628" s="7"/>
      <c r="D628" s="7"/>
      <c r="E628" s="43"/>
      <c r="F628" s="43"/>
      <c r="G628" s="25"/>
      <c r="H628" s="67"/>
      <c r="I628" s="67"/>
      <c r="J628" s="67"/>
      <c r="K628" s="67"/>
      <c r="L628" s="25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77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9"/>
      <c r="AU628" s="80"/>
      <c r="AV628" s="80"/>
      <c r="AW628" s="81"/>
      <c r="AX628" s="67"/>
      <c r="AY628" s="67"/>
      <c r="AZ628" s="67"/>
      <c r="BA628" s="67"/>
      <c r="BB628" s="25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77"/>
      <c r="BU628" s="78"/>
      <c r="BV628" s="78"/>
      <c r="BW628" s="87"/>
      <c r="BX628" s="78"/>
      <c r="BY628" s="78"/>
      <c r="BZ628" s="78"/>
      <c r="CA628" s="78"/>
      <c r="CB628" s="79"/>
      <c r="CC628" s="81"/>
      <c r="CD628" s="67"/>
      <c r="CE628" s="67"/>
      <c r="CF628" s="67"/>
      <c r="CG628" s="67"/>
      <c r="CH628" s="67"/>
      <c r="CI628" s="67"/>
      <c r="CJ628" s="82"/>
      <c r="CK628" s="80"/>
      <c r="CL628" s="80"/>
      <c r="CM628" s="80"/>
      <c r="CN628" s="81"/>
      <c r="CO628" s="81"/>
      <c r="CP628" s="70"/>
    </row>
    <row r="629" spans="1:94" ht="13">
      <c r="A629" s="43"/>
      <c r="B629" s="25"/>
      <c r="C629" s="7"/>
      <c r="D629" s="7"/>
      <c r="E629" s="43"/>
      <c r="F629" s="43"/>
      <c r="G629" s="25"/>
      <c r="H629" s="67"/>
      <c r="I629" s="67"/>
      <c r="J629" s="67"/>
      <c r="K629" s="67"/>
      <c r="L629" s="25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77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9"/>
      <c r="AU629" s="80"/>
      <c r="AV629" s="80"/>
      <c r="AW629" s="81"/>
      <c r="AX629" s="67"/>
      <c r="AY629" s="67"/>
      <c r="AZ629" s="67"/>
      <c r="BA629" s="67"/>
      <c r="BB629" s="25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77"/>
      <c r="BU629" s="78"/>
      <c r="BV629" s="78"/>
      <c r="BW629" s="87"/>
      <c r="BX629" s="78"/>
      <c r="BY629" s="78"/>
      <c r="BZ629" s="78"/>
      <c r="CA629" s="78"/>
      <c r="CB629" s="79"/>
      <c r="CC629" s="81"/>
      <c r="CD629" s="67"/>
      <c r="CE629" s="67"/>
      <c r="CF629" s="67"/>
      <c r="CG629" s="67"/>
      <c r="CH629" s="67"/>
      <c r="CI629" s="67"/>
      <c r="CJ629" s="82"/>
      <c r="CK629" s="80"/>
      <c r="CL629" s="80"/>
      <c r="CM629" s="80"/>
      <c r="CN629" s="81"/>
      <c r="CO629" s="81"/>
      <c r="CP629" s="70"/>
    </row>
    <row r="630" spans="1:94" ht="13">
      <c r="A630" s="43"/>
      <c r="B630" s="25"/>
      <c r="C630" s="7"/>
      <c r="D630" s="7"/>
      <c r="E630" s="43"/>
      <c r="F630" s="43"/>
      <c r="G630" s="25"/>
      <c r="H630" s="67"/>
      <c r="I630" s="67"/>
      <c r="J630" s="67"/>
      <c r="K630" s="67"/>
      <c r="L630" s="25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77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9"/>
      <c r="AU630" s="80"/>
      <c r="AV630" s="80"/>
      <c r="AW630" s="81"/>
      <c r="AX630" s="67"/>
      <c r="AY630" s="67"/>
      <c r="AZ630" s="67"/>
      <c r="BA630" s="67"/>
      <c r="BB630" s="25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77"/>
      <c r="BU630" s="78"/>
      <c r="BV630" s="78"/>
      <c r="BW630" s="87"/>
      <c r="BX630" s="78"/>
      <c r="BY630" s="78"/>
      <c r="BZ630" s="78"/>
      <c r="CA630" s="78"/>
      <c r="CB630" s="79"/>
      <c r="CC630" s="81"/>
      <c r="CD630" s="67"/>
      <c r="CE630" s="67"/>
      <c r="CF630" s="67"/>
      <c r="CG630" s="67"/>
      <c r="CH630" s="67"/>
      <c r="CI630" s="67"/>
      <c r="CJ630" s="82"/>
      <c r="CK630" s="80"/>
      <c r="CL630" s="80"/>
      <c r="CM630" s="80"/>
      <c r="CN630" s="81"/>
      <c r="CO630" s="81"/>
      <c r="CP630" s="70"/>
    </row>
    <row r="631" spans="1:94" ht="13">
      <c r="A631" s="43"/>
      <c r="B631" s="25"/>
      <c r="C631" s="7"/>
      <c r="D631" s="7"/>
      <c r="E631" s="43"/>
      <c r="F631" s="43"/>
      <c r="G631" s="25"/>
      <c r="H631" s="67"/>
      <c r="I631" s="67"/>
      <c r="J631" s="67"/>
      <c r="K631" s="67"/>
      <c r="L631" s="25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77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9"/>
      <c r="AU631" s="80"/>
      <c r="AV631" s="80"/>
      <c r="AW631" s="81"/>
      <c r="AX631" s="67"/>
      <c r="AY631" s="67"/>
      <c r="AZ631" s="67"/>
      <c r="BA631" s="67"/>
      <c r="BB631" s="25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77"/>
      <c r="BU631" s="78"/>
      <c r="BV631" s="78"/>
      <c r="BW631" s="87"/>
      <c r="BX631" s="78"/>
      <c r="BY631" s="78"/>
      <c r="BZ631" s="78"/>
      <c r="CA631" s="78"/>
      <c r="CB631" s="79"/>
      <c r="CC631" s="81"/>
      <c r="CD631" s="67"/>
      <c r="CE631" s="67"/>
      <c r="CF631" s="67"/>
      <c r="CG631" s="67"/>
      <c r="CH631" s="67"/>
      <c r="CI631" s="67"/>
      <c r="CJ631" s="82"/>
      <c r="CK631" s="80"/>
      <c r="CL631" s="80"/>
      <c r="CM631" s="80"/>
      <c r="CN631" s="81"/>
      <c r="CO631" s="81"/>
      <c r="CP631" s="70"/>
    </row>
    <row r="632" spans="1:94" ht="13">
      <c r="A632" s="43"/>
      <c r="B632" s="25"/>
      <c r="C632" s="7"/>
      <c r="D632" s="7"/>
      <c r="E632" s="43"/>
      <c r="F632" s="43"/>
      <c r="G632" s="25"/>
      <c r="H632" s="67"/>
      <c r="I632" s="67"/>
      <c r="J632" s="67"/>
      <c r="K632" s="67"/>
      <c r="L632" s="25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77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9"/>
      <c r="AU632" s="80"/>
      <c r="AV632" s="80"/>
      <c r="AW632" s="81"/>
      <c r="AX632" s="67"/>
      <c r="AY632" s="67"/>
      <c r="AZ632" s="67"/>
      <c r="BA632" s="67"/>
      <c r="BB632" s="25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77"/>
      <c r="BU632" s="78"/>
      <c r="BV632" s="78"/>
      <c r="BW632" s="87"/>
      <c r="BX632" s="78"/>
      <c r="BY632" s="78"/>
      <c r="BZ632" s="78"/>
      <c r="CA632" s="78"/>
      <c r="CB632" s="79"/>
      <c r="CC632" s="81"/>
      <c r="CD632" s="67"/>
      <c r="CE632" s="67"/>
      <c r="CF632" s="67"/>
      <c r="CG632" s="67"/>
      <c r="CH632" s="67"/>
      <c r="CI632" s="67"/>
      <c r="CJ632" s="82"/>
      <c r="CK632" s="80"/>
      <c r="CL632" s="80"/>
      <c r="CM632" s="80"/>
      <c r="CN632" s="81"/>
      <c r="CO632" s="81"/>
      <c r="CP632" s="70"/>
    </row>
    <row r="633" spans="1:94" ht="13">
      <c r="A633" s="43"/>
      <c r="B633" s="25"/>
      <c r="C633" s="7"/>
      <c r="D633" s="7"/>
      <c r="E633" s="43"/>
      <c r="F633" s="43"/>
      <c r="G633" s="25"/>
      <c r="H633" s="67"/>
      <c r="I633" s="67"/>
      <c r="J633" s="67"/>
      <c r="K633" s="67"/>
      <c r="L633" s="25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77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9"/>
      <c r="AU633" s="80"/>
      <c r="AV633" s="80"/>
      <c r="AW633" s="81"/>
      <c r="AX633" s="67"/>
      <c r="AY633" s="67"/>
      <c r="AZ633" s="67"/>
      <c r="BA633" s="67"/>
      <c r="BB633" s="25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77"/>
      <c r="BU633" s="78"/>
      <c r="BV633" s="78"/>
      <c r="BW633" s="87"/>
      <c r="BX633" s="78"/>
      <c r="BY633" s="78"/>
      <c r="BZ633" s="78"/>
      <c r="CA633" s="78"/>
      <c r="CB633" s="79"/>
      <c r="CC633" s="81"/>
      <c r="CD633" s="67"/>
      <c r="CE633" s="67"/>
      <c r="CF633" s="67"/>
      <c r="CG633" s="67"/>
      <c r="CH633" s="67"/>
      <c r="CI633" s="67"/>
      <c r="CJ633" s="82"/>
      <c r="CK633" s="80"/>
      <c r="CL633" s="80"/>
      <c r="CM633" s="80"/>
      <c r="CN633" s="81"/>
      <c r="CO633" s="81"/>
      <c r="CP633" s="70"/>
    </row>
    <row r="634" spans="1:94" ht="13">
      <c r="A634" s="43"/>
      <c r="B634" s="25"/>
      <c r="C634" s="7"/>
      <c r="D634" s="7"/>
      <c r="E634" s="43"/>
      <c r="F634" s="43"/>
      <c r="G634" s="25"/>
      <c r="H634" s="67"/>
      <c r="I634" s="67"/>
      <c r="J634" s="67"/>
      <c r="K634" s="67"/>
      <c r="L634" s="25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77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9"/>
      <c r="AU634" s="80"/>
      <c r="AV634" s="80"/>
      <c r="AW634" s="81"/>
      <c r="AX634" s="67"/>
      <c r="AY634" s="67"/>
      <c r="AZ634" s="67"/>
      <c r="BA634" s="67"/>
      <c r="BB634" s="25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77"/>
      <c r="BU634" s="78"/>
      <c r="BV634" s="78"/>
      <c r="BW634" s="87"/>
      <c r="BX634" s="78"/>
      <c r="BY634" s="78"/>
      <c r="BZ634" s="78"/>
      <c r="CA634" s="78"/>
      <c r="CB634" s="79"/>
      <c r="CC634" s="81"/>
      <c r="CD634" s="67"/>
      <c r="CE634" s="67"/>
      <c r="CF634" s="67"/>
      <c r="CG634" s="67"/>
      <c r="CH634" s="67"/>
      <c r="CI634" s="67"/>
      <c r="CJ634" s="82"/>
      <c r="CK634" s="80"/>
      <c r="CL634" s="80"/>
      <c r="CM634" s="80"/>
      <c r="CN634" s="81"/>
      <c r="CO634" s="81"/>
      <c r="CP634" s="70"/>
    </row>
    <row r="635" spans="1:94" ht="13">
      <c r="A635" s="43"/>
      <c r="B635" s="25"/>
      <c r="C635" s="7"/>
      <c r="D635" s="7"/>
      <c r="E635" s="43"/>
      <c r="F635" s="43"/>
      <c r="G635" s="25"/>
      <c r="H635" s="67"/>
      <c r="I635" s="67"/>
      <c r="J635" s="67"/>
      <c r="K635" s="67"/>
      <c r="L635" s="25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77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9"/>
      <c r="AU635" s="80"/>
      <c r="AV635" s="80"/>
      <c r="AW635" s="81"/>
      <c r="AX635" s="67"/>
      <c r="AY635" s="67"/>
      <c r="AZ635" s="67"/>
      <c r="BA635" s="67"/>
      <c r="BB635" s="25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77"/>
      <c r="BU635" s="78"/>
      <c r="BV635" s="78"/>
      <c r="BW635" s="87"/>
      <c r="BX635" s="78"/>
      <c r="BY635" s="78"/>
      <c r="BZ635" s="78"/>
      <c r="CA635" s="78"/>
      <c r="CB635" s="79"/>
      <c r="CC635" s="81"/>
      <c r="CD635" s="67"/>
      <c r="CE635" s="67"/>
      <c r="CF635" s="67"/>
      <c r="CG635" s="67"/>
      <c r="CH635" s="67"/>
      <c r="CI635" s="67"/>
      <c r="CJ635" s="82"/>
      <c r="CK635" s="80"/>
      <c r="CL635" s="80"/>
      <c r="CM635" s="80"/>
      <c r="CN635" s="81"/>
      <c r="CO635" s="81"/>
      <c r="CP635" s="70"/>
    </row>
    <row r="636" spans="1:94" ht="13">
      <c r="A636" s="43"/>
      <c r="B636" s="25"/>
      <c r="C636" s="7"/>
      <c r="D636" s="7"/>
      <c r="E636" s="43"/>
      <c r="F636" s="43"/>
      <c r="G636" s="25"/>
      <c r="H636" s="67"/>
      <c r="I636" s="67"/>
      <c r="J636" s="67"/>
      <c r="K636" s="67"/>
      <c r="L636" s="25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77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9"/>
      <c r="AU636" s="80"/>
      <c r="AV636" s="80"/>
      <c r="AW636" s="81"/>
      <c r="AX636" s="67"/>
      <c r="AY636" s="67"/>
      <c r="AZ636" s="67"/>
      <c r="BA636" s="67"/>
      <c r="BB636" s="25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77"/>
      <c r="BU636" s="78"/>
      <c r="BV636" s="78"/>
      <c r="BW636" s="87"/>
      <c r="BX636" s="78"/>
      <c r="BY636" s="78"/>
      <c r="BZ636" s="78"/>
      <c r="CA636" s="78"/>
      <c r="CB636" s="79"/>
      <c r="CC636" s="81"/>
      <c r="CD636" s="67"/>
      <c r="CE636" s="67"/>
      <c r="CF636" s="67"/>
      <c r="CG636" s="67"/>
      <c r="CH636" s="67"/>
      <c r="CI636" s="67"/>
      <c r="CJ636" s="82"/>
      <c r="CK636" s="80"/>
      <c r="CL636" s="80"/>
      <c r="CM636" s="80"/>
      <c r="CN636" s="81"/>
      <c r="CO636" s="81"/>
      <c r="CP636" s="70"/>
    </row>
    <row r="637" spans="1:94" ht="13">
      <c r="A637" s="43"/>
      <c r="B637" s="25"/>
      <c r="C637" s="7"/>
      <c r="D637" s="7"/>
      <c r="E637" s="43"/>
      <c r="F637" s="43"/>
      <c r="G637" s="25"/>
      <c r="H637" s="67"/>
      <c r="I637" s="67"/>
      <c r="J637" s="67"/>
      <c r="K637" s="67"/>
      <c r="L637" s="25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77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9"/>
      <c r="AU637" s="80"/>
      <c r="AV637" s="80"/>
      <c r="AW637" s="81"/>
      <c r="AX637" s="67"/>
      <c r="AY637" s="67"/>
      <c r="AZ637" s="67"/>
      <c r="BA637" s="67"/>
      <c r="BB637" s="25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77"/>
      <c r="BU637" s="78"/>
      <c r="BV637" s="78"/>
      <c r="BW637" s="87"/>
      <c r="BX637" s="78"/>
      <c r="BY637" s="78"/>
      <c r="BZ637" s="78"/>
      <c r="CA637" s="78"/>
      <c r="CB637" s="79"/>
      <c r="CC637" s="81"/>
      <c r="CD637" s="67"/>
      <c r="CE637" s="67"/>
      <c r="CF637" s="67"/>
      <c r="CG637" s="67"/>
      <c r="CH637" s="67"/>
      <c r="CI637" s="67"/>
      <c r="CJ637" s="82"/>
      <c r="CK637" s="80"/>
      <c r="CL637" s="80"/>
      <c r="CM637" s="80"/>
      <c r="CN637" s="81"/>
      <c r="CO637" s="81"/>
      <c r="CP637" s="70"/>
    </row>
    <row r="638" spans="1:94" ht="13">
      <c r="A638" s="43"/>
      <c r="B638" s="25"/>
      <c r="C638" s="7"/>
      <c r="D638" s="7"/>
      <c r="E638" s="43"/>
      <c r="F638" s="43"/>
      <c r="G638" s="25"/>
      <c r="H638" s="67"/>
      <c r="I638" s="67"/>
      <c r="J638" s="67"/>
      <c r="K638" s="67"/>
      <c r="L638" s="25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77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9"/>
      <c r="AU638" s="80"/>
      <c r="AV638" s="80"/>
      <c r="AW638" s="81"/>
      <c r="AX638" s="67"/>
      <c r="AY638" s="67"/>
      <c r="AZ638" s="67"/>
      <c r="BA638" s="67"/>
      <c r="BB638" s="25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77"/>
      <c r="BU638" s="78"/>
      <c r="BV638" s="78"/>
      <c r="BW638" s="87"/>
      <c r="BX638" s="78"/>
      <c r="BY638" s="78"/>
      <c r="BZ638" s="78"/>
      <c r="CA638" s="78"/>
      <c r="CB638" s="79"/>
      <c r="CC638" s="81"/>
      <c r="CD638" s="67"/>
      <c r="CE638" s="67"/>
      <c r="CF638" s="67"/>
      <c r="CG638" s="67"/>
      <c r="CH638" s="67"/>
      <c r="CI638" s="67"/>
      <c r="CJ638" s="82"/>
      <c r="CK638" s="80"/>
      <c r="CL638" s="80"/>
      <c r="CM638" s="80"/>
      <c r="CN638" s="81"/>
      <c r="CO638" s="81"/>
      <c r="CP638" s="70"/>
    </row>
    <row r="639" spans="1:94" ht="13">
      <c r="A639" s="43"/>
      <c r="B639" s="25"/>
      <c r="C639" s="7"/>
      <c r="D639" s="7"/>
      <c r="E639" s="43"/>
      <c r="F639" s="43"/>
      <c r="G639" s="25"/>
      <c r="H639" s="67"/>
      <c r="I639" s="67"/>
      <c r="J639" s="67"/>
      <c r="K639" s="67"/>
      <c r="L639" s="25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77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9"/>
      <c r="AU639" s="80"/>
      <c r="AV639" s="80"/>
      <c r="AW639" s="81"/>
      <c r="AX639" s="67"/>
      <c r="AY639" s="67"/>
      <c r="AZ639" s="67"/>
      <c r="BA639" s="67"/>
      <c r="BB639" s="25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77"/>
      <c r="BU639" s="78"/>
      <c r="BV639" s="78"/>
      <c r="BW639" s="87"/>
      <c r="BX639" s="78"/>
      <c r="BY639" s="78"/>
      <c r="BZ639" s="78"/>
      <c r="CA639" s="78"/>
      <c r="CB639" s="79"/>
      <c r="CC639" s="81"/>
      <c r="CD639" s="67"/>
      <c r="CE639" s="67"/>
      <c r="CF639" s="67"/>
      <c r="CG639" s="67"/>
      <c r="CH639" s="67"/>
      <c r="CI639" s="67"/>
      <c r="CJ639" s="82"/>
      <c r="CK639" s="80"/>
      <c r="CL639" s="80"/>
      <c r="CM639" s="80"/>
      <c r="CN639" s="81"/>
      <c r="CO639" s="81"/>
      <c r="CP639" s="70"/>
    </row>
    <row r="640" spans="1:94" ht="13">
      <c r="A640" s="43"/>
      <c r="B640" s="25"/>
      <c r="C640" s="7"/>
      <c r="D640" s="7"/>
      <c r="E640" s="43"/>
      <c r="F640" s="43"/>
      <c r="G640" s="25"/>
      <c r="H640" s="67"/>
      <c r="I640" s="67"/>
      <c r="J640" s="67"/>
      <c r="K640" s="67"/>
      <c r="L640" s="25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77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9"/>
      <c r="AU640" s="80"/>
      <c r="AV640" s="80"/>
      <c r="AW640" s="81"/>
      <c r="AX640" s="67"/>
      <c r="AY640" s="67"/>
      <c r="AZ640" s="67"/>
      <c r="BA640" s="67"/>
      <c r="BB640" s="25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77"/>
      <c r="BU640" s="78"/>
      <c r="BV640" s="78"/>
      <c r="BW640" s="87"/>
      <c r="BX640" s="78"/>
      <c r="BY640" s="78"/>
      <c r="BZ640" s="78"/>
      <c r="CA640" s="78"/>
      <c r="CB640" s="79"/>
      <c r="CC640" s="81"/>
      <c r="CD640" s="67"/>
      <c r="CE640" s="67"/>
      <c r="CF640" s="67"/>
      <c r="CG640" s="67"/>
      <c r="CH640" s="67"/>
      <c r="CI640" s="67"/>
      <c r="CJ640" s="82"/>
      <c r="CK640" s="80"/>
      <c r="CL640" s="80"/>
      <c r="CM640" s="80"/>
      <c r="CN640" s="81"/>
      <c r="CO640" s="81"/>
      <c r="CP640" s="70"/>
    </row>
    <row r="641" spans="1:94" ht="13">
      <c r="A641" s="43"/>
      <c r="B641" s="25"/>
      <c r="C641" s="7"/>
      <c r="D641" s="7"/>
      <c r="E641" s="43"/>
      <c r="F641" s="43"/>
      <c r="G641" s="25"/>
      <c r="H641" s="67"/>
      <c r="I641" s="67"/>
      <c r="J641" s="67"/>
      <c r="K641" s="67"/>
      <c r="L641" s="25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77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9"/>
      <c r="AU641" s="80"/>
      <c r="AV641" s="80"/>
      <c r="AW641" s="81"/>
      <c r="AX641" s="67"/>
      <c r="AY641" s="67"/>
      <c r="AZ641" s="67"/>
      <c r="BA641" s="67"/>
      <c r="BB641" s="25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77"/>
      <c r="BU641" s="78"/>
      <c r="BV641" s="78"/>
      <c r="BW641" s="87"/>
      <c r="BX641" s="78"/>
      <c r="BY641" s="78"/>
      <c r="BZ641" s="78"/>
      <c r="CA641" s="78"/>
      <c r="CB641" s="79"/>
      <c r="CC641" s="81"/>
      <c r="CD641" s="67"/>
      <c r="CE641" s="67"/>
      <c r="CF641" s="67"/>
      <c r="CG641" s="67"/>
      <c r="CH641" s="67"/>
      <c r="CI641" s="67"/>
      <c r="CJ641" s="82"/>
      <c r="CK641" s="80"/>
      <c r="CL641" s="80"/>
      <c r="CM641" s="80"/>
      <c r="CN641" s="81"/>
      <c r="CO641" s="81"/>
      <c r="CP641" s="70"/>
    </row>
    <row r="642" spans="1:94" ht="13">
      <c r="A642" s="43"/>
      <c r="B642" s="25"/>
      <c r="C642" s="7"/>
      <c r="D642" s="7"/>
      <c r="E642" s="43"/>
      <c r="F642" s="43"/>
      <c r="G642" s="25"/>
      <c r="H642" s="67"/>
      <c r="I642" s="67"/>
      <c r="J642" s="67"/>
      <c r="K642" s="67"/>
      <c r="L642" s="25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77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9"/>
      <c r="AU642" s="80"/>
      <c r="AV642" s="80"/>
      <c r="AW642" s="81"/>
      <c r="AX642" s="67"/>
      <c r="AY642" s="67"/>
      <c r="AZ642" s="67"/>
      <c r="BA642" s="67"/>
      <c r="BB642" s="25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77"/>
      <c r="BU642" s="78"/>
      <c r="BV642" s="78"/>
      <c r="BW642" s="87"/>
      <c r="BX642" s="78"/>
      <c r="BY642" s="78"/>
      <c r="BZ642" s="78"/>
      <c r="CA642" s="78"/>
      <c r="CB642" s="79"/>
      <c r="CC642" s="81"/>
      <c r="CD642" s="67"/>
      <c r="CE642" s="67"/>
      <c r="CF642" s="67"/>
      <c r="CG642" s="67"/>
      <c r="CH642" s="67"/>
      <c r="CI642" s="67"/>
      <c r="CJ642" s="82"/>
      <c r="CK642" s="80"/>
      <c r="CL642" s="80"/>
      <c r="CM642" s="80"/>
      <c r="CN642" s="81"/>
      <c r="CO642" s="81"/>
      <c r="CP642" s="70"/>
    </row>
    <row r="643" spans="1:94" ht="13">
      <c r="A643" s="43"/>
      <c r="B643" s="25"/>
      <c r="C643" s="7"/>
      <c r="D643" s="7"/>
      <c r="E643" s="43"/>
      <c r="F643" s="43"/>
      <c r="G643" s="25"/>
      <c r="H643" s="67"/>
      <c r="I643" s="67"/>
      <c r="J643" s="67"/>
      <c r="K643" s="67"/>
      <c r="L643" s="25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77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9"/>
      <c r="AU643" s="80"/>
      <c r="AV643" s="80"/>
      <c r="AW643" s="81"/>
      <c r="AX643" s="67"/>
      <c r="AY643" s="67"/>
      <c r="AZ643" s="67"/>
      <c r="BA643" s="67"/>
      <c r="BB643" s="25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77"/>
      <c r="BU643" s="78"/>
      <c r="BV643" s="78"/>
      <c r="BW643" s="87"/>
      <c r="BX643" s="78"/>
      <c r="BY643" s="78"/>
      <c r="BZ643" s="78"/>
      <c r="CA643" s="78"/>
      <c r="CB643" s="79"/>
      <c r="CC643" s="81"/>
      <c r="CD643" s="67"/>
      <c r="CE643" s="67"/>
      <c r="CF643" s="67"/>
      <c r="CG643" s="67"/>
      <c r="CH643" s="67"/>
      <c r="CI643" s="67"/>
      <c r="CJ643" s="82"/>
      <c r="CK643" s="80"/>
      <c r="CL643" s="80"/>
      <c r="CM643" s="80"/>
      <c r="CN643" s="81"/>
      <c r="CO643" s="81"/>
      <c r="CP643" s="70"/>
    </row>
    <row r="644" spans="1:94" ht="13">
      <c r="A644" s="43"/>
      <c r="B644" s="25"/>
      <c r="C644" s="7"/>
      <c r="D644" s="7"/>
      <c r="E644" s="43"/>
      <c r="F644" s="43"/>
      <c r="G644" s="25"/>
      <c r="H644" s="67"/>
      <c r="I644" s="67"/>
      <c r="J644" s="67"/>
      <c r="K644" s="67"/>
      <c r="L644" s="25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77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9"/>
      <c r="AU644" s="80"/>
      <c r="AV644" s="80"/>
      <c r="AW644" s="81"/>
      <c r="AX644" s="67"/>
      <c r="AY644" s="67"/>
      <c r="AZ644" s="67"/>
      <c r="BA644" s="67"/>
      <c r="BB644" s="25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77"/>
      <c r="BU644" s="78"/>
      <c r="BV644" s="78"/>
      <c r="BW644" s="87"/>
      <c r="BX644" s="78"/>
      <c r="BY644" s="78"/>
      <c r="BZ644" s="78"/>
      <c r="CA644" s="78"/>
      <c r="CB644" s="79"/>
      <c r="CC644" s="81"/>
      <c r="CD644" s="67"/>
      <c r="CE644" s="67"/>
      <c r="CF644" s="67"/>
      <c r="CG644" s="67"/>
      <c r="CH644" s="67"/>
      <c r="CI644" s="67"/>
      <c r="CJ644" s="82"/>
      <c r="CK644" s="80"/>
      <c r="CL644" s="80"/>
      <c r="CM644" s="80"/>
      <c r="CN644" s="81"/>
      <c r="CO644" s="81"/>
      <c r="CP644" s="70"/>
    </row>
    <row r="645" spans="1:94" ht="13">
      <c r="A645" s="43"/>
      <c r="B645" s="25"/>
      <c r="C645" s="7"/>
      <c r="D645" s="7"/>
      <c r="E645" s="43"/>
      <c r="F645" s="43"/>
      <c r="G645" s="25"/>
      <c r="H645" s="67"/>
      <c r="I645" s="67"/>
      <c r="J645" s="67"/>
      <c r="K645" s="67"/>
      <c r="L645" s="25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77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9"/>
      <c r="AU645" s="80"/>
      <c r="AV645" s="80"/>
      <c r="AW645" s="81"/>
      <c r="AX645" s="67"/>
      <c r="AY645" s="67"/>
      <c r="AZ645" s="67"/>
      <c r="BA645" s="67"/>
      <c r="BB645" s="25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77"/>
      <c r="BU645" s="78"/>
      <c r="BV645" s="78"/>
      <c r="BW645" s="87"/>
      <c r="BX645" s="78"/>
      <c r="BY645" s="78"/>
      <c r="BZ645" s="78"/>
      <c r="CA645" s="78"/>
      <c r="CB645" s="79"/>
      <c r="CC645" s="81"/>
      <c r="CD645" s="67"/>
      <c r="CE645" s="67"/>
      <c r="CF645" s="67"/>
      <c r="CG645" s="67"/>
      <c r="CH645" s="67"/>
      <c r="CI645" s="67"/>
      <c r="CJ645" s="82"/>
      <c r="CK645" s="80"/>
      <c r="CL645" s="80"/>
      <c r="CM645" s="80"/>
      <c r="CN645" s="81"/>
      <c r="CO645" s="81"/>
      <c r="CP645" s="70"/>
    </row>
    <row r="646" spans="1:94" ht="13">
      <c r="A646" s="43"/>
      <c r="B646" s="25"/>
      <c r="C646" s="7"/>
      <c r="D646" s="7"/>
      <c r="E646" s="43"/>
      <c r="F646" s="43"/>
      <c r="G646" s="25"/>
      <c r="H646" s="67"/>
      <c r="I646" s="67"/>
      <c r="J646" s="67"/>
      <c r="K646" s="67"/>
      <c r="L646" s="25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77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9"/>
      <c r="AU646" s="80"/>
      <c r="AV646" s="80"/>
      <c r="AW646" s="81"/>
      <c r="AX646" s="67"/>
      <c r="AY646" s="67"/>
      <c r="AZ646" s="67"/>
      <c r="BA646" s="67"/>
      <c r="BB646" s="25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77"/>
      <c r="BU646" s="78"/>
      <c r="BV646" s="78"/>
      <c r="BW646" s="87"/>
      <c r="BX646" s="78"/>
      <c r="BY646" s="78"/>
      <c r="BZ646" s="78"/>
      <c r="CA646" s="78"/>
      <c r="CB646" s="79"/>
      <c r="CC646" s="81"/>
      <c r="CD646" s="67"/>
      <c r="CE646" s="67"/>
      <c r="CF646" s="67"/>
      <c r="CG646" s="67"/>
      <c r="CH646" s="67"/>
      <c r="CI646" s="67"/>
      <c r="CJ646" s="82"/>
      <c r="CK646" s="80"/>
      <c r="CL646" s="80"/>
      <c r="CM646" s="80"/>
      <c r="CN646" s="81"/>
      <c r="CO646" s="81"/>
      <c r="CP646" s="70"/>
    </row>
    <row r="647" spans="1:94" ht="13">
      <c r="A647" s="43"/>
      <c r="B647" s="25"/>
      <c r="C647" s="7"/>
      <c r="D647" s="7"/>
      <c r="E647" s="43"/>
      <c r="F647" s="43"/>
      <c r="G647" s="25"/>
      <c r="H647" s="67"/>
      <c r="I647" s="67"/>
      <c r="J647" s="67"/>
      <c r="K647" s="67"/>
      <c r="L647" s="25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77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9"/>
      <c r="AU647" s="80"/>
      <c r="AV647" s="80"/>
      <c r="AW647" s="81"/>
      <c r="AX647" s="67"/>
      <c r="AY647" s="67"/>
      <c r="AZ647" s="67"/>
      <c r="BA647" s="67"/>
      <c r="BB647" s="25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77"/>
      <c r="BU647" s="78"/>
      <c r="BV647" s="78"/>
      <c r="BW647" s="87"/>
      <c r="BX647" s="78"/>
      <c r="BY647" s="78"/>
      <c r="BZ647" s="78"/>
      <c r="CA647" s="78"/>
      <c r="CB647" s="79"/>
      <c r="CC647" s="81"/>
      <c r="CD647" s="67"/>
      <c r="CE647" s="67"/>
      <c r="CF647" s="67"/>
      <c r="CG647" s="67"/>
      <c r="CH647" s="67"/>
      <c r="CI647" s="67"/>
      <c r="CJ647" s="82"/>
      <c r="CK647" s="80"/>
      <c r="CL647" s="80"/>
      <c r="CM647" s="80"/>
      <c r="CN647" s="81"/>
      <c r="CO647" s="81"/>
      <c r="CP647" s="70"/>
    </row>
    <row r="648" spans="1:94" ht="13">
      <c r="A648" s="43"/>
      <c r="B648" s="25"/>
      <c r="C648" s="7"/>
      <c r="D648" s="7"/>
      <c r="E648" s="43"/>
      <c r="F648" s="43"/>
      <c r="G648" s="25"/>
      <c r="H648" s="67"/>
      <c r="I648" s="67"/>
      <c r="J648" s="67"/>
      <c r="K648" s="67"/>
      <c r="L648" s="25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77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9"/>
      <c r="AU648" s="80"/>
      <c r="AV648" s="80"/>
      <c r="AW648" s="81"/>
      <c r="AX648" s="67"/>
      <c r="AY648" s="67"/>
      <c r="AZ648" s="67"/>
      <c r="BA648" s="67"/>
      <c r="BB648" s="25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77"/>
      <c r="BU648" s="78"/>
      <c r="BV648" s="78"/>
      <c r="BW648" s="87"/>
      <c r="BX648" s="78"/>
      <c r="BY648" s="78"/>
      <c r="BZ648" s="78"/>
      <c r="CA648" s="78"/>
      <c r="CB648" s="79"/>
      <c r="CC648" s="81"/>
      <c r="CD648" s="67"/>
      <c r="CE648" s="67"/>
      <c r="CF648" s="67"/>
      <c r="CG648" s="67"/>
      <c r="CH648" s="67"/>
      <c r="CI648" s="67"/>
      <c r="CJ648" s="82"/>
      <c r="CK648" s="80"/>
      <c r="CL648" s="80"/>
      <c r="CM648" s="80"/>
      <c r="CN648" s="81"/>
      <c r="CO648" s="81"/>
      <c r="CP648" s="70"/>
    </row>
    <row r="649" spans="1:94" ht="13">
      <c r="A649" s="43"/>
      <c r="B649" s="25"/>
      <c r="C649" s="7"/>
      <c r="D649" s="7"/>
      <c r="E649" s="43"/>
      <c r="F649" s="43"/>
      <c r="G649" s="25"/>
      <c r="H649" s="67"/>
      <c r="I649" s="67"/>
      <c r="J649" s="67"/>
      <c r="K649" s="67"/>
      <c r="L649" s="25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77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9"/>
      <c r="AU649" s="80"/>
      <c r="AV649" s="80"/>
      <c r="AW649" s="81"/>
      <c r="AX649" s="67"/>
      <c r="AY649" s="67"/>
      <c r="AZ649" s="67"/>
      <c r="BA649" s="67"/>
      <c r="BB649" s="25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77"/>
      <c r="BU649" s="78"/>
      <c r="BV649" s="78"/>
      <c r="BW649" s="87"/>
      <c r="BX649" s="78"/>
      <c r="BY649" s="78"/>
      <c r="BZ649" s="78"/>
      <c r="CA649" s="78"/>
      <c r="CB649" s="79"/>
      <c r="CC649" s="81"/>
      <c r="CD649" s="67"/>
      <c r="CE649" s="67"/>
      <c r="CF649" s="67"/>
      <c r="CG649" s="67"/>
      <c r="CH649" s="67"/>
      <c r="CI649" s="67"/>
      <c r="CJ649" s="82"/>
      <c r="CK649" s="80"/>
      <c r="CL649" s="80"/>
      <c r="CM649" s="80"/>
      <c r="CN649" s="81"/>
      <c r="CO649" s="81"/>
      <c r="CP649" s="70"/>
    </row>
    <row r="650" spans="1:94" ht="13">
      <c r="A650" s="43"/>
      <c r="B650" s="25"/>
      <c r="C650" s="7"/>
      <c r="D650" s="7"/>
      <c r="E650" s="43"/>
      <c r="F650" s="43"/>
      <c r="G650" s="25"/>
      <c r="H650" s="67"/>
      <c r="I650" s="67"/>
      <c r="J650" s="67"/>
      <c r="K650" s="67"/>
      <c r="L650" s="25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77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9"/>
      <c r="AU650" s="80"/>
      <c r="AV650" s="80"/>
      <c r="AW650" s="81"/>
      <c r="AX650" s="67"/>
      <c r="AY650" s="67"/>
      <c r="AZ650" s="67"/>
      <c r="BA650" s="67"/>
      <c r="BB650" s="25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77"/>
      <c r="BU650" s="78"/>
      <c r="BV650" s="78"/>
      <c r="BW650" s="87"/>
      <c r="BX650" s="78"/>
      <c r="BY650" s="78"/>
      <c r="BZ650" s="78"/>
      <c r="CA650" s="78"/>
      <c r="CB650" s="79"/>
      <c r="CC650" s="81"/>
      <c r="CD650" s="67"/>
      <c r="CE650" s="67"/>
      <c r="CF650" s="67"/>
      <c r="CG650" s="67"/>
      <c r="CH650" s="67"/>
      <c r="CI650" s="67"/>
      <c r="CJ650" s="82"/>
      <c r="CK650" s="80"/>
      <c r="CL650" s="80"/>
      <c r="CM650" s="80"/>
      <c r="CN650" s="81"/>
      <c r="CO650" s="81"/>
      <c r="CP650" s="70"/>
    </row>
    <row r="651" spans="1:94" ht="13">
      <c r="A651" s="43"/>
      <c r="B651" s="25"/>
      <c r="C651" s="7"/>
      <c r="D651" s="7"/>
      <c r="E651" s="43"/>
      <c r="F651" s="43"/>
      <c r="G651" s="25"/>
      <c r="H651" s="67"/>
      <c r="I651" s="67"/>
      <c r="J651" s="67"/>
      <c r="K651" s="67"/>
      <c r="L651" s="25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77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9"/>
      <c r="AU651" s="80"/>
      <c r="AV651" s="80"/>
      <c r="AW651" s="81"/>
      <c r="AX651" s="67"/>
      <c r="AY651" s="67"/>
      <c r="AZ651" s="67"/>
      <c r="BA651" s="67"/>
      <c r="BB651" s="25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77"/>
      <c r="BU651" s="78"/>
      <c r="BV651" s="78"/>
      <c r="BW651" s="87"/>
      <c r="BX651" s="78"/>
      <c r="BY651" s="78"/>
      <c r="BZ651" s="78"/>
      <c r="CA651" s="78"/>
      <c r="CB651" s="79"/>
      <c r="CC651" s="81"/>
      <c r="CD651" s="67"/>
      <c r="CE651" s="67"/>
      <c r="CF651" s="67"/>
      <c r="CG651" s="67"/>
      <c r="CH651" s="67"/>
      <c r="CI651" s="67"/>
      <c r="CJ651" s="82"/>
      <c r="CK651" s="80"/>
      <c r="CL651" s="80"/>
      <c r="CM651" s="80"/>
      <c r="CN651" s="81"/>
      <c r="CO651" s="81"/>
      <c r="CP651" s="70"/>
    </row>
    <row r="652" spans="1:94" ht="13">
      <c r="A652" s="43"/>
      <c r="B652" s="25"/>
      <c r="C652" s="7"/>
      <c r="D652" s="7"/>
      <c r="E652" s="43"/>
      <c r="F652" s="43"/>
      <c r="G652" s="25"/>
      <c r="H652" s="67"/>
      <c r="I652" s="67"/>
      <c r="J652" s="67"/>
      <c r="K652" s="67"/>
      <c r="L652" s="25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77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9"/>
      <c r="AU652" s="80"/>
      <c r="AV652" s="80"/>
      <c r="AW652" s="81"/>
      <c r="AX652" s="67"/>
      <c r="AY652" s="67"/>
      <c r="AZ652" s="67"/>
      <c r="BA652" s="67"/>
      <c r="BB652" s="25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77"/>
      <c r="BU652" s="78"/>
      <c r="BV652" s="78"/>
      <c r="BW652" s="87"/>
      <c r="BX652" s="78"/>
      <c r="BY652" s="78"/>
      <c r="BZ652" s="78"/>
      <c r="CA652" s="78"/>
      <c r="CB652" s="79"/>
      <c r="CC652" s="81"/>
      <c r="CD652" s="67"/>
      <c r="CE652" s="67"/>
      <c r="CF652" s="67"/>
      <c r="CG652" s="67"/>
      <c r="CH652" s="67"/>
      <c r="CI652" s="67"/>
      <c r="CJ652" s="82"/>
      <c r="CK652" s="80"/>
      <c r="CL652" s="80"/>
      <c r="CM652" s="80"/>
      <c r="CN652" s="81"/>
      <c r="CO652" s="81"/>
      <c r="CP652" s="70"/>
    </row>
    <row r="653" spans="1:94" ht="13">
      <c r="A653" s="43"/>
      <c r="B653" s="25"/>
      <c r="C653" s="7"/>
      <c r="D653" s="7"/>
      <c r="E653" s="43"/>
      <c r="F653" s="43"/>
      <c r="G653" s="25"/>
      <c r="H653" s="67"/>
      <c r="I653" s="67"/>
      <c r="J653" s="67"/>
      <c r="K653" s="67"/>
      <c r="L653" s="25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77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9"/>
      <c r="AU653" s="80"/>
      <c r="AV653" s="80"/>
      <c r="AW653" s="81"/>
      <c r="AX653" s="67"/>
      <c r="AY653" s="67"/>
      <c r="AZ653" s="67"/>
      <c r="BA653" s="67"/>
      <c r="BB653" s="25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77"/>
      <c r="BU653" s="78"/>
      <c r="BV653" s="78"/>
      <c r="BW653" s="87"/>
      <c r="BX653" s="78"/>
      <c r="BY653" s="78"/>
      <c r="BZ653" s="78"/>
      <c r="CA653" s="78"/>
      <c r="CB653" s="79"/>
      <c r="CC653" s="81"/>
      <c r="CD653" s="67"/>
      <c r="CE653" s="67"/>
      <c r="CF653" s="67"/>
      <c r="CG653" s="67"/>
      <c r="CH653" s="67"/>
      <c r="CI653" s="67"/>
      <c r="CJ653" s="82"/>
      <c r="CK653" s="80"/>
      <c r="CL653" s="80"/>
      <c r="CM653" s="80"/>
      <c r="CN653" s="81"/>
      <c r="CO653" s="81"/>
      <c r="CP653" s="70"/>
    </row>
    <row r="654" spans="1:94" ht="13">
      <c r="A654" s="43"/>
      <c r="B654" s="25"/>
      <c r="C654" s="7"/>
      <c r="D654" s="7"/>
      <c r="E654" s="43"/>
      <c r="F654" s="43"/>
      <c r="G654" s="25"/>
      <c r="H654" s="67"/>
      <c r="I654" s="67"/>
      <c r="J654" s="67"/>
      <c r="K654" s="67"/>
      <c r="L654" s="25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77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9"/>
      <c r="AU654" s="80"/>
      <c r="AV654" s="80"/>
      <c r="AW654" s="81"/>
      <c r="AX654" s="67"/>
      <c r="AY654" s="67"/>
      <c r="AZ654" s="67"/>
      <c r="BA654" s="67"/>
      <c r="BB654" s="25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77"/>
      <c r="BU654" s="78"/>
      <c r="BV654" s="78"/>
      <c r="BW654" s="87"/>
      <c r="BX654" s="78"/>
      <c r="BY654" s="78"/>
      <c r="BZ654" s="78"/>
      <c r="CA654" s="78"/>
      <c r="CB654" s="79"/>
      <c r="CC654" s="81"/>
      <c r="CD654" s="67"/>
      <c r="CE654" s="67"/>
      <c r="CF654" s="67"/>
      <c r="CG654" s="67"/>
      <c r="CH654" s="67"/>
      <c r="CI654" s="67"/>
      <c r="CJ654" s="82"/>
      <c r="CK654" s="80"/>
      <c r="CL654" s="80"/>
      <c r="CM654" s="80"/>
      <c r="CN654" s="81"/>
      <c r="CO654" s="81"/>
      <c r="CP654" s="70"/>
    </row>
    <row r="655" spans="1:94" ht="13">
      <c r="A655" s="43"/>
      <c r="B655" s="25"/>
      <c r="C655" s="7"/>
      <c r="D655" s="7"/>
      <c r="E655" s="43"/>
      <c r="F655" s="43"/>
      <c r="G655" s="25"/>
      <c r="H655" s="67"/>
      <c r="I655" s="67"/>
      <c r="J655" s="67"/>
      <c r="K655" s="67"/>
      <c r="L655" s="25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77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9"/>
      <c r="AU655" s="80"/>
      <c r="AV655" s="80"/>
      <c r="AW655" s="81"/>
      <c r="AX655" s="67"/>
      <c r="AY655" s="67"/>
      <c r="AZ655" s="67"/>
      <c r="BA655" s="67"/>
      <c r="BB655" s="25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77"/>
      <c r="BU655" s="78"/>
      <c r="BV655" s="78"/>
      <c r="BW655" s="87"/>
      <c r="BX655" s="78"/>
      <c r="BY655" s="78"/>
      <c r="BZ655" s="78"/>
      <c r="CA655" s="78"/>
      <c r="CB655" s="79"/>
      <c r="CC655" s="81"/>
      <c r="CD655" s="67"/>
      <c r="CE655" s="67"/>
      <c r="CF655" s="67"/>
      <c r="CG655" s="67"/>
      <c r="CH655" s="67"/>
      <c r="CI655" s="67"/>
      <c r="CJ655" s="82"/>
      <c r="CK655" s="80"/>
      <c r="CL655" s="80"/>
      <c r="CM655" s="80"/>
      <c r="CN655" s="81"/>
      <c r="CO655" s="81"/>
      <c r="CP655" s="70"/>
    </row>
    <row r="656" spans="1:94" ht="13">
      <c r="A656" s="43"/>
      <c r="B656" s="25"/>
      <c r="C656" s="7"/>
      <c r="D656" s="7"/>
      <c r="E656" s="43"/>
      <c r="F656" s="43"/>
      <c r="G656" s="25"/>
      <c r="H656" s="67"/>
      <c r="I656" s="67"/>
      <c r="J656" s="67"/>
      <c r="K656" s="67"/>
      <c r="L656" s="25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77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9"/>
      <c r="AU656" s="80"/>
      <c r="AV656" s="80"/>
      <c r="AW656" s="81"/>
      <c r="AX656" s="67"/>
      <c r="AY656" s="67"/>
      <c r="AZ656" s="67"/>
      <c r="BA656" s="67"/>
      <c r="BB656" s="25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77"/>
      <c r="BU656" s="78"/>
      <c r="BV656" s="78"/>
      <c r="BW656" s="87"/>
      <c r="BX656" s="78"/>
      <c r="BY656" s="78"/>
      <c r="BZ656" s="78"/>
      <c r="CA656" s="78"/>
      <c r="CB656" s="79"/>
      <c r="CC656" s="81"/>
      <c r="CD656" s="67"/>
      <c r="CE656" s="67"/>
      <c r="CF656" s="67"/>
      <c r="CG656" s="67"/>
      <c r="CH656" s="67"/>
      <c r="CI656" s="67"/>
      <c r="CJ656" s="82"/>
      <c r="CK656" s="80"/>
      <c r="CL656" s="80"/>
      <c r="CM656" s="80"/>
      <c r="CN656" s="81"/>
      <c r="CO656" s="81"/>
      <c r="CP656" s="70"/>
    </row>
    <row r="657" spans="1:94" ht="13">
      <c r="A657" s="43"/>
      <c r="B657" s="25"/>
      <c r="C657" s="7"/>
      <c r="D657" s="7"/>
      <c r="E657" s="43"/>
      <c r="F657" s="43"/>
      <c r="G657" s="25"/>
      <c r="H657" s="67"/>
      <c r="I657" s="67"/>
      <c r="J657" s="67"/>
      <c r="K657" s="67"/>
      <c r="L657" s="25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77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9"/>
      <c r="AU657" s="80"/>
      <c r="AV657" s="80"/>
      <c r="AW657" s="81"/>
      <c r="AX657" s="67"/>
      <c r="AY657" s="67"/>
      <c r="AZ657" s="67"/>
      <c r="BA657" s="67"/>
      <c r="BB657" s="25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77"/>
      <c r="BU657" s="78"/>
      <c r="BV657" s="78"/>
      <c r="BW657" s="87"/>
      <c r="BX657" s="78"/>
      <c r="BY657" s="78"/>
      <c r="BZ657" s="78"/>
      <c r="CA657" s="78"/>
      <c r="CB657" s="79"/>
      <c r="CC657" s="81"/>
      <c r="CD657" s="67"/>
      <c r="CE657" s="67"/>
      <c r="CF657" s="67"/>
      <c r="CG657" s="67"/>
      <c r="CH657" s="67"/>
      <c r="CI657" s="67"/>
      <c r="CJ657" s="82"/>
      <c r="CK657" s="80"/>
      <c r="CL657" s="80"/>
      <c r="CM657" s="80"/>
      <c r="CN657" s="81"/>
      <c r="CO657" s="81"/>
      <c r="CP657" s="70"/>
    </row>
    <row r="658" spans="1:94" ht="13">
      <c r="A658" s="43"/>
      <c r="B658" s="25"/>
      <c r="C658" s="7"/>
      <c r="D658" s="7"/>
      <c r="E658" s="43"/>
      <c r="F658" s="43"/>
      <c r="G658" s="25"/>
      <c r="H658" s="67"/>
      <c r="I658" s="67"/>
      <c r="J658" s="67"/>
      <c r="K658" s="67"/>
      <c r="L658" s="25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77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9"/>
      <c r="AU658" s="80"/>
      <c r="AV658" s="80"/>
      <c r="AW658" s="81"/>
      <c r="AX658" s="67"/>
      <c r="AY658" s="67"/>
      <c r="AZ658" s="67"/>
      <c r="BA658" s="67"/>
      <c r="BB658" s="25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77"/>
      <c r="BU658" s="78"/>
      <c r="BV658" s="78"/>
      <c r="BW658" s="87"/>
      <c r="BX658" s="78"/>
      <c r="BY658" s="78"/>
      <c r="BZ658" s="78"/>
      <c r="CA658" s="78"/>
      <c r="CB658" s="79"/>
      <c r="CC658" s="81"/>
      <c r="CD658" s="67"/>
      <c r="CE658" s="67"/>
      <c r="CF658" s="67"/>
      <c r="CG658" s="67"/>
      <c r="CH658" s="67"/>
      <c r="CI658" s="67"/>
      <c r="CJ658" s="82"/>
      <c r="CK658" s="80"/>
      <c r="CL658" s="80"/>
      <c r="CM658" s="80"/>
      <c r="CN658" s="81"/>
      <c r="CO658" s="81"/>
      <c r="CP658" s="70"/>
    </row>
    <row r="659" spans="1:94" ht="13">
      <c r="A659" s="43"/>
      <c r="B659" s="25"/>
      <c r="C659" s="7"/>
      <c r="D659" s="7"/>
      <c r="E659" s="43"/>
      <c r="F659" s="43"/>
      <c r="G659" s="25"/>
      <c r="H659" s="67"/>
      <c r="I659" s="67"/>
      <c r="J659" s="67"/>
      <c r="K659" s="67"/>
      <c r="L659" s="25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77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9"/>
      <c r="AU659" s="80"/>
      <c r="AV659" s="80"/>
      <c r="AW659" s="81"/>
      <c r="AX659" s="67"/>
      <c r="AY659" s="67"/>
      <c r="AZ659" s="67"/>
      <c r="BA659" s="67"/>
      <c r="BB659" s="25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77"/>
      <c r="BU659" s="78"/>
      <c r="BV659" s="78"/>
      <c r="BW659" s="87"/>
      <c r="BX659" s="78"/>
      <c r="BY659" s="78"/>
      <c r="BZ659" s="78"/>
      <c r="CA659" s="78"/>
      <c r="CB659" s="79"/>
      <c r="CC659" s="81"/>
      <c r="CD659" s="67"/>
      <c r="CE659" s="67"/>
      <c r="CF659" s="67"/>
      <c r="CG659" s="67"/>
      <c r="CH659" s="67"/>
      <c r="CI659" s="67"/>
      <c r="CJ659" s="82"/>
      <c r="CK659" s="80"/>
      <c r="CL659" s="80"/>
      <c r="CM659" s="80"/>
      <c r="CN659" s="81"/>
      <c r="CO659" s="81"/>
      <c r="CP659" s="70"/>
    </row>
    <row r="660" spans="1:94" ht="13">
      <c r="A660" s="43"/>
      <c r="B660" s="25"/>
      <c r="C660" s="7"/>
      <c r="D660" s="7"/>
      <c r="E660" s="43"/>
      <c r="F660" s="43"/>
      <c r="G660" s="25"/>
      <c r="H660" s="67"/>
      <c r="I660" s="67"/>
      <c r="J660" s="67"/>
      <c r="K660" s="67"/>
      <c r="L660" s="25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77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9"/>
      <c r="AU660" s="80"/>
      <c r="AV660" s="80"/>
      <c r="AW660" s="81"/>
      <c r="AX660" s="67"/>
      <c r="AY660" s="67"/>
      <c r="AZ660" s="67"/>
      <c r="BA660" s="67"/>
      <c r="BB660" s="25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77"/>
      <c r="BU660" s="78"/>
      <c r="BV660" s="78"/>
      <c r="BW660" s="87"/>
      <c r="BX660" s="78"/>
      <c r="BY660" s="78"/>
      <c r="BZ660" s="78"/>
      <c r="CA660" s="78"/>
      <c r="CB660" s="79"/>
      <c r="CC660" s="81"/>
      <c r="CD660" s="67"/>
      <c r="CE660" s="67"/>
      <c r="CF660" s="67"/>
      <c r="CG660" s="67"/>
      <c r="CH660" s="67"/>
      <c r="CI660" s="67"/>
      <c r="CJ660" s="82"/>
      <c r="CK660" s="80"/>
      <c r="CL660" s="80"/>
      <c r="CM660" s="80"/>
      <c r="CN660" s="81"/>
      <c r="CO660" s="81"/>
      <c r="CP660" s="70"/>
    </row>
    <row r="661" spans="1:94" ht="13">
      <c r="A661" s="43"/>
      <c r="B661" s="25"/>
      <c r="C661" s="7"/>
      <c r="D661" s="7"/>
      <c r="E661" s="43"/>
      <c r="F661" s="43"/>
      <c r="G661" s="25"/>
      <c r="H661" s="67"/>
      <c r="I661" s="67"/>
      <c r="J661" s="67"/>
      <c r="K661" s="67"/>
      <c r="L661" s="25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77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9"/>
      <c r="AU661" s="80"/>
      <c r="AV661" s="80"/>
      <c r="AW661" s="81"/>
      <c r="AX661" s="67"/>
      <c r="AY661" s="67"/>
      <c r="AZ661" s="67"/>
      <c r="BA661" s="67"/>
      <c r="BB661" s="25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77"/>
      <c r="BU661" s="78"/>
      <c r="BV661" s="78"/>
      <c r="BW661" s="87"/>
      <c r="BX661" s="78"/>
      <c r="BY661" s="78"/>
      <c r="BZ661" s="78"/>
      <c r="CA661" s="78"/>
      <c r="CB661" s="79"/>
      <c r="CC661" s="81"/>
      <c r="CD661" s="67"/>
      <c r="CE661" s="67"/>
      <c r="CF661" s="67"/>
      <c r="CG661" s="67"/>
      <c r="CH661" s="67"/>
      <c r="CI661" s="67"/>
      <c r="CJ661" s="82"/>
      <c r="CK661" s="80"/>
      <c r="CL661" s="80"/>
      <c r="CM661" s="80"/>
      <c r="CN661" s="81"/>
      <c r="CO661" s="81"/>
      <c r="CP661" s="70"/>
    </row>
    <row r="662" spans="1:94" ht="13">
      <c r="A662" s="43"/>
      <c r="B662" s="25"/>
      <c r="C662" s="7"/>
      <c r="D662" s="7"/>
      <c r="E662" s="43"/>
      <c r="F662" s="43"/>
      <c r="G662" s="25"/>
      <c r="H662" s="67"/>
      <c r="I662" s="67"/>
      <c r="J662" s="67"/>
      <c r="K662" s="67"/>
      <c r="L662" s="25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77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9"/>
      <c r="AU662" s="80"/>
      <c r="AV662" s="80"/>
      <c r="AW662" s="81"/>
      <c r="AX662" s="67"/>
      <c r="AY662" s="67"/>
      <c r="AZ662" s="67"/>
      <c r="BA662" s="67"/>
      <c r="BB662" s="25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77"/>
      <c r="BU662" s="78"/>
      <c r="BV662" s="78"/>
      <c r="BW662" s="87"/>
      <c r="BX662" s="78"/>
      <c r="BY662" s="78"/>
      <c r="BZ662" s="78"/>
      <c r="CA662" s="78"/>
      <c r="CB662" s="79"/>
      <c r="CC662" s="81"/>
      <c r="CD662" s="67"/>
      <c r="CE662" s="67"/>
      <c r="CF662" s="67"/>
      <c r="CG662" s="67"/>
      <c r="CH662" s="67"/>
      <c r="CI662" s="67"/>
      <c r="CJ662" s="82"/>
      <c r="CK662" s="80"/>
      <c r="CL662" s="80"/>
      <c r="CM662" s="80"/>
      <c r="CN662" s="81"/>
      <c r="CO662" s="81"/>
      <c r="CP662" s="70"/>
    </row>
    <row r="663" spans="1:94" ht="13">
      <c r="A663" s="43"/>
      <c r="B663" s="25"/>
      <c r="C663" s="7"/>
      <c r="D663" s="7"/>
      <c r="E663" s="43"/>
      <c r="F663" s="43"/>
      <c r="G663" s="25"/>
      <c r="H663" s="67"/>
      <c r="I663" s="67"/>
      <c r="J663" s="67"/>
      <c r="K663" s="67"/>
      <c r="L663" s="25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77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9"/>
      <c r="AU663" s="80"/>
      <c r="AV663" s="80"/>
      <c r="AW663" s="81"/>
      <c r="AX663" s="67"/>
      <c r="AY663" s="67"/>
      <c r="AZ663" s="67"/>
      <c r="BA663" s="67"/>
      <c r="BB663" s="25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77"/>
      <c r="BU663" s="78"/>
      <c r="BV663" s="78"/>
      <c r="BW663" s="87"/>
      <c r="BX663" s="78"/>
      <c r="BY663" s="78"/>
      <c r="BZ663" s="78"/>
      <c r="CA663" s="78"/>
      <c r="CB663" s="79"/>
      <c r="CC663" s="81"/>
      <c r="CD663" s="67"/>
      <c r="CE663" s="67"/>
      <c r="CF663" s="67"/>
      <c r="CG663" s="67"/>
      <c r="CH663" s="67"/>
      <c r="CI663" s="67"/>
      <c r="CJ663" s="82"/>
      <c r="CK663" s="80"/>
      <c r="CL663" s="80"/>
      <c r="CM663" s="80"/>
      <c r="CN663" s="81"/>
      <c r="CO663" s="81"/>
      <c r="CP663" s="70"/>
    </row>
    <row r="664" spans="1:94" ht="13">
      <c r="A664" s="43"/>
      <c r="B664" s="25"/>
      <c r="C664" s="7"/>
      <c r="D664" s="7"/>
      <c r="E664" s="43"/>
      <c r="F664" s="43"/>
      <c r="G664" s="25"/>
      <c r="H664" s="67"/>
      <c r="I664" s="67"/>
      <c r="J664" s="67"/>
      <c r="K664" s="67"/>
      <c r="L664" s="25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77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9"/>
      <c r="AU664" s="80"/>
      <c r="AV664" s="80"/>
      <c r="AW664" s="81"/>
      <c r="AX664" s="67"/>
      <c r="AY664" s="67"/>
      <c r="AZ664" s="67"/>
      <c r="BA664" s="67"/>
      <c r="BB664" s="25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77"/>
      <c r="BU664" s="78"/>
      <c r="BV664" s="78"/>
      <c r="BW664" s="87"/>
      <c r="BX664" s="78"/>
      <c r="BY664" s="78"/>
      <c r="BZ664" s="78"/>
      <c r="CA664" s="78"/>
      <c r="CB664" s="79"/>
      <c r="CC664" s="81"/>
      <c r="CD664" s="67"/>
      <c r="CE664" s="67"/>
      <c r="CF664" s="67"/>
      <c r="CG664" s="67"/>
      <c r="CH664" s="67"/>
      <c r="CI664" s="67"/>
      <c r="CJ664" s="82"/>
      <c r="CK664" s="80"/>
      <c r="CL664" s="80"/>
      <c r="CM664" s="80"/>
      <c r="CN664" s="81"/>
      <c r="CO664" s="81"/>
      <c r="CP664" s="70"/>
    </row>
    <row r="665" spans="1:94" ht="13">
      <c r="A665" s="43"/>
      <c r="B665" s="25"/>
      <c r="C665" s="7"/>
      <c r="D665" s="7"/>
      <c r="E665" s="43"/>
      <c r="F665" s="43"/>
      <c r="G665" s="25"/>
      <c r="H665" s="67"/>
      <c r="I665" s="67"/>
      <c r="J665" s="67"/>
      <c r="K665" s="67"/>
      <c r="L665" s="25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77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9"/>
      <c r="AU665" s="80"/>
      <c r="AV665" s="80"/>
      <c r="AW665" s="81"/>
      <c r="AX665" s="67"/>
      <c r="AY665" s="67"/>
      <c r="AZ665" s="67"/>
      <c r="BA665" s="67"/>
      <c r="BB665" s="25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77"/>
      <c r="BU665" s="78"/>
      <c r="BV665" s="78"/>
      <c r="BW665" s="87"/>
      <c r="BX665" s="78"/>
      <c r="BY665" s="78"/>
      <c r="BZ665" s="78"/>
      <c r="CA665" s="78"/>
      <c r="CB665" s="79"/>
      <c r="CC665" s="81"/>
      <c r="CD665" s="67"/>
      <c r="CE665" s="67"/>
      <c r="CF665" s="67"/>
      <c r="CG665" s="67"/>
      <c r="CH665" s="67"/>
      <c r="CI665" s="67"/>
      <c r="CJ665" s="82"/>
      <c r="CK665" s="80"/>
      <c r="CL665" s="80"/>
      <c r="CM665" s="80"/>
      <c r="CN665" s="81"/>
      <c r="CO665" s="81"/>
      <c r="CP665" s="70"/>
    </row>
    <row r="666" spans="1:94" ht="13">
      <c r="A666" s="43"/>
      <c r="B666" s="25"/>
      <c r="C666" s="7"/>
      <c r="D666" s="7"/>
      <c r="E666" s="43"/>
      <c r="F666" s="43"/>
      <c r="G666" s="25"/>
      <c r="H666" s="67"/>
      <c r="I666" s="67"/>
      <c r="J666" s="67"/>
      <c r="K666" s="67"/>
      <c r="L666" s="25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77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9"/>
      <c r="AU666" s="80"/>
      <c r="AV666" s="80"/>
      <c r="AW666" s="81"/>
      <c r="AX666" s="67"/>
      <c r="AY666" s="67"/>
      <c r="AZ666" s="67"/>
      <c r="BA666" s="67"/>
      <c r="BB666" s="25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77"/>
      <c r="BU666" s="78"/>
      <c r="BV666" s="78"/>
      <c r="BW666" s="87"/>
      <c r="BX666" s="78"/>
      <c r="BY666" s="78"/>
      <c r="BZ666" s="78"/>
      <c r="CA666" s="78"/>
      <c r="CB666" s="79"/>
      <c r="CC666" s="81"/>
      <c r="CD666" s="67"/>
      <c r="CE666" s="67"/>
      <c r="CF666" s="67"/>
      <c r="CG666" s="67"/>
      <c r="CH666" s="67"/>
      <c r="CI666" s="67"/>
      <c r="CJ666" s="82"/>
      <c r="CK666" s="80"/>
      <c r="CL666" s="80"/>
      <c r="CM666" s="80"/>
      <c r="CN666" s="81"/>
      <c r="CO666" s="81"/>
      <c r="CP666" s="70"/>
    </row>
    <row r="667" spans="1:94" ht="13">
      <c r="A667" s="43"/>
      <c r="B667" s="25"/>
      <c r="C667" s="7"/>
      <c r="D667" s="7"/>
      <c r="E667" s="43"/>
      <c r="F667" s="43"/>
      <c r="G667" s="25"/>
      <c r="H667" s="67"/>
      <c r="I667" s="67"/>
      <c r="J667" s="67"/>
      <c r="K667" s="67"/>
      <c r="L667" s="25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77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9"/>
      <c r="AU667" s="80"/>
      <c r="AV667" s="80"/>
      <c r="AW667" s="81"/>
      <c r="AX667" s="67"/>
      <c r="AY667" s="67"/>
      <c r="AZ667" s="67"/>
      <c r="BA667" s="67"/>
      <c r="BB667" s="25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77"/>
      <c r="BU667" s="78"/>
      <c r="BV667" s="78"/>
      <c r="BW667" s="87"/>
      <c r="BX667" s="78"/>
      <c r="BY667" s="78"/>
      <c r="BZ667" s="78"/>
      <c r="CA667" s="78"/>
      <c r="CB667" s="79"/>
      <c r="CC667" s="81"/>
      <c r="CD667" s="67"/>
      <c r="CE667" s="67"/>
      <c r="CF667" s="67"/>
      <c r="CG667" s="67"/>
      <c r="CH667" s="67"/>
      <c r="CI667" s="67"/>
      <c r="CJ667" s="82"/>
      <c r="CK667" s="80"/>
      <c r="CL667" s="80"/>
      <c r="CM667" s="80"/>
      <c r="CN667" s="81"/>
      <c r="CO667" s="81"/>
      <c r="CP667" s="70"/>
    </row>
    <row r="668" spans="1:94" ht="13">
      <c r="A668" s="43"/>
      <c r="B668" s="25"/>
      <c r="C668" s="7"/>
      <c r="D668" s="7"/>
      <c r="E668" s="43"/>
      <c r="F668" s="43"/>
      <c r="G668" s="25"/>
      <c r="H668" s="67"/>
      <c r="I668" s="67"/>
      <c r="J668" s="67"/>
      <c r="K668" s="67"/>
      <c r="L668" s="25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77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9"/>
      <c r="AU668" s="80"/>
      <c r="AV668" s="80"/>
      <c r="AW668" s="81"/>
      <c r="AX668" s="67"/>
      <c r="AY668" s="67"/>
      <c r="AZ668" s="67"/>
      <c r="BA668" s="67"/>
      <c r="BB668" s="25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77"/>
      <c r="BU668" s="78"/>
      <c r="BV668" s="78"/>
      <c r="BW668" s="87"/>
      <c r="BX668" s="78"/>
      <c r="BY668" s="78"/>
      <c r="BZ668" s="78"/>
      <c r="CA668" s="78"/>
      <c r="CB668" s="79"/>
      <c r="CC668" s="81"/>
      <c r="CD668" s="67"/>
      <c r="CE668" s="67"/>
      <c r="CF668" s="67"/>
      <c r="CG668" s="67"/>
      <c r="CH668" s="67"/>
      <c r="CI668" s="67"/>
      <c r="CJ668" s="82"/>
      <c r="CK668" s="80"/>
      <c r="CL668" s="80"/>
      <c r="CM668" s="80"/>
      <c r="CN668" s="81"/>
      <c r="CO668" s="81"/>
      <c r="CP668" s="70"/>
    </row>
    <row r="669" spans="1:94" ht="13">
      <c r="A669" s="43"/>
      <c r="B669" s="25"/>
      <c r="C669" s="7"/>
      <c r="D669" s="7"/>
      <c r="E669" s="43"/>
      <c r="F669" s="43"/>
      <c r="G669" s="25"/>
      <c r="H669" s="67"/>
      <c r="I669" s="67"/>
      <c r="J669" s="67"/>
      <c r="K669" s="67"/>
      <c r="L669" s="25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77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9"/>
      <c r="AU669" s="80"/>
      <c r="AV669" s="80"/>
      <c r="AW669" s="81"/>
      <c r="AX669" s="67"/>
      <c r="AY669" s="67"/>
      <c r="AZ669" s="67"/>
      <c r="BA669" s="67"/>
      <c r="BB669" s="25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77"/>
      <c r="BU669" s="78"/>
      <c r="BV669" s="78"/>
      <c r="BW669" s="87"/>
      <c r="BX669" s="78"/>
      <c r="BY669" s="78"/>
      <c r="BZ669" s="78"/>
      <c r="CA669" s="78"/>
      <c r="CB669" s="79"/>
      <c r="CC669" s="81"/>
      <c r="CD669" s="67"/>
      <c r="CE669" s="67"/>
      <c r="CF669" s="67"/>
      <c r="CG669" s="67"/>
      <c r="CH669" s="67"/>
      <c r="CI669" s="67"/>
      <c r="CJ669" s="82"/>
      <c r="CK669" s="80"/>
      <c r="CL669" s="80"/>
      <c r="CM669" s="80"/>
      <c r="CN669" s="81"/>
      <c r="CO669" s="81"/>
      <c r="CP669" s="70"/>
    </row>
    <row r="670" spans="1:94" ht="13">
      <c r="A670" s="43"/>
      <c r="B670" s="25"/>
      <c r="C670" s="7"/>
      <c r="D670" s="7"/>
      <c r="E670" s="43"/>
      <c r="F670" s="43"/>
      <c r="G670" s="25"/>
      <c r="H670" s="67"/>
      <c r="I670" s="67"/>
      <c r="J670" s="67"/>
      <c r="K670" s="67"/>
      <c r="L670" s="25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77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9"/>
      <c r="AU670" s="80"/>
      <c r="AV670" s="80"/>
      <c r="AW670" s="81"/>
      <c r="AX670" s="67"/>
      <c r="AY670" s="67"/>
      <c r="AZ670" s="67"/>
      <c r="BA670" s="67"/>
      <c r="BB670" s="25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77"/>
      <c r="BU670" s="78"/>
      <c r="BV670" s="78"/>
      <c r="BW670" s="87"/>
      <c r="BX670" s="78"/>
      <c r="BY670" s="78"/>
      <c r="BZ670" s="78"/>
      <c r="CA670" s="78"/>
      <c r="CB670" s="79"/>
      <c r="CC670" s="81"/>
      <c r="CD670" s="67"/>
      <c r="CE670" s="67"/>
      <c r="CF670" s="67"/>
      <c r="CG670" s="67"/>
      <c r="CH670" s="67"/>
      <c r="CI670" s="67"/>
      <c r="CJ670" s="82"/>
      <c r="CK670" s="80"/>
      <c r="CL670" s="80"/>
      <c r="CM670" s="80"/>
      <c r="CN670" s="81"/>
      <c r="CO670" s="81"/>
      <c r="CP670" s="70"/>
    </row>
    <row r="671" spans="1:94" ht="13">
      <c r="A671" s="43"/>
      <c r="B671" s="25"/>
      <c r="C671" s="7"/>
      <c r="D671" s="7"/>
      <c r="E671" s="43"/>
      <c r="F671" s="43"/>
      <c r="G671" s="25"/>
      <c r="H671" s="67"/>
      <c r="I671" s="67"/>
      <c r="J671" s="67"/>
      <c r="K671" s="67"/>
      <c r="L671" s="25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77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9"/>
      <c r="AU671" s="80"/>
      <c r="AV671" s="80"/>
      <c r="AW671" s="81"/>
      <c r="AX671" s="67"/>
      <c r="AY671" s="67"/>
      <c r="AZ671" s="67"/>
      <c r="BA671" s="67"/>
      <c r="BB671" s="25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77"/>
      <c r="BU671" s="78"/>
      <c r="BV671" s="78"/>
      <c r="BW671" s="87"/>
      <c r="BX671" s="78"/>
      <c r="BY671" s="78"/>
      <c r="BZ671" s="78"/>
      <c r="CA671" s="78"/>
      <c r="CB671" s="79"/>
      <c r="CC671" s="81"/>
      <c r="CD671" s="67"/>
      <c r="CE671" s="67"/>
      <c r="CF671" s="67"/>
      <c r="CG671" s="67"/>
      <c r="CH671" s="67"/>
      <c r="CI671" s="67"/>
      <c r="CJ671" s="82"/>
      <c r="CK671" s="80"/>
      <c r="CL671" s="80"/>
      <c r="CM671" s="80"/>
      <c r="CN671" s="81"/>
      <c r="CO671" s="81"/>
      <c r="CP671" s="70"/>
    </row>
    <row r="672" spans="1:94" ht="13">
      <c r="A672" s="43"/>
      <c r="B672" s="25"/>
      <c r="C672" s="7"/>
      <c r="D672" s="7"/>
      <c r="E672" s="43"/>
      <c r="F672" s="43"/>
      <c r="G672" s="25"/>
      <c r="H672" s="67"/>
      <c r="I672" s="67"/>
      <c r="J672" s="67"/>
      <c r="K672" s="67"/>
      <c r="L672" s="25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77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9"/>
      <c r="AU672" s="80"/>
      <c r="AV672" s="80"/>
      <c r="AW672" s="81"/>
      <c r="AX672" s="67"/>
      <c r="AY672" s="67"/>
      <c r="AZ672" s="67"/>
      <c r="BA672" s="67"/>
      <c r="BB672" s="25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77"/>
      <c r="BU672" s="78"/>
      <c r="BV672" s="78"/>
      <c r="BW672" s="87"/>
      <c r="BX672" s="78"/>
      <c r="BY672" s="78"/>
      <c r="BZ672" s="78"/>
      <c r="CA672" s="78"/>
      <c r="CB672" s="79"/>
      <c r="CC672" s="81"/>
      <c r="CD672" s="67"/>
      <c r="CE672" s="67"/>
      <c r="CF672" s="67"/>
      <c r="CG672" s="67"/>
      <c r="CH672" s="67"/>
      <c r="CI672" s="67"/>
      <c r="CJ672" s="82"/>
      <c r="CK672" s="80"/>
      <c r="CL672" s="80"/>
      <c r="CM672" s="80"/>
      <c r="CN672" s="81"/>
      <c r="CO672" s="81"/>
      <c r="CP672" s="70"/>
    </row>
    <row r="673" spans="1:94" ht="13">
      <c r="A673" s="43"/>
      <c r="B673" s="25"/>
      <c r="C673" s="7"/>
      <c r="D673" s="7"/>
      <c r="E673" s="43"/>
      <c r="F673" s="43"/>
      <c r="G673" s="25"/>
      <c r="H673" s="67"/>
      <c r="I673" s="67"/>
      <c r="J673" s="67"/>
      <c r="K673" s="67"/>
      <c r="L673" s="25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77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9"/>
      <c r="AU673" s="80"/>
      <c r="AV673" s="80"/>
      <c r="AW673" s="81"/>
      <c r="AX673" s="67"/>
      <c r="AY673" s="67"/>
      <c r="AZ673" s="67"/>
      <c r="BA673" s="67"/>
      <c r="BB673" s="25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77"/>
      <c r="BU673" s="78"/>
      <c r="BV673" s="78"/>
      <c r="BW673" s="87"/>
      <c r="BX673" s="78"/>
      <c r="BY673" s="78"/>
      <c r="BZ673" s="78"/>
      <c r="CA673" s="78"/>
      <c r="CB673" s="79"/>
      <c r="CC673" s="81"/>
      <c r="CD673" s="67"/>
      <c r="CE673" s="67"/>
      <c r="CF673" s="67"/>
      <c r="CG673" s="67"/>
      <c r="CH673" s="67"/>
      <c r="CI673" s="67"/>
      <c r="CJ673" s="82"/>
      <c r="CK673" s="80"/>
      <c r="CL673" s="80"/>
      <c r="CM673" s="80"/>
      <c r="CN673" s="81"/>
      <c r="CO673" s="81"/>
      <c r="CP673" s="70"/>
    </row>
    <row r="674" spans="1:94" ht="13">
      <c r="A674" s="43"/>
      <c r="B674" s="25"/>
      <c r="C674" s="7"/>
      <c r="D674" s="7"/>
      <c r="E674" s="43"/>
      <c r="F674" s="43"/>
      <c r="G674" s="25"/>
      <c r="H674" s="67"/>
      <c r="I674" s="67"/>
      <c r="J674" s="67"/>
      <c r="K674" s="67"/>
      <c r="L674" s="25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77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9"/>
      <c r="AU674" s="80"/>
      <c r="AV674" s="80"/>
      <c r="AW674" s="81"/>
      <c r="AX674" s="67"/>
      <c r="AY674" s="67"/>
      <c r="AZ674" s="67"/>
      <c r="BA674" s="67"/>
      <c r="BB674" s="25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77"/>
      <c r="BU674" s="78"/>
      <c r="BV674" s="78"/>
      <c r="BW674" s="87"/>
      <c r="BX674" s="78"/>
      <c r="BY674" s="78"/>
      <c r="BZ674" s="78"/>
      <c r="CA674" s="78"/>
      <c r="CB674" s="79"/>
      <c r="CC674" s="81"/>
      <c r="CD674" s="67"/>
      <c r="CE674" s="67"/>
      <c r="CF674" s="67"/>
      <c r="CG674" s="67"/>
      <c r="CH674" s="67"/>
      <c r="CI674" s="67"/>
      <c r="CJ674" s="82"/>
      <c r="CK674" s="80"/>
      <c r="CL674" s="80"/>
      <c r="CM674" s="80"/>
      <c r="CN674" s="81"/>
      <c r="CO674" s="81"/>
      <c r="CP674" s="70"/>
    </row>
    <row r="675" spans="1:94" ht="13">
      <c r="A675" s="43"/>
      <c r="B675" s="25"/>
      <c r="C675" s="7"/>
      <c r="D675" s="7"/>
      <c r="E675" s="43"/>
      <c r="F675" s="43"/>
      <c r="G675" s="25"/>
      <c r="H675" s="67"/>
      <c r="I675" s="67"/>
      <c r="J675" s="67"/>
      <c r="K675" s="67"/>
      <c r="L675" s="25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77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9"/>
      <c r="AU675" s="80"/>
      <c r="AV675" s="80"/>
      <c r="AW675" s="81"/>
      <c r="AX675" s="67"/>
      <c r="AY675" s="67"/>
      <c r="AZ675" s="67"/>
      <c r="BA675" s="67"/>
      <c r="BB675" s="25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77"/>
      <c r="BU675" s="78"/>
      <c r="BV675" s="78"/>
      <c r="BW675" s="87"/>
      <c r="BX675" s="78"/>
      <c r="BY675" s="78"/>
      <c r="BZ675" s="78"/>
      <c r="CA675" s="78"/>
      <c r="CB675" s="79"/>
      <c r="CC675" s="81"/>
      <c r="CD675" s="67"/>
      <c r="CE675" s="67"/>
      <c r="CF675" s="67"/>
      <c r="CG675" s="67"/>
      <c r="CH675" s="67"/>
      <c r="CI675" s="67"/>
      <c r="CJ675" s="82"/>
      <c r="CK675" s="80"/>
      <c r="CL675" s="80"/>
      <c r="CM675" s="80"/>
      <c r="CN675" s="81"/>
      <c r="CO675" s="81"/>
      <c r="CP675" s="70"/>
    </row>
    <row r="676" spans="1:94" ht="13">
      <c r="A676" s="43"/>
      <c r="B676" s="25"/>
      <c r="C676" s="7"/>
      <c r="D676" s="7"/>
      <c r="E676" s="43"/>
      <c r="F676" s="43"/>
      <c r="G676" s="25"/>
      <c r="H676" s="67"/>
      <c r="I676" s="67"/>
      <c r="J676" s="67"/>
      <c r="K676" s="67"/>
      <c r="L676" s="25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77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9"/>
      <c r="AU676" s="80"/>
      <c r="AV676" s="80"/>
      <c r="AW676" s="81"/>
      <c r="AX676" s="67"/>
      <c r="AY676" s="67"/>
      <c r="AZ676" s="67"/>
      <c r="BA676" s="67"/>
      <c r="BB676" s="25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77"/>
      <c r="BU676" s="78"/>
      <c r="BV676" s="78"/>
      <c r="BW676" s="87"/>
      <c r="BX676" s="78"/>
      <c r="BY676" s="78"/>
      <c r="BZ676" s="78"/>
      <c r="CA676" s="78"/>
      <c r="CB676" s="79"/>
      <c r="CC676" s="81"/>
      <c r="CD676" s="67"/>
      <c r="CE676" s="67"/>
      <c r="CF676" s="67"/>
      <c r="CG676" s="67"/>
      <c r="CH676" s="67"/>
      <c r="CI676" s="67"/>
      <c r="CJ676" s="82"/>
      <c r="CK676" s="80"/>
      <c r="CL676" s="80"/>
      <c r="CM676" s="80"/>
      <c r="CN676" s="81"/>
      <c r="CO676" s="81"/>
      <c r="CP676" s="70"/>
    </row>
    <row r="677" spans="1:94" ht="13">
      <c r="A677" s="43"/>
      <c r="B677" s="25"/>
      <c r="C677" s="7"/>
      <c r="D677" s="7"/>
      <c r="E677" s="43"/>
      <c r="F677" s="43"/>
      <c r="G677" s="25"/>
      <c r="H677" s="67"/>
      <c r="I677" s="67"/>
      <c r="J677" s="67"/>
      <c r="K677" s="67"/>
      <c r="L677" s="25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77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9"/>
      <c r="AU677" s="80"/>
      <c r="AV677" s="80"/>
      <c r="AW677" s="81"/>
      <c r="AX677" s="67"/>
      <c r="AY677" s="67"/>
      <c r="AZ677" s="67"/>
      <c r="BA677" s="67"/>
      <c r="BB677" s="25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77"/>
      <c r="BU677" s="78"/>
      <c r="BV677" s="78"/>
      <c r="BW677" s="87"/>
      <c r="BX677" s="78"/>
      <c r="BY677" s="78"/>
      <c r="BZ677" s="78"/>
      <c r="CA677" s="78"/>
      <c r="CB677" s="79"/>
      <c r="CC677" s="81"/>
      <c r="CD677" s="67"/>
      <c r="CE677" s="67"/>
      <c r="CF677" s="67"/>
      <c r="CG677" s="67"/>
      <c r="CH677" s="67"/>
      <c r="CI677" s="67"/>
      <c r="CJ677" s="82"/>
      <c r="CK677" s="80"/>
      <c r="CL677" s="80"/>
      <c r="CM677" s="80"/>
      <c r="CN677" s="81"/>
      <c r="CO677" s="81"/>
      <c r="CP677" s="70"/>
    </row>
    <row r="678" spans="1:94" ht="13">
      <c r="A678" s="43"/>
      <c r="B678" s="25"/>
      <c r="C678" s="7"/>
      <c r="D678" s="7"/>
      <c r="E678" s="43"/>
      <c r="F678" s="43"/>
      <c r="G678" s="25"/>
      <c r="H678" s="67"/>
      <c r="I678" s="67"/>
      <c r="J678" s="67"/>
      <c r="K678" s="67"/>
      <c r="L678" s="25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77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9"/>
      <c r="AU678" s="80"/>
      <c r="AV678" s="80"/>
      <c r="AW678" s="81"/>
      <c r="AX678" s="67"/>
      <c r="AY678" s="67"/>
      <c r="AZ678" s="67"/>
      <c r="BA678" s="67"/>
      <c r="BB678" s="25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77"/>
      <c r="BU678" s="78"/>
      <c r="BV678" s="78"/>
      <c r="BW678" s="87"/>
      <c r="BX678" s="78"/>
      <c r="BY678" s="78"/>
      <c r="BZ678" s="78"/>
      <c r="CA678" s="78"/>
      <c r="CB678" s="79"/>
      <c r="CC678" s="81"/>
      <c r="CD678" s="67"/>
      <c r="CE678" s="67"/>
      <c r="CF678" s="67"/>
      <c r="CG678" s="67"/>
      <c r="CH678" s="67"/>
      <c r="CI678" s="67"/>
      <c r="CJ678" s="82"/>
      <c r="CK678" s="80"/>
      <c r="CL678" s="80"/>
      <c r="CM678" s="80"/>
      <c r="CN678" s="81"/>
      <c r="CO678" s="81"/>
      <c r="CP678" s="70"/>
    </row>
    <row r="679" spans="1:94" ht="13">
      <c r="A679" s="43"/>
      <c r="B679" s="25"/>
      <c r="C679" s="7"/>
      <c r="D679" s="7"/>
      <c r="E679" s="43"/>
      <c r="F679" s="43"/>
      <c r="G679" s="25"/>
      <c r="H679" s="67"/>
      <c r="I679" s="67"/>
      <c r="J679" s="67"/>
      <c r="K679" s="67"/>
      <c r="L679" s="25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77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9"/>
      <c r="AU679" s="80"/>
      <c r="AV679" s="80"/>
      <c r="AW679" s="81"/>
      <c r="AX679" s="67"/>
      <c r="AY679" s="67"/>
      <c r="AZ679" s="67"/>
      <c r="BA679" s="67"/>
      <c r="BB679" s="25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77"/>
      <c r="BU679" s="78"/>
      <c r="BV679" s="78"/>
      <c r="BW679" s="87"/>
      <c r="BX679" s="78"/>
      <c r="BY679" s="78"/>
      <c r="BZ679" s="78"/>
      <c r="CA679" s="78"/>
      <c r="CB679" s="79"/>
      <c r="CC679" s="81"/>
      <c r="CD679" s="67"/>
      <c r="CE679" s="67"/>
      <c r="CF679" s="67"/>
      <c r="CG679" s="67"/>
      <c r="CH679" s="67"/>
      <c r="CI679" s="67"/>
      <c r="CJ679" s="82"/>
      <c r="CK679" s="80"/>
      <c r="CL679" s="80"/>
      <c r="CM679" s="80"/>
      <c r="CN679" s="81"/>
      <c r="CO679" s="81"/>
      <c r="CP679" s="70"/>
    </row>
    <row r="680" spans="1:94" ht="13">
      <c r="A680" s="43"/>
      <c r="B680" s="25"/>
      <c r="C680" s="7"/>
      <c r="D680" s="7"/>
      <c r="E680" s="43"/>
      <c r="F680" s="43"/>
      <c r="G680" s="25"/>
      <c r="H680" s="67"/>
      <c r="I680" s="67"/>
      <c r="J680" s="67"/>
      <c r="K680" s="67"/>
      <c r="L680" s="25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77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9"/>
      <c r="AU680" s="80"/>
      <c r="AV680" s="80"/>
      <c r="AW680" s="81"/>
      <c r="AX680" s="67"/>
      <c r="AY680" s="67"/>
      <c r="AZ680" s="67"/>
      <c r="BA680" s="67"/>
      <c r="BB680" s="25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77"/>
      <c r="BU680" s="78"/>
      <c r="BV680" s="78"/>
      <c r="BW680" s="87"/>
      <c r="BX680" s="78"/>
      <c r="BY680" s="78"/>
      <c r="BZ680" s="78"/>
      <c r="CA680" s="78"/>
      <c r="CB680" s="79"/>
      <c r="CC680" s="81"/>
      <c r="CD680" s="67"/>
      <c r="CE680" s="67"/>
      <c r="CF680" s="67"/>
      <c r="CG680" s="67"/>
      <c r="CH680" s="67"/>
      <c r="CI680" s="67"/>
      <c r="CJ680" s="82"/>
      <c r="CK680" s="80"/>
      <c r="CL680" s="80"/>
      <c r="CM680" s="80"/>
      <c r="CN680" s="81"/>
      <c r="CO680" s="81"/>
      <c r="CP680" s="70"/>
    </row>
    <row r="681" spans="1:94" ht="13">
      <c r="A681" s="43"/>
      <c r="B681" s="25"/>
      <c r="C681" s="7"/>
      <c r="D681" s="7"/>
      <c r="E681" s="43"/>
      <c r="F681" s="43"/>
      <c r="G681" s="25"/>
      <c r="H681" s="67"/>
      <c r="I681" s="67"/>
      <c r="J681" s="67"/>
      <c r="K681" s="67"/>
      <c r="L681" s="25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77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9"/>
      <c r="AU681" s="80"/>
      <c r="AV681" s="80"/>
      <c r="AW681" s="81"/>
      <c r="AX681" s="67"/>
      <c r="AY681" s="67"/>
      <c r="AZ681" s="67"/>
      <c r="BA681" s="67"/>
      <c r="BB681" s="25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77"/>
      <c r="BU681" s="78"/>
      <c r="BV681" s="78"/>
      <c r="BW681" s="87"/>
      <c r="BX681" s="78"/>
      <c r="BY681" s="78"/>
      <c r="BZ681" s="78"/>
      <c r="CA681" s="78"/>
      <c r="CB681" s="79"/>
      <c r="CC681" s="81"/>
      <c r="CD681" s="67"/>
      <c r="CE681" s="67"/>
      <c r="CF681" s="67"/>
      <c r="CG681" s="67"/>
      <c r="CH681" s="67"/>
      <c r="CI681" s="67"/>
      <c r="CJ681" s="82"/>
      <c r="CK681" s="80"/>
      <c r="CL681" s="80"/>
      <c r="CM681" s="80"/>
      <c r="CN681" s="81"/>
      <c r="CO681" s="81"/>
      <c r="CP681" s="70"/>
    </row>
    <row r="682" spans="1:94" ht="13">
      <c r="A682" s="43"/>
      <c r="B682" s="25"/>
      <c r="C682" s="7"/>
      <c r="D682" s="7"/>
      <c r="E682" s="43"/>
      <c r="F682" s="43"/>
      <c r="G682" s="25"/>
      <c r="H682" s="67"/>
      <c r="I682" s="67"/>
      <c r="J682" s="67"/>
      <c r="K682" s="67"/>
      <c r="L682" s="25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77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9"/>
      <c r="AU682" s="80"/>
      <c r="AV682" s="80"/>
      <c r="AW682" s="81"/>
      <c r="AX682" s="67"/>
      <c r="AY682" s="67"/>
      <c r="AZ682" s="67"/>
      <c r="BA682" s="67"/>
      <c r="BB682" s="25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77"/>
      <c r="BU682" s="78"/>
      <c r="BV682" s="78"/>
      <c r="BW682" s="87"/>
      <c r="BX682" s="78"/>
      <c r="BY682" s="78"/>
      <c r="BZ682" s="78"/>
      <c r="CA682" s="78"/>
      <c r="CB682" s="79"/>
      <c r="CC682" s="81"/>
      <c r="CD682" s="67"/>
      <c r="CE682" s="67"/>
      <c r="CF682" s="67"/>
      <c r="CG682" s="67"/>
      <c r="CH682" s="67"/>
      <c r="CI682" s="67"/>
      <c r="CJ682" s="82"/>
      <c r="CK682" s="80"/>
      <c r="CL682" s="80"/>
      <c r="CM682" s="80"/>
      <c r="CN682" s="81"/>
      <c r="CO682" s="81"/>
      <c r="CP682" s="70"/>
    </row>
    <row r="683" spans="1:94" ht="13">
      <c r="A683" s="43"/>
      <c r="B683" s="25"/>
      <c r="C683" s="7"/>
      <c r="D683" s="7"/>
      <c r="E683" s="43"/>
      <c r="F683" s="43"/>
      <c r="G683" s="25"/>
      <c r="H683" s="67"/>
      <c r="I683" s="67"/>
      <c r="J683" s="67"/>
      <c r="K683" s="67"/>
      <c r="L683" s="25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77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9"/>
      <c r="AU683" s="80"/>
      <c r="AV683" s="80"/>
      <c r="AW683" s="81"/>
      <c r="AX683" s="67"/>
      <c r="AY683" s="67"/>
      <c r="AZ683" s="67"/>
      <c r="BA683" s="67"/>
      <c r="BB683" s="25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77"/>
      <c r="BU683" s="78"/>
      <c r="BV683" s="78"/>
      <c r="BW683" s="87"/>
      <c r="BX683" s="78"/>
      <c r="BY683" s="78"/>
      <c r="BZ683" s="78"/>
      <c r="CA683" s="78"/>
      <c r="CB683" s="79"/>
      <c r="CC683" s="81"/>
      <c r="CD683" s="67"/>
      <c r="CE683" s="67"/>
      <c r="CF683" s="67"/>
      <c r="CG683" s="67"/>
      <c r="CH683" s="67"/>
      <c r="CI683" s="67"/>
      <c r="CJ683" s="82"/>
      <c r="CK683" s="80"/>
      <c r="CL683" s="80"/>
      <c r="CM683" s="80"/>
      <c r="CN683" s="81"/>
      <c r="CO683" s="81"/>
      <c r="CP683" s="70"/>
    </row>
    <row r="684" spans="1:94" ht="13">
      <c r="A684" s="43"/>
      <c r="B684" s="25"/>
      <c r="C684" s="7"/>
      <c r="D684" s="7"/>
      <c r="E684" s="43"/>
      <c r="F684" s="43"/>
      <c r="G684" s="25"/>
      <c r="H684" s="67"/>
      <c r="I684" s="67"/>
      <c r="J684" s="67"/>
      <c r="K684" s="67"/>
      <c r="L684" s="25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77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9"/>
      <c r="AU684" s="80"/>
      <c r="AV684" s="80"/>
      <c r="AW684" s="81"/>
      <c r="AX684" s="67"/>
      <c r="AY684" s="67"/>
      <c r="AZ684" s="67"/>
      <c r="BA684" s="67"/>
      <c r="BB684" s="25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77"/>
      <c r="BU684" s="78"/>
      <c r="BV684" s="78"/>
      <c r="BW684" s="87"/>
      <c r="BX684" s="78"/>
      <c r="BY684" s="78"/>
      <c r="BZ684" s="78"/>
      <c r="CA684" s="78"/>
      <c r="CB684" s="79"/>
      <c r="CC684" s="81"/>
      <c r="CD684" s="67"/>
      <c r="CE684" s="67"/>
      <c r="CF684" s="67"/>
      <c r="CG684" s="67"/>
      <c r="CH684" s="67"/>
      <c r="CI684" s="67"/>
      <c r="CJ684" s="82"/>
      <c r="CK684" s="80"/>
      <c r="CL684" s="80"/>
      <c r="CM684" s="80"/>
      <c r="CN684" s="81"/>
      <c r="CO684" s="81"/>
      <c r="CP684" s="70"/>
    </row>
    <row r="685" spans="1:94" ht="13">
      <c r="A685" s="43"/>
      <c r="B685" s="25"/>
      <c r="C685" s="7"/>
      <c r="D685" s="7"/>
      <c r="E685" s="43"/>
      <c r="F685" s="43"/>
      <c r="G685" s="25"/>
      <c r="H685" s="67"/>
      <c r="I685" s="67"/>
      <c r="J685" s="67"/>
      <c r="K685" s="67"/>
      <c r="L685" s="25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77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9"/>
      <c r="AU685" s="80"/>
      <c r="AV685" s="80"/>
      <c r="AW685" s="81"/>
      <c r="AX685" s="67"/>
      <c r="AY685" s="67"/>
      <c r="AZ685" s="67"/>
      <c r="BA685" s="67"/>
      <c r="BB685" s="25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77"/>
      <c r="BU685" s="78"/>
      <c r="BV685" s="78"/>
      <c r="BW685" s="87"/>
      <c r="BX685" s="78"/>
      <c r="BY685" s="78"/>
      <c r="BZ685" s="78"/>
      <c r="CA685" s="78"/>
      <c r="CB685" s="79"/>
      <c r="CC685" s="81"/>
      <c r="CD685" s="67"/>
      <c r="CE685" s="67"/>
      <c r="CF685" s="67"/>
      <c r="CG685" s="67"/>
      <c r="CH685" s="67"/>
      <c r="CI685" s="67"/>
      <c r="CJ685" s="82"/>
      <c r="CK685" s="80"/>
      <c r="CL685" s="80"/>
      <c r="CM685" s="80"/>
      <c r="CN685" s="81"/>
      <c r="CO685" s="81"/>
      <c r="CP685" s="70"/>
    </row>
    <row r="686" spans="1:94" ht="13">
      <c r="A686" s="43"/>
      <c r="B686" s="25"/>
      <c r="C686" s="7"/>
      <c r="D686" s="7"/>
      <c r="E686" s="43"/>
      <c r="F686" s="43"/>
      <c r="G686" s="25"/>
      <c r="H686" s="67"/>
      <c r="I686" s="67"/>
      <c r="J686" s="67"/>
      <c r="K686" s="67"/>
      <c r="L686" s="25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77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9"/>
      <c r="AU686" s="80"/>
      <c r="AV686" s="80"/>
      <c r="AW686" s="81"/>
      <c r="AX686" s="67"/>
      <c r="AY686" s="67"/>
      <c r="AZ686" s="67"/>
      <c r="BA686" s="67"/>
      <c r="BB686" s="25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77"/>
      <c r="BU686" s="78"/>
      <c r="BV686" s="78"/>
      <c r="BW686" s="87"/>
      <c r="BX686" s="78"/>
      <c r="BY686" s="78"/>
      <c r="BZ686" s="78"/>
      <c r="CA686" s="78"/>
      <c r="CB686" s="79"/>
      <c r="CC686" s="81"/>
      <c r="CD686" s="67"/>
      <c r="CE686" s="67"/>
      <c r="CF686" s="67"/>
      <c r="CG686" s="67"/>
      <c r="CH686" s="67"/>
      <c r="CI686" s="67"/>
      <c r="CJ686" s="82"/>
      <c r="CK686" s="80"/>
      <c r="CL686" s="80"/>
      <c r="CM686" s="80"/>
      <c r="CN686" s="81"/>
      <c r="CO686" s="81"/>
      <c r="CP686" s="70"/>
    </row>
    <row r="687" spans="1:94" ht="13">
      <c r="A687" s="43"/>
      <c r="B687" s="25"/>
      <c r="C687" s="7"/>
      <c r="D687" s="7"/>
      <c r="E687" s="43"/>
      <c r="F687" s="43"/>
      <c r="G687" s="25"/>
      <c r="H687" s="67"/>
      <c r="I687" s="67"/>
      <c r="J687" s="67"/>
      <c r="K687" s="67"/>
      <c r="L687" s="25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77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9"/>
      <c r="AU687" s="80"/>
      <c r="AV687" s="80"/>
      <c r="AW687" s="81"/>
      <c r="AX687" s="67"/>
      <c r="AY687" s="67"/>
      <c r="AZ687" s="67"/>
      <c r="BA687" s="67"/>
      <c r="BB687" s="25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77"/>
      <c r="BU687" s="78"/>
      <c r="BV687" s="78"/>
      <c r="BW687" s="87"/>
      <c r="BX687" s="78"/>
      <c r="BY687" s="78"/>
      <c r="BZ687" s="78"/>
      <c r="CA687" s="78"/>
      <c r="CB687" s="79"/>
      <c r="CC687" s="81"/>
      <c r="CD687" s="67"/>
      <c r="CE687" s="67"/>
      <c r="CF687" s="67"/>
      <c r="CG687" s="67"/>
      <c r="CH687" s="67"/>
      <c r="CI687" s="67"/>
      <c r="CJ687" s="82"/>
      <c r="CK687" s="80"/>
      <c r="CL687" s="80"/>
      <c r="CM687" s="80"/>
      <c r="CN687" s="81"/>
      <c r="CO687" s="81"/>
      <c r="CP687" s="70"/>
    </row>
    <row r="688" spans="1:94" ht="13">
      <c r="A688" s="43"/>
      <c r="B688" s="25"/>
      <c r="C688" s="7"/>
      <c r="D688" s="7"/>
      <c r="E688" s="43"/>
      <c r="F688" s="43"/>
      <c r="G688" s="25"/>
      <c r="H688" s="67"/>
      <c r="I688" s="67"/>
      <c r="J688" s="67"/>
      <c r="K688" s="67"/>
      <c r="L688" s="25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77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9"/>
      <c r="AU688" s="80"/>
      <c r="AV688" s="80"/>
      <c r="AW688" s="81"/>
      <c r="AX688" s="67"/>
      <c r="AY688" s="67"/>
      <c r="AZ688" s="67"/>
      <c r="BA688" s="67"/>
      <c r="BB688" s="25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77"/>
      <c r="BU688" s="78"/>
      <c r="BV688" s="78"/>
      <c r="BW688" s="87"/>
      <c r="BX688" s="78"/>
      <c r="BY688" s="78"/>
      <c r="BZ688" s="78"/>
      <c r="CA688" s="78"/>
      <c r="CB688" s="79"/>
      <c r="CC688" s="81"/>
      <c r="CD688" s="67"/>
      <c r="CE688" s="67"/>
      <c r="CF688" s="67"/>
      <c r="CG688" s="67"/>
      <c r="CH688" s="67"/>
      <c r="CI688" s="67"/>
      <c r="CJ688" s="82"/>
      <c r="CK688" s="80"/>
      <c r="CL688" s="80"/>
      <c r="CM688" s="80"/>
      <c r="CN688" s="81"/>
      <c r="CO688" s="81"/>
      <c r="CP688" s="70"/>
    </row>
    <row r="689" spans="1:94" ht="13">
      <c r="A689" s="43"/>
      <c r="B689" s="25"/>
      <c r="C689" s="7"/>
      <c r="D689" s="7"/>
      <c r="E689" s="43"/>
      <c r="F689" s="43"/>
      <c r="G689" s="25"/>
      <c r="H689" s="67"/>
      <c r="I689" s="67"/>
      <c r="J689" s="67"/>
      <c r="K689" s="67"/>
      <c r="L689" s="25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77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9"/>
      <c r="AU689" s="80"/>
      <c r="AV689" s="80"/>
      <c r="AW689" s="81"/>
      <c r="AX689" s="67"/>
      <c r="AY689" s="67"/>
      <c r="AZ689" s="67"/>
      <c r="BA689" s="67"/>
      <c r="BB689" s="25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77"/>
      <c r="BU689" s="78"/>
      <c r="BV689" s="78"/>
      <c r="BW689" s="87"/>
      <c r="BX689" s="78"/>
      <c r="BY689" s="78"/>
      <c r="BZ689" s="78"/>
      <c r="CA689" s="78"/>
      <c r="CB689" s="79"/>
      <c r="CC689" s="81"/>
      <c r="CD689" s="67"/>
      <c r="CE689" s="67"/>
      <c r="CF689" s="67"/>
      <c r="CG689" s="67"/>
      <c r="CH689" s="67"/>
      <c r="CI689" s="67"/>
      <c r="CJ689" s="82"/>
      <c r="CK689" s="80"/>
      <c r="CL689" s="80"/>
      <c r="CM689" s="80"/>
      <c r="CN689" s="81"/>
      <c r="CO689" s="81"/>
      <c r="CP689" s="70"/>
    </row>
    <row r="690" spans="1:94" ht="13">
      <c r="A690" s="43"/>
      <c r="B690" s="25"/>
      <c r="C690" s="7"/>
      <c r="D690" s="7"/>
      <c r="E690" s="43"/>
      <c r="F690" s="43"/>
      <c r="G690" s="25"/>
      <c r="H690" s="67"/>
      <c r="I690" s="67"/>
      <c r="J690" s="67"/>
      <c r="K690" s="67"/>
      <c r="L690" s="25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77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9"/>
      <c r="AU690" s="80"/>
      <c r="AV690" s="80"/>
      <c r="AW690" s="81"/>
      <c r="AX690" s="67"/>
      <c r="AY690" s="67"/>
      <c r="AZ690" s="67"/>
      <c r="BA690" s="67"/>
      <c r="BB690" s="25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77"/>
      <c r="BU690" s="78"/>
      <c r="BV690" s="78"/>
      <c r="BW690" s="87"/>
      <c r="BX690" s="78"/>
      <c r="BY690" s="78"/>
      <c r="BZ690" s="78"/>
      <c r="CA690" s="78"/>
      <c r="CB690" s="79"/>
      <c r="CC690" s="81"/>
      <c r="CD690" s="67"/>
      <c r="CE690" s="67"/>
      <c r="CF690" s="67"/>
      <c r="CG690" s="67"/>
      <c r="CH690" s="67"/>
      <c r="CI690" s="67"/>
      <c r="CJ690" s="82"/>
      <c r="CK690" s="80"/>
      <c r="CL690" s="80"/>
      <c r="CM690" s="80"/>
      <c r="CN690" s="81"/>
      <c r="CO690" s="81"/>
      <c r="CP690" s="70"/>
    </row>
    <row r="691" spans="1:94" ht="13">
      <c r="A691" s="43"/>
      <c r="B691" s="25"/>
      <c r="C691" s="7"/>
      <c r="D691" s="7"/>
      <c r="E691" s="43"/>
      <c r="F691" s="43"/>
      <c r="G691" s="25"/>
      <c r="H691" s="67"/>
      <c r="I691" s="67"/>
      <c r="J691" s="67"/>
      <c r="K691" s="67"/>
      <c r="L691" s="25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77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9"/>
      <c r="AU691" s="80"/>
      <c r="AV691" s="80"/>
      <c r="AW691" s="81"/>
      <c r="AX691" s="67"/>
      <c r="AY691" s="67"/>
      <c r="AZ691" s="67"/>
      <c r="BA691" s="67"/>
      <c r="BB691" s="25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77"/>
      <c r="BU691" s="78"/>
      <c r="BV691" s="78"/>
      <c r="BW691" s="87"/>
      <c r="BX691" s="78"/>
      <c r="BY691" s="78"/>
      <c r="BZ691" s="78"/>
      <c r="CA691" s="78"/>
      <c r="CB691" s="79"/>
      <c r="CC691" s="81"/>
      <c r="CD691" s="67"/>
      <c r="CE691" s="67"/>
      <c r="CF691" s="67"/>
      <c r="CG691" s="67"/>
      <c r="CH691" s="67"/>
      <c r="CI691" s="67"/>
      <c r="CJ691" s="82"/>
      <c r="CK691" s="80"/>
      <c r="CL691" s="80"/>
      <c r="CM691" s="80"/>
      <c r="CN691" s="81"/>
      <c r="CO691" s="81"/>
      <c r="CP691" s="70"/>
    </row>
    <row r="692" spans="1:94" ht="13">
      <c r="A692" s="43"/>
      <c r="B692" s="25"/>
      <c r="C692" s="7"/>
      <c r="D692" s="7"/>
      <c r="E692" s="43"/>
      <c r="F692" s="43"/>
      <c r="G692" s="25"/>
      <c r="H692" s="67"/>
      <c r="I692" s="67"/>
      <c r="J692" s="67"/>
      <c r="K692" s="67"/>
      <c r="L692" s="25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77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9"/>
      <c r="AU692" s="80"/>
      <c r="AV692" s="80"/>
      <c r="AW692" s="81"/>
      <c r="AX692" s="67"/>
      <c r="AY692" s="67"/>
      <c r="AZ692" s="67"/>
      <c r="BA692" s="67"/>
      <c r="BB692" s="25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77"/>
      <c r="BU692" s="78"/>
      <c r="BV692" s="78"/>
      <c r="BW692" s="87"/>
      <c r="BX692" s="78"/>
      <c r="BY692" s="78"/>
      <c r="BZ692" s="78"/>
      <c r="CA692" s="78"/>
      <c r="CB692" s="79"/>
      <c r="CC692" s="81"/>
      <c r="CD692" s="67"/>
      <c r="CE692" s="67"/>
      <c r="CF692" s="67"/>
      <c r="CG692" s="67"/>
      <c r="CH692" s="67"/>
      <c r="CI692" s="67"/>
      <c r="CJ692" s="82"/>
      <c r="CK692" s="80"/>
      <c r="CL692" s="80"/>
      <c r="CM692" s="80"/>
      <c r="CN692" s="81"/>
      <c r="CO692" s="81"/>
      <c r="CP692" s="70"/>
    </row>
    <row r="693" spans="1:94" ht="13">
      <c r="A693" s="43"/>
      <c r="B693" s="25"/>
      <c r="C693" s="7"/>
      <c r="D693" s="7"/>
      <c r="E693" s="43"/>
      <c r="F693" s="43"/>
      <c r="G693" s="25"/>
      <c r="H693" s="67"/>
      <c r="I693" s="67"/>
      <c r="J693" s="67"/>
      <c r="K693" s="67"/>
      <c r="L693" s="25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77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9"/>
      <c r="AU693" s="80"/>
      <c r="AV693" s="80"/>
      <c r="AW693" s="81"/>
      <c r="AX693" s="67"/>
      <c r="AY693" s="67"/>
      <c r="AZ693" s="67"/>
      <c r="BA693" s="67"/>
      <c r="BB693" s="25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77"/>
      <c r="BU693" s="78"/>
      <c r="BV693" s="78"/>
      <c r="BW693" s="87"/>
      <c r="BX693" s="78"/>
      <c r="BY693" s="78"/>
      <c r="BZ693" s="78"/>
      <c r="CA693" s="78"/>
      <c r="CB693" s="79"/>
      <c r="CC693" s="81"/>
      <c r="CD693" s="67"/>
      <c r="CE693" s="67"/>
      <c r="CF693" s="67"/>
      <c r="CG693" s="67"/>
      <c r="CH693" s="67"/>
      <c r="CI693" s="67"/>
      <c r="CJ693" s="82"/>
      <c r="CK693" s="80"/>
      <c r="CL693" s="80"/>
      <c r="CM693" s="80"/>
      <c r="CN693" s="81"/>
      <c r="CO693" s="81"/>
      <c r="CP693" s="70"/>
    </row>
    <row r="694" spans="1:94" ht="13">
      <c r="A694" s="43"/>
      <c r="B694" s="25"/>
      <c r="C694" s="7"/>
      <c r="D694" s="7"/>
      <c r="E694" s="43"/>
      <c r="F694" s="43"/>
      <c r="G694" s="25"/>
      <c r="H694" s="67"/>
      <c r="I694" s="67"/>
      <c r="J694" s="67"/>
      <c r="K694" s="67"/>
      <c r="L694" s="25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77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9"/>
      <c r="AU694" s="80"/>
      <c r="AV694" s="80"/>
      <c r="AW694" s="81"/>
      <c r="AX694" s="67"/>
      <c r="AY694" s="67"/>
      <c r="AZ694" s="67"/>
      <c r="BA694" s="67"/>
      <c r="BB694" s="25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77"/>
      <c r="BU694" s="78"/>
      <c r="BV694" s="78"/>
      <c r="BW694" s="87"/>
      <c r="BX694" s="78"/>
      <c r="BY694" s="78"/>
      <c r="BZ694" s="78"/>
      <c r="CA694" s="78"/>
      <c r="CB694" s="79"/>
      <c r="CC694" s="81"/>
      <c r="CD694" s="67"/>
      <c r="CE694" s="67"/>
      <c r="CF694" s="67"/>
      <c r="CG694" s="67"/>
      <c r="CH694" s="67"/>
      <c r="CI694" s="67"/>
      <c r="CJ694" s="82"/>
      <c r="CK694" s="80"/>
      <c r="CL694" s="80"/>
      <c r="CM694" s="80"/>
      <c r="CN694" s="81"/>
      <c r="CO694" s="81"/>
      <c r="CP694" s="70"/>
    </row>
    <row r="695" spans="1:94" ht="13">
      <c r="A695" s="43"/>
      <c r="B695" s="25"/>
      <c r="C695" s="7"/>
      <c r="D695" s="7"/>
      <c r="E695" s="43"/>
      <c r="F695" s="43"/>
      <c r="G695" s="25"/>
      <c r="H695" s="67"/>
      <c r="I695" s="67"/>
      <c r="J695" s="67"/>
      <c r="K695" s="67"/>
      <c r="L695" s="25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77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9"/>
      <c r="AU695" s="80"/>
      <c r="AV695" s="80"/>
      <c r="AW695" s="81"/>
      <c r="AX695" s="67"/>
      <c r="AY695" s="67"/>
      <c r="AZ695" s="67"/>
      <c r="BA695" s="67"/>
      <c r="BB695" s="25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77"/>
      <c r="BU695" s="78"/>
      <c r="BV695" s="78"/>
      <c r="BW695" s="87"/>
      <c r="BX695" s="78"/>
      <c r="BY695" s="78"/>
      <c r="BZ695" s="78"/>
      <c r="CA695" s="78"/>
      <c r="CB695" s="79"/>
      <c r="CC695" s="81"/>
      <c r="CD695" s="67"/>
      <c r="CE695" s="67"/>
      <c r="CF695" s="67"/>
      <c r="CG695" s="67"/>
      <c r="CH695" s="67"/>
      <c r="CI695" s="67"/>
      <c r="CJ695" s="82"/>
      <c r="CK695" s="80"/>
      <c r="CL695" s="80"/>
      <c r="CM695" s="80"/>
      <c r="CN695" s="81"/>
      <c r="CO695" s="81"/>
      <c r="CP695" s="70"/>
    </row>
    <row r="696" spans="1:94" ht="13">
      <c r="A696" s="43"/>
      <c r="B696" s="25"/>
      <c r="C696" s="7"/>
      <c r="D696" s="7"/>
      <c r="E696" s="43"/>
      <c r="F696" s="43"/>
      <c r="G696" s="25"/>
      <c r="H696" s="67"/>
      <c r="I696" s="67"/>
      <c r="J696" s="67"/>
      <c r="K696" s="67"/>
      <c r="L696" s="25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77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9"/>
      <c r="AU696" s="80"/>
      <c r="AV696" s="80"/>
      <c r="AW696" s="81"/>
      <c r="AX696" s="67"/>
      <c r="AY696" s="67"/>
      <c r="AZ696" s="67"/>
      <c r="BA696" s="67"/>
      <c r="BB696" s="25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77"/>
      <c r="BU696" s="78"/>
      <c r="BV696" s="78"/>
      <c r="BW696" s="87"/>
      <c r="BX696" s="78"/>
      <c r="BY696" s="78"/>
      <c r="BZ696" s="78"/>
      <c r="CA696" s="78"/>
      <c r="CB696" s="79"/>
      <c r="CC696" s="81"/>
      <c r="CD696" s="67"/>
      <c r="CE696" s="67"/>
      <c r="CF696" s="67"/>
      <c r="CG696" s="67"/>
      <c r="CH696" s="67"/>
      <c r="CI696" s="67"/>
      <c r="CJ696" s="82"/>
      <c r="CK696" s="80"/>
      <c r="CL696" s="80"/>
      <c r="CM696" s="80"/>
      <c r="CN696" s="81"/>
      <c r="CO696" s="81"/>
      <c r="CP696" s="70"/>
    </row>
    <row r="697" spans="1:94" ht="13">
      <c r="A697" s="43"/>
      <c r="B697" s="25"/>
      <c r="C697" s="7"/>
      <c r="D697" s="7"/>
      <c r="E697" s="43"/>
      <c r="F697" s="43"/>
      <c r="G697" s="25"/>
      <c r="H697" s="67"/>
      <c r="I697" s="67"/>
      <c r="J697" s="67"/>
      <c r="K697" s="67"/>
      <c r="L697" s="25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77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9"/>
      <c r="AU697" s="80"/>
      <c r="AV697" s="80"/>
      <c r="AW697" s="81"/>
      <c r="AX697" s="67"/>
      <c r="AY697" s="67"/>
      <c r="AZ697" s="67"/>
      <c r="BA697" s="67"/>
      <c r="BB697" s="25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77"/>
      <c r="BU697" s="78"/>
      <c r="BV697" s="78"/>
      <c r="BW697" s="87"/>
      <c r="BX697" s="78"/>
      <c r="BY697" s="78"/>
      <c r="BZ697" s="78"/>
      <c r="CA697" s="78"/>
      <c r="CB697" s="79"/>
      <c r="CC697" s="81"/>
      <c r="CD697" s="67"/>
      <c r="CE697" s="67"/>
      <c r="CF697" s="67"/>
      <c r="CG697" s="67"/>
      <c r="CH697" s="67"/>
      <c r="CI697" s="67"/>
      <c r="CJ697" s="82"/>
      <c r="CK697" s="80"/>
      <c r="CL697" s="80"/>
      <c r="CM697" s="80"/>
      <c r="CN697" s="81"/>
      <c r="CO697" s="81"/>
      <c r="CP697" s="70"/>
    </row>
    <row r="698" spans="1:94" ht="13">
      <c r="A698" s="43"/>
      <c r="B698" s="25"/>
      <c r="C698" s="7"/>
      <c r="D698" s="7"/>
      <c r="E698" s="43"/>
      <c r="F698" s="43"/>
      <c r="G698" s="25"/>
      <c r="H698" s="67"/>
      <c r="I698" s="67"/>
      <c r="J698" s="67"/>
      <c r="K698" s="67"/>
      <c r="L698" s="25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77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9"/>
      <c r="AU698" s="80"/>
      <c r="AV698" s="80"/>
      <c r="AW698" s="81"/>
      <c r="AX698" s="67"/>
      <c r="AY698" s="67"/>
      <c r="AZ698" s="67"/>
      <c r="BA698" s="67"/>
      <c r="BB698" s="25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77"/>
      <c r="BU698" s="78"/>
      <c r="BV698" s="78"/>
      <c r="BW698" s="87"/>
      <c r="BX698" s="78"/>
      <c r="BY698" s="78"/>
      <c r="BZ698" s="78"/>
      <c r="CA698" s="78"/>
      <c r="CB698" s="79"/>
      <c r="CC698" s="81"/>
      <c r="CD698" s="67"/>
      <c r="CE698" s="67"/>
      <c r="CF698" s="67"/>
      <c r="CG698" s="67"/>
      <c r="CH698" s="67"/>
      <c r="CI698" s="67"/>
      <c r="CJ698" s="82"/>
      <c r="CK698" s="80"/>
      <c r="CL698" s="80"/>
      <c r="CM698" s="80"/>
      <c r="CN698" s="81"/>
      <c r="CO698" s="81"/>
      <c r="CP698" s="70"/>
    </row>
    <row r="699" spans="1:94" ht="13">
      <c r="A699" s="43"/>
      <c r="B699" s="25"/>
      <c r="C699" s="7"/>
      <c r="D699" s="7"/>
      <c r="E699" s="43"/>
      <c r="F699" s="43"/>
      <c r="G699" s="25"/>
      <c r="H699" s="67"/>
      <c r="I699" s="67"/>
      <c r="J699" s="67"/>
      <c r="K699" s="67"/>
      <c r="L699" s="25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77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9"/>
      <c r="AU699" s="80"/>
      <c r="AV699" s="80"/>
      <c r="AW699" s="81"/>
      <c r="AX699" s="67"/>
      <c r="AY699" s="67"/>
      <c r="AZ699" s="67"/>
      <c r="BA699" s="67"/>
      <c r="BB699" s="25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77"/>
      <c r="BU699" s="78"/>
      <c r="BV699" s="78"/>
      <c r="BW699" s="87"/>
      <c r="BX699" s="78"/>
      <c r="BY699" s="78"/>
      <c r="BZ699" s="78"/>
      <c r="CA699" s="78"/>
      <c r="CB699" s="79"/>
      <c r="CC699" s="81"/>
      <c r="CD699" s="67"/>
      <c r="CE699" s="67"/>
      <c r="CF699" s="67"/>
      <c r="CG699" s="67"/>
      <c r="CH699" s="67"/>
      <c r="CI699" s="67"/>
      <c r="CJ699" s="82"/>
      <c r="CK699" s="80"/>
      <c r="CL699" s="80"/>
      <c r="CM699" s="80"/>
      <c r="CN699" s="81"/>
      <c r="CO699" s="81"/>
      <c r="CP699" s="70"/>
    </row>
    <row r="700" spans="1:94" ht="13">
      <c r="A700" s="43"/>
      <c r="B700" s="25"/>
      <c r="C700" s="7"/>
      <c r="D700" s="7"/>
      <c r="E700" s="43"/>
      <c r="F700" s="43"/>
      <c r="G700" s="25"/>
      <c r="H700" s="67"/>
      <c r="I700" s="67"/>
      <c r="J700" s="67"/>
      <c r="K700" s="67"/>
      <c r="L700" s="25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77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9"/>
      <c r="AU700" s="80"/>
      <c r="AV700" s="80"/>
      <c r="AW700" s="81"/>
      <c r="AX700" s="67"/>
      <c r="AY700" s="67"/>
      <c r="AZ700" s="67"/>
      <c r="BA700" s="67"/>
      <c r="BB700" s="25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77"/>
      <c r="BU700" s="78"/>
      <c r="BV700" s="78"/>
      <c r="BW700" s="87"/>
      <c r="BX700" s="78"/>
      <c r="BY700" s="78"/>
      <c r="BZ700" s="78"/>
      <c r="CA700" s="78"/>
      <c r="CB700" s="79"/>
      <c r="CC700" s="81"/>
      <c r="CD700" s="67"/>
      <c r="CE700" s="67"/>
      <c r="CF700" s="67"/>
      <c r="CG700" s="67"/>
      <c r="CH700" s="67"/>
      <c r="CI700" s="67"/>
      <c r="CJ700" s="82"/>
      <c r="CK700" s="80"/>
      <c r="CL700" s="80"/>
      <c r="CM700" s="80"/>
      <c r="CN700" s="81"/>
      <c r="CO700" s="81"/>
      <c r="CP700" s="70"/>
    </row>
    <row r="701" spans="1:94" ht="13">
      <c r="A701" s="43"/>
      <c r="B701" s="25"/>
      <c r="C701" s="7"/>
      <c r="D701" s="7"/>
      <c r="E701" s="43"/>
      <c r="F701" s="43"/>
      <c r="G701" s="25"/>
      <c r="H701" s="67"/>
      <c r="I701" s="67"/>
      <c r="J701" s="67"/>
      <c r="K701" s="67"/>
      <c r="L701" s="25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77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9"/>
      <c r="AU701" s="80"/>
      <c r="AV701" s="80"/>
      <c r="AW701" s="81"/>
      <c r="AX701" s="67"/>
      <c r="AY701" s="67"/>
      <c r="AZ701" s="67"/>
      <c r="BA701" s="67"/>
      <c r="BB701" s="25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77"/>
      <c r="BU701" s="78"/>
      <c r="BV701" s="78"/>
      <c r="BW701" s="87"/>
      <c r="BX701" s="78"/>
      <c r="BY701" s="78"/>
      <c r="BZ701" s="78"/>
      <c r="CA701" s="78"/>
      <c r="CB701" s="79"/>
      <c r="CC701" s="81"/>
      <c r="CD701" s="67"/>
      <c r="CE701" s="67"/>
      <c r="CF701" s="67"/>
      <c r="CG701" s="67"/>
      <c r="CH701" s="67"/>
      <c r="CI701" s="67"/>
      <c r="CJ701" s="82"/>
      <c r="CK701" s="80"/>
      <c r="CL701" s="80"/>
      <c r="CM701" s="80"/>
      <c r="CN701" s="81"/>
      <c r="CO701" s="81"/>
      <c r="CP701" s="70"/>
    </row>
    <row r="702" spans="1:94" ht="13">
      <c r="A702" s="43"/>
      <c r="B702" s="25"/>
      <c r="C702" s="7"/>
      <c r="D702" s="7"/>
      <c r="E702" s="43"/>
      <c r="F702" s="43"/>
      <c r="G702" s="25"/>
      <c r="H702" s="67"/>
      <c r="I702" s="67"/>
      <c r="J702" s="67"/>
      <c r="K702" s="67"/>
      <c r="L702" s="25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77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9"/>
      <c r="AU702" s="80"/>
      <c r="AV702" s="80"/>
      <c r="AW702" s="81"/>
      <c r="AX702" s="67"/>
      <c r="AY702" s="67"/>
      <c r="AZ702" s="67"/>
      <c r="BA702" s="67"/>
      <c r="BB702" s="25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77"/>
      <c r="BU702" s="78"/>
      <c r="BV702" s="78"/>
      <c r="BW702" s="87"/>
      <c r="BX702" s="78"/>
      <c r="BY702" s="78"/>
      <c r="BZ702" s="78"/>
      <c r="CA702" s="78"/>
      <c r="CB702" s="79"/>
      <c r="CC702" s="81"/>
      <c r="CD702" s="67"/>
      <c r="CE702" s="67"/>
      <c r="CF702" s="67"/>
      <c r="CG702" s="67"/>
      <c r="CH702" s="67"/>
      <c r="CI702" s="67"/>
      <c r="CJ702" s="82"/>
      <c r="CK702" s="80"/>
      <c r="CL702" s="80"/>
      <c r="CM702" s="80"/>
      <c r="CN702" s="81"/>
      <c r="CO702" s="81"/>
      <c r="CP702" s="70"/>
    </row>
    <row r="703" spans="1:94" ht="13">
      <c r="A703" s="43"/>
      <c r="B703" s="25"/>
      <c r="C703" s="7"/>
      <c r="D703" s="7"/>
      <c r="E703" s="43"/>
      <c r="F703" s="43"/>
      <c r="G703" s="25"/>
      <c r="H703" s="67"/>
      <c r="I703" s="67"/>
      <c r="J703" s="67"/>
      <c r="K703" s="67"/>
      <c r="L703" s="25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77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9"/>
      <c r="AU703" s="80"/>
      <c r="AV703" s="80"/>
      <c r="AW703" s="81"/>
      <c r="AX703" s="67"/>
      <c r="AY703" s="67"/>
      <c r="AZ703" s="67"/>
      <c r="BA703" s="67"/>
      <c r="BB703" s="25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77"/>
      <c r="BU703" s="78"/>
      <c r="BV703" s="78"/>
      <c r="BW703" s="87"/>
      <c r="BX703" s="78"/>
      <c r="BY703" s="78"/>
      <c r="BZ703" s="78"/>
      <c r="CA703" s="78"/>
      <c r="CB703" s="79"/>
      <c r="CC703" s="81"/>
      <c r="CD703" s="67"/>
      <c r="CE703" s="67"/>
      <c r="CF703" s="67"/>
      <c r="CG703" s="67"/>
      <c r="CH703" s="67"/>
      <c r="CI703" s="67"/>
      <c r="CJ703" s="82"/>
      <c r="CK703" s="80"/>
      <c r="CL703" s="80"/>
      <c r="CM703" s="80"/>
      <c r="CN703" s="81"/>
      <c r="CO703" s="81"/>
      <c r="CP703" s="70"/>
    </row>
    <row r="704" spans="1:94" ht="13">
      <c r="A704" s="43"/>
      <c r="B704" s="25"/>
      <c r="C704" s="7"/>
      <c r="D704" s="7"/>
      <c r="E704" s="43"/>
      <c r="F704" s="43"/>
      <c r="G704" s="25"/>
      <c r="H704" s="67"/>
      <c r="I704" s="67"/>
      <c r="J704" s="67"/>
      <c r="K704" s="67"/>
      <c r="L704" s="25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77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9"/>
      <c r="AU704" s="80"/>
      <c r="AV704" s="80"/>
      <c r="AW704" s="81"/>
      <c r="AX704" s="67"/>
      <c r="AY704" s="67"/>
      <c r="AZ704" s="67"/>
      <c r="BA704" s="67"/>
      <c r="BB704" s="25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77"/>
      <c r="BU704" s="78"/>
      <c r="BV704" s="78"/>
      <c r="BW704" s="87"/>
      <c r="BX704" s="78"/>
      <c r="BY704" s="78"/>
      <c r="BZ704" s="78"/>
      <c r="CA704" s="78"/>
      <c r="CB704" s="79"/>
      <c r="CC704" s="81"/>
      <c r="CD704" s="67"/>
      <c r="CE704" s="67"/>
      <c r="CF704" s="67"/>
      <c r="CG704" s="67"/>
      <c r="CH704" s="67"/>
      <c r="CI704" s="67"/>
      <c r="CJ704" s="82"/>
      <c r="CK704" s="80"/>
      <c r="CL704" s="80"/>
      <c r="CM704" s="80"/>
      <c r="CN704" s="81"/>
      <c r="CO704" s="81"/>
      <c r="CP704" s="70"/>
    </row>
    <row r="705" spans="1:94" ht="13">
      <c r="A705" s="43"/>
      <c r="B705" s="25"/>
      <c r="C705" s="7"/>
      <c r="D705" s="7"/>
      <c r="E705" s="43"/>
      <c r="F705" s="43"/>
      <c r="G705" s="25"/>
      <c r="H705" s="67"/>
      <c r="I705" s="67"/>
      <c r="J705" s="67"/>
      <c r="K705" s="67"/>
      <c r="L705" s="25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77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9"/>
      <c r="AU705" s="80"/>
      <c r="AV705" s="80"/>
      <c r="AW705" s="81"/>
      <c r="AX705" s="67"/>
      <c r="AY705" s="67"/>
      <c r="AZ705" s="67"/>
      <c r="BA705" s="67"/>
      <c r="BB705" s="25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77"/>
      <c r="BU705" s="78"/>
      <c r="BV705" s="78"/>
      <c r="BW705" s="87"/>
      <c r="BX705" s="78"/>
      <c r="BY705" s="78"/>
      <c r="BZ705" s="78"/>
      <c r="CA705" s="78"/>
      <c r="CB705" s="79"/>
      <c r="CC705" s="81"/>
      <c r="CD705" s="67"/>
      <c r="CE705" s="67"/>
      <c r="CF705" s="67"/>
      <c r="CG705" s="67"/>
      <c r="CH705" s="67"/>
      <c r="CI705" s="67"/>
      <c r="CJ705" s="82"/>
      <c r="CK705" s="80"/>
      <c r="CL705" s="80"/>
      <c r="CM705" s="80"/>
      <c r="CN705" s="81"/>
      <c r="CO705" s="81"/>
      <c r="CP705" s="70"/>
    </row>
    <row r="706" spans="1:94" ht="13">
      <c r="A706" s="43"/>
      <c r="B706" s="25"/>
      <c r="C706" s="7"/>
      <c r="D706" s="7"/>
      <c r="E706" s="43"/>
      <c r="F706" s="43"/>
      <c r="G706" s="25"/>
      <c r="H706" s="67"/>
      <c r="I706" s="67"/>
      <c r="J706" s="67"/>
      <c r="K706" s="67"/>
      <c r="L706" s="25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77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9"/>
      <c r="AU706" s="80"/>
      <c r="AV706" s="80"/>
      <c r="AW706" s="81"/>
      <c r="AX706" s="67"/>
      <c r="AY706" s="67"/>
      <c r="AZ706" s="67"/>
      <c r="BA706" s="67"/>
      <c r="BB706" s="25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77"/>
      <c r="BU706" s="78"/>
      <c r="BV706" s="78"/>
      <c r="BW706" s="87"/>
      <c r="BX706" s="78"/>
      <c r="BY706" s="78"/>
      <c r="BZ706" s="78"/>
      <c r="CA706" s="78"/>
      <c r="CB706" s="79"/>
      <c r="CC706" s="81"/>
      <c r="CD706" s="67"/>
      <c r="CE706" s="67"/>
      <c r="CF706" s="67"/>
      <c r="CG706" s="67"/>
      <c r="CH706" s="67"/>
      <c r="CI706" s="67"/>
      <c r="CJ706" s="82"/>
      <c r="CK706" s="80"/>
      <c r="CL706" s="80"/>
      <c r="CM706" s="80"/>
      <c r="CN706" s="81"/>
      <c r="CO706" s="81"/>
      <c r="CP706" s="70"/>
    </row>
    <row r="707" spans="1:94" ht="13">
      <c r="A707" s="43"/>
      <c r="B707" s="25"/>
      <c r="C707" s="7"/>
      <c r="D707" s="7"/>
      <c r="E707" s="43"/>
      <c r="F707" s="43"/>
      <c r="G707" s="25"/>
      <c r="H707" s="67"/>
      <c r="I707" s="67"/>
      <c r="J707" s="67"/>
      <c r="K707" s="67"/>
      <c r="L707" s="25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77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9"/>
      <c r="AU707" s="80"/>
      <c r="AV707" s="80"/>
      <c r="AW707" s="81"/>
      <c r="AX707" s="67"/>
      <c r="AY707" s="67"/>
      <c r="AZ707" s="67"/>
      <c r="BA707" s="67"/>
      <c r="BB707" s="25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77"/>
      <c r="BU707" s="78"/>
      <c r="BV707" s="78"/>
      <c r="BW707" s="87"/>
      <c r="BX707" s="78"/>
      <c r="BY707" s="78"/>
      <c r="BZ707" s="78"/>
      <c r="CA707" s="78"/>
      <c r="CB707" s="79"/>
      <c r="CC707" s="81"/>
      <c r="CD707" s="67"/>
      <c r="CE707" s="67"/>
      <c r="CF707" s="67"/>
      <c r="CG707" s="67"/>
      <c r="CH707" s="67"/>
      <c r="CI707" s="67"/>
      <c r="CJ707" s="82"/>
      <c r="CK707" s="80"/>
      <c r="CL707" s="80"/>
      <c r="CM707" s="80"/>
      <c r="CN707" s="81"/>
      <c r="CO707" s="81"/>
      <c r="CP707" s="70"/>
    </row>
    <row r="708" spans="1:94" ht="13">
      <c r="A708" s="43"/>
      <c r="B708" s="25"/>
      <c r="C708" s="7"/>
      <c r="D708" s="7"/>
      <c r="E708" s="43"/>
      <c r="F708" s="43"/>
      <c r="G708" s="25"/>
      <c r="H708" s="67"/>
      <c r="I708" s="67"/>
      <c r="J708" s="67"/>
      <c r="K708" s="67"/>
      <c r="L708" s="25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77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9"/>
      <c r="AU708" s="80"/>
      <c r="AV708" s="80"/>
      <c r="AW708" s="81"/>
      <c r="AX708" s="67"/>
      <c r="AY708" s="67"/>
      <c r="AZ708" s="67"/>
      <c r="BA708" s="67"/>
      <c r="BB708" s="25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77"/>
      <c r="BU708" s="78"/>
      <c r="BV708" s="78"/>
      <c r="BW708" s="87"/>
      <c r="BX708" s="78"/>
      <c r="BY708" s="78"/>
      <c r="BZ708" s="78"/>
      <c r="CA708" s="78"/>
      <c r="CB708" s="79"/>
      <c r="CC708" s="81"/>
      <c r="CD708" s="67"/>
      <c r="CE708" s="67"/>
      <c r="CF708" s="67"/>
      <c r="CG708" s="67"/>
      <c r="CH708" s="67"/>
      <c r="CI708" s="67"/>
      <c r="CJ708" s="82"/>
      <c r="CK708" s="80"/>
      <c r="CL708" s="80"/>
      <c r="CM708" s="80"/>
      <c r="CN708" s="81"/>
      <c r="CO708" s="81"/>
      <c r="CP708" s="70"/>
    </row>
    <row r="709" spans="1:94" ht="13">
      <c r="A709" s="43"/>
      <c r="B709" s="25"/>
      <c r="C709" s="7"/>
      <c r="D709" s="7"/>
      <c r="E709" s="43"/>
      <c r="F709" s="43"/>
      <c r="G709" s="25"/>
      <c r="H709" s="67"/>
      <c r="I709" s="67"/>
      <c r="J709" s="67"/>
      <c r="K709" s="67"/>
      <c r="L709" s="25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77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9"/>
      <c r="AU709" s="80"/>
      <c r="AV709" s="80"/>
      <c r="AW709" s="81"/>
      <c r="AX709" s="67"/>
      <c r="AY709" s="67"/>
      <c r="AZ709" s="67"/>
      <c r="BA709" s="67"/>
      <c r="BB709" s="25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77"/>
      <c r="BU709" s="78"/>
      <c r="BV709" s="78"/>
      <c r="BW709" s="87"/>
      <c r="BX709" s="78"/>
      <c r="BY709" s="78"/>
      <c r="BZ709" s="78"/>
      <c r="CA709" s="78"/>
      <c r="CB709" s="79"/>
      <c r="CC709" s="81"/>
      <c r="CD709" s="67"/>
      <c r="CE709" s="67"/>
      <c r="CF709" s="67"/>
      <c r="CG709" s="67"/>
      <c r="CH709" s="67"/>
      <c r="CI709" s="67"/>
      <c r="CJ709" s="82"/>
      <c r="CK709" s="80"/>
      <c r="CL709" s="80"/>
      <c r="CM709" s="80"/>
      <c r="CN709" s="81"/>
      <c r="CO709" s="81"/>
      <c r="CP709" s="70"/>
    </row>
    <row r="710" spans="1:94" ht="13">
      <c r="A710" s="43"/>
      <c r="B710" s="25"/>
      <c r="C710" s="7"/>
      <c r="D710" s="7"/>
      <c r="E710" s="43"/>
      <c r="F710" s="43"/>
      <c r="G710" s="25"/>
      <c r="H710" s="67"/>
      <c r="I710" s="67"/>
      <c r="J710" s="67"/>
      <c r="K710" s="67"/>
      <c r="L710" s="25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77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9"/>
      <c r="AU710" s="80"/>
      <c r="AV710" s="80"/>
      <c r="AW710" s="81"/>
      <c r="AX710" s="67"/>
      <c r="AY710" s="67"/>
      <c r="AZ710" s="67"/>
      <c r="BA710" s="67"/>
      <c r="BB710" s="25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77"/>
      <c r="BU710" s="78"/>
      <c r="BV710" s="78"/>
      <c r="BW710" s="87"/>
      <c r="BX710" s="78"/>
      <c r="BY710" s="78"/>
      <c r="BZ710" s="78"/>
      <c r="CA710" s="78"/>
      <c r="CB710" s="79"/>
      <c r="CC710" s="81"/>
      <c r="CD710" s="67"/>
      <c r="CE710" s="67"/>
      <c r="CF710" s="67"/>
      <c r="CG710" s="67"/>
      <c r="CH710" s="67"/>
      <c r="CI710" s="67"/>
      <c r="CJ710" s="82"/>
      <c r="CK710" s="80"/>
      <c r="CL710" s="80"/>
      <c r="CM710" s="80"/>
      <c r="CN710" s="81"/>
      <c r="CO710" s="81"/>
      <c r="CP710" s="70"/>
    </row>
    <row r="711" spans="1:94" ht="13">
      <c r="A711" s="43"/>
      <c r="B711" s="25"/>
      <c r="C711" s="7"/>
      <c r="D711" s="7"/>
      <c r="E711" s="43"/>
      <c r="F711" s="43"/>
      <c r="G711" s="25"/>
      <c r="H711" s="67"/>
      <c r="I711" s="67"/>
      <c r="J711" s="67"/>
      <c r="K711" s="67"/>
      <c r="L711" s="25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77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9"/>
      <c r="AU711" s="80"/>
      <c r="AV711" s="80"/>
      <c r="AW711" s="81"/>
      <c r="AX711" s="67"/>
      <c r="AY711" s="67"/>
      <c r="AZ711" s="67"/>
      <c r="BA711" s="67"/>
      <c r="BB711" s="25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77"/>
      <c r="BU711" s="78"/>
      <c r="BV711" s="78"/>
      <c r="BW711" s="87"/>
      <c r="BX711" s="78"/>
      <c r="BY711" s="78"/>
      <c r="BZ711" s="78"/>
      <c r="CA711" s="78"/>
      <c r="CB711" s="79"/>
      <c r="CC711" s="81"/>
      <c r="CD711" s="67"/>
      <c r="CE711" s="67"/>
      <c r="CF711" s="67"/>
      <c r="CG711" s="67"/>
      <c r="CH711" s="67"/>
      <c r="CI711" s="67"/>
      <c r="CJ711" s="82"/>
      <c r="CK711" s="80"/>
      <c r="CL711" s="80"/>
      <c r="CM711" s="80"/>
      <c r="CN711" s="81"/>
      <c r="CO711" s="81"/>
      <c r="CP711" s="70"/>
    </row>
    <row r="712" spans="1:94" ht="13">
      <c r="A712" s="43"/>
      <c r="B712" s="25"/>
      <c r="C712" s="7"/>
      <c r="D712" s="7"/>
      <c r="E712" s="43"/>
      <c r="F712" s="43"/>
      <c r="G712" s="25"/>
      <c r="H712" s="67"/>
      <c r="I712" s="67"/>
      <c r="J712" s="67"/>
      <c r="K712" s="67"/>
      <c r="L712" s="25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77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9"/>
      <c r="AU712" s="80"/>
      <c r="AV712" s="80"/>
      <c r="AW712" s="81"/>
      <c r="AX712" s="67"/>
      <c r="AY712" s="67"/>
      <c r="AZ712" s="67"/>
      <c r="BA712" s="67"/>
      <c r="BB712" s="25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77"/>
      <c r="BU712" s="78"/>
      <c r="BV712" s="78"/>
      <c r="BW712" s="87"/>
      <c r="BX712" s="78"/>
      <c r="BY712" s="78"/>
      <c r="BZ712" s="78"/>
      <c r="CA712" s="78"/>
      <c r="CB712" s="79"/>
      <c r="CC712" s="81"/>
      <c r="CD712" s="67"/>
      <c r="CE712" s="67"/>
      <c r="CF712" s="67"/>
      <c r="CG712" s="67"/>
      <c r="CH712" s="67"/>
      <c r="CI712" s="67"/>
      <c r="CJ712" s="82"/>
      <c r="CK712" s="80"/>
      <c r="CL712" s="80"/>
      <c r="CM712" s="80"/>
      <c r="CN712" s="81"/>
      <c r="CO712" s="81"/>
      <c r="CP712" s="70"/>
    </row>
    <row r="713" spans="1:94" ht="13">
      <c r="A713" s="43"/>
      <c r="B713" s="25"/>
      <c r="C713" s="7"/>
      <c r="D713" s="7"/>
      <c r="E713" s="43"/>
      <c r="F713" s="43"/>
      <c r="G713" s="25"/>
      <c r="H713" s="67"/>
      <c r="I713" s="67"/>
      <c r="J713" s="67"/>
      <c r="K713" s="67"/>
      <c r="L713" s="25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77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9"/>
      <c r="AU713" s="80"/>
      <c r="AV713" s="80"/>
      <c r="AW713" s="81"/>
      <c r="AX713" s="67"/>
      <c r="AY713" s="67"/>
      <c r="AZ713" s="67"/>
      <c r="BA713" s="67"/>
      <c r="BB713" s="25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77"/>
      <c r="BU713" s="78"/>
      <c r="BV713" s="78"/>
      <c r="BW713" s="87"/>
      <c r="BX713" s="78"/>
      <c r="BY713" s="78"/>
      <c r="BZ713" s="78"/>
      <c r="CA713" s="78"/>
      <c r="CB713" s="79"/>
      <c r="CC713" s="81"/>
      <c r="CD713" s="67"/>
      <c r="CE713" s="67"/>
      <c r="CF713" s="67"/>
      <c r="CG713" s="67"/>
      <c r="CH713" s="67"/>
      <c r="CI713" s="67"/>
      <c r="CJ713" s="82"/>
      <c r="CK713" s="80"/>
      <c r="CL713" s="80"/>
      <c r="CM713" s="80"/>
      <c r="CN713" s="81"/>
      <c r="CO713" s="81"/>
      <c r="CP713" s="70"/>
    </row>
    <row r="714" spans="1:94" ht="13">
      <c r="A714" s="43"/>
      <c r="B714" s="25"/>
      <c r="C714" s="7"/>
      <c r="D714" s="7"/>
      <c r="E714" s="43"/>
      <c r="F714" s="43"/>
      <c r="G714" s="25"/>
      <c r="H714" s="67"/>
      <c r="I714" s="67"/>
      <c r="J714" s="67"/>
      <c r="K714" s="67"/>
      <c r="L714" s="25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77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9"/>
      <c r="AU714" s="80"/>
      <c r="AV714" s="80"/>
      <c r="AW714" s="81"/>
      <c r="AX714" s="67"/>
      <c r="AY714" s="67"/>
      <c r="AZ714" s="67"/>
      <c r="BA714" s="67"/>
      <c r="BB714" s="25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77"/>
      <c r="BU714" s="78"/>
      <c r="BV714" s="78"/>
      <c r="BW714" s="87"/>
      <c r="BX714" s="78"/>
      <c r="BY714" s="78"/>
      <c r="BZ714" s="78"/>
      <c r="CA714" s="78"/>
      <c r="CB714" s="79"/>
      <c r="CC714" s="81"/>
      <c r="CD714" s="67"/>
      <c r="CE714" s="67"/>
      <c r="CF714" s="67"/>
      <c r="CG714" s="67"/>
      <c r="CH714" s="67"/>
      <c r="CI714" s="67"/>
      <c r="CJ714" s="82"/>
      <c r="CK714" s="80"/>
      <c r="CL714" s="80"/>
      <c r="CM714" s="80"/>
      <c r="CN714" s="81"/>
      <c r="CO714" s="81"/>
      <c r="CP714" s="70"/>
    </row>
    <row r="715" spans="1:94" ht="13">
      <c r="A715" s="43"/>
      <c r="B715" s="25"/>
      <c r="C715" s="7"/>
      <c r="D715" s="7"/>
      <c r="E715" s="43"/>
      <c r="F715" s="43"/>
      <c r="G715" s="25"/>
      <c r="H715" s="67"/>
      <c r="I715" s="67"/>
      <c r="J715" s="67"/>
      <c r="K715" s="67"/>
      <c r="L715" s="25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77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9"/>
      <c r="AU715" s="80"/>
      <c r="AV715" s="80"/>
      <c r="AW715" s="81"/>
      <c r="AX715" s="67"/>
      <c r="AY715" s="67"/>
      <c r="AZ715" s="67"/>
      <c r="BA715" s="67"/>
      <c r="BB715" s="25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77"/>
      <c r="BU715" s="78"/>
      <c r="BV715" s="78"/>
      <c r="BW715" s="87"/>
      <c r="BX715" s="78"/>
      <c r="BY715" s="78"/>
      <c r="BZ715" s="78"/>
      <c r="CA715" s="78"/>
      <c r="CB715" s="79"/>
      <c r="CC715" s="81"/>
      <c r="CD715" s="67"/>
      <c r="CE715" s="67"/>
      <c r="CF715" s="67"/>
      <c r="CG715" s="67"/>
      <c r="CH715" s="67"/>
      <c r="CI715" s="67"/>
      <c r="CJ715" s="82"/>
      <c r="CK715" s="80"/>
      <c r="CL715" s="80"/>
      <c r="CM715" s="80"/>
      <c r="CN715" s="81"/>
      <c r="CO715" s="81"/>
      <c r="CP715" s="70"/>
    </row>
    <row r="716" spans="1:94" ht="13">
      <c r="A716" s="43"/>
      <c r="B716" s="25"/>
      <c r="C716" s="7"/>
      <c r="D716" s="7"/>
      <c r="E716" s="43"/>
      <c r="F716" s="43"/>
      <c r="G716" s="25"/>
      <c r="H716" s="67"/>
      <c r="I716" s="67"/>
      <c r="J716" s="67"/>
      <c r="K716" s="67"/>
      <c r="L716" s="25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77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9"/>
      <c r="AU716" s="80"/>
      <c r="AV716" s="80"/>
      <c r="AW716" s="81"/>
      <c r="AX716" s="67"/>
      <c r="AY716" s="67"/>
      <c r="AZ716" s="67"/>
      <c r="BA716" s="67"/>
      <c r="BB716" s="25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77"/>
      <c r="BU716" s="78"/>
      <c r="BV716" s="78"/>
      <c r="BW716" s="87"/>
      <c r="BX716" s="78"/>
      <c r="BY716" s="78"/>
      <c r="BZ716" s="78"/>
      <c r="CA716" s="78"/>
      <c r="CB716" s="79"/>
      <c r="CC716" s="81"/>
      <c r="CD716" s="67"/>
      <c r="CE716" s="67"/>
      <c r="CF716" s="67"/>
      <c r="CG716" s="67"/>
      <c r="CH716" s="67"/>
      <c r="CI716" s="67"/>
      <c r="CJ716" s="82"/>
      <c r="CK716" s="80"/>
      <c r="CL716" s="80"/>
      <c r="CM716" s="80"/>
      <c r="CN716" s="81"/>
      <c r="CO716" s="81"/>
      <c r="CP716" s="70"/>
    </row>
    <row r="717" spans="1:94" ht="13">
      <c r="A717" s="43"/>
      <c r="B717" s="25"/>
      <c r="C717" s="7"/>
      <c r="D717" s="7"/>
      <c r="E717" s="43"/>
      <c r="F717" s="43"/>
      <c r="G717" s="25"/>
      <c r="H717" s="67"/>
      <c r="I717" s="67"/>
      <c r="J717" s="67"/>
      <c r="K717" s="67"/>
      <c r="L717" s="25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77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9"/>
      <c r="AU717" s="80"/>
      <c r="AV717" s="80"/>
      <c r="AW717" s="81"/>
      <c r="AX717" s="67"/>
      <c r="AY717" s="67"/>
      <c r="AZ717" s="67"/>
      <c r="BA717" s="67"/>
      <c r="BB717" s="25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77"/>
      <c r="BU717" s="78"/>
      <c r="BV717" s="78"/>
      <c r="BW717" s="87"/>
      <c r="BX717" s="78"/>
      <c r="BY717" s="78"/>
      <c r="BZ717" s="78"/>
      <c r="CA717" s="78"/>
      <c r="CB717" s="79"/>
      <c r="CC717" s="81"/>
      <c r="CD717" s="67"/>
      <c r="CE717" s="67"/>
      <c r="CF717" s="67"/>
      <c r="CG717" s="67"/>
      <c r="CH717" s="67"/>
      <c r="CI717" s="67"/>
      <c r="CJ717" s="82"/>
      <c r="CK717" s="80"/>
      <c r="CL717" s="80"/>
      <c r="CM717" s="80"/>
      <c r="CN717" s="81"/>
      <c r="CO717" s="81"/>
      <c r="CP717" s="70"/>
    </row>
    <row r="718" spans="1:94" ht="13">
      <c r="A718" s="43"/>
      <c r="B718" s="25"/>
      <c r="C718" s="7"/>
      <c r="D718" s="7"/>
      <c r="E718" s="43"/>
      <c r="F718" s="43"/>
      <c r="G718" s="25"/>
      <c r="H718" s="67"/>
      <c r="I718" s="67"/>
      <c r="J718" s="67"/>
      <c r="K718" s="67"/>
      <c r="L718" s="25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77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9"/>
      <c r="AU718" s="80"/>
      <c r="AV718" s="80"/>
      <c r="AW718" s="81"/>
      <c r="AX718" s="67"/>
      <c r="AY718" s="67"/>
      <c r="AZ718" s="67"/>
      <c r="BA718" s="67"/>
      <c r="BB718" s="25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77"/>
      <c r="BU718" s="78"/>
      <c r="BV718" s="78"/>
      <c r="BW718" s="87"/>
      <c r="BX718" s="78"/>
      <c r="BY718" s="78"/>
      <c r="BZ718" s="78"/>
      <c r="CA718" s="78"/>
      <c r="CB718" s="79"/>
      <c r="CC718" s="81"/>
      <c r="CD718" s="67"/>
      <c r="CE718" s="67"/>
      <c r="CF718" s="67"/>
      <c r="CG718" s="67"/>
      <c r="CH718" s="67"/>
      <c r="CI718" s="67"/>
      <c r="CJ718" s="82"/>
      <c r="CK718" s="80"/>
      <c r="CL718" s="80"/>
      <c r="CM718" s="80"/>
      <c r="CN718" s="81"/>
      <c r="CO718" s="81"/>
      <c r="CP718" s="70"/>
    </row>
    <row r="719" spans="1:94" ht="13">
      <c r="A719" s="43"/>
      <c r="B719" s="25"/>
      <c r="C719" s="7"/>
      <c r="D719" s="7"/>
      <c r="E719" s="43"/>
      <c r="F719" s="43"/>
      <c r="G719" s="25"/>
      <c r="H719" s="67"/>
      <c r="I719" s="67"/>
      <c r="J719" s="67"/>
      <c r="K719" s="67"/>
      <c r="L719" s="25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77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9"/>
      <c r="AU719" s="80"/>
      <c r="AV719" s="80"/>
      <c r="AW719" s="81"/>
      <c r="AX719" s="67"/>
      <c r="AY719" s="67"/>
      <c r="AZ719" s="67"/>
      <c r="BA719" s="67"/>
      <c r="BB719" s="25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77"/>
      <c r="BU719" s="78"/>
      <c r="BV719" s="78"/>
      <c r="BW719" s="87"/>
      <c r="BX719" s="78"/>
      <c r="BY719" s="78"/>
      <c r="BZ719" s="78"/>
      <c r="CA719" s="78"/>
      <c r="CB719" s="79"/>
      <c r="CC719" s="81"/>
      <c r="CD719" s="67"/>
      <c r="CE719" s="67"/>
      <c r="CF719" s="67"/>
      <c r="CG719" s="67"/>
      <c r="CH719" s="67"/>
      <c r="CI719" s="67"/>
      <c r="CJ719" s="82"/>
      <c r="CK719" s="80"/>
      <c r="CL719" s="80"/>
      <c r="CM719" s="80"/>
      <c r="CN719" s="81"/>
      <c r="CO719" s="81"/>
      <c r="CP719" s="70"/>
    </row>
    <row r="720" spans="1:94" ht="13">
      <c r="A720" s="43"/>
      <c r="B720" s="25"/>
      <c r="C720" s="7"/>
      <c r="D720" s="7"/>
      <c r="E720" s="43"/>
      <c r="F720" s="43"/>
      <c r="G720" s="25"/>
      <c r="H720" s="67"/>
      <c r="I720" s="67"/>
      <c r="J720" s="67"/>
      <c r="K720" s="67"/>
      <c r="L720" s="25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77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9"/>
      <c r="AU720" s="80"/>
      <c r="AV720" s="80"/>
      <c r="AW720" s="81"/>
      <c r="AX720" s="67"/>
      <c r="AY720" s="67"/>
      <c r="AZ720" s="67"/>
      <c r="BA720" s="67"/>
      <c r="BB720" s="25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77"/>
      <c r="BU720" s="78"/>
      <c r="BV720" s="78"/>
      <c r="BW720" s="87"/>
      <c r="BX720" s="78"/>
      <c r="BY720" s="78"/>
      <c r="BZ720" s="78"/>
      <c r="CA720" s="78"/>
      <c r="CB720" s="79"/>
      <c r="CC720" s="81"/>
      <c r="CD720" s="67"/>
      <c r="CE720" s="67"/>
      <c r="CF720" s="67"/>
      <c r="CG720" s="67"/>
      <c r="CH720" s="67"/>
      <c r="CI720" s="67"/>
      <c r="CJ720" s="82"/>
      <c r="CK720" s="80"/>
      <c r="CL720" s="80"/>
      <c r="CM720" s="80"/>
      <c r="CN720" s="81"/>
      <c r="CO720" s="81"/>
      <c r="CP720" s="70"/>
    </row>
    <row r="721" spans="1:94" ht="13">
      <c r="A721" s="43"/>
      <c r="B721" s="25"/>
      <c r="C721" s="7"/>
      <c r="D721" s="7"/>
      <c r="E721" s="43"/>
      <c r="F721" s="43"/>
      <c r="G721" s="25"/>
      <c r="H721" s="67"/>
      <c r="I721" s="67"/>
      <c r="J721" s="67"/>
      <c r="K721" s="67"/>
      <c r="L721" s="25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77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9"/>
      <c r="AU721" s="80"/>
      <c r="AV721" s="80"/>
      <c r="AW721" s="81"/>
      <c r="AX721" s="67"/>
      <c r="AY721" s="67"/>
      <c r="AZ721" s="67"/>
      <c r="BA721" s="67"/>
      <c r="BB721" s="25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77"/>
      <c r="BU721" s="78"/>
      <c r="BV721" s="78"/>
      <c r="BW721" s="87"/>
      <c r="BX721" s="78"/>
      <c r="BY721" s="78"/>
      <c r="BZ721" s="78"/>
      <c r="CA721" s="78"/>
      <c r="CB721" s="79"/>
      <c r="CC721" s="81"/>
      <c r="CD721" s="67"/>
      <c r="CE721" s="67"/>
      <c r="CF721" s="67"/>
      <c r="CG721" s="67"/>
      <c r="CH721" s="67"/>
      <c r="CI721" s="67"/>
      <c r="CJ721" s="82"/>
      <c r="CK721" s="80"/>
      <c r="CL721" s="80"/>
      <c r="CM721" s="80"/>
      <c r="CN721" s="81"/>
      <c r="CO721" s="81"/>
      <c r="CP721" s="70"/>
    </row>
    <row r="722" spans="1:94" ht="13">
      <c r="A722" s="43"/>
      <c r="B722" s="25"/>
      <c r="C722" s="7"/>
      <c r="D722" s="7"/>
      <c r="E722" s="43"/>
      <c r="F722" s="43"/>
      <c r="G722" s="25"/>
      <c r="H722" s="67"/>
      <c r="I722" s="67"/>
      <c r="J722" s="67"/>
      <c r="K722" s="67"/>
      <c r="L722" s="25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77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9"/>
      <c r="AU722" s="80"/>
      <c r="AV722" s="80"/>
      <c r="AW722" s="81"/>
      <c r="AX722" s="67"/>
      <c r="AY722" s="67"/>
      <c r="AZ722" s="67"/>
      <c r="BA722" s="67"/>
      <c r="BB722" s="25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77"/>
      <c r="BU722" s="78"/>
      <c r="BV722" s="78"/>
      <c r="BW722" s="87"/>
      <c r="BX722" s="78"/>
      <c r="BY722" s="78"/>
      <c r="BZ722" s="78"/>
      <c r="CA722" s="78"/>
      <c r="CB722" s="79"/>
      <c r="CC722" s="81"/>
      <c r="CD722" s="67"/>
      <c r="CE722" s="67"/>
      <c r="CF722" s="67"/>
      <c r="CG722" s="67"/>
      <c r="CH722" s="67"/>
      <c r="CI722" s="67"/>
      <c r="CJ722" s="82"/>
      <c r="CK722" s="80"/>
      <c r="CL722" s="80"/>
      <c r="CM722" s="80"/>
      <c r="CN722" s="81"/>
      <c r="CO722" s="81"/>
      <c r="CP722" s="70"/>
    </row>
    <row r="723" spans="1:94" ht="13">
      <c r="A723" s="43"/>
      <c r="B723" s="25"/>
      <c r="C723" s="7"/>
      <c r="D723" s="7"/>
      <c r="E723" s="43"/>
      <c r="F723" s="43"/>
      <c r="G723" s="25"/>
      <c r="H723" s="67"/>
      <c r="I723" s="67"/>
      <c r="J723" s="67"/>
      <c r="K723" s="67"/>
      <c r="L723" s="25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77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9"/>
      <c r="AU723" s="80"/>
      <c r="AV723" s="80"/>
      <c r="AW723" s="81"/>
      <c r="AX723" s="67"/>
      <c r="AY723" s="67"/>
      <c r="AZ723" s="67"/>
      <c r="BA723" s="67"/>
      <c r="BB723" s="25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77"/>
      <c r="BU723" s="78"/>
      <c r="BV723" s="78"/>
      <c r="BW723" s="87"/>
      <c r="BX723" s="78"/>
      <c r="BY723" s="78"/>
      <c r="BZ723" s="78"/>
      <c r="CA723" s="78"/>
      <c r="CB723" s="79"/>
      <c r="CC723" s="81"/>
      <c r="CD723" s="67"/>
      <c r="CE723" s="67"/>
      <c r="CF723" s="67"/>
      <c r="CG723" s="67"/>
      <c r="CH723" s="67"/>
      <c r="CI723" s="67"/>
      <c r="CJ723" s="82"/>
      <c r="CK723" s="80"/>
      <c r="CL723" s="80"/>
      <c r="CM723" s="80"/>
      <c r="CN723" s="81"/>
      <c r="CO723" s="81"/>
      <c r="CP723" s="70"/>
    </row>
    <row r="724" spans="1:94" ht="13">
      <c r="A724" s="43"/>
      <c r="B724" s="25"/>
      <c r="C724" s="7"/>
      <c r="D724" s="7"/>
      <c r="E724" s="43"/>
      <c r="F724" s="43"/>
      <c r="G724" s="25"/>
      <c r="H724" s="67"/>
      <c r="I724" s="67"/>
      <c r="J724" s="67"/>
      <c r="K724" s="67"/>
      <c r="L724" s="25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77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9"/>
      <c r="AU724" s="80"/>
      <c r="AV724" s="80"/>
      <c r="AW724" s="81"/>
      <c r="AX724" s="67"/>
      <c r="AY724" s="67"/>
      <c r="AZ724" s="67"/>
      <c r="BA724" s="67"/>
      <c r="BB724" s="25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77"/>
      <c r="BU724" s="78"/>
      <c r="BV724" s="78"/>
      <c r="BW724" s="87"/>
      <c r="BX724" s="78"/>
      <c r="BY724" s="78"/>
      <c r="BZ724" s="78"/>
      <c r="CA724" s="78"/>
      <c r="CB724" s="79"/>
      <c r="CC724" s="81"/>
      <c r="CD724" s="67"/>
      <c r="CE724" s="67"/>
      <c r="CF724" s="67"/>
      <c r="CG724" s="67"/>
      <c r="CH724" s="67"/>
      <c r="CI724" s="67"/>
      <c r="CJ724" s="82"/>
      <c r="CK724" s="80"/>
      <c r="CL724" s="80"/>
      <c r="CM724" s="80"/>
      <c r="CN724" s="81"/>
      <c r="CO724" s="81"/>
      <c r="CP724" s="70"/>
    </row>
    <row r="725" spans="1:94" ht="13">
      <c r="A725" s="43"/>
      <c r="B725" s="25"/>
      <c r="C725" s="7"/>
      <c r="D725" s="7"/>
      <c r="E725" s="43"/>
      <c r="F725" s="43"/>
      <c r="G725" s="25"/>
      <c r="H725" s="67"/>
      <c r="I725" s="67"/>
      <c r="J725" s="67"/>
      <c r="K725" s="67"/>
      <c r="L725" s="25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77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9"/>
      <c r="AU725" s="80"/>
      <c r="AV725" s="80"/>
      <c r="AW725" s="81"/>
      <c r="AX725" s="67"/>
      <c r="AY725" s="67"/>
      <c r="AZ725" s="67"/>
      <c r="BA725" s="67"/>
      <c r="BB725" s="25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77"/>
      <c r="BU725" s="78"/>
      <c r="BV725" s="78"/>
      <c r="BW725" s="87"/>
      <c r="BX725" s="78"/>
      <c r="BY725" s="78"/>
      <c r="BZ725" s="78"/>
      <c r="CA725" s="78"/>
      <c r="CB725" s="79"/>
      <c r="CC725" s="81"/>
      <c r="CD725" s="67"/>
      <c r="CE725" s="67"/>
      <c r="CF725" s="67"/>
      <c r="CG725" s="67"/>
      <c r="CH725" s="67"/>
      <c r="CI725" s="67"/>
      <c r="CJ725" s="82"/>
      <c r="CK725" s="80"/>
      <c r="CL725" s="80"/>
      <c r="CM725" s="80"/>
      <c r="CN725" s="81"/>
      <c r="CO725" s="81"/>
      <c r="CP725" s="70"/>
    </row>
    <row r="726" spans="1:94" ht="13">
      <c r="A726" s="43"/>
      <c r="B726" s="25"/>
      <c r="C726" s="7"/>
      <c r="D726" s="7"/>
      <c r="E726" s="43"/>
      <c r="F726" s="43"/>
      <c r="G726" s="25"/>
      <c r="H726" s="67"/>
      <c r="I726" s="67"/>
      <c r="J726" s="67"/>
      <c r="K726" s="67"/>
      <c r="L726" s="25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77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9"/>
      <c r="AU726" s="80"/>
      <c r="AV726" s="80"/>
      <c r="AW726" s="81"/>
      <c r="AX726" s="67"/>
      <c r="AY726" s="67"/>
      <c r="AZ726" s="67"/>
      <c r="BA726" s="67"/>
      <c r="BB726" s="25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77"/>
      <c r="BU726" s="78"/>
      <c r="BV726" s="78"/>
      <c r="BW726" s="87"/>
      <c r="BX726" s="78"/>
      <c r="BY726" s="78"/>
      <c r="BZ726" s="78"/>
      <c r="CA726" s="78"/>
      <c r="CB726" s="79"/>
      <c r="CC726" s="81"/>
      <c r="CD726" s="67"/>
      <c r="CE726" s="67"/>
      <c r="CF726" s="67"/>
      <c r="CG726" s="67"/>
      <c r="CH726" s="67"/>
      <c r="CI726" s="67"/>
      <c r="CJ726" s="82"/>
      <c r="CK726" s="80"/>
      <c r="CL726" s="80"/>
      <c r="CM726" s="80"/>
      <c r="CN726" s="81"/>
      <c r="CO726" s="81"/>
      <c r="CP726" s="70"/>
    </row>
    <row r="727" spans="1:94" ht="13">
      <c r="A727" s="43"/>
      <c r="B727" s="25"/>
      <c r="C727" s="7"/>
      <c r="D727" s="7"/>
      <c r="E727" s="43"/>
      <c r="F727" s="43"/>
      <c r="G727" s="25"/>
      <c r="H727" s="67"/>
      <c r="I727" s="67"/>
      <c r="J727" s="67"/>
      <c r="K727" s="67"/>
      <c r="L727" s="25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77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9"/>
      <c r="AU727" s="80"/>
      <c r="AV727" s="80"/>
      <c r="AW727" s="81"/>
      <c r="AX727" s="67"/>
      <c r="AY727" s="67"/>
      <c r="AZ727" s="67"/>
      <c r="BA727" s="67"/>
      <c r="BB727" s="25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77"/>
      <c r="BU727" s="78"/>
      <c r="BV727" s="78"/>
      <c r="BW727" s="87"/>
      <c r="BX727" s="78"/>
      <c r="BY727" s="78"/>
      <c r="BZ727" s="78"/>
      <c r="CA727" s="78"/>
      <c r="CB727" s="79"/>
      <c r="CC727" s="81"/>
      <c r="CD727" s="67"/>
      <c r="CE727" s="67"/>
      <c r="CF727" s="67"/>
      <c r="CG727" s="67"/>
      <c r="CH727" s="67"/>
      <c r="CI727" s="67"/>
      <c r="CJ727" s="82"/>
      <c r="CK727" s="80"/>
      <c r="CL727" s="80"/>
      <c r="CM727" s="80"/>
      <c r="CN727" s="81"/>
      <c r="CO727" s="81"/>
      <c r="CP727" s="70"/>
    </row>
    <row r="728" spans="1:94" ht="13">
      <c r="A728" s="43"/>
      <c r="B728" s="25"/>
      <c r="C728" s="7"/>
      <c r="D728" s="7"/>
      <c r="E728" s="43"/>
      <c r="F728" s="43"/>
      <c r="G728" s="25"/>
      <c r="H728" s="67"/>
      <c r="I728" s="67"/>
      <c r="J728" s="67"/>
      <c r="K728" s="67"/>
      <c r="L728" s="25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77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9"/>
      <c r="AU728" s="80"/>
      <c r="AV728" s="80"/>
      <c r="AW728" s="81"/>
      <c r="AX728" s="67"/>
      <c r="AY728" s="67"/>
      <c r="AZ728" s="67"/>
      <c r="BA728" s="67"/>
      <c r="BB728" s="25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77"/>
      <c r="BU728" s="78"/>
      <c r="BV728" s="78"/>
      <c r="BW728" s="87"/>
      <c r="BX728" s="78"/>
      <c r="BY728" s="78"/>
      <c r="BZ728" s="78"/>
      <c r="CA728" s="78"/>
      <c r="CB728" s="79"/>
      <c r="CC728" s="81"/>
      <c r="CD728" s="67"/>
      <c r="CE728" s="67"/>
      <c r="CF728" s="67"/>
      <c r="CG728" s="67"/>
      <c r="CH728" s="67"/>
      <c r="CI728" s="67"/>
      <c r="CJ728" s="82"/>
      <c r="CK728" s="80"/>
      <c r="CL728" s="80"/>
      <c r="CM728" s="80"/>
      <c r="CN728" s="81"/>
      <c r="CO728" s="81"/>
      <c r="CP728" s="70"/>
    </row>
    <row r="729" spans="1:94" ht="13">
      <c r="A729" s="43"/>
      <c r="B729" s="25"/>
      <c r="C729" s="7"/>
      <c r="D729" s="7"/>
      <c r="E729" s="43"/>
      <c r="F729" s="43"/>
      <c r="G729" s="25"/>
      <c r="H729" s="67"/>
      <c r="I729" s="67"/>
      <c r="J729" s="67"/>
      <c r="K729" s="67"/>
      <c r="L729" s="25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77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9"/>
      <c r="AU729" s="80"/>
      <c r="AV729" s="80"/>
      <c r="AW729" s="81"/>
      <c r="AX729" s="67"/>
      <c r="AY729" s="67"/>
      <c r="AZ729" s="67"/>
      <c r="BA729" s="67"/>
      <c r="BB729" s="25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77"/>
      <c r="BU729" s="78"/>
      <c r="BV729" s="78"/>
      <c r="BW729" s="87"/>
      <c r="BX729" s="78"/>
      <c r="BY729" s="78"/>
      <c r="BZ729" s="78"/>
      <c r="CA729" s="78"/>
      <c r="CB729" s="79"/>
      <c r="CC729" s="81"/>
      <c r="CD729" s="67"/>
      <c r="CE729" s="67"/>
      <c r="CF729" s="67"/>
      <c r="CG729" s="67"/>
      <c r="CH729" s="67"/>
      <c r="CI729" s="67"/>
      <c r="CJ729" s="82"/>
      <c r="CK729" s="80"/>
      <c r="CL729" s="80"/>
      <c r="CM729" s="80"/>
      <c r="CN729" s="81"/>
      <c r="CO729" s="81"/>
      <c r="CP729" s="70"/>
    </row>
    <row r="730" spans="1:94" ht="13">
      <c r="A730" s="43"/>
      <c r="B730" s="25"/>
      <c r="C730" s="7"/>
      <c r="D730" s="7"/>
      <c r="E730" s="43"/>
      <c r="F730" s="43"/>
      <c r="G730" s="25"/>
      <c r="H730" s="67"/>
      <c r="I730" s="67"/>
      <c r="J730" s="67"/>
      <c r="K730" s="67"/>
      <c r="L730" s="25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77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9"/>
      <c r="AU730" s="80"/>
      <c r="AV730" s="80"/>
      <c r="AW730" s="81"/>
      <c r="AX730" s="67"/>
      <c r="AY730" s="67"/>
      <c r="AZ730" s="67"/>
      <c r="BA730" s="67"/>
      <c r="BB730" s="25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77"/>
      <c r="BU730" s="78"/>
      <c r="BV730" s="78"/>
      <c r="BW730" s="87"/>
      <c r="BX730" s="78"/>
      <c r="BY730" s="78"/>
      <c r="BZ730" s="78"/>
      <c r="CA730" s="78"/>
      <c r="CB730" s="79"/>
      <c r="CC730" s="81"/>
      <c r="CD730" s="67"/>
      <c r="CE730" s="67"/>
      <c r="CF730" s="67"/>
      <c r="CG730" s="67"/>
      <c r="CH730" s="67"/>
      <c r="CI730" s="67"/>
      <c r="CJ730" s="82"/>
      <c r="CK730" s="80"/>
      <c r="CL730" s="80"/>
      <c r="CM730" s="80"/>
      <c r="CN730" s="81"/>
      <c r="CO730" s="81"/>
      <c r="CP730" s="70"/>
    </row>
    <row r="731" spans="1:94" ht="13">
      <c r="A731" s="43"/>
      <c r="B731" s="25"/>
      <c r="C731" s="7"/>
      <c r="D731" s="7"/>
      <c r="E731" s="43"/>
      <c r="F731" s="43"/>
      <c r="G731" s="25"/>
      <c r="H731" s="67"/>
      <c r="I731" s="67"/>
      <c r="J731" s="67"/>
      <c r="K731" s="67"/>
      <c r="L731" s="25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77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9"/>
      <c r="AU731" s="80"/>
      <c r="AV731" s="80"/>
      <c r="AW731" s="81"/>
      <c r="AX731" s="67"/>
      <c r="AY731" s="67"/>
      <c r="AZ731" s="67"/>
      <c r="BA731" s="67"/>
      <c r="BB731" s="25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77"/>
      <c r="BU731" s="78"/>
      <c r="BV731" s="78"/>
      <c r="BW731" s="87"/>
      <c r="BX731" s="78"/>
      <c r="BY731" s="78"/>
      <c r="BZ731" s="78"/>
      <c r="CA731" s="78"/>
      <c r="CB731" s="79"/>
      <c r="CC731" s="81"/>
      <c r="CD731" s="67"/>
      <c r="CE731" s="67"/>
      <c r="CF731" s="67"/>
      <c r="CG731" s="67"/>
      <c r="CH731" s="67"/>
      <c r="CI731" s="67"/>
      <c r="CJ731" s="82"/>
      <c r="CK731" s="80"/>
      <c r="CL731" s="80"/>
      <c r="CM731" s="80"/>
      <c r="CN731" s="81"/>
      <c r="CO731" s="81"/>
      <c r="CP731" s="70"/>
    </row>
    <row r="732" spans="1:94" ht="13">
      <c r="A732" s="43"/>
      <c r="B732" s="25"/>
      <c r="C732" s="7"/>
      <c r="D732" s="7"/>
      <c r="E732" s="43"/>
      <c r="F732" s="43"/>
      <c r="G732" s="25"/>
      <c r="H732" s="67"/>
      <c r="I732" s="67"/>
      <c r="J732" s="67"/>
      <c r="K732" s="67"/>
      <c r="L732" s="25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77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9"/>
      <c r="AU732" s="80"/>
      <c r="AV732" s="80"/>
      <c r="AW732" s="81"/>
      <c r="AX732" s="67"/>
      <c r="AY732" s="67"/>
      <c r="AZ732" s="67"/>
      <c r="BA732" s="67"/>
      <c r="BB732" s="25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77"/>
      <c r="BU732" s="78"/>
      <c r="BV732" s="78"/>
      <c r="BW732" s="87"/>
      <c r="BX732" s="78"/>
      <c r="BY732" s="78"/>
      <c r="BZ732" s="78"/>
      <c r="CA732" s="78"/>
      <c r="CB732" s="79"/>
      <c r="CC732" s="81"/>
      <c r="CD732" s="67"/>
      <c r="CE732" s="67"/>
      <c r="CF732" s="67"/>
      <c r="CG732" s="67"/>
      <c r="CH732" s="67"/>
      <c r="CI732" s="67"/>
      <c r="CJ732" s="82"/>
      <c r="CK732" s="80"/>
      <c r="CL732" s="80"/>
      <c r="CM732" s="80"/>
      <c r="CN732" s="81"/>
      <c r="CO732" s="81"/>
      <c r="CP732" s="70"/>
    </row>
    <row r="733" spans="1:94" ht="13">
      <c r="A733" s="43"/>
      <c r="B733" s="25"/>
      <c r="C733" s="7"/>
      <c r="D733" s="7"/>
      <c r="E733" s="43"/>
      <c r="F733" s="43"/>
      <c r="G733" s="25"/>
      <c r="H733" s="67"/>
      <c r="I733" s="67"/>
      <c r="J733" s="67"/>
      <c r="K733" s="67"/>
      <c r="L733" s="25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77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9"/>
      <c r="AU733" s="80"/>
      <c r="AV733" s="80"/>
      <c r="AW733" s="81"/>
      <c r="AX733" s="67"/>
      <c r="AY733" s="67"/>
      <c r="AZ733" s="67"/>
      <c r="BA733" s="67"/>
      <c r="BB733" s="25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77"/>
      <c r="BU733" s="78"/>
      <c r="BV733" s="78"/>
      <c r="BW733" s="87"/>
      <c r="BX733" s="78"/>
      <c r="BY733" s="78"/>
      <c r="BZ733" s="78"/>
      <c r="CA733" s="78"/>
      <c r="CB733" s="79"/>
      <c r="CC733" s="81"/>
      <c r="CD733" s="67"/>
      <c r="CE733" s="67"/>
      <c r="CF733" s="67"/>
      <c r="CG733" s="67"/>
      <c r="CH733" s="67"/>
      <c r="CI733" s="67"/>
      <c r="CJ733" s="82"/>
      <c r="CK733" s="80"/>
      <c r="CL733" s="80"/>
      <c r="CM733" s="80"/>
      <c r="CN733" s="81"/>
      <c r="CO733" s="81"/>
      <c r="CP733" s="70"/>
    </row>
    <row r="734" spans="1:94" ht="13">
      <c r="A734" s="43"/>
      <c r="B734" s="25"/>
      <c r="C734" s="7"/>
      <c r="D734" s="7"/>
      <c r="E734" s="43"/>
      <c r="F734" s="43"/>
      <c r="G734" s="25"/>
      <c r="H734" s="67"/>
      <c r="I734" s="67"/>
      <c r="J734" s="67"/>
      <c r="K734" s="67"/>
      <c r="L734" s="25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77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9"/>
      <c r="AU734" s="80"/>
      <c r="AV734" s="80"/>
      <c r="AW734" s="81"/>
      <c r="AX734" s="67"/>
      <c r="AY734" s="67"/>
      <c r="AZ734" s="67"/>
      <c r="BA734" s="67"/>
      <c r="BB734" s="25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77"/>
      <c r="BU734" s="78"/>
      <c r="BV734" s="78"/>
      <c r="BW734" s="87"/>
      <c r="BX734" s="78"/>
      <c r="BY734" s="78"/>
      <c r="BZ734" s="78"/>
      <c r="CA734" s="78"/>
      <c r="CB734" s="79"/>
      <c r="CC734" s="81"/>
      <c r="CD734" s="67"/>
      <c r="CE734" s="67"/>
      <c r="CF734" s="67"/>
      <c r="CG734" s="67"/>
      <c r="CH734" s="67"/>
      <c r="CI734" s="67"/>
      <c r="CJ734" s="82"/>
      <c r="CK734" s="80"/>
      <c r="CL734" s="80"/>
      <c r="CM734" s="80"/>
      <c r="CN734" s="81"/>
      <c r="CO734" s="81"/>
      <c r="CP734" s="70"/>
    </row>
    <row r="735" spans="1:94" ht="13">
      <c r="A735" s="43"/>
      <c r="B735" s="25"/>
      <c r="C735" s="7"/>
      <c r="D735" s="7"/>
      <c r="E735" s="43"/>
      <c r="F735" s="43"/>
      <c r="G735" s="25"/>
      <c r="H735" s="67"/>
      <c r="I735" s="67"/>
      <c r="J735" s="67"/>
      <c r="K735" s="67"/>
      <c r="L735" s="25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77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9"/>
      <c r="AU735" s="80"/>
      <c r="AV735" s="80"/>
      <c r="AW735" s="81"/>
      <c r="AX735" s="67"/>
      <c r="AY735" s="67"/>
      <c r="AZ735" s="67"/>
      <c r="BA735" s="67"/>
      <c r="BB735" s="25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77"/>
      <c r="BU735" s="78"/>
      <c r="BV735" s="78"/>
      <c r="BW735" s="87"/>
      <c r="BX735" s="78"/>
      <c r="BY735" s="78"/>
      <c r="BZ735" s="78"/>
      <c r="CA735" s="78"/>
      <c r="CB735" s="79"/>
      <c r="CC735" s="81"/>
      <c r="CD735" s="67"/>
      <c r="CE735" s="67"/>
      <c r="CF735" s="67"/>
      <c r="CG735" s="67"/>
      <c r="CH735" s="67"/>
      <c r="CI735" s="67"/>
      <c r="CJ735" s="82"/>
      <c r="CK735" s="80"/>
      <c r="CL735" s="80"/>
      <c r="CM735" s="80"/>
      <c r="CN735" s="81"/>
      <c r="CO735" s="81"/>
      <c r="CP735" s="70"/>
    </row>
    <row r="736" spans="1:94" ht="13">
      <c r="A736" s="43"/>
      <c r="B736" s="25"/>
      <c r="C736" s="7"/>
      <c r="D736" s="7"/>
      <c r="E736" s="43"/>
      <c r="F736" s="43"/>
      <c r="G736" s="25"/>
      <c r="H736" s="67"/>
      <c r="I736" s="67"/>
      <c r="J736" s="67"/>
      <c r="K736" s="67"/>
      <c r="L736" s="25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77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9"/>
      <c r="AU736" s="80"/>
      <c r="AV736" s="80"/>
      <c r="AW736" s="81"/>
      <c r="AX736" s="67"/>
      <c r="AY736" s="67"/>
      <c r="AZ736" s="67"/>
      <c r="BA736" s="67"/>
      <c r="BB736" s="25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77"/>
      <c r="BU736" s="78"/>
      <c r="BV736" s="78"/>
      <c r="BW736" s="87"/>
      <c r="BX736" s="78"/>
      <c r="BY736" s="78"/>
      <c r="BZ736" s="78"/>
      <c r="CA736" s="78"/>
      <c r="CB736" s="79"/>
      <c r="CC736" s="81"/>
      <c r="CD736" s="67"/>
      <c r="CE736" s="67"/>
      <c r="CF736" s="67"/>
      <c r="CG736" s="67"/>
      <c r="CH736" s="67"/>
      <c r="CI736" s="67"/>
      <c r="CJ736" s="82"/>
      <c r="CK736" s="80"/>
      <c r="CL736" s="80"/>
      <c r="CM736" s="80"/>
      <c r="CN736" s="81"/>
      <c r="CO736" s="81"/>
      <c r="CP736" s="70"/>
    </row>
    <row r="737" spans="1:94" ht="13">
      <c r="A737" s="43"/>
      <c r="B737" s="25"/>
      <c r="C737" s="7"/>
      <c r="D737" s="7"/>
      <c r="E737" s="43"/>
      <c r="F737" s="43"/>
      <c r="G737" s="25"/>
      <c r="H737" s="67"/>
      <c r="I737" s="67"/>
      <c r="J737" s="67"/>
      <c r="K737" s="67"/>
      <c r="L737" s="25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77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9"/>
      <c r="AU737" s="80"/>
      <c r="AV737" s="80"/>
      <c r="AW737" s="81"/>
      <c r="AX737" s="67"/>
      <c r="AY737" s="67"/>
      <c r="AZ737" s="67"/>
      <c r="BA737" s="67"/>
      <c r="BB737" s="25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77"/>
      <c r="BU737" s="78"/>
      <c r="BV737" s="78"/>
      <c r="BW737" s="87"/>
      <c r="BX737" s="78"/>
      <c r="BY737" s="78"/>
      <c r="BZ737" s="78"/>
      <c r="CA737" s="78"/>
      <c r="CB737" s="79"/>
      <c r="CC737" s="81"/>
      <c r="CD737" s="67"/>
      <c r="CE737" s="67"/>
      <c r="CF737" s="67"/>
      <c r="CG737" s="67"/>
      <c r="CH737" s="67"/>
      <c r="CI737" s="67"/>
      <c r="CJ737" s="82"/>
      <c r="CK737" s="80"/>
      <c r="CL737" s="80"/>
      <c r="CM737" s="80"/>
      <c r="CN737" s="81"/>
      <c r="CO737" s="81"/>
      <c r="CP737" s="70"/>
    </row>
    <row r="738" spans="1:94" ht="13">
      <c r="A738" s="43"/>
      <c r="B738" s="25"/>
      <c r="C738" s="7"/>
      <c r="D738" s="7"/>
      <c r="E738" s="43"/>
      <c r="F738" s="43"/>
      <c r="G738" s="25"/>
      <c r="H738" s="67"/>
      <c r="I738" s="67"/>
      <c r="J738" s="67"/>
      <c r="K738" s="67"/>
      <c r="L738" s="25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77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9"/>
      <c r="AU738" s="80"/>
      <c r="AV738" s="80"/>
      <c r="AW738" s="81"/>
      <c r="AX738" s="67"/>
      <c r="AY738" s="67"/>
      <c r="AZ738" s="67"/>
      <c r="BA738" s="67"/>
      <c r="BB738" s="25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77"/>
      <c r="BU738" s="78"/>
      <c r="BV738" s="78"/>
      <c r="BW738" s="87"/>
      <c r="BX738" s="78"/>
      <c r="BY738" s="78"/>
      <c r="BZ738" s="78"/>
      <c r="CA738" s="78"/>
      <c r="CB738" s="79"/>
      <c r="CC738" s="81"/>
      <c r="CD738" s="67"/>
      <c r="CE738" s="67"/>
      <c r="CF738" s="67"/>
      <c r="CG738" s="67"/>
      <c r="CH738" s="67"/>
      <c r="CI738" s="67"/>
      <c r="CJ738" s="82"/>
      <c r="CK738" s="80"/>
      <c r="CL738" s="80"/>
      <c r="CM738" s="80"/>
      <c r="CN738" s="81"/>
      <c r="CO738" s="81"/>
      <c r="CP738" s="70"/>
    </row>
    <row r="739" spans="1:94" ht="13">
      <c r="A739" s="43"/>
      <c r="B739" s="25"/>
      <c r="C739" s="7"/>
      <c r="D739" s="7"/>
      <c r="E739" s="43"/>
      <c r="F739" s="43"/>
      <c r="G739" s="25"/>
      <c r="H739" s="67"/>
      <c r="I739" s="67"/>
      <c r="J739" s="67"/>
      <c r="K739" s="67"/>
      <c r="L739" s="25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77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9"/>
      <c r="AU739" s="80"/>
      <c r="AV739" s="80"/>
      <c r="AW739" s="81"/>
      <c r="AX739" s="67"/>
      <c r="AY739" s="67"/>
      <c r="AZ739" s="67"/>
      <c r="BA739" s="67"/>
      <c r="BB739" s="25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77"/>
      <c r="BU739" s="78"/>
      <c r="BV739" s="78"/>
      <c r="BW739" s="87"/>
      <c r="BX739" s="78"/>
      <c r="BY739" s="78"/>
      <c r="BZ739" s="78"/>
      <c r="CA739" s="78"/>
      <c r="CB739" s="79"/>
      <c r="CC739" s="81"/>
      <c r="CD739" s="67"/>
      <c r="CE739" s="67"/>
      <c r="CF739" s="67"/>
      <c r="CG739" s="67"/>
      <c r="CH739" s="67"/>
      <c r="CI739" s="67"/>
      <c r="CJ739" s="82"/>
      <c r="CK739" s="80"/>
      <c r="CL739" s="80"/>
      <c r="CM739" s="80"/>
      <c r="CN739" s="81"/>
      <c r="CO739" s="81"/>
      <c r="CP739" s="70"/>
    </row>
    <row r="740" spans="1:94" ht="13">
      <c r="A740" s="43"/>
      <c r="B740" s="25"/>
      <c r="C740" s="7"/>
      <c r="D740" s="7"/>
      <c r="E740" s="43"/>
      <c r="F740" s="43"/>
      <c r="G740" s="25"/>
      <c r="H740" s="67"/>
      <c r="I740" s="67"/>
      <c r="J740" s="67"/>
      <c r="K740" s="67"/>
      <c r="L740" s="25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77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9"/>
      <c r="AU740" s="80"/>
      <c r="AV740" s="80"/>
      <c r="AW740" s="81"/>
      <c r="AX740" s="67"/>
      <c r="AY740" s="67"/>
      <c r="AZ740" s="67"/>
      <c r="BA740" s="67"/>
      <c r="BB740" s="25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77"/>
      <c r="BU740" s="78"/>
      <c r="BV740" s="78"/>
      <c r="BW740" s="87"/>
      <c r="BX740" s="78"/>
      <c r="BY740" s="78"/>
      <c r="BZ740" s="78"/>
      <c r="CA740" s="78"/>
      <c r="CB740" s="79"/>
      <c r="CC740" s="81"/>
      <c r="CD740" s="67"/>
      <c r="CE740" s="67"/>
      <c r="CF740" s="67"/>
      <c r="CG740" s="67"/>
      <c r="CH740" s="67"/>
      <c r="CI740" s="67"/>
      <c r="CJ740" s="82"/>
      <c r="CK740" s="80"/>
      <c r="CL740" s="80"/>
      <c r="CM740" s="80"/>
      <c r="CN740" s="81"/>
      <c r="CO740" s="81"/>
      <c r="CP740" s="70"/>
    </row>
    <row r="741" spans="1:94" ht="13">
      <c r="A741" s="43"/>
      <c r="B741" s="25"/>
      <c r="C741" s="7"/>
      <c r="D741" s="7"/>
      <c r="E741" s="43"/>
      <c r="F741" s="43"/>
      <c r="G741" s="25"/>
      <c r="H741" s="67"/>
      <c r="I741" s="67"/>
      <c r="J741" s="67"/>
      <c r="K741" s="67"/>
      <c r="L741" s="25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77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9"/>
      <c r="AU741" s="80"/>
      <c r="AV741" s="80"/>
      <c r="AW741" s="81"/>
      <c r="AX741" s="67"/>
      <c r="AY741" s="67"/>
      <c r="AZ741" s="67"/>
      <c r="BA741" s="67"/>
      <c r="BB741" s="25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77"/>
      <c r="BU741" s="78"/>
      <c r="BV741" s="78"/>
      <c r="BW741" s="87"/>
      <c r="BX741" s="78"/>
      <c r="BY741" s="78"/>
      <c r="BZ741" s="78"/>
      <c r="CA741" s="78"/>
      <c r="CB741" s="79"/>
      <c r="CC741" s="81"/>
      <c r="CD741" s="67"/>
      <c r="CE741" s="67"/>
      <c r="CF741" s="67"/>
      <c r="CG741" s="67"/>
      <c r="CH741" s="67"/>
      <c r="CI741" s="67"/>
      <c r="CJ741" s="82"/>
      <c r="CK741" s="80"/>
      <c r="CL741" s="80"/>
      <c r="CM741" s="80"/>
      <c r="CN741" s="81"/>
      <c r="CO741" s="81"/>
      <c r="CP741" s="70"/>
    </row>
    <row r="742" spans="1:94" ht="13">
      <c r="A742" s="43"/>
      <c r="B742" s="25"/>
      <c r="C742" s="7"/>
      <c r="D742" s="7"/>
      <c r="E742" s="43"/>
      <c r="F742" s="43"/>
      <c r="G742" s="25"/>
      <c r="H742" s="67"/>
      <c r="I742" s="67"/>
      <c r="J742" s="67"/>
      <c r="K742" s="67"/>
      <c r="L742" s="25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77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9"/>
      <c r="AU742" s="80"/>
      <c r="AV742" s="80"/>
      <c r="AW742" s="81"/>
      <c r="AX742" s="67"/>
      <c r="AY742" s="67"/>
      <c r="AZ742" s="67"/>
      <c r="BA742" s="67"/>
      <c r="BB742" s="25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77"/>
      <c r="BU742" s="78"/>
      <c r="BV742" s="78"/>
      <c r="BW742" s="87"/>
      <c r="BX742" s="78"/>
      <c r="BY742" s="78"/>
      <c r="BZ742" s="78"/>
      <c r="CA742" s="78"/>
      <c r="CB742" s="79"/>
      <c r="CC742" s="81"/>
      <c r="CD742" s="67"/>
      <c r="CE742" s="67"/>
      <c r="CF742" s="67"/>
      <c r="CG742" s="67"/>
      <c r="CH742" s="67"/>
      <c r="CI742" s="67"/>
      <c r="CJ742" s="82"/>
      <c r="CK742" s="80"/>
      <c r="CL742" s="80"/>
      <c r="CM742" s="80"/>
      <c r="CN742" s="81"/>
      <c r="CO742" s="81"/>
      <c r="CP742" s="70"/>
    </row>
    <row r="743" spans="1:94" ht="13">
      <c r="A743" s="43"/>
      <c r="B743" s="25"/>
      <c r="C743" s="7"/>
      <c r="D743" s="7"/>
      <c r="E743" s="43"/>
      <c r="F743" s="43"/>
      <c r="G743" s="25"/>
      <c r="H743" s="67"/>
      <c r="I743" s="67"/>
      <c r="J743" s="67"/>
      <c r="K743" s="67"/>
      <c r="L743" s="25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77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9"/>
      <c r="AU743" s="80"/>
      <c r="AV743" s="80"/>
      <c r="AW743" s="81"/>
      <c r="AX743" s="67"/>
      <c r="AY743" s="67"/>
      <c r="AZ743" s="67"/>
      <c r="BA743" s="67"/>
      <c r="BB743" s="25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77"/>
      <c r="BU743" s="78"/>
      <c r="BV743" s="78"/>
      <c r="BW743" s="87"/>
      <c r="BX743" s="78"/>
      <c r="BY743" s="78"/>
      <c r="BZ743" s="78"/>
      <c r="CA743" s="78"/>
      <c r="CB743" s="79"/>
      <c r="CC743" s="81"/>
      <c r="CD743" s="67"/>
      <c r="CE743" s="67"/>
      <c r="CF743" s="67"/>
      <c r="CG743" s="67"/>
      <c r="CH743" s="67"/>
      <c r="CI743" s="67"/>
      <c r="CJ743" s="82"/>
      <c r="CK743" s="80"/>
      <c r="CL743" s="80"/>
      <c r="CM743" s="80"/>
      <c r="CN743" s="81"/>
      <c r="CO743" s="81"/>
      <c r="CP743" s="70"/>
    </row>
    <row r="744" spans="1:94" ht="13">
      <c r="A744" s="43"/>
      <c r="B744" s="25"/>
      <c r="C744" s="7"/>
      <c r="D744" s="7"/>
      <c r="E744" s="43"/>
      <c r="F744" s="43"/>
      <c r="G744" s="25"/>
      <c r="H744" s="67"/>
      <c r="I744" s="67"/>
      <c r="J744" s="67"/>
      <c r="K744" s="67"/>
      <c r="L744" s="25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77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9"/>
      <c r="AU744" s="80"/>
      <c r="AV744" s="80"/>
      <c r="AW744" s="81"/>
      <c r="AX744" s="67"/>
      <c r="AY744" s="67"/>
      <c r="AZ744" s="67"/>
      <c r="BA744" s="67"/>
      <c r="BB744" s="25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77"/>
      <c r="BU744" s="78"/>
      <c r="BV744" s="78"/>
      <c r="BW744" s="87"/>
      <c r="BX744" s="78"/>
      <c r="BY744" s="78"/>
      <c r="BZ744" s="78"/>
      <c r="CA744" s="78"/>
      <c r="CB744" s="79"/>
      <c r="CC744" s="81"/>
      <c r="CD744" s="67"/>
      <c r="CE744" s="67"/>
      <c r="CF744" s="67"/>
      <c r="CG744" s="67"/>
      <c r="CH744" s="67"/>
      <c r="CI744" s="67"/>
      <c r="CJ744" s="82"/>
      <c r="CK744" s="80"/>
      <c r="CL744" s="80"/>
      <c r="CM744" s="80"/>
      <c r="CN744" s="81"/>
      <c r="CO744" s="81"/>
      <c r="CP744" s="70"/>
    </row>
    <row r="745" spans="1:94" ht="13">
      <c r="A745" s="43"/>
      <c r="B745" s="25"/>
      <c r="C745" s="7"/>
      <c r="D745" s="7"/>
      <c r="E745" s="43"/>
      <c r="F745" s="43"/>
      <c r="G745" s="25"/>
      <c r="H745" s="67"/>
      <c r="I745" s="67"/>
      <c r="J745" s="67"/>
      <c r="K745" s="67"/>
      <c r="L745" s="25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77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9"/>
      <c r="AU745" s="80"/>
      <c r="AV745" s="80"/>
      <c r="AW745" s="81"/>
      <c r="AX745" s="67"/>
      <c r="AY745" s="67"/>
      <c r="AZ745" s="67"/>
      <c r="BA745" s="67"/>
      <c r="BB745" s="25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77"/>
      <c r="BU745" s="78"/>
      <c r="BV745" s="78"/>
      <c r="BW745" s="87"/>
      <c r="BX745" s="78"/>
      <c r="BY745" s="78"/>
      <c r="BZ745" s="78"/>
      <c r="CA745" s="78"/>
      <c r="CB745" s="79"/>
      <c r="CC745" s="81"/>
      <c r="CD745" s="67"/>
      <c r="CE745" s="67"/>
      <c r="CF745" s="67"/>
      <c r="CG745" s="67"/>
      <c r="CH745" s="67"/>
      <c r="CI745" s="67"/>
      <c r="CJ745" s="82"/>
      <c r="CK745" s="80"/>
      <c r="CL745" s="80"/>
      <c r="CM745" s="80"/>
      <c r="CN745" s="81"/>
      <c r="CO745" s="81"/>
      <c r="CP745" s="70"/>
    </row>
    <row r="746" spans="1:94" ht="13">
      <c r="A746" s="43"/>
      <c r="B746" s="25"/>
      <c r="C746" s="7"/>
      <c r="D746" s="7"/>
      <c r="E746" s="43"/>
      <c r="F746" s="43"/>
      <c r="G746" s="25"/>
      <c r="H746" s="67"/>
      <c r="I746" s="67"/>
      <c r="J746" s="67"/>
      <c r="K746" s="67"/>
      <c r="L746" s="25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77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9"/>
      <c r="AU746" s="80"/>
      <c r="AV746" s="80"/>
      <c r="AW746" s="81"/>
      <c r="AX746" s="67"/>
      <c r="AY746" s="67"/>
      <c r="AZ746" s="67"/>
      <c r="BA746" s="67"/>
      <c r="BB746" s="25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77"/>
      <c r="BU746" s="78"/>
      <c r="BV746" s="78"/>
      <c r="BW746" s="87"/>
      <c r="BX746" s="78"/>
      <c r="BY746" s="78"/>
      <c r="BZ746" s="78"/>
      <c r="CA746" s="78"/>
      <c r="CB746" s="79"/>
      <c r="CC746" s="81"/>
      <c r="CD746" s="67"/>
      <c r="CE746" s="67"/>
      <c r="CF746" s="67"/>
      <c r="CG746" s="67"/>
      <c r="CH746" s="67"/>
      <c r="CI746" s="67"/>
      <c r="CJ746" s="82"/>
      <c r="CK746" s="80"/>
      <c r="CL746" s="80"/>
      <c r="CM746" s="80"/>
      <c r="CN746" s="81"/>
      <c r="CO746" s="81"/>
      <c r="CP746" s="70"/>
    </row>
    <row r="747" spans="1:94" ht="13">
      <c r="A747" s="43"/>
      <c r="B747" s="25"/>
      <c r="C747" s="7"/>
      <c r="D747" s="7"/>
      <c r="E747" s="43"/>
      <c r="F747" s="43"/>
      <c r="G747" s="25"/>
      <c r="H747" s="67"/>
      <c r="I747" s="67"/>
      <c r="J747" s="67"/>
      <c r="K747" s="67"/>
      <c r="L747" s="25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77"/>
      <c r="AI747" s="78"/>
      <c r="AJ747" s="78"/>
      <c r="AK747" s="78"/>
      <c r="AL747" s="78"/>
      <c r="AM747" s="78"/>
      <c r="AN747" s="78"/>
      <c r="AO747" s="78"/>
      <c r="AP747" s="78"/>
      <c r="AQ747" s="78"/>
      <c r="AR747" s="78"/>
      <c r="AS747" s="78"/>
      <c r="AT747" s="79"/>
      <c r="AU747" s="80"/>
      <c r="AV747" s="80"/>
      <c r="AW747" s="81"/>
      <c r="AX747" s="67"/>
      <c r="AY747" s="67"/>
      <c r="AZ747" s="67"/>
      <c r="BA747" s="67"/>
      <c r="BB747" s="25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77"/>
      <c r="BU747" s="78"/>
      <c r="BV747" s="78"/>
      <c r="BW747" s="87"/>
      <c r="BX747" s="78"/>
      <c r="BY747" s="78"/>
      <c r="BZ747" s="78"/>
      <c r="CA747" s="78"/>
      <c r="CB747" s="79"/>
      <c r="CC747" s="81"/>
      <c r="CD747" s="67"/>
      <c r="CE747" s="67"/>
      <c r="CF747" s="67"/>
      <c r="CG747" s="67"/>
      <c r="CH747" s="67"/>
      <c r="CI747" s="67"/>
      <c r="CJ747" s="82"/>
      <c r="CK747" s="80"/>
      <c r="CL747" s="80"/>
      <c r="CM747" s="80"/>
      <c r="CN747" s="81"/>
      <c r="CO747" s="81"/>
      <c r="CP747" s="70"/>
    </row>
    <row r="748" spans="1:94" ht="13">
      <c r="A748" s="43"/>
      <c r="B748" s="25"/>
      <c r="C748" s="7"/>
      <c r="D748" s="7"/>
      <c r="E748" s="43"/>
      <c r="F748" s="43"/>
      <c r="G748" s="25"/>
      <c r="H748" s="67"/>
      <c r="I748" s="67"/>
      <c r="J748" s="67"/>
      <c r="K748" s="67"/>
      <c r="L748" s="25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77"/>
      <c r="AI748" s="78"/>
      <c r="AJ748" s="78"/>
      <c r="AK748" s="78"/>
      <c r="AL748" s="78"/>
      <c r="AM748" s="78"/>
      <c r="AN748" s="78"/>
      <c r="AO748" s="78"/>
      <c r="AP748" s="78"/>
      <c r="AQ748" s="78"/>
      <c r="AR748" s="78"/>
      <c r="AS748" s="78"/>
      <c r="AT748" s="79"/>
      <c r="AU748" s="80"/>
      <c r="AV748" s="80"/>
      <c r="AW748" s="81"/>
      <c r="AX748" s="67"/>
      <c r="AY748" s="67"/>
      <c r="AZ748" s="67"/>
      <c r="BA748" s="67"/>
      <c r="BB748" s="25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77"/>
      <c r="BU748" s="78"/>
      <c r="BV748" s="78"/>
      <c r="BW748" s="87"/>
      <c r="BX748" s="78"/>
      <c r="BY748" s="78"/>
      <c r="BZ748" s="78"/>
      <c r="CA748" s="78"/>
      <c r="CB748" s="79"/>
      <c r="CC748" s="81"/>
      <c r="CD748" s="67"/>
      <c r="CE748" s="67"/>
      <c r="CF748" s="67"/>
      <c r="CG748" s="67"/>
      <c r="CH748" s="67"/>
      <c r="CI748" s="67"/>
      <c r="CJ748" s="82"/>
      <c r="CK748" s="80"/>
      <c r="CL748" s="80"/>
      <c r="CM748" s="80"/>
      <c r="CN748" s="81"/>
      <c r="CO748" s="81"/>
      <c r="CP748" s="70"/>
    </row>
    <row r="749" spans="1:94" ht="13">
      <c r="A749" s="43"/>
      <c r="B749" s="25"/>
      <c r="C749" s="7"/>
      <c r="D749" s="7"/>
      <c r="E749" s="43"/>
      <c r="F749" s="43"/>
      <c r="G749" s="25"/>
      <c r="H749" s="67"/>
      <c r="I749" s="67"/>
      <c r="J749" s="67"/>
      <c r="K749" s="67"/>
      <c r="L749" s="25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77"/>
      <c r="AI749" s="78"/>
      <c r="AJ749" s="78"/>
      <c r="AK749" s="78"/>
      <c r="AL749" s="78"/>
      <c r="AM749" s="78"/>
      <c r="AN749" s="78"/>
      <c r="AO749" s="78"/>
      <c r="AP749" s="78"/>
      <c r="AQ749" s="78"/>
      <c r="AR749" s="78"/>
      <c r="AS749" s="78"/>
      <c r="AT749" s="79"/>
      <c r="AU749" s="80"/>
      <c r="AV749" s="80"/>
      <c r="AW749" s="81"/>
      <c r="AX749" s="67"/>
      <c r="AY749" s="67"/>
      <c r="AZ749" s="67"/>
      <c r="BA749" s="67"/>
      <c r="BB749" s="25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77"/>
      <c r="BU749" s="78"/>
      <c r="BV749" s="78"/>
      <c r="BW749" s="87"/>
      <c r="BX749" s="78"/>
      <c r="BY749" s="78"/>
      <c r="BZ749" s="78"/>
      <c r="CA749" s="78"/>
      <c r="CB749" s="79"/>
      <c r="CC749" s="81"/>
      <c r="CD749" s="67"/>
      <c r="CE749" s="67"/>
      <c r="CF749" s="67"/>
      <c r="CG749" s="67"/>
      <c r="CH749" s="67"/>
      <c r="CI749" s="67"/>
      <c r="CJ749" s="82"/>
      <c r="CK749" s="80"/>
      <c r="CL749" s="80"/>
      <c r="CM749" s="80"/>
      <c r="CN749" s="81"/>
      <c r="CO749" s="81"/>
      <c r="CP749" s="70"/>
    </row>
    <row r="750" spans="1:94" ht="13">
      <c r="A750" s="43"/>
      <c r="B750" s="25"/>
      <c r="C750" s="7"/>
      <c r="D750" s="7"/>
      <c r="E750" s="43"/>
      <c r="F750" s="43"/>
      <c r="G750" s="25"/>
      <c r="H750" s="67"/>
      <c r="I750" s="67"/>
      <c r="J750" s="67"/>
      <c r="K750" s="67"/>
      <c r="L750" s="25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77"/>
      <c r="AI750" s="78"/>
      <c r="AJ750" s="78"/>
      <c r="AK750" s="78"/>
      <c r="AL750" s="78"/>
      <c r="AM750" s="78"/>
      <c r="AN750" s="78"/>
      <c r="AO750" s="78"/>
      <c r="AP750" s="78"/>
      <c r="AQ750" s="78"/>
      <c r="AR750" s="78"/>
      <c r="AS750" s="78"/>
      <c r="AT750" s="79"/>
      <c r="AU750" s="80"/>
      <c r="AV750" s="80"/>
      <c r="AW750" s="81"/>
      <c r="AX750" s="67"/>
      <c r="AY750" s="67"/>
      <c r="AZ750" s="67"/>
      <c r="BA750" s="67"/>
      <c r="BB750" s="25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77"/>
      <c r="BU750" s="78"/>
      <c r="BV750" s="78"/>
      <c r="BW750" s="87"/>
      <c r="BX750" s="78"/>
      <c r="BY750" s="78"/>
      <c r="BZ750" s="78"/>
      <c r="CA750" s="78"/>
      <c r="CB750" s="79"/>
      <c r="CC750" s="81"/>
      <c r="CD750" s="67"/>
      <c r="CE750" s="67"/>
      <c r="CF750" s="67"/>
      <c r="CG750" s="67"/>
      <c r="CH750" s="67"/>
      <c r="CI750" s="67"/>
      <c r="CJ750" s="82"/>
      <c r="CK750" s="80"/>
      <c r="CL750" s="80"/>
      <c r="CM750" s="80"/>
      <c r="CN750" s="81"/>
      <c r="CO750" s="81"/>
      <c r="CP750" s="70"/>
    </row>
    <row r="751" spans="1:94" ht="13">
      <c r="A751" s="43"/>
      <c r="B751" s="25"/>
      <c r="C751" s="7"/>
      <c r="D751" s="7"/>
      <c r="E751" s="43"/>
      <c r="F751" s="43"/>
      <c r="G751" s="25"/>
      <c r="H751" s="67"/>
      <c r="I751" s="67"/>
      <c r="J751" s="67"/>
      <c r="K751" s="67"/>
      <c r="L751" s="25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77"/>
      <c r="AI751" s="78"/>
      <c r="AJ751" s="78"/>
      <c r="AK751" s="78"/>
      <c r="AL751" s="78"/>
      <c r="AM751" s="78"/>
      <c r="AN751" s="78"/>
      <c r="AO751" s="78"/>
      <c r="AP751" s="78"/>
      <c r="AQ751" s="78"/>
      <c r="AR751" s="78"/>
      <c r="AS751" s="78"/>
      <c r="AT751" s="79"/>
      <c r="AU751" s="80"/>
      <c r="AV751" s="80"/>
      <c r="AW751" s="81"/>
      <c r="AX751" s="67"/>
      <c r="AY751" s="67"/>
      <c r="AZ751" s="67"/>
      <c r="BA751" s="67"/>
      <c r="BB751" s="25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77"/>
      <c r="BU751" s="78"/>
      <c r="BV751" s="78"/>
      <c r="BW751" s="87"/>
      <c r="BX751" s="78"/>
      <c r="BY751" s="78"/>
      <c r="BZ751" s="78"/>
      <c r="CA751" s="78"/>
      <c r="CB751" s="79"/>
      <c r="CC751" s="81"/>
      <c r="CD751" s="67"/>
      <c r="CE751" s="67"/>
      <c r="CF751" s="67"/>
      <c r="CG751" s="67"/>
      <c r="CH751" s="67"/>
      <c r="CI751" s="67"/>
      <c r="CJ751" s="82"/>
      <c r="CK751" s="80"/>
      <c r="CL751" s="80"/>
      <c r="CM751" s="80"/>
      <c r="CN751" s="81"/>
      <c r="CO751" s="81"/>
      <c r="CP751" s="70"/>
    </row>
    <row r="752" spans="1:94" ht="13">
      <c r="A752" s="43"/>
      <c r="B752" s="25"/>
      <c r="C752" s="7"/>
      <c r="D752" s="7"/>
      <c r="E752" s="43"/>
      <c r="F752" s="43"/>
      <c r="G752" s="25"/>
      <c r="H752" s="67"/>
      <c r="I752" s="67"/>
      <c r="J752" s="67"/>
      <c r="K752" s="67"/>
      <c r="L752" s="25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77"/>
      <c r="AI752" s="78"/>
      <c r="AJ752" s="78"/>
      <c r="AK752" s="78"/>
      <c r="AL752" s="78"/>
      <c r="AM752" s="78"/>
      <c r="AN752" s="78"/>
      <c r="AO752" s="78"/>
      <c r="AP752" s="78"/>
      <c r="AQ752" s="78"/>
      <c r="AR752" s="78"/>
      <c r="AS752" s="78"/>
      <c r="AT752" s="79"/>
      <c r="AU752" s="80"/>
      <c r="AV752" s="80"/>
      <c r="AW752" s="81"/>
      <c r="AX752" s="67"/>
      <c r="AY752" s="67"/>
      <c r="AZ752" s="67"/>
      <c r="BA752" s="67"/>
      <c r="BB752" s="25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77"/>
      <c r="BU752" s="78"/>
      <c r="BV752" s="78"/>
      <c r="BW752" s="87"/>
      <c r="BX752" s="78"/>
      <c r="BY752" s="78"/>
      <c r="BZ752" s="78"/>
      <c r="CA752" s="78"/>
      <c r="CB752" s="79"/>
      <c r="CC752" s="81"/>
      <c r="CD752" s="67"/>
      <c r="CE752" s="67"/>
      <c r="CF752" s="67"/>
      <c r="CG752" s="67"/>
      <c r="CH752" s="67"/>
      <c r="CI752" s="67"/>
      <c r="CJ752" s="82"/>
      <c r="CK752" s="80"/>
      <c r="CL752" s="80"/>
      <c r="CM752" s="80"/>
      <c r="CN752" s="81"/>
      <c r="CO752" s="81"/>
      <c r="CP752" s="70"/>
    </row>
    <row r="753" spans="1:94" ht="13">
      <c r="A753" s="43"/>
      <c r="B753" s="25"/>
      <c r="C753" s="7"/>
      <c r="D753" s="7"/>
      <c r="E753" s="43"/>
      <c r="F753" s="43"/>
      <c r="G753" s="25"/>
      <c r="H753" s="67"/>
      <c r="I753" s="67"/>
      <c r="J753" s="67"/>
      <c r="K753" s="67"/>
      <c r="L753" s="25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77"/>
      <c r="AI753" s="78"/>
      <c r="AJ753" s="78"/>
      <c r="AK753" s="78"/>
      <c r="AL753" s="78"/>
      <c r="AM753" s="78"/>
      <c r="AN753" s="78"/>
      <c r="AO753" s="78"/>
      <c r="AP753" s="78"/>
      <c r="AQ753" s="78"/>
      <c r="AR753" s="78"/>
      <c r="AS753" s="78"/>
      <c r="AT753" s="79"/>
      <c r="AU753" s="80"/>
      <c r="AV753" s="80"/>
      <c r="AW753" s="81"/>
      <c r="AX753" s="67"/>
      <c r="AY753" s="67"/>
      <c r="AZ753" s="67"/>
      <c r="BA753" s="67"/>
      <c r="BB753" s="25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77"/>
      <c r="BU753" s="78"/>
      <c r="BV753" s="78"/>
      <c r="BW753" s="87"/>
      <c r="BX753" s="78"/>
      <c r="BY753" s="78"/>
      <c r="BZ753" s="78"/>
      <c r="CA753" s="78"/>
      <c r="CB753" s="79"/>
      <c r="CC753" s="81"/>
      <c r="CD753" s="67"/>
      <c r="CE753" s="67"/>
      <c r="CF753" s="67"/>
      <c r="CG753" s="67"/>
      <c r="CH753" s="67"/>
      <c r="CI753" s="67"/>
      <c r="CJ753" s="82"/>
      <c r="CK753" s="80"/>
      <c r="CL753" s="80"/>
      <c r="CM753" s="80"/>
      <c r="CN753" s="81"/>
      <c r="CO753" s="81"/>
      <c r="CP753" s="70"/>
    </row>
    <row r="754" spans="1:94" ht="13">
      <c r="A754" s="43"/>
      <c r="B754" s="25"/>
      <c r="C754" s="7"/>
      <c r="D754" s="7"/>
      <c r="E754" s="43"/>
      <c r="F754" s="43"/>
      <c r="G754" s="25"/>
      <c r="H754" s="67"/>
      <c r="I754" s="67"/>
      <c r="J754" s="67"/>
      <c r="K754" s="67"/>
      <c r="L754" s="25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77"/>
      <c r="AI754" s="78"/>
      <c r="AJ754" s="78"/>
      <c r="AK754" s="78"/>
      <c r="AL754" s="78"/>
      <c r="AM754" s="78"/>
      <c r="AN754" s="78"/>
      <c r="AO754" s="78"/>
      <c r="AP754" s="78"/>
      <c r="AQ754" s="78"/>
      <c r="AR754" s="78"/>
      <c r="AS754" s="78"/>
      <c r="AT754" s="79"/>
      <c r="AU754" s="80"/>
      <c r="AV754" s="80"/>
      <c r="AW754" s="81"/>
      <c r="AX754" s="67"/>
      <c r="AY754" s="67"/>
      <c r="AZ754" s="67"/>
      <c r="BA754" s="67"/>
      <c r="BB754" s="25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77"/>
      <c r="BU754" s="78"/>
      <c r="BV754" s="78"/>
      <c r="BW754" s="87"/>
      <c r="BX754" s="78"/>
      <c r="BY754" s="78"/>
      <c r="BZ754" s="78"/>
      <c r="CA754" s="78"/>
      <c r="CB754" s="79"/>
      <c r="CC754" s="81"/>
      <c r="CD754" s="67"/>
      <c r="CE754" s="67"/>
      <c r="CF754" s="67"/>
      <c r="CG754" s="67"/>
      <c r="CH754" s="67"/>
      <c r="CI754" s="67"/>
      <c r="CJ754" s="82"/>
      <c r="CK754" s="80"/>
      <c r="CL754" s="80"/>
      <c r="CM754" s="80"/>
      <c r="CN754" s="81"/>
      <c r="CO754" s="81"/>
      <c r="CP754" s="70"/>
    </row>
    <row r="755" spans="1:94" ht="13">
      <c r="A755" s="43"/>
      <c r="B755" s="25"/>
      <c r="C755" s="7"/>
      <c r="D755" s="7"/>
      <c r="E755" s="43"/>
      <c r="F755" s="43"/>
      <c r="G755" s="25"/>
      <c r="H755" s="67"/>
      <c r="I755" s="67"/>
      <c r="J755" s="67"/>
      <c r="K755" s="67"/>
      <c r="L755" s="25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77"/>
      <c r="AI755" s="78"/>
      <c r="AJ755" s="78"/>
      <c r="AK755" s="78"/>
      <c r="AL755" s="78"/>
      <c r="AM755" s="78"/>
      <c r="AN755" s="78"/>
      <c r="AO755" s="78"/>
      <c r="AP755" s="78"/>
      <c r="AQ755" s="78"/>
      <c r="AR755" s="78"/>
      <c r="AS755" s="78"/>
      <c r="AT755" s="79"/>
      <c r="AU755" s="80"/>
      <c r="AV755" s="80"/>
      <c r="AW755" s="81"/>
      <c r="AX755" s="67"/>
      <c r="AY755" s="67"/>
      <c r="AZ755" s="67"/>
      <c r="BA755" s="67"/>
      <c r="BB755" s="25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77"/>
      <c r="BU755" s="78"/>
      <c r="BV755" s="78"/>
      <c r="BW755" s="87"/>
      <c r="BX755" s="78"/>
      <c r="BY755" s="78"/>
      <c r="BZ755" s="78"/>
      <c r="CA755" s="78"/>
      <c r="CB755" s="79"/>
      <c r="CC755" s="81"/>
      <c r="CD755" s="67"/>
      <c r="CE755" s="67"/>
      <c r="CF755" s="67"/>
      <c r="CG755" s="67"/>
      <c r="CH755" s="67"/>
      <c r="CI755" s="67"/>
      <c r="CJ755" s="82"/>
      <c r="CK755" s="80"/>
      <c r="CL755" s="80"/>
      <c r="CM755" s="80"/>
      <c r="CN755" s="81"/>
      <c r="CO755" s="81"/>
      <c r="CP755" s="70"/>
    </row>
    <row r="756" spans="1:94" ht="13">
      <c r="A756" s="43"/>
      <c r="B756" s="25"/>
      <c r="C756" s="7"/>
      <c r="D756" s="7"/>
      <c r="E756" s="43"/>
      <c r="F756" s="43"/>
      <c r="G756" s="25"/>
      <c r="H756" s="67"/>
      <c r="I756" s="67"/>
      <c r="J756" s="67"/>
      <c r="K756" s="67"/>
      <c r="L756" s="25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77"/>
      <c r="AI756" s="78"/>
      <c r="AJ756" s="78"/>
      <c r="AK756" s="78"/>
      <c r="AL756" s="78"/>
      <c r="AM756" s="78"/>
      <c r="AN756" s="78"/>
      <c r="AO756" s="78"/>
      <c r="AP756" s="78"/>
      <c r="AQ756" s="78"/>
      <c r="AR756" s="78"/>
      <c r="AS756" s="78"/>
      <c r="AT756" s="79"/>
      <c r="AU756" s="80"/>
      <c r="AV756" s="80"/>
      <c r="AW756" s="81"/>
      <c r="AX756" s="67"/>
      <c r="AY756" s="67"/>
      <c r="AZ756" s="67"/>
      <c r="BA756" s="67"/>
      <c r="BB756" s="25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77"/>
      <c r="BU756" s="78"/>
      <c r="BV756" s="78"/>
      <c r="BW756" s="87"/>
      <c r="BX756" s="78"/>
      <c r="BY756" s="78"/>
      <c r="BZ756" s="78"/>
      <c r="CA756" s="78"/>
      <c r="CB756" s="79"/>
      <c r="CC756" s="81"/>
      <c r="CD756" s="67"/>
      <c r="CE756" s="67"/>
      <c r="CF756" s="67"/>
      <c r="CG756" s="67"/>
      <c r="CH756" s="67"/>
      <c r="CI756" s="67"/>
      <c r="CJ756" s="82"/>
      <c r="CK756" s="80"/>
      <c r="CL756" s="80"/>
      <c r="CM756" s="80"/>
      <c r="CN756" s="81"/>
      <c r="CO756" s="81"/>
      <c r="CP756" s="70"/>
    </row>
    <row r="757" spans="1:94" ht="13">
      <c r="A757" s="43"/>
      <c r="B757" s="25"/>
      <c r="C757" s="7"/>
      <c r="D757" s="7"/>
      <c r="E757" s="43"/>
      <c r="F757" s="43"/>
      <c r="G757" s="25"/>
      <c r="H757" s="67"/>
      <c r="I757" s="67"/>
      <c r="J757" s="67"/>
      <c r="K757" s="67"/>
      <c r="L757" s="25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77"/>
      <c r="AI757" s="78"/>
      <c r="AJ757" s="78"/>
      <c r="AK757" s="78"/>
      <c r="AL757" s="78"/>
      <c r="AM757" s="78"/>
      <c r="AN757" s="78"/>
      <c r="AO757" s="78"/>
      <c r="AP757" s="78"/>
      <c r="AQ757" s="78"/>
      <c r="AR757" s="78"/>
      <c r="AS757" s="78"/>
      <c r="AT757" s="79"/>
      <c r="AU757" s="80"/>
      <c r="AV757" s="80"/>
      <c r="AW757" s="81"/>
      <c r="AX757" s="67"/>
      <c r="AY757" s="67"/>
      <c r="AZ757" s="67"/>
      <c r="BA757" s="67"/>
      <c r="BB757" s="25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77"/>
      <c r="BU757" s="78"/>
      <c r="BV757" s="78"/>
      <c r="BW757" s="87"/>
      <c r="BX757" s="78"/>
      <c r="BY757" s="78"/>
      <c r="BZ757" s="78"/>
      <c r="CA757" s="78"/>
      <c r="CB757" s="79"/>
      <c r="CC757" s="81"/>
      <c r="CD757" s="67"/>
      <c r="CE757" s="67"/>
      <c r="CF757" s="67"/>
      <c r="CG757" s="67"/>
      <c r="CH757" s="67"/>
      <c r="CI757" s="67"/>
      <c r="CJ757" s="82"/>
      <c r="CK757" s="80"/>
      <c r="CL757" s="80"/>
      <c r="CM757" s="80"/>
      <c r="CN757" s="81"/>
      <c r="CO757" s="81"/>
      <c r="CP757" s="70"/>
    </row>
    <row r="758" spans="1:94" ht="13">
      <c r="A758" s="43"/>
      <c r="B758" s="25"/>
      <c r="C758" s="7"/>
      <c r="D758" s="7"/>
      <c r="E758" s="43"/>
      <c r="F758" s="43"/>
      <c r="G758" s="25"/>
      <c r="H758" s="67"/>
      <c r="I758" s="67"/>
      <c r="J758" s="67"/>
      <c r="K758" s="67"/>
      <c r="L758" s="25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77"/>
      <c r="AI758" s="78"/>
      <c r="AJ758" s="78"/>
      <c r="AK758" s="78"/>
      <c r="AL758" s="78"/>
      <c r="AM758" s="78"/>
      <c r="AN758" s="78"/>
      <c r="AO758" s="78"/>
      <c r="AP758" s="78"/>
      <c r="AQ758" s="78"/>
      <c r="AR758" s="78"/>
      <c r="AS758" s="78"/>
      <c r="AT758" s="79"/>
      <c r="AU758" s="80"/>
      <c r="AV758" s="80"/>
      <c r="AW758" s="81"/>
      <c r="AX758" s="67"/>
      <c r="AY758" s="67"/>
      <c r="AZ758" s="67"/>
      <c r="BA758" s="67"/>
      <c r="BB758" s="25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77"/>
      <c r="BU758" s="78"/>
      <c r="BV758" s="78"/>
      <c r="BW758" s="87"/>
      <c r="BX758" s="78"/>
      <c r="BY758" s="78"/>
      <c r="BZ758" s="78"/>
      <c r="CA758" s="78"/>
      <c r="CB758" s="79"/>
      <c r="CC758" s="81"/>
      <c r="CD758" s="67"/>
      <c r="CE758" s="67"/>
      <c r="CF758" s="67"/>
      <c r="CG758" s="67"/>
      <c r="CH758" s="67"/>
      <c r="CI758" s="67"/>
      <c r="CJ758" s="82"/>
      <c r="CK758" s="80"/>
      <c r="CL758" s="80"/>
      <c r="CM758" s="80"/>
      <c r="CN758" s="81"/>
      <c r="CO758" s="81"/>
      <c r="CP758" s="70"/>
    </row>
    <row r="759" spans="1:94" ht="13">
      <c r="A759" s="43"/>
      <c r="B759" s="25"/>
      <c r="C759" s="7"/>
      <c r="D759" s="7"/>
      <c r="E759" s="43"/>
      <c r="F759" s="43"/>
      <c r="G759" s="25"/>
      <c r="H759" s="67"/>
      <c r="I759" s="67"/>
      <c r="J759" s="67"/>
      <c r="K759" s="67"/>
      <c r="L759" s="25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77"/>
      <c r="AI759" s="78"/>
      <c r="AJ759" s="78"/>
      <c r="AK759" s="78"/>
      <c r="AL759" s="78"/>
      <c r="AM759" s="78"/>
      <c r="AN759" s="78"/>
      <c r="AO759" s="78"/>
      <c r="AP759" s="78"/>
      <c r="AQ759" s="78"/>
      <c r="AR759" s="78"/>
      <c r="AS759" s="78"/>
      <c r="AT759" s="79"/>
      <c r="AU759" s="80"/>
      <c r="AV759" s="80"/>
      <c r="AW759" s="81"/>
      <c r="AX759" s="67"/>
      <c r="AY759" s="67"/>
      <c r="AZ759" s="67"/>
      <c r="BA759" s="67"/>
      <c r="BB759" s="25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77"/>
      <c r="BU759" s="78"/>
      <c r="BV759" s="78"/>
      <c r="BW759" s="87"/>
      <c r="BX759" s="78"/>
      <c r="BY759" s="78"/>
      <c r="BZ759" s="78"/>
      <c r="CA759" s="78"/>
      <c r="CB759" s="79"/>
      <c r="CC759" s="81"/>
      <c r="CD759" s="67"/>
      <c r="CE759" s="67"/>
      <c r="CF759" s="67"/>
      <c r="CG759" s="67"/>
      <c r="CH759" s="67"/>
      <c r="CI759" s="67"/>
      <c r="CJ759" s="82"/>
      <c r="CK759" s="80"/>
      <c r="CL759" s="80"/>
      <c r="CM759" s="80"/>
      <c r="CN759" s="81"/>
      <c r="CO759" s="81"/>
      <c r="CP759" s="70"/>
    </row>
    <row r="760" spans="1:94" ht="13">
      <c r="A760" s="43"/>
      <c r="B760" s="25"/>
      <c r="C760" s="7"/>
      <c r="D760" s="7"/>
      <c r="E760" s="43"/>
      <c r="F760" s="43"/>
      <c r="G760" s="25"/>
      <c r="H760" s="67"/>
      <c r="I760" s="67"/>
      <c r="J760" s="67"/>
      <c r="K760" s="67"/>
      <c r="L760" s="25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77"/>
      <c r="AI760" s="78"/>
      <c r="AJ760" s="78"/>
      <c r="AK760" s="78"/>
      <c r="AL760" s="78"/>
      <c r="AM760" s="78"/>
      <c r="AN760" s="78"/>
      <c r="AO760" s="78"/>
      <c r="AP760" s="78"/>
      <c r="AQ760" s="78"/>
      <c r="AR760" s="78"/>
      <c r="AS760" s="78"/>
      <c r="AT760" s="79"/>
      <c r="AU760" s="80"/>
      <c r="AV760" s="80"/>
      <c r="AW760" s="81"/>
      <c r="AX760" s="67"/>
      <c r="AY760" s="67"/>
      <c r="AZ760" s="67"/>
      <c r="BA760" s="67"/>
      <c r="BB760" s="25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77"/>
      <c r="BU760" s="78"/>
      <c r="BV760" s="78"/>
      <c r="BW760" s="87"/>
      <c r="BX760" s="78"/>
      <c r="BY760" s="78"/>
      <c r="BZ760" s="78"/>
      <c r="CA760" s="78"/>
      <c r="CB760" s="79"/>
      <c r="CC760" s="81"/>
      <c r="CD760" s="67"/>
      <c r="CE760" s="67"/>
      <c r="CF760" s="67"/>
      <c r="CG760" s="67"/>
      <c r="CH760" s="67"/>
      <c r="CI760" s="67"/>
      <c r="CJ760" s="82"/>
      <c r="CK760" s="80"/>
      <c r="CL760" s="80"/>
      <c r="CM760" s="80"/>
      <c r="CN760" s="81"/>
      <c r="CO760" s="81"/>
      <c r="CP760" s="70"/>
    </row>
    <row r="761" spans="1:94" ht="13">
      <c r="A761" s="43"/>
      <c r="B761" s="25"/>
      <c r="C761" s="7"/>
      <c r="D761" s="7"/>
      <c r="E761" s="43"/>
      <c r="F761" s="43"/>
      <c r="G761" s="25"/>
      <c r="H761" s="67"/>
      <c r="I761" s="67"/>
      <c r="J761" s="67"/>
      <c r="K761" s="67"/>
      <c r="L761" s="25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77"/>
      <c r="AI761" s="78"/>
      <c r="AJ761" s="78"/>
      <c r="AK761" s="78"/>
      <c r="AL761" s="78"/>
      <c r="AM761" s="78"/>
      <c r="AN761" s="78"/>
      <c r="AO761" s="78"/>
      <c r="AP761" s="78"/>
      <c r="AQ761" s="78"/>
      <c r="AR761" s="78"/>
      <c r="AS761" s="78"/>
      <c r="AT761" s="79"/>
      <c r="AU761" s="80"/>
      <c r="AV761" s="80"/>
      <c r="AW761" s="81"/>
      <c r="AX761" s="67"/>
      <c r="AY761" s="67"/>
      <c r="AZ761" s="67"/>
      <c r="BA761" s="67"/>
      <c r="BB761" s="25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77"/>
      <c r="BU761" s="78"/>
      <c r="BV761" s="78"/>
      <c r="BW761" s="87"/>
      <c r="BX761" s="78"/>
      <c r="BY761" s="78"/>
      <c r="BZ761" s="78"/>
      <c r="CA761" s="78"/>
      <c r="CB761" s="79"/>
      <c r="CC761" s="81"/>
      <c r="CD761" s="67"/>
      <c r="CE761" s="67"/>
      <c r="CF761" s="67"/>
      <c r="CG761" s="67"/>
      <c r="CH761" s="67"/>
      <c r="CI761" s="67"/>
      <c r="CJ761" s="82"/>
      <c r="CK761" s="80"/>
      <c r="CL761" s="80"/>
      <c r="CM761" s="80"/>
      <c r="CN761" s="81"/>
      <c r="CO761" s="81"/>
      <c r="CP761" s="70"/>
    </row>
    <row r="762" spans="1:94" ht="13">
      <c r="A762" s="43"/>
      <c r="B762" s="25"/>
      <c r="C762" s="7"/>
      <c r="D762" s="7"/>
      <c r="E762" s="43"/>
      <c r="F762" s="43"/>
      <c r="G762" s="25"/>
      <c r="H762" s="67"/>
      <c r="I762" s="67"/>
      <c r="J762" s="67"/>
      <c r="K762" s="67"/>
      <c r="L762" s="25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77"/>
      <c r="AI762" s="78"/>
      <c r="AJ762" s="78"/>
      <c r="AK762" s="78"/>
      <c r="AL762" s="78"/>
      <c r="AM762" s="78"/>
      <c r="AN762" s="78"/>
      <c r="AO762" s="78"/>
      <c r="AP762" s="78"/>
      <c r="AQ762" s="78"/>
      <c r="AR762" s="78"/>
      <c r="AS762" s="78"/>
      <c r="AT762" s="79"/>
      <c r="AU762" s="80"/>
      <c r="AV762" s="80"/>
      <c r="AW762" s="81"/>
      <c r="AX762" s="67"/>
      <c r="AY762" s="67"/>
      <c r="AZ762" s="67"/>
      <c r="BA762" s="67"/>
      <c r="BB762" s="25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77"/>
      <c r="BU762" s="78"/>
      <c r="BV762" s="78"/>
      <c r="BW762" s="87"/>
      <c r="BX762" s="78"/>
      <c r="BY762" s="78"/>
      <c r="BZ762" s="78"/>
      <c r="CA762" s="78"/>
      <c r="CB762" s="79"/>
      <c r="CC762" s="81"/>
      <c r="CD762" s="67"/>
      <c r="CE762" s="67"/>
      <c r="CF762" s="67"/>
      <c r="CG762" s="67"/>
      <c r="CH762" s="67"/>
      <c r="CI762" s="67"/>
      <c r="CJ762" s="82"/>
      <c r="CK762" s="80"/>
      <c r="CL762" s="80"/>
      <c r="CM762" s="80"/>
      <c r="CN762" s="81"/>
      <c r="CO762" s="81"/>
      <c r="CP762" s="70"/>
    </row>
    <row r="763" spans="1:94" ht="13">
      <c r="A763" s="43"/>
      <c r="B763" s="25"/>
      <c r="C763" s="7"/>
      <c r="D763" s="7"/>
      <c r="E763" s="43"/>
      <c r="F763" s="43"/>
      <c r="G763" s="25"/>
      <c r="H763" s="67"/>
      <c r="I763" s="67"/>
      <c r="J763" s="67"/>
      <c r="K763" s="67"/>
      <c r="L763" s="25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77"/>
      <c r="AI763" s="78"/>
      <c r="AJ763" s="78"/>
      <c r="AK763" s="78"/>
      <c r="AL763" s="78"/>
      <c r="AM763" s="78"/>
      <c r="AN763" s="78"/>
      <c r="AO763" s="78"/>
      <c r="AP763" s="78"/>
      <c r="AQ763" s="78"/>
      <c r="AR763" s="78"/>
      <c r="AS763" s="78"/>
      <c r="AT763" s="79"/>
      <c r="AU763" s="80"/>
      <c r="AV763" s="80"/>
      <c r="AW763" s="81"/>
      <c r="AX763" s="67"/>
      <c r="AY763" s="67"/>
      <c r="AZ763" s="67"/>
      <c r="BA763" s="67"/>
      <c r="BB763" s="25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77"/>
      <c r="BU763" s="78"/>
      <c r="BV763" s="78"/>
      <c r="BW763" s="87"/>
      <c r="BX763" s="78"/>
      <c r="BY763" s="78"/>
      <c r="BZ763" s="78"/>
      <c r="CA763" s="78"/>
      <c r="CB763" s="79"/>
      <c r="CC763" s="81"/>
      <c r="CD763" s="67"/>
      <c r="CE763" s="67"/>
      <c r="CF763" s="67"/>
      <c r="CG763" s="67"/>
      <c r="CH763" s="67"/>
      <c r="CI763" s="67"/>
      <c r="CJ763" s="82"/>
      <c r="CK763" s="80"/>
      <c r="CL763" s="80"/>
      <c r="CM763" s="80"/>
      <c r="CN763" s="81"/>
      <c r="CO763" s="81"/>
      <c r="CP763" s="70"/>
    </row>
    <row r="764" spans="1:94" ht="13">
      <c r="A764" s="43"/>
      <c r="B764" s="25"/>
      <c r="C764" s="7"/>
      <c r="D764" s="7"/>
      <c r="E764" s="43"/>
      <c r="F764" s="43"/>
      <c r="G764" s="25"/>
      <c r="H764" s="67"/>
      <c r="I764" s="67"/>
      <c r="J764" s="67"/>
      <c r="K764" s="67"/>
      <c r="L764" s="25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77"/>
      <c r="AI764" s="78"/>
      <c r="AJ764" s="78"/>
      <c r="AK764" s="78"/>
      <c r="AL764" s="78"/>
      <c r="AM764" s="78"/>
      <c r="AN764" s="78"/>
      <c r="AO764" s="78"/>
      <c r="AP764" s="78"/>
      <c r="AQ764" s="78"/>
      <c r="AR764" s="78"/>
      <c r="AS764" s="78"/>
      <c r="AT764" s="79"/>
      <c r="AU764" s="80"/>
      <c r="AV764" s="80"/>
      <c r="AW764" s="81"/>
      <c r="AX764" s="67"/>
      <c r="AY764" s="67"/>
      <c r="AZ764" s="67"/>
      <c r="BA764" s="67"/>
      <c r="BB764" s="25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77"/>
      <c r="BU764" s="78"/>
      <c r="BV764" s="78"/>
      <c r="BW764" s="87"/>
      <c r="BX764" s="78"/>
      <c r="BY764" s="78"/>
      <c r="BZ764" s="78"/>
      <c r="CA764" s="78"/>
      <c r="CB764" s="79"/>
      <c r="CC764" s="81"/>
      <c r="CD764" s="67"/>
      <c r="CE764" s="67"/>
      <c r="CF764" s="67"/>
      <c r="CG764" s="67"/>
      <c r="CH764" s="67"/>
      <c r="CI764" s="67"/>
      <c r="CJ764" s="82"/>
      <c r="CK764" s="80"/>
      <c r="CL764" s="80"/>
      <c r="CM764" s="80"/>
      <c r="CN764" s="81"/>
      <c r="CO764" s="81"/>
      <c r="CP764" s="70"/>
    </row>
    <row r="765" spans="1:94" ht="13">
      <c r="A765" s="43"/>
      <c r="B765" s="25"/>
      <c r="C765" s="7"/>
      <c r="D765" s="7"/>
      <c r="E765" s="43"/>
      <c r="F765" s="43"/>
      <c r="G765" s="25"/>
      <c r="H765" s="67"/>
      <c r="I765" s="67"/>
      <c r="J765" s="67"/>
      <c r="K765" s="67"/>
      <c r="L765" s="25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77"/>
      <c r="AI765" s="78"/>
      <c r="AJ765" s="78"/>
      <c r="AK765" s="78"/>
      <c r="AL765" s="78"/>
      <c r="AM765" s="78"/>
      <c r="AN765" s="78"/>
      <c r="AO765" s="78"/>
      <c r="AP765" s="78"/>
      <c r="AQ765" s="78"/>
      <c r="AR765" s="78"/>
      <c r="AS765" s="78"/>
      <c r="AT765" s="79"/>
      <c r="AU765" s="80"/>
      <c r="AV765" s="80"/>
      <c r="AW765" s="81"/>
      <c r="AX765" s="67"/>
      <c r="AY765" s="67"/>
      <c r="AZ765" s="67"/>
      <c r="BA765" s="67"/>
      <c r="BB765" s="25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77"/>
      <c r="BU765" s="78"/>
      <c r="BV765" s="78"/>
      <c r="BW765" s="87"/>
      <c r="BX765" s="78"/>
      <c r="BY765" s="78"/>
      <c r="BZ765" s="78"/>
      <c r="CA765" s="78"/>
      <c r="CB765" s="79"/>
      <c r="CC765" s="81"/>
      <c r="CD765" s="67"/>
      <c r="CE765" s="67"/>
      <c r="CF765" s="67"/>
      <c r="CG765" s="67"/>
      <c r="CH765" s="67"/>
      <c r="CI765" s="67"/>
      <c r="CJ765" s="82"/>
      <c r="CK765" s="80"/>
      <c r="CL765" s="80"/>
      <c r="CM765" s="80"/>
      <c r="CN765" s="81"/>
      <c r="CO765" s="81"/>
      <c r="CP765" s="70"/>
    </row>
    <row r="766" spans="1:94" ht="13">
      <c r="A766" s="43"/>
      <c r="B766" s="25"/>
      <c r="C766" s="7"/>
      <c r="D766" s="7"/>
      <c r="E766" s="43"/>
      <c r="F766" s="43"/>
      <c r="G766" s="25"/>
      <c r="H766" s="67"/>
      <c r="I766" s="67"/>
      <c r="J766" s="67"/>
      <c r="K766" s="67"/>
      <c r="L766" s="25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77"/>
      <c r="AI766" s="78"/>
      <c r="AJ766" s="78"/>
      <c r="AK766" s="78"/>
      <c r="AL766" s="78"/>
      <c r="AM766" s="78"/>
      <c r="AN766" s="78"/>
      <c r="AO766" s="78"/>
      <c r="AP766" s="78"/>
      <c r="AQ766" s="78"/>
      <c r="AR766" s="78"/>
      <c r="AS766" s="78"/>
      <c r="AT766" s="79"/>
      <c r="AU766" s="80"/>
      <c r="AV766" s="80"/>
      <c r="AW766" s="81"/>
      <c r="AX766" s="67"/>
      <c r="AY766" s="67"/>
      <c r="AZ766" s="67"/>
      <c r="BA766" s="67"/>
      <c r="BB766" s="25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77"/>
      <c r="BU766" s="78"/>
      <c r="BV766" s="78"/>
      <c r="BW766" s="87"/>
      <c r="BX766" s="78"/>
      <c r="BY766" s="78"/>
      <c r="BZ766" s="78"/>
      <c r="CA766" s="78"/>
      <c r="CB766" s="79"/>
      <c r="CC766" s="81"/>
      <c r="CD766" s="67"/>
      <c r="CE766" s="67"/>
      <c r="CF766" s="67"/>
      <c r="CG766" s="67"/>
      <c r="CH766" s="67"/>
      <c r="CI766" s="67"/>
      <c r="CJ766" s="82"/>
      <c r="CK766" s="80"/>
      <c r="CL766" s="80"/>
      <c r="CM766" s="80"/>
      <c r="CN766" s="81"/>
      <c r="CO766" s="81"/>
      <c r="CP766" s="70"/>
    </row>
    <row r="767" spans="1:94" ht="13">
      <c r="A767" s="43"/>
      <c r="B767" s="25"/>
      <c r="C767" s="7"/>
      <c r="D767" s="7"/>
      <c r="E767" s="43"/>
      <c r="F767" s="43"/>
      <c r="G767" s="25"/>
      <c r="H767" s="67"/>
      <c r="I767" s="67"/>
      <c r="J767" s="67"/>
      <c r="K767" s="67"/>
      <c r="L767" s="25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77"/>
      <c r="AI767" s="78"/>
      <c r="AJ767" s="78"/>
      <c r="AK767" s="78"/>
      <c r="AL767" s="78"/>
      <c r="AM767" s="78"/>
      <c r="AN767" s="78"/>
      <c r="AO767" s="78"/>
      <c r="AP767" s="78"/>
      <c r="AQ767" s="78"/>
      <c r="AR767" s="78"/>
      <c r="AS767" s="78"/>
      <c r="AT767" s="79"/>
      <c r="AU767" s="80"/>
      <c r="AV767" s="80"/>
      <c r="AW767" s="81"/>
      <c r="AX767" s="67"/>
      <c r="AY767" s="67"/>
      <c r="AZ767" s="67"/>
      <c r="BA767" s="67"/>
      <c r="BB767" s="25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77"/>
      <c r="BU767" s="78"/>
      <c r="BV767" s="78"/>
      <c r="BW767" s="87"/>
      <c r="BX767" s="78"/>
      <c r="BY767" s="78"/>
      <c r="BZ767" s="78"/>
      <c r="CA767" s="78"/>
      <c r="CB767" s="79"/>
      <c r="CC767" s="81"/>
      <c r="CD767" s="67"/>
      <c r="CE767" s="67"/>
      <c r="CF767" s="67"/>
      <c r="CG767" s="67"/>
      <c r="CH767" s="67"/>
      <c r="CI767" s="67"/>
      <c r="CJ767" s="82"/>
      <c r="CK767" s="80"/>
      <c r="CL767" s="80"/>
      <c r="CM767" s="80"/>
      <c r="CN767" s="81"/>
      <c r="CO767" s="81"/>
      <c r="CP767" s="70"/>
    </row>
    <row r="768" spans="1:94" ht="13">
      <c r="A768" s="43"/>
      <c r="B768" s="25"/>
      <c r="C768" s="7"/>
      <c r="D768" s="7"/>
      <c r="E768" s="43"/>
      <c r="F768" s="43"/>
      <c r="G768" s="25"/>
      <c r="H768" s="67"/>
      <c r="I768" s="67"/>
      <c r="J768" s="67"/>
      <c r="K768" s="67"/>
      <c r="L768" s="25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77"/>
      <c r="AI768" s="78"/>
      <c r="AJ768" s="78"/>
      <c r="AK768" s="78"/>
      <c r="AL768" s="78"/>
      <c r="AM768" s="78"/>
      <c r="AN768" s="78"/>
      <c r="AO768" s="78"/>
      <c r="AP768" s="78"/>
      <c r="AQ768" s="78"/>
      <c r="AR768" s="78"/>
      <c r="AS768" s="78"/>
      <c r="AT768" s="79"/>
      <c r="AU768" s="80"/>
      <c r="AV768" s="80"/>
      <c r="AW768" s="81"/>
      <c r="AX768" s="67"/>
      <c r="AY768" s="67"/>
      <c r="AZ768" s="67"/>
      <c r="BA768" s="67"/>
      <c r="BB768" s="25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77"/>
      <c r="BU768" s="78"/>
      <c r="BV768" s="78"/>
      <c r="BW768" s="87"/>
      <c r="BX768" s="78"/>
      <c r="BY768" s="78"/>
      <c r="BZ768" s="78"/>
      <c r="CA768" s="78"/>
      <c r="CB768" s="79"/>
      <c r="CC768" s="81"/>
      <c r="CD768" s="67"/>
      <c r="CE768" s="67"/>
      <c r="CF768" s="67"/>
      <c r="CG768" s="67"/>
      <c r="CH768" s="67"/>
      <c r="CI768" s="67"/>
      <c r="CJ768" s="82"/>
      <c r="CK768" s="80"/>
      <c r="CL768" s="80"/>
      <c r="CM768" s="80"/>
      <c r="CN768" s="81"/>
      <c r="CO768" s="81"/>
      <c r="CP768" s="70"/>
    </row>
    <row r="769" spans="1:94" ht="13">
      <c r="A769" s="43"/>
      <c r="B769" s="25"/>
      <c r="C769" s="7"/>
      <c r="D769" s="7"/>
      <c r="E769" s="43"/>
      <c r="F769" s="43"/>
      <c r="G769" s="25"/>
      <c r="H769" s="67"/>
      <c r="I769" s="67"/>
      <c r="J769" s="67"/>
      <c r="K769" s="67"/>
      <c r="L769" s="25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77"/>
      <c r="AI769" s="78"/>
      <c r="AJ769" s="78"/>
      <c r="AK769" s="78"/>
      <c r="AL769" s="78"/>
      <c r="AM769" s="78"/>
      <c r="AN769" s="78"/>
      <c r="AO769" s="78"/>
      <c r="AP769" s="78"/>
      <c r="AQ769" s="78"/>
      <c r="AR769" s="78"/>
      <c r="AS769" s="78"/>
      <c r="AT769" s="79"/>
      <c r="AU769" s="80"/>
      <c r="AV769" s="80"/>
      <c r="AW769" s="81"/>
      <c r="AX769" s="67"/>
      <c r="AY769" s="67"/>
      <c r="AZ769" s="67"/>
      <c r="BA769" s="67"/>
      <c r="BB769" s="25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77"/>
      <c r="BU769" s="78"/>
      <c r="BV769" s="78"/>
      <c r="BW769" s="87"/>
      <c r="BX769" s="78"/>
      <c r="BY769" s="78"/>
      <c r="BZ769" s="78"/>
      <c r="CA769" s="78"/>
      <c r="CB769" s="79"/>
      <c r="CC769" s="81"/>
      <c r="CD769" s="67"/>
      <c r="CE769" s="67"/>
      <c r="CF769" s="67"/>
      <c r="CG769" s="67"/>
      <c r="CH769" s="67"/>
      <c r="CI769" s="67"/>
      <c r="CJ769" s="82"/>
      <c r="CK769" s="80"/>
      <c r="CL769" s="80"/>
      <c r="CM769" s="80"/>
      <c r="CN769" s="81"/>
      <c r="CO769" s="81"/>
      <c r="CP769" s="70"/>
    </row>
    <row r="770" spans="1:94" ht="13">
      <c r="A770" s="43"/>
      <c r="B770" s="25"/>
      <c r="C770" s="7"/>
      <c r="D770" s="7"/>
      <c r="E770" s="43"/>
      <c r="F770" s="43"/>
      <c r="G770" s="25"/>
      <c r="H770" s="67"/>
      <c r="I770" s="67"/>
      <c r="J770" s="67"/>
      <c r="K770" s="67"/>
      <c r="L770" s="25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77"/>
      <c r="AI770" s="78"/>
      <c r="AJ770" s="78"/>
      <c r="AK770" s="78"/>
      <c r="AL770" s="78"/>
      <c r="AM770" s="78"/>
      <c r="AN770" s="78"/>
      <c r="AO770" s="78"/>
      <c r="AP770" s="78"/>
      <c r="AQ770" s="78"/>
      <c r="AR770" s="78"/>
      <c r="AS770" s="78"/>
      <c r="AT770" s="79"/>
      <c r="AU770" s="80"/>
      <c r="AV770" s="80"/>
      <c r="AW770" s="81"/>
      <c r="AX770" s="67"/>
      <c r="AY770" s="67"/>
      <c r="AZ770" s="67"/>
      <c r="BA770" s="67"/>
      <c r="BB770" s="25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77"/>
      <c r="BU770" s="78"/>
      <c r="BV770" s="78"/>
      <c r="BW770" s="87"/>
      <c r="BX770" s="78"/>
      <c r="BY770" s="78"/>
      <c r="BZ770" s="78"/>
      <c r="CA770" s="78"/>
      <c r="CB770" s="79"/>
      <c r="CC770" s="81"/>
      <c r="CD770" s="67"/>
      <c r="CE770" s="67"/>
      <c r="CF770" s="67"/>
      <c r="CG770" s="67"/>
      <c r="CH770" s="67"/>
      <c r="CI770" s="67"/>
      <c r="CJ770" s="82"/>
      <c r="CK770" s="80"/>
      <c r="CL770" s="80"/>
      <c r="CM770" s="80"/>
      <c r="CN770" s="81"/>
      <c r="CO770" s="81"/>
      <c r="CP770" s="70"/>
    </row>
    <row r="771" spans="1:94" ht="13">
      <c r="A771" s="43"/>
      <c r="B771" s="25"/>
      <c r="C771" s="7"/>
      <c r="D771" s="7"/>
      <c r="E771" s="43"/>
      <c r="F771" s="43"/>
      <c r="G771" s="25"/>
      <c r="H771" s="67"/>
      <c r="I771" s="67"/>
      <c r="J771" s="67"/>
      <c r="K771" s="67"/>
      <c r="L771" s="25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77"/>
      <c r="AI771" s="78"/>
      <c r="AJ771" s="78"/>
      <c r="AK771" s="78"/>
      <c r="AL771" s="78"/>
      <c r="AM771" s="78"/>
      <c r="AN771" s="78"/>
      <c r="AO771" s="78"/>
      <c r="AP771" s="78"/>
      <c r="AQ771" s="78"/>
      <c r="AR771" s="78"/>
      <c r="AS771" s="78"/>
      <c r="AT771" s="79"/>
      <c r="AU771" s="80"/>
      <c r="AV771" s="80"/>
      <c r="AW771" s="81"/>
      <c r="AX771" s="67"/>
      <c r="AY771" s="67"/>
      <c r="AZ771" s="67"/>
      <c r="BA771" s="67"/>
      <c r="BB771" s="25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77"/>
      <c r="BU771" s="78"/>
      <c r="BV771" s="78"/>
      <c r="BW771" s="87"/>
      <c r="BX771" s="78"/>
      <c r="BY771" s="78"/>
      <c r="BZ771" s="78"/>
      <c r="CA771" s="78"/>
      <c r="CB771" s="79"/>
      <c r="CC771" s="81"/>
      <c r="CD771" s="67"/>
      <c r="CE771" s="67"/>
      <c r="CF771" s="67"/>
      <c r="CG771" s="67"/>
      <c r="CH771" s="67"/>
      <c r="CI771" s="67"/>
      <c r="CJ771" s="82"/>
      <c r="CK771" s="80"/>
      <c r="CL771" s="80"/>
      <c r="CM771" s="80"/>
      <c r="CN771" s="81"/>
      <c r="CO771" s="81"/>
      <c r="CP771" s="70"/>
    </row>
    <row r="772" spans="1:94" ht="13">
      <c r="A772" s="43"/>
      <c r="B772" s="25"/>
      <c r="C772" s="7"/>
      <c r="D772" s="7"/>
      <c r="E772" s="43"/>
      <c r="F772" s="43"/>
      <c r="G772" s="25"/>
      <c r="H772" s="67"/>
      <c r="I772" s="67"/>
      <c r="J772" s="67"/>
      <c r="K772" s="67"/>
      <c r="L772" s="25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77"/>
      <c r="AI772" s="78"/>
      <c r="AJ772" s="78"/>
      <c r="AK772" s="78"/>
      <c r="AL772" s="78"/>
      <c r="AM772" s="78"/>
      <c r="AN772" s="78"/>
      <c r="AO772" s="78"/>
      <c r="AP772" s="78"/>
      <c r="AQ772" s="78"/>
      <c r="AR772" s="78"/>
      <c r="AS772" s="78"/>
      <c r="AT772" s="79"/>
      <c r="AU772" s="80"/>
      <c r="AV772" s="80"/>
      <c r="AW772" s="81"/>
      <c r="AX772" s="67"/>
      <c r="AY772" s="67"/>
      <c r="AZ772" s="67"/>
      <c r="BA772" s="67"/>
      <c r="BB772" s="25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77"/>
      <c r="BU772" s="78"/>
      <c r="BV772" s="78"/>
      <c r="BW772" s="87"/>
      <c r="BX772" s="78"/>
      <c r="BY772" s="78"/>
      <c r="BZ772" s="78"/>
      <c r="CA772" s="78"/>
      <c r="CB772" s="79"/>
      <c r="CC772" s="81"/>
      <c r="CD772" s="67"/>
      <c r="CE772" s="67"/>
      <c r="CF772" s="67"/>
      <c r="CG772" s="67"/>
      <c r="CH772" s="67"/>
      <c r="CI772" s="67"/>
      <c r="CJ772" s="82"/>
      <c r="CK772" s="80"/>
      <c r="CL772" s="80"/>
      <c r="CM772" s="80"/>
      <c r="CN772" s="81"/>
      <c r="CO772" s="81"/>
      <c r="CP772" s="70"/>
    </row>
    <row r="773" spans="1:94" ht="13">
      <c r="A773" s="43"/>
      <c r="B773" s="25"/>
      <c r="C773" s="7"/>
      <c r="D773" s="7"/>
      <c r="E773" s="43"/>
      <c r="F773" s="43"/>
      <c r="G773" s="25"/>
      <c r="H773" s="67"/>
      <c r="I773" s="67"/>
      <c r="J773" s="67"/>
      <c r="K773" s="67"/>
      <c r="L773" s="25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77"/>
      <c r="AI773" s="78"/>
      <c r="AJ773" s="78"/>
      <c r="AK773" s="78"/>
      <c r="AL773" s="78"/>
      <c r="AM773" s="78"/>
      <c r="AN773" s="78"/>
      <c r="AO773" s="78"/>
      <c r="AP773" s="78"/>
      <c r="AQ773" s="78"/>
      <c r="AR773" s="78"/>
      <c r="AS773" s="78"/>
      <c r="AT773" s="79"/>
      <c r="AU773" s="80"/>
      <c r="AV773" s="80"/>
      <c r="AW773" s="81"/>
      <c r="AX773" s="67"/>
      <c r="AY773" s="67"/>
      <c r="AZ773" s="67"/>
      <c r="BA773" s="67"/>
      <c r="BB773" s="25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77"/>
      <c r="BU773" s="78"/>
      <c r="BV773" s="78"/>
      <c r="BW773" s="87"/>
      <c r="BX773" s="78"/>
      <c r="BY773" s="78"/>
      <c r="BZ773" s="78"/>
      <c r="CA773" s="78"/>
      <c r="CB773" s="79"/>
      <c r="CC773" s="81"/>
      <c r="CD773" s="67"/>
      <c r="CE773" s="67"/>
      <c r="CF773" s="67"/>
      <c r="CG773" s="67"/>
      <c r="CH773" s="67"/>
      <c r="CI773" s="67"/>
      <c r="CJ773" s="82"/>
      <c r="CK773" s="80"/>
      <c r="CL773" s="80"/>
      <c r="CM773" s="80"/>
      <c r="CN773" s="81"/>
      <c r="CO773" s="81"/>
      <c r="CP773" s="70"/>
    </row>
    <row r="774" spans="1:94" ht="13">
      <c r="A774" s="43"/>
      <c r="B774" s="25"/>
      <c r="C774" s="7"/>
      <c r="D774" s="7"/>
      <c r="E774" s="43"/>
      <c r="F774" s="43"/>
      <c r="G774" s="25"/>
      <c r="H774" s="67"/>
      <c r="I774" s="67"/>
      <c r="J774" s="67"/>
      <c r="K774" s="67"/>
      <c r="L774" s="25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77"/>
      <c r="AI774" s="78"/>
      <c r="AJ774" s="78"/>
      <c r="AK774" s="78"/>
      <c r="AL774" s="78"/>
      <c r="AM774" s="78"/>
      <c r="AN774" s="78"/>
      <c r="AO774" s="78"/>
      <c r="AP774" s="78"/>
      <c r="AQ774" s="78"/>
      <c r="AR774" s="78"/>
      <c r="AS774" s="78"/>
      <c r="AT774" s="79"/>
      <c r="AU774" s="80"/>
      <c r="AV774" s="80"/>
      <c r="AW774" s="81"/>
      <c r="AX774" s="67"/>
      <c r="AY774" s="67"/>
      <c r="AZ774" s="67"/>
      <c r="BA774" s="67"/>
      <c r="BB774" s="25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77"/>
      <c r="BU774" s="78"/>
      <c r="BV774" s="78"/>
      <c r="BW774" s="87"/>
      <c r="BX774" s="78"/>
      <c r="BY774" s="78"/>
      <c r="BZ774" s="78"/>
      <c r="CA774" s="78"/>
      <c r="CB774" s="79"/>
      <c r="CC774" s="81"/>
      <c r="CD774" s="67"/>
      <c r="CE774" s="67"/>
      <c r="CF774" s="67"/>
      <c r="CG774" s="67"/>
      <c r="CH774" s="67"/>
      <c r="CI774" s="67"/>
      <c r="CJ774" s="82"/>
      <c r="CK774" s="80"/>
      <c r="CL774" s="80"/>
      <c r="CM774" s="80"/>
      <c r="CN774" s="81"/>
      <c r="CO774" s="81"/>
      <c r="CP774" s="70"/>
    </row>
    <row r="775" spans="1:94" ht="13">
      <c r="A775" s="43"/>
      <c r="B775" s="25"/>
      <c r="C775" s="7"/>
      <c r="D775" s="7"/>
      <c r="E775" s="43"/>
      <c r="F775" s="43"/>
      <c r="G775" s="25"/>
      <c r="H775" s="67"/>
      <c r="I775" s="67"/>
      <c r="J775" s="67"/>
      <c r="K775" s="67"/>
      <c r="L775" s="25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77"/>
      <c r="AI775" s="78"/>
      <c r="AJ775" s="78"/>
      <c r="AK775" s="78"/>
      <c r="AL775" s="78"/>
      <c r="AM775" s="78"/>
      <c r="AN775" s="78"/>
      <c r="AO775" s="78"/>
      <c r="AP775" s="78"/>
      <c r="AQ775" s="78"/>
      <c r="AR775" s="78"/>
      <c r="AS775" s="78"/>
      <c r="AT775" s="79"/>
      <c r="AU775" s="80"/>
      <c r="AV775" s="80"/>
      <c r="AW775" s="81"/>
      <c r="AX775" s="67"/>
      <c r="AY775" s="67"/>
      <c r="AZ775" s="67"/>
      <c r="BA775" s="67"/>
      <c r="BB775" s="25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77"/>
      <c r="BU775" s="78"/>
      <c r="BV775" s="78"/>
      <c r="BW775" s="87"/>
      <c r="BX775" s="78"/>
      <c r="BY775" s="78"/>
      <c r="BZ775" s="78"/>
      <c r="CA775" s="78"/>
      <c r="CB775" s="79"/>
      <c r="CC775" s="81"/>
      <c r="CD775" s="67"/>
      <c r="CE775" s="67"/>
      <c r="CF775" s="67"/>
      <c r="CG775" s="67"/>
      <c r="CH775" s="67"/>
      <c r="CI775" s="67"/>
      <c r="CJ775" s="82"/>
      <c r="CK775" s="80"/>
      <c r="CL775" s="80"/>
      <c r="CM775" s="80"/>
      <c r="CN775" s="81"/>
      <c r="CO775" s="81"/>
      <c r="CP775" s="70"/>
    </row>
    <row r="776" spans="1:94" ht="13">
      <c r="A776" s="43"/>
      <c r="B776" s="25"/>
      <c r="C776" s="7"/>
      <c r="D776" s="7"/>
      <c r="E776" s="43"/>
      <c r="F776" s="43"/>
      <c r="G776" s="25"/>
      <c r="H776" s="67"/>
      <c r="I776" s="67"/>
      <c r="J776" s="67"/>
      <c r="K776" s="67"/>
      <c r="L776" s="25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77"/>
      <c r="AI776" s="78"/>
      <c r="AJ776" s="78"/>
      <c r="AK776" s="78"/>
      <c r="AL776" s="78"/>
      <c r="AM776" s="78"/>
      <c r="AN776" s="78"/>
      <c r="AO776" s="78"/>
      <c r="AP776" s="78"/>
      <c r="AQ776" s="78"/>
      <c r="AR776" s="78"/>
      <c r="AS776" s="78"/>
      <c r="AT776" s="79"/>
      <c r="AU776" s="80"/>
      <c r="AV776" s="80"/>
      <c r="AW776" s="81"/>
      <c r="AX776" s="67"/>
      <c r="AY776" s="67"/>
      <c r="AZ776" s="67"/>
      <c r="BA776" s="67"/>
      <c r="BB776" s="25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77"/>
      <c r="BU776" s="78"/>
      <c r="BV776" s="78"/>
      <c r="BW776" s="87"/>
      <c r="BX776" s="78"/>
      <c r="BY776" s="78"/>
      <c r="BZ776" s="78"/>
      <c r="CA776" s="78"/>
      <c r="CB776" s="79"/>
      <c r="CC776" s="81"/>
      <c r="CD776" s="67"/>
      <c r="CE776" s="67"/>
      <c r="CF776" s="67"/>
      <c r="CG776" s="67"/>
      <c r="CH776" s="67"/>
      <c r="CI776" s="67"/>
      <c r="CJ776" s="82"/>
      <c r="CK776" s="80"/>
      <c r="CL776" s="80"/>
      <c r="CM776" s="80"/>
      <c r="CN776" s="81"/>
      <c r="CO776" s="81"/>
      <c r="CP776" s="70"/>
    </row>
    <row r="777" spans="1:94" ht="13">
      <c r="A777" s="43"/>
      <c r="B777" s="25"/>
      <c r="C777" s="7"/>
      <c r="D777" s="7"/>
      <c r="E777" s="43"/>
      <c r="F777" s="43"/>
      <c r="G777" s="25"/>
      <c r="H777" s="67"/>
      <c r="I777" s="67"/>
      <c r="J777" s="67"/>
      <c r="K777" s="67"/>
      <c r="L777" s="25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77"/>
      <c r="AI777" s="78"/>
      <c r="AJ777" s="78"/>
      <c r="AK777" s="78"/>
      <c r="AL777" s="78"/>
      <c r="AM777" s="78"/>
      <c r="AN777" s="78"/>
      <c r="AO777" s="78"/>
      <c r="AP777" s="78"/>
      <c r="AQ777" s="78"/>
      <c r="AR777" s="78"/>
      <c r="AS777" s="78"/>
      <c r="AT777" s="79"/>
      <c r="AU777" s="80"/>
      <c r="AV777" s="80"/>
      <c r="AW777" s="81"/>
      <c r="AX777" s="67"/>
      <c r="AY777" s="67"/>
      <c r="AZ777" s="67"/>
      <c r="BA777" s="67"/>
      <c r="BB777" s="25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77"/>
      <c r="BU777" s="78"/>
      <c r="BV777" s="78"/>
      <c r="BW777" s="87"/>
      <c r="BX777" s="78"/>
      <c r="BY777" s="78"/>
      <c r="BZ777" s="78"/>
      <c r="CA777" s="78"/>
      <c r="CB777" s="79"/>
      <c r="CC777" s="81"/>
      <c r="CD777" s="67"/>
      <c r="CE777" s="67"/>
      <c r="CF777" s="67"/>
      <c r="CG777" s="67"/>
      <c r="CH777" s="67"/>
      <c r="CI777" s="67"/>
      <c r="CJ777" s="82"/>
      <c r="CK777" s="80"/>
      <c r="CL777" s="80"/>
      <c r="CM777" s="80"/>
      <c r="CN777" s="81"/>
      <c r="CO777" s="81"/>
      <c r="CP777" s="70"/>
    </row>
    <row r="778" spans="1:94" ht="13">
      <c r="A778" s="43"/>
      <c r="B778" s="25"/>
      <c r="C778" s="7"/>
      <c r="D778" s="7"/>
      <c r="E778" s="43"/>
      <c r="F778" s="43"/>
      <c r="G778" s="25"/>
      <c r="H778" s="67"/>
      <c r="I778" s="67"/>
      <c r="J778" s="67"/>
      <c r="K778" s="67"/>
      <c r="L778" s="25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77"/>
      <c r="AI778" s="78"/>
      <c r="AJ778" s="78"/>
      <c r="AK778" s="78"/>
      <c r="AL778" s="78"/>
      <c r="AM778" s="78"/>
      <c r="AN778" s="78"/>
      <c r="AO778" s="78"/>
      <c r="AP778" s="78"/>
      <c r="AQ778" s="78"/>
      <c r="AR778" s="78"/>
      <c r="AS778" s="78"/>
      <c r="AT778" s="79"/>
      <c r="AU778" s="80"/>
      <c r="AV778" s="80"/>
      <c r="AW778" s="81"/>
      <c r="AX778" s="67"/>
      <c r="AY778" s="67"/>
      <c r="AZ778" s="67"/>
      <c r="BA778" s="67"/>
      <c r="BB778" s="25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77"/>
      <c r="BU778" s="78"/>
      <c r="BV778" s="78"/>
      <c r="BW778" s="87"/>
      <c r="BX778" s="78"/>
      <c r="BY778" s="78"/>
      <c r="BZ778" s="78"/>
      <c r="CA778" s="78"/>
      <c r="CB778" s="79"/>
      <c r="CC778" s="81"/>
      <c r="CD778" s="67"/>
      <c r="CE778" s="67"/>
      <c r="CF778" s="67"/>
      <c r="CG778" s="67"/>
      <c r="CH778" s="67"/>
      <c r="CI778" s="67"/>
      <c r="CJ778" s="82"/>
      <c r="CK778" s="80"/>
      <c r="CL778" s="80"/>
      <c r="CM778" s="80"/>
      <c r="CN778" s="81"/>
      <c r="CO778" s="81"/>
      <c r="CP778" s="70"/>
    </row>
    <row r="779" spans="1:94" ht="13">
      <c r="A779" s="43"/>
      <c r="B779" s="25"/>
      <c r="C779" s="7"/>
      <c r="D779" s="7"/>
      <c r="E779" s="43"/>
      <c r="F779" s="43"/>
      <c r="G779" s="25"/>
      <c r="H779" s="67"/>
      <c r="I779" s="67"/>
      <c r="J779" s="67"/>
      <c r="K779" s="67"/>
      <c r="L779" s="25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77"/>
      <c r="AI779" s="78"/>
      <c r="AJ779" s="78"/>
      <c r="AK779" s="78"/>
      <c r="AL779" s="78"/>
      <c r="AM779" s="78"/>
      <c r="AN779" s="78"/>
      <c r="AO779" s="78"/>
      <c r="AP779" s="78"/>
      <c r="AQ779" s="78"/>
      <c r="AR779" s="78"/>
      <c r="AS779" s="78"/>
      <c r="AT779" s="79"/>
      <c r="AU779" s="80"/>
      <c r="AV779" s="80"/>
      <c r="AW779" s="81"/>
      <c r="AX779" s="67"/>
      <c r="AY779" s="67"/>
      <c r="AZ779" s="67"/>
      <c r="BA779" s="67"/>
      <c r="BB779" s="25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77"/>
      <c r="BU779" s="78"/>
      <c r="BV779" s="78"/>
      <c r="BW779" s="87"/>
      <c r="BX779" s="78"/>
      <c r="BY779" s="78"/>
      <c r="BZ779" s="78"/>
      <c r="CA779" s="78"/>
      <c r="CB779" s="79"/>
      <c r="CC779" s="81"/>
      <c r="CD779" s="67"/>
      <c r="CE779" s="67"/>
      <c r="CF779" s="67"/>
      <c r="CG779" s="67"/>
      <c r="CH779" s="67"/>
      <c r="CI779" s="67"/>
      <c r="CJ779" s="82"/>
      <c r="CK779" s="80"/>
      <c r="CL779" s="80"/>
      <c r="CM779" s="80"/>
      <c r="CN779" s="81"/>
      <c r="CO779" s="81"/>
      <c r="CP779" s="70"/>
    </row>
    <row r="780" spans="1:94" ht="13">
      <c r="A780" s="43"/>
      <c r="B780" s="25"/>
      <c r="C780" s="7"/>
      <c r="D780" s="7"/>
      <c r="E780" s="43"/>
      <c r="F780" s="43"/>
      <c r="G780" s="25"/>
      <c r="H780" s="67"/>
      <c r="I780" s="67"/>
      <c r="J780" s="67"/>
      <c r="K780" s="67"/>
      <c r="L780" s="25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77"/>
      <c r="AI780" s="78"/>
      <c r="AJ780" s="78"/>
      <c r="AK780" s="78"/>
      <c r="AL780" s="78"/>
      <c r="AM780" s="78"/>
      <c r="AN780" s="78"/>
      <c r="AO780" s="78"/>
      <c r="AP780" s="78"/>
      <c r="AQ780" s="78"/>
      <c r="AR780" s="78"/>
      <c r="AS780" s="78"/>
      <c r="AT780" s="79"/>
      <c r="AU780" s="80"/>
      <c r="AV780" s="80"/>
      <c r="AW780" s="81"/>
      <c r="AX780" s="67"/>
      <c r="AY780" s="67"/>
      <c r="AZ780" s="67"/>
      <c r="BA780" s="67"/>
      <c r="BB780" s="25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77"/>
      <c r="BU780" s="78"/>
      <c r="BV780" s="78"/>
      <c r="BW780" s="87"/>
      <c r="BX780" s="78"/>
      <c r="BY780" s="78"/>
      <c r="BZ780" s="78"/>
      <c r="CA780" s="78"/>
      <c r="CB780" s="79"/>
      <c r="CC780" s="81"/>
      <c r="CD780" s="67"/>
      <c r="CE780" s="67"/>
      <c r="CF780" s="67"/>
      <c r="CG780" s="67"/>
      <c r="CH780" s="67"/>
      <c r="CI780" s="67"/>
      <c r="CJ780" s="82"/>
      <c r="CK780" s="80"/>
      <c r="CL780" s="80"/>
      <c r="CM780" s="80"/>
      <c r="CN780" s="81"/>
      <c r="CO780" s="81"/>
      <c r="CP780" s="70"/>
    </row>
    <row r="781" spans="1:94" ht="13">
      <c r="A781" s="43"/>
      <c r="B781" s="25"/>
      <c r="C781" s="7"/>
      <c r="D781" s="7"/>
      <c r="E781" s="43"/>
      <c r="F781" s="43"/>
      <c r="G781" s="25"/>
      <c r="H781" s="67"/>
      <c r="I781" s="67"/>
      <c r="J781" s="67"/>
      <c r="K781" s="67"/>
      <c r="L781" s="25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77"/>
      <c r="AI781" s="78"/>
      <c r="AJ781" s="78"/>
      <c r="AK781" s="78"/>
      <c r="AL781" s="78"/>
      <c r="AM781" s="78"/>
      <c r="AN781" s="78"/>
      <c r="AO781" s="78"/>
      <c r="AP781" s="78"/>
      <c r="AQ781" s="78"/>
      <c r="AR781" s="78"/>
      <c r="AS781" s="78"/>
      <c r="AT781" s="79"/>
      <c r="AU781" s="80"/>
      <c r="AV781" s="80"/>
      <c r="AW781" s="81"/>
      <c r="AX781" s="67"/>
      <c r="AY781" s="67"/>
      <c r="AZ781" s="67"/>
      <c r="BA781" s="67"/>
      <c r="BB781" s="25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77"/>
      <c r="BU781" s="78"/>
      <c r="BV781" s="78"/>
      <c r="BW781" s="87"/>
      <c r="BX781" s="78"/>
      <c r="BY781" s="78"/>
      <c r="BZ781" s="78"/>
      <c r="CA781" s="78"/>
      <c r="CB781" s="79"/>
      <c r="CC781" s="81"/>
      <c r="CD781" s="67"/>
      <c r="CE781" s="67"/>
      <c r="CF781" s="67"/>
      <c r="CG781" s="67"/>
      <c r="CH781" s="67"/>
      <c r="CI781" s="67"/>
      <c r="CJ781" s="82"/>
      <c r="CK781" s="80"/>
      <c r="CL781" s="80"/>
      <c r="CM781" s="80"/>
      <c r="CN781" s="81"/>
      <c r="CO781" s="81"/>
      <c r="CP781" s="70"/>
    </row>
    <row r="782" spans="1:94" ht="13">
      <c r="A782" s="43"/>
      <c r="B782" s="25"/>
      <c r="C782" s="7"/>
      <c r="D782" s="7"/>
      <c r="E782" s="43"/>
      <c r="F782" s="43"/>
      <c r="G782" s="25"/>
      <c r="H782" s="67"/>
      <c r="I782" s="67"/>
      <c r="J782" s="67"/>
      <c r="K782" s="67"/>
      <c r="L782" s="25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77"/>
      <c r="AI782" s="78"/>
      <c r="AJ782" s="78"/>
      <c r="AK782" s="78"/>
      <c r="AL782" s="78"/>
      <c r="AM782" s="78"/>
      <c r="AN782" s="78"/>
      <c r="AO782" s="78"/>
      <c r="AP782" s="78"/>
      <c r="AQ782" s="78"/>
      <c r="AR782" s="78"/>
      <c r="AS782" s="78"/>
      <c r="AT782" s="79"/>
      <c r="AU782" s="80"/>
      <c r="AV782" s="80"/>
      <c r="AW782" s="81"/>
      <c r="AX782" s="67"/>
      <c r="AY782" s="67"/>
      <c r="AZ782" s="67"/>
      <c r="BA782" s="67"/>
      <c r="BB782" s="25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77"/>
      <c r="BU782" s="78"/>
      <c r="BV782" s="78"/>
      <c r="BW782" s="87"/>
      <c r="BX782" s="78"/>
      <c r="BY782" s="78"/>
      <c r="BZ782" s="78"/>
      <c r="CA782" s="78"/>
      <c r="CB782" s="79"/>
      <c r="CC782" s="81"/>
      <c r="CD782" s="67"/>
      <c r="CE782" s="67"/>
      <c r="CF782" s="67"/>
      <c r="CG782" s="67"/>
      <c r="CH782" s="67"/>
      <c r="CI782" s="67"/>
      <c r="CJ782" s="82"/>
      <c r="CK782" s="80"/>
      <c r="CL782" s="80"/>
      <c r="CM782" s="80"/>
      <c r="CN782" s="81"/>
      <c r="CO782" s="81"/>
      <c r="CP782" s="70"/>
    </row>
    <row r="783" spans="1:94" ht="13">
      <c r="A783" s="43"/>
      <c r="B783" s="25"/>
      <c r="C783" s="7"/>
      <c r="D783" s="7"/>
      <c r="E783" s="43"/>
      <c r="F783" s="43"/>
      <c r="G783" s="25"/>
      <c r="H783" s="67"/>
      <c r="I783" s="67"/>
      <c r="J783" s="67"/>
      <c r="K783" s="67"/>
      <c r="L783" s="25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77"/>
      <c r="AI783" s="78"/>
      <c r="AJ783" s="78"/>
      <c r="AK783" s="78"/>
      <c r="AL783" s="78"/>
      <c r="AM783" s="78"/>
      <c r="AN783" s="78"/>
      <c r="AO783" s="78"/>
      <c r="AP783" s="78"/>
      <c r="AQ783" s="78"/>
      <c r="AR783" s="78"/>
      <c r="AS783" s="78"/>
      <c r="AT783" s="79"/>
      <c r="AU783" s="80"/>
      <c r="AV783" s="80"/>
      <c r="AW783" s="81"/>
      <c r="AX783" s="67"/>
      <c r="AY783" s="67"/>
      <c r="AZ783" s="67"/>
      <c r="BA783" s="67"/>
      <c r="BB783" s="25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77"/>
      <c r="BU783" s="78"/>
      <c r="BV783" s="78"/>
      <c r="BW783" s="87"/>
      <c r="BX783" s="78"/>
      <c r="BY783" s="78"/>
      <c r="BZ783" s="78"/>
      <c r="CA783" s="78"/>
      <c r="CB783" s="79"/>
      <c r="CC783" s="81"/>
      <c r="CD783" s="67"/>
      <c r="CE783" s="67"/>
      <c r="CF783" s="67"/>
      <c r="CG783" s="67"/>
      <c r="CH783" s="67"/>
      <c r="CI783" s="67"/>
      <c r="CJ783" s="82"/>
      <c r="CK783" s="80"/>
      <c r="CL783" s="80"/>
      <c r="CM783" s="80"/>
      <c r="CN783" s="81"/>
      <c r="CO783" s="81"/>
      <c r="CP783" s="70"/>
    </row>
    <row r="784" spans="1:94" ht="13">
      <c r="A784" s="43"/>
      <c r="B784" s="25"/>
      <c r="C784" s="7"/>
      <c r="D784" s="7"/>
      <c r="E784" s="43"/>
      <c r="F784" s="43"/>
      <c r="G784" s="25"/>
      <c r="H784" s="67"/>
      <c r="I784" s="67"/>
      <c r="J784" s="67"/>
      <c r="K784" s="67"/>
      <c r="L784" s="25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77"/>
      <c r="AI784" s="78"/>
      <c r="AJ784" s="78"/>
      <c r="AK784" s="78"/>
      <c r="AL784" s="78"/>
      <c r="AM784" s="78"/>
      <c r="AN784" s="78"/>
      <c r="AO784" s="78"/>
      <c r="AP784" s="78"/>
      <c r="AQ784" s="78"/>
      <c r="AR784" s="78"/>
      <c r="AS784" s="78"/>
      <c r="AT784" s="79"/>
      <c r="AU784" s="80"/>
      <c r="AV784" s="80"/>
      <c r="AW784" s="81"/>
      <c r="AX784" s="67"/>
      <c r="AY784" s="67"/>
      <c r="AZ784" s="67"/>
      <c r="BA784" s="67"/>
      <c r="BB784" s="25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77"/>
      <c r="BU784" s="78"/>
      <c r="BV784" s="78"/>
      <c r="BW784" s="87"/>
      <c r="BX784" s="78"/>
      <c r="BY784" s="78"/>
      <c r="BZ784" s="78"/>
      <c r="CA784" s="78"/>
      <c r="CB784" s="79"/>
      <c r="CC784" s="81"/>
      <c r="CD784" s="67"/>
      <c r="CE784" s="67"/>
      <c r="CF784" s="67"/>
      <c r="CG784" s="67"/>
      <c r="CH784" s="67"/>
      <c r="CI784" s="67"/>
      <c r="CJ784" s="82"/>
      <c r="CK784" s="80"/>
      <c r="CL784" s="80"/>
      <c r="CM784" s="80"/>
      <c r="CN784" s="81"/>
      <c r="CO784" s="81"/>
      <c r="CP784" s="70"/>
    </row>
    <row r="785" spans="1:94" ht="13">
      <c r="A785" s="43"/>
      <c r="B785" s="25"/>
      <c r="C785" s="7"/>
      <c r="D785" s="7"/>
      <c r="E785" s="43"/>
      <c r="F785" s="43"/>
      <c r="G785" s="25"/>
      <c r="H785" s="67"/>
      <c r="I785" s="67"/>
      <c r="J785" s="67"/>
      <c r="K785" s="67"/>
      <c r="L785" s="25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77"/>
      <c r="AI785" s="78"/>
      <c r="AJ785" s="78"/>
      <c r="AK785" s="78"/>
      <c r="AL785" s="78"/>
      <c r="AM785" s="78"/>
      <c r="AN785" s="78"/>
      <c r="AO785" s="78"/>
      <c r="AP785" s="78"/>
      <c r="AQ785" s="78"/>
      <c r="AR785" s="78"/>
      <c r="AS785" s="78"/>
      <c r="AT785" s="79"/>
      <c r="AU785" s="80"/>
      <c r="AV785" s="80"/>
      <c r="AW785" s="81"/>
      <c r="AX785" s="67"/>
      <c r="AY785" s="67"/>
      <c r="AZ785" s="67"/>
      <c r="BA785" s="67"/>
      <c r="BB785" s="25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77"/>
      <c r="BU785" s="78"/>
      <c r="BV785" s="78"/>
      <c r="BW785" s="87"/>
      <c r="BX785" s="78"/>
      <c r="BY785" s="78"/>
      <c r="BZ785" s="78"/>
      <c r="CA785" s="78"/>
      <c r="CB785" s="79"/>
      <c r="CC785" s="81"/>
      <c r="CD785" s="67"/>
      <c r="CE785" s="67"/>
      <c r="CF785" s="67"/>
      <c r="CG785" s="67"/>
      <c r="CH785" s="67"/>
      <c r="CI785" s="67"/>
      <c r="CJ785" s="82"/>
      <c r="CK785" s="80"/>
      <c r="CL785" s="80"/>
      <c r="CM785" s="80"/>
      <c r="CN785" s="81"/>
      <c r="CO785" s="81"/>
      <c r="CP785" s="70"/>
    </row>
    <row r="786" spans="1:94" ht="13">
      <c r="A786" s="43"/>
      <c r="B786" s="25"/>
      <c r="C786" s="7"/>
      <c r="D786" s="7"/>
      <c r="E786" s="43"/>
      <c r="F786" s="43"/>
      <c r="G786" s="25"/>
      <c r="H786" s="67"/>
      <c r="I786" s="67"/>
      <c r="J786" s="67"/>
      <c r="K786" s="67"/>
      <c r="L786" s="25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77"/>
      <c r="AI786" s="78"/>
      <c r="AJ786" s="78"/>
      <c r="AK786" s="78"/>
      <c r="AL786" s="78"/>
      <c r="AM786" s="78"/>
      <c r="AN786" s="78"/>
      <c r="AO786" s="78"/>
      <c r="AP786" s="78"/>
      <c r="AQ786" s="78"/>
      <c r="AR786" s="78"/>
      <c r="AS786" s="78"/>
      <c r="AT786" s="79"/>
      <c r="AU786" s="80"/>
      <c r="AV786" s="80"/>
      <c r="AW786" s="81"/>
      <c r="AX786" s="67"/>
      <c r="AY786" s="67"/>
      <c r="AZ786" s="67"/>
      <c r="BA786" s="67"/>
      <c r="BB786" s="25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77"/>
      <c r="BU786" s="78"/>
      <c r="BV786" s="78"/>
      <c r="BW786" s="87"/>
      <c r="BX786" s="78"/>
      <c r="BY786" s="78"/>
      <c r="BZ786" s="78"/>
      <c r="CA786" s="78"/>
      <c r="CB786" s="79"/>
      <c r="CC786" s="81"/>
      <c r="CD786" s="67"/>
      <c r="CE786" s="67"/>
      <c r="CF786" s="67"/>
      <c r="CG786" s="67"/>
      <c r="CH786" s="67"/>
      <c r="CI786" s="67"/>
      <c r="CJ786" s="82"/>
      <c r="CK786" s="80"/>
      <c r="CL786" s="80"/>
      <c r="CM786" s="80"/>
      <c r="CN786" s="81"/>
      <c r="CO786" s="81"/>
      <c r="CP786" s="70"/>
    </row>
    <row r="787" spans="1:94" ht="13">
      <c r="A787" s="43"/>
      <c r="B787" s="25"/>
      <c r="C787" s="7"/>
      <c r="D787" s="7"/>
      <c r="E787" s="43"/>
      <c r="F787" s="43"/>
      <c r="G787" s="25"/>
      <c r="H787" s="67"/>
      <c r="I787" s="67"/>
      <c r="J787" s="67"/>
      <c r="K787" s="67"/>
      <c r="L787" s="25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77"/>
      <c r="AI787" s="78"/>
      <c r="AJ787" s="78"/>
      <c r="AK787" s="78"/>
      <c r="AL787" s="78"/>
      <c r="AM787" s="78"/>
      <c r="AN787" s="78"/>
      <c r="AO787" s="78"/>
      <c r="AP787" s="78"/>
      <c r="AQ787" s="78"/>
      <c r="AR787" s="78"/>
      <c r="AS787" s="78"/>
      <c r="AT787" s="79"/>
      <c r="AU787" s="80"/>
      <c r="AV787" s="80"/>
      <c r="AW787" s="81"/>
      <c r="AX787" s="67"/>
      <c r="AY787" s="67"/>
      <c r="AZ787" s="67"/>
      <c r="BA787" s="67"/>
      <c r="BB787" s="25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77"/>
      <c r="BU787" s="78"/>
      <c r="BV787" s="78"/>
      <c r="BW787" s="87"/>
      <c r="BX787" s="78"/>
      <c r="BY787" s="78"/>
      <c r="BZ787" s="78"/>
      <c r="CA787" s="78"/>
      <c r="CB787" s="79"/>
      <c r="CC787" s="81"/>
      <c r="CD787" s="67"/>
      <c r="CE787" s="67"/>
      <c r="CF787" s="67"/>
      <c r="CG787" s="67"/>
      <c r="CH787" s="67"/>
      <c r="CI787" s="67"/>
      <c r="CJ787" s="82"/>
      <c r="CK787" s="80"/>
      <c r="CL787" s="80"/>
      <c r="CM787" s="80"/>
      <c r="CN787" s="81"/>
      <c r="CO787" s="81"/>
      <c r="CP787" s="70"/>
    </row>
    <row r="788" spans="1:94" ht="13">
      <c r="A788" s="43"/>
      <c r="B788" s="25"/>
      <c r="C788" s="7"/>
      <c r="D788" s="7"/>
      <c r="E788" s="43"/>
      <c r="F788" s="43"/>
      <c r="G788" s="25"/>
      <c r="H788" s="67"/>
      <c r="I788" s="67"/>
      <c r="J788" s="67"/>
      <c r="K788" s="67"/>
      <c r="L788" s="25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77"/>
      <c r="AI788" s="78"/>
      <c r="AJ788" s="78"/>
      <c r="AK788" s="78"/>
      <c r="AL788" s="78"/>
      <c r="AM788" s="78"/>
      <c r="AN788" s="78"/>
      <c r="AO788" s="78"/>
      <c r="AP788" s="78"/>
      <c r="AQ788" s="78"/>
      <c r="AR788" s="78"/>
      <c r="AS788" s="78"/>
      <c r="AT788" s="79"/>
      <c r="AU788" s="80"/>
      <c r="AV788" s="80"/>
      <c r="AW788" s="81"/>
      <c r="AX788" s="67"/>
      <c r="AY788" s="67"/>
      <c r="AZ788" s="67"/>
      <c r="BA788" s="67"/>
      <c r="BB788" s="25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77"/>
      <c r="BU788" s="78"/>
      <c r="BV788" s="78"/>
      <c r="BW788" s="87"/>
      <c r="BX788" s="78"/>
      <c r="BY788" s="78"/>
      <c r="BZ788" s="78"/>
      <c r="CA788" s="78"/>
      <c r="CB788" s="79"/>
      <c r="CC788" s="81"/>
      <c r="CD788" s="67"/>
      <c r="CE788" s="67"/>
      <c r="CF788" s="67"/>
      <c r="CG788" s="67"/>
      <c r="CH788" s="67"/>
      <c r="CI788" s="67"/>
      <c r="CJ788" s="82"/>
      <c r="CK788" s="80"/>
      <c r="CL788" s="80"/>
      <c r="CM788" s="80"/>
      <c r="CN788" s="81"/>
      <c r="CO788" s="81"/>
      <c r="CP788" s="70"/>
    </row>
    <row r="789" spans="1:94" ht="13">
      <c r="A789" s="43"/>
      <c r="B789" s="25"/>
      <c r="C789" s="7"/>
      <c r="D789" s="7"/>
      <c r="E789" s="43"/>
      <c r="F789" s="43"/>
      <c r="G789" s="25"/>
      <c r="H789" s="67"/>
      <c r="I789" s="67"/>
      <c r="J789" s="67"/>
      <c r="K789" s="67"/>
      <c r="L789" s="25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77"/>
      <c r="AI789" s="78"/>
      <c r="AJ789" s="78"/>
      <c r="AK789" s="78"/>
      <c r="AL789" s="78"/>
      <c r="AM789" s="78"/>
      <c r="AN789" s="78"/>
      <c r="AO789" s="78"/>
      <c r="AP789" s="78"/>
      <c r="AQ789" s="78"/>
      <c r="AR789" s="78"/>
      <c r="AS789" s="78"/>
      <c r="AT789" s="79"/>
      <c r="AU789" s="80"/>
      <c r="AV789" s="80"/>
      <c r="AW789" s="81"/>
      <c r="AX789" s="67"/>
      <c r="AY789" s="67"/>
      <c r="AZ789" s="67"/>
      <c r="BA789" s="67"/>
      <c r="BB789" s="25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77"/>
      <c r="BU789" s="78"/>
      <c r="BV789" s="78"/>
      <c r="BW789" s="87"/>
      <c r="BX789" s="78"/>
      <c r="BY789" s="78"/>
      <c r="BZ789" s="78"/>
      <c r="CA789" s="78"/>
      <c r="CB789" s="79"/>
      <c r="CC789" s="81"/>
      <c r="CD789" s="67"/>
      <c r="CE789" s="67"/>
      <c r="CF789" s="67"/>
      <c r="CG789" s="67"/>
      <c r="CH789" s="67"/>
      <c r="CI789" s="67"/>
      <c r="CJ789" s="82"/>
      <c r="CK789" s="80"/>
      <c r="CL789" s="80"/>
      <c r="CM789" s="80"/>
      <c r="CN789" s="81"/>
      <c r="CO789" s="81"/>
      <c r="CP789" s="70"/>
    </row>
    <row r="790" spans="1:94" ht="13">
      <c r="A790" s="43"/>
      <c r="B790" s="25"/>
      <c r="C790" s="7"/>
      <c r="D790" s="7"/>
      <c r="E790" s="43"/>
      <c r="F790" s="43"/>
      <c r="G790" s="25"/>
      <c r="H790" s="67"/>
      <c r="I790" s="67"/>
      <c r="J790" s="67"/>
      <c r="K790" s="67"/>
      <c r="L790" s="25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77"/>
      <c r="AI790" s="78"/>
      <c r="AJ790" s="78"/>
      <c r="AK790" s="78"/>
      <c r="AL790" s="78"/>
      <c r="AM790" s="78"/>
      <c r="AN790" s="78"/>
      <c r="AO790" s="78"/>
      <c r="AP790" s="78"/>
      <c r="AQ790" s="78"/>
      <c r="AR790" s="78"/>
      <c r="AS790" s="78"/>
      <c r="AT790" s="79"/>
      <c r="AU790" s="80"/>
      <c r="AV790" s="80"/>
      <c r="AW790" s="81"/>
      <c r="AX790" s="67"/>
      <c r="AY790" s="67"/>
      <c r="AZ790" s="67"/>
      <c r="BA790" s="67"/>
      <c r="BB790" s="25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77"/>
      <c r="BU790" s="78"/>
      <c r="BV790" s="78"/>
      <c r="BW790" s="87"/>
      <c r="BX790" s="78"/>
      <c r="BY790" s="78"/>
      <c r="BZ790" s="78"/>
      <c r="CA790" s="78"/>
      <c r="CB790" s="79"/>
      <c r="CC790" s="81"/>
      <c r="CD790" s="67"/>
      <c r="CE790" s="67"/>
      <c r="CF790" s="67"/>
      <c r="CG790" s="67"/>
      <c r="CH790" s="67"/>
      <c r="CI790" s="67"/>
      <c r="CJ790" s="82"/>
      <c r="CK790" s="80"/>
      <c r="CL790" s="80"/>
      <c r="CM790" s="80"/>
      <c r="CN790" s="81"/>
      <c r="CO790" s="81"/>
      <c r="CP790" s="70"/>
    </row>
    <row r="791" spans="1:94" ht="13">
      <c r="A791" s="43"/>
      <c r="B791" s="25"/>
      <c r="C791" s="7"/>
      <c r="D791" s="7"/>
      <c r="E791" s="43"/>
      <c r="F791" s="43"/>
      <c r="G791" s="25"/>
      <c r="H791" s="67"/>
      <c r="I791" s="67"/>
      <c r="J791" s="67"/>
      <c r="K791" s="67"/>
      <c r="L791" s="25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77"/>
      <c r="AI791" s="78"/>
      <c r="AJ791" s="78"/>
      <c r="AK791" s="78"/>
      <c r="AL791" s="78"/>
      <c r="AM791" s="78"/>
      <c r="AN791" s="78"/>
      <c r="AO791" s="78"/>
      <c r="AP791" s="78"/>
      <c r="AQ791" s="78"/>
      <c r="AR791" s="78"/>
      <c r="AS791" s="78"/>
      <c r="AT791" s="79"/>
      <c r="AU791" s="80"/>
      <c r="AV791" s="80"/>
      <c r="AW791" s="81"/>
      <c r="AX791" s="67"/>
      <c r="AY791" s="67"/>
      <c r="AZ791" s="67"/>
      <c r="BA791" s="67"/>
      <c r="BB791" s="25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77"/>
      <c r="BU791" s="78"/>
      <c r="BV791" s="78"/>
      <c r="BW791" s="87"/>
      <c r="BX791" s="78"/>
      <c r="BY791" s="78"/>
      <c r="BZ791" s="78"/>
      <c r="CA791" s="78"/>
      <c r="CB791" s="79"/>
      <c r="CC791" s="81"/>
      <c r="CD791" s="67"/>
      <c r="CE791" s="67"/>
      <c r="CF791" s="67"/>
      <c r="CG791" s="67"/>
      <c r="CH791" s="67"/>
      <c r="CI791" s="67"/>
      <c r="CJ791" s="82"/>
      <c r="CK791" s="80"/>
      <c r="CL791" s="80"/>
      <c r="CM791" s="80"/>
      <c r="CN791" s="81"/>
      <c r="CO791" s="81"/>
      <c r="CP791" s="70"/>
    </row>
    <row r="792" spans="1:94" ht="13">
      <c r="A792" s="43"/>
      <c r="B792" s="25"/>
      <c r="C792" s="7"/>
      <c r="D792" s="7"/>
      <c r="E792" s="43"/>
      <c r="F792" s="43"/>
      <c r="G792" s="25"/>
      <c r="H792" s="67"/>
      <c r="I792" s="67"/>
      <c r="J792" s="67"/>
      <c r="K792" s="67"/>
      <c r="L792" s="25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77"/>
      <c r="AI792" s="78"/>
      <c r="AJ792" s="78"/>
      <c r="AK792" s="78"/>
      <c r="AL792" s="78"/>
      <c r="AM792" s="78"/>
      <c r="AN792" s="78"/>
      <c r="AO792" s="78"/>
      <c r="AP792" s="78"/>
      <c r="AQ792" s="78"/>
      <c r="AR792" s="78"/>
      <c r="AS792" s="78"/>
      <c r="AT792" s="79"/>
      <c r="AU792" s="80"/>
      <c r="AV792" s="80"/>
      <c r="AW792" s="81"/>
      <c r="AX792" s="67"/>
      <c r="AY792" s="67"/>
      <c r="AZ792" s="67"/>
      <c r="BA792" s="67"/>
      <c r="BB792" s="25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77"/>
      <c r="BU792" s="78"/>
      <c r="BV792" s="78"/>
      <c r="BW792" s="87"/>
      <c r="BX792" s="78"/>
      <c r="BY792" s="78"/>
      <c r="BZ792" s="78"/>
      <c r="CA792" s="78"/>
      <c r="CB792" s="79"/>
      <c r="CC792" s="81"/>
      <c r="CD792" s="67"/>
      <c r="CE792" s="67"/>
      <c r="CF792" s="67"/>
      <c r="CG792" s="67"/>
      <c r="CH792" s="67"/>
      <c r="CI792" s="67"/>
      <c r="CJ792" s="82"/>
      <c r="CK792" s="80"/>
      <c r="CL792" s="80"/>
      <c r="CM792" s="80"/>
      <c r="CN792" s="81"/>
      <c r="CO792" s="81"/>
      <c r="CP792" s="70"/>
    </row>
    <row r="793" spans="1:94" ht="13">
      <c r="A793" s="43"/>
      <c r="B793" s="25"/>
      <c r="C793" s="7"/>
      <c r="D793" s="7"/>
      <c r="E793" s="43"/>
      <c r="F793" s="43"/>
      <c r="G793" s="25"/>
      <c r="H793" s="67"/>
      <c r="I793" s="67"/>
      <c r="J793" s="67"/>
      <c r="K793" s="67"/>
      <c r="L793" s="25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77"/>
      <c r="AI793" s="78"/>
      <c r="AJ793" s="78"/>
      <c r="AK793" s="78"/>
      <c r="AL793" s="78"/>
      <c r="AM793" s="78"/>
      <c r="AN793" s="78"/>
      <c r="AO793" s="78"/>
      <c r="AP793" s="78"/>
      <c r="AQ793" s="78"/>
      <c r="AR793" s="78"/>
      <c r="AS793" s="78"/>
      <c r="AT793" s="79"/>
      <c r="AU793" s="80"/>
      <c r="AV793" s="80"/>
      <c r="AW793" s="81"/>
      <c r="AX793" s="67"/>
      <c r="AY793" s="67"/>
      <c r="AZ793" s="67"/>
      <c r="BA793" s="67"/>
      <c r="BB793" s="25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77"/>
      <c r="BU793" s="78"/>
      <c r="BV793" s="78"/>
      <c r="BW793" s="87"/>
      <c r="BX793" s="78"/>
      <c r="BY793" s="78"/>
      <c r="BZ793" s="78"/>
      <c r="CA793" s="78"/>
      <c r="CB793" s="79"/>
      <c r="CC793" s="81"/>
      <c r="CD793" s="67"/>
      <c r="CE793" s="67"/>
      <c r="CF793" s="67"/>
      <c r="CG793" s="67"/>
      <c r="CH793" s="67"/>
      <c r="CI793" s="67"/>
      <c r="CJ793" s="82"/>
      <c r="CK793" s="80"/>
      <c r="CL793" s="80"/>
      <c r="CM793" s="80"/>
      <c r="CN793" s="81"/>
      <c r="CO793" s="81"/>
      <c r="CP793" s="70"/>
    </row>
    <row r="794" spans="1:94" ht="13">
      <c r="A794" s="43"/>
      <c r="B794" s="25"/>
      <c r="C794" s="7"/>
      <c r="D794" s="7"/>
      <c r="E794" s="43"/>
      <c r="F794" s="43"/>
      <c r="G794" s="25"/>
      <c r="H794" s="67"/>
      <c r="I794" s="67"/>
      <c r="J794" s="67"/>
      <c r="K794" s="67"/>
      <c r="L794" s="25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77"/>
      <c r="AI794" s="78"/>
      <c r="AJ794" s="78"/>
      <c r="AK794" s="78"/>
      <c r="AL794" s="78"/>
      <c r="AM794" s="78"/>
      <c r="AN794" s="78"/>
      <c r="AO794" s="78"/>
      <c r="AP794" s="78"/>
      <c r="AQ794" s="78"/>
      <c r="AR794" s="78"/>
      <c r="AS794" s="78"/>
      <c r="AT794" s="79"/>
      <c r="AU794" s="80"/>
      <c r="AV794" s="80"/>
      <c r="AW794" s="81"/>
      <c r="AX794" s="67"/>
      <c r="AY794" s="67"/>
      <c r="AZ794" s="67"/>
      <c r="BA794" s="67"/>
      <c r="BB794" s="25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77"/>
      <c r="BU794" s="78"/>
      <c r="BV794" s="78"/>
      <c r="BW794" s="87"/>
      <c r="BX794" s="78"/>
      <c r="BY794" s="78"/>
      <c r="BZ794" s="78"/>
      <c r="CA794" s="78"/>
      <c r="CB794" s="79"/>
      <c r="CC794" s="81"/>
      <c r="CD794" s="67"/>
      <c r="CE794" s="67"/>
      <c r="CF794" s="67"/>
      <c r="CG794" s="67"/>
      <c r="CH794" s="67"/>
      <c r="CI794" s="67"/>
      <c r="CJ794" s="82"/>
      <c r="CK794" s="80"/>
      <c r="CL794" s="80"/>
      <c r="CM794" s="80"/>
      <c r="CN794" s="81"/>
      <c r="CO794" s="81"/>
      <c r="CP794" s="70"/>
    </row>
    <row r="795" spans="1:94" ht="13">
      <c r="A795" s="43"/>
      <c r="B795" s="25"/>
      <c r="C795" s="7"/>
      <c r="D795" s="7"/>
      <c r="E795" s="43"/>
      <c r="F795" s="43"/>
      <c r="G795" s="25"/>
      <c r="H795" s="67"/>
      <c r="I795" s="67"/>
      <c r="J795" s="67"/>
      <c r="K795" s="67"/>
      <c r="L795" s="25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77"/>
      <c r="AI795" s="78"/>
      <c r="AJ795" s="78"/>
      <c r="AK795" s="78"/>
      <c r="AL795" s="78"/>
      <c r="AM795" s="78"/>
      <c r="AN795" s="78"/>
      <c r="AO795" s="78"/>
      <c r="AP795" s="78"/>
      <c r="AQ795" s="78"/>
      <c r="AR795" s="78"/>
      <c r="AS795" s="78"/>
      <c r="AT795" s="79"/>
      <c r="AU795" s="80"/>
      <c r="AV795" s="80"/>
      <c r="AW795" s="81"/>
      <c r="AX795" s="67"/>
      <c r="AY795" s="67"/>
      <c r="AZ795" s="67"/>
      <c r="BA795" s="67"/>
      <c r="BB795" s="25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77"/>
      <c r="BU795" s="78"/>
      <c r="BV795" s="78"/>
      <c r="BW795" s="87"/>
      <c r="BX795" s="78"/>
      <c r="BY795" s="78"/>
      <c r="BZ795" s="78"/>
      <c r="CA795" s="78"/>
      <c r="CB795" s="79"/>
      <c r="CC795" s="81"/>
      <c r="CD795" s="67"/>
      <c r="CE795" s="67"/>
      <c r="CF795" s="67"/>
      <c r="CG795" s="67"/>
      <c r="CH795" s="67"/>
      <c r="CI795" s="67"/>
      <c r="CJ795" s="82"/>
      <c r="CK795" s="80"/>
      <c r="CL795" s="80"/>
      <c r="CM795" s="80"/>
      <c r="CN795" s="81"/>
      <c r="CO795" s="81"/>
      <c r="CP795" s="70"/>
    </row>
    <row r="796" spans="1:94" ht="13">
      <c r="A796" s="43"/>
      <c r="B796" s="25"/>
      <c r="C796" s="7"/>
      <c r="D796" s="7"/>
      <c r="E796" s="43"/>
      <c r="F796" s="43"/>
      <c r="G796" s="25"/>
      <c r="H796" s="67"/>
      <c r="I796" s="67"/>
      <c r="J796" s="67"/>
      <c r="K796" s="67"/>
      <c r="L796" s="25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77"/>
      <c r="AI796" s="78"/>
      <c r="AJ796" s="78"/>
      <c r="AK796" s="78"/>
      <c r="AL796" s="78"/>
      <c r="AM796" s="78"/>
      <c r="AN796" s="78"/>
      <c r="AO796" s="78"/>
      <c r="AP796" s="78"/>
      <c r="AQ796" s="78"/>
      <c r="AR796" s="78"/>
      <c r="AS796" s="78"/>
      <c r="AT796" s="79"/>
      <c r="AU796" s="80"/>
      <c r="AV796" s="80"/>
      <c r="AW796" s="81"/>
      <c r="AX796" s="67"/>
      <c r="AY796" s="67"/>
      <c r="AZ796" s="67"/>
      <c r="BA796" s="67"/>
      <c r="BB796" s="25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77"/>
      <c r="BU796" s="78"/>
      <c r="BV796" s="78"/>
      <c r="BW796" s="87"/>
      <c r="BX796" s="78"/>
      <c r="BY796" s="78"/>
      <c r="BZ796" s="78"/>
      <c r="CA796" s="78"/>
      <c r="CB796" s="79"/>
      <c r="CC796" s="81"/>
      <c r="CD796" s="67"/>
      <c r="CE796" s="67"/>
      <c r="CF796" s="67"/>
      <c r="CG796" s="67"/>
      <c r="CH796" s="67"/>
      <c r="CI796" s="67"/>
      <c r="CJ796" s="82"/>
      <c r="CK796" s="80"/>
      <c r="CL796" s="80"/>
      <c r="CM796" s="80"/>
      <c r="CN796" s="81"/>
      <c r="CO796" s="81"/>
      <c r="CP796" s="70"/>
    </row>
    <row r="797" spans="1:94" ht="13">
      <c r="A797" s="43"/>
      <c r="B797" s="25"/>
      <c r="C797" s="7"/>
      <c r="D797" s="7"/>
      <c r="E797" s="43"/>
      <c r="F797" s="43"/>
      <c r="G797" s="25"/>
      <c r="H797" s="67"/>
      <c r="I797" s="67"/>
      <c r="J797" s="67"/>
      <c r="K797" s="67"/>
      <c r="L797" s="25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77"/>
      <c r="AI797" s="78"/>
      <c r="AJ797" s="78"/>
      <c r="AK797" s="78"/>
      <c r="AL797" s="78"/>
      <c r="AM797" s="78"/>
      <c r="AN797" s="78"/>
      <c r="AO797" s="78"/>
      <c r="AP797" s="78"/>
      <c r="AQ797" s="78"/>
      <c r="AR797" s="78"/>
      <c r="AS797" s="78"/>
      <c r="AT797" s="79"/>
      <c r="AU797" s="80"/>
      <c r="AV797" s="80"/>
      <c r="AW797" s="81"/>
      <c r="AX797" s="67"/>
      <c r="AY797" s="67"/>
      <c r="AZ797" s="67"/>
      <c r="BA797" s="67"/>
      <c r="BB797" s="25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77"/>
      <c r="BU797" s="78"/>
      <c r="BV797" s="78"/>
      <c r="BW797" s="87"/>
      <c r="BX797" s="78"/>
      <c r="BY797" s="78"/>
      <c r="BZ797" s="78"/>
      <c r="CA797" s="78"/>
      <c r="CB797" s="79"/>
      <c r="CC797" s="81"/>
      <c r="CD797" s="67"/>
      <c r="CE797" s="67"/>
      <c r="CF797" s="67"/>
      <c r="CG797" s="67"/>
      <c r="CH797" s="67"/>
      <c r="CI797" s="67"/>
      <c r="CJ797" s="82"/>
      <c r="CK797" s="80"/>
      <c r="CL797" s="80"/>
      <c r="CM797" s="80"/>
      <c r="CN797" s="81"/>
      <c r="CO797" s="81"/>
      <c r="CP797" s="70"/>
    </row>
    <row r="798" spans="1:94" ht="13">
      <c r="A798" s="43"/>
      <c r="B798" s="25"/>
      <c r="C798" s="7"/>
      <c r="D798" s="7"/>
      <c r="E798" s="43"/>
      <c r="F798" s="43"/>
      <c r="G798" s="25"/>
      <c r="H798" s="67"/>
      <c r="I798" s="67"/>
      <c r="J798" s="67"/>
      <c r="K798" s="67"/>
      <c r="L798" s="25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77"/>
      <c r="AI798" s="78"/>
      <c r="AJ798" s="78"/>
      <c r="AK798" s="78"/>
      <c r="AL798" s="78"/>
      <c r="AM798" s="78"/>
      <c r="AN798" s="78"/>
      <c r="AO798" s="78"/>
      <c r="AP798" s="78"/>
      <c r="AQ798" s="78"/>
      <c r="AR798" s="78"/>
      <c r="AS798" s="78"/>
      <c r="AT798" s="79"/>
      <c r="AU798" s="80"/>
      <c r="AV798" s="80"/>
      <c r="AW798" s="81"/>
      <c r="AX798" s="67"/>
      <c r="AY798" s="67"/>
      <c r="AZ798" s="67"/>
      <c r="BA798" s="67"/>
      <c r="BB798" s="25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77"/>
      <c r="BU798" s="78"/>
      <c r="BV798" s="78"/>
      <c r="BW798" s="87"/>
      <c r="BX798" s="78"/>
      <c r="BY798" s="78"/>
      <c r="BZ798" s="78"/>
      <c r="CA798" s="78"/>
      <c r="CB798" s="79"/>
      <c r="CC798" s="81"/>
      <c r="CD798" s="67"/>
      <c r="CE798" s="67"/>
      <c r="CF798" s="67"/>
      <c r="CG798" s="67"/>
      <c r="CH798" s="67"/>
      <c r="CI798" s="67"/>
      <c r="CJ798" s="82"/>
      <c r="CK798" s="80"/>
      <c r="CL798" s="80"/>
      <c r="CM798" s="80"/>
      <c r="CN798" s="81"/>
      <c r="CO798" s="81"/>
      <c r="CP798" s="70"/>
    </row>
    <row r="799" spans="1:94" ht="13">
      <c r="A799" s="43"/>
      <c r="B799" s="25"/>
      <c r="C799" s="7"/>
      <c r="D799" s="7"/>
      <c r="E799" s="43"/>
      <c r="F799" s="43"/>
      <c r="G799" s="25"/>
      <c r="H799" s="67"/>
      <c r="I799" s="67"/>
      <c r="J799" s="67"/>
      <c r="K799" s="67"/>
      <c r="L799" s="25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77"/>
      <c r="AI799" s="78"/>
      <c r="AJ799" s="78"/>
      <c r="AK799" s="78"/>
      <c r="AL799" s="78"/>
      <c r="AM799" s="78"/>
      <c r="AN799" s="78"/>
      <c r="AO799" s="78"/>
      <c r="AP799" s="78"/>
      <c r="AQ799" s="78"/>
      <c r="AR799" s="78"/>
      <c r="AS799" s="78"/>
      <c r="AT799" s="79"/>
      <c r="AU799" s="80"/>
      <c r="AV799" s="80"/>
      <c r="AW799" s="81"/>
      <c r="AX799" s="67"/>
      <c r="AY799" s="67"/>
      <c r="AZ799" s="67"/>
      <c r="BA799" s="67"/>
      <c r="BB799" s="25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77"/>
      <c r="BU799" s="78"/>
      <c r="BV799" s="78"/>
      <c r="BW799" s="87"/>
      <c r="BX799" s="78"/>
      <c r="BY799" s="78"/>
      <c r="BZ799" s="78"/>
      <c r="CA799" s="78"/>
      <c r="CB799" s="79"/>
      <c r="CC799" s="81"/>
      <c r="CD799" s="67"/>
      <c r="CE799" s="67"/>
      <c r="CF799" s="67"/>
      <c r="CG799" s="67"/>
      <c r="CH799" s="67"/>
      <c r="CI799" s="67"/>
      <c r="CJ799" s="82"/>
      <c r="CK799" s="80"/>
      <c r="CL799" s="80"/>
      <c r="CM799" s="80"/>
      <c r="CN799" s="81"/>
      <c r="CO799" s="81"/>
      <c r="CP799" s="70"/>
    </row>
    <row r="800" spans="1:94" ht="13">
      <c r="A800" s="43"/>
      <c r="B800" s="25"/>
      <c r="C800" s="7"/>
      <c r="D800" s="7"/>
      <c r="E800" s="43"/>
      <c r="F800" s="43"/>
      <c r="G800" s="25"/>
      <c r="H800" s="67"/>
      <c r="I800" s="67"/>
      <c r="J800" s="67"/>
      <c r="K800" s="67"/>
      <c r="L800" s="25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77"/>
      <c r="AI800" s="78"/>
      <c r="AJ800" s="78"/>
      <c r="AK800" s="78"/>
      <c r="AL800" s="78"/>
      <c r="AM800" s="78"/>
      <c r="AN800" s="78"/>
      <c r="AO800" s="78"/>
      <c r="AP800" s="78"/>
      <c r="AQ800" s="78"/>
      <c r="AR800" s="78"/>
      <c r="AS800" s="78"/>
      <c r="AT800" s="79"/>
      <c r="AU800" s="80"/>
      <c r="AV800" s="80"/>
      <c r="AW800" s="81"/>
      <c r="AX800" s="67"/>
      <c r="AY800" s="67"/>
      <c r="AZ800" s="67"/>
      <c r="BA800" s="67"/>
      <c r="BB800" s="25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77"/>
      <c r="BU800" s="78"/>
      <c r="BV800" s="78"/>
      <c r="BW800" s="87"/>
      <c r="BX800" s="78"/>
      <c r="BY800" s="78"/>
      <c r="BZ800" s="78"/>
      <c r="CA800" s="78"/>
      <c r="CB800" s="79"/>
      <c r="CC800" s="81"/>
      <c r="CD800" s="67"/>
      <c r="CE800" s="67"/>
      <c r="CF800" s="67"/>
      <c r="CG800" s="67"/>
      <c r="CH800" s="67"/>
      <c r="CI800" s="67"/>
      <c r="CJ800" s="82"/>
      <c r="CK800" s="80"/>
      <c r="CL800" s="80"/>
      <c r="CM800" s="80"/>
      <c r="CN800" s="81"/>
      <c r="CO800" s="81"/>
      <c r="CP800" s="70"/>
    </row>
    <row r="801" spans="1:94" ht="13">
      <c r="A801" s="43"/>
      <c r="B801" s="25"/>
      <c r="C801" s="7"/>
      <c r="D801" s="7"/>
      <c r="E801" s="43"/>
      <c r="F801" s="43"/>
      <c r="G801" s="25"/>
      <c r="H801" s="67"/>
      <c r="I801" s="67"/>
      <c r="J801" s="67"/>
      <c r="K801" s="67"/>
      <c r="L801" s="25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77"/>
      <c r="AI801" s="78"/>
      <c r="AJ801" s="78"/>
      <c r="AK801" s="78"/>
      <c r="AL801" s="78"/>
      <c r="AM801" s="78"/>
      <c r="AN801" s="78"/>
      <c r="AO801" s="78"/>
      <c r="AP801" s="78"/>
      <c r="AQ801" s="78"/>
      <c r="AR801" s="78"/>
      <c r="AS801" s="78"/>
      <c r="AT801" s="79"/>
      <c r="AU801" s="80"/>
      <c r="AV801" s="80"/>
      <c r="AW801" s="81"/>
      <c r="AX801" s="67"/>
      <c r="AY801" s="67"/>
      <c r="AZ801" s="67"/>
      <c r="BA801" s="67"/>
      <c r="BB801" s="25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77"/>
      <c r="BU801" s="78"/>
      <c r="BV801" s="78"/>
      <c r="BW801" s="87"/>
      <c r="BX801" s="78"/>
      <c r="BY801" s="78"/>
      <c r="BZ801" s="78"/>
      <c r="CA801" s="78"/>
      <c r="CB801" s="79"/>
      <c r="CC801" s="81"/>
      <c r="CD801" s="67"/>
      <c r="CE801" s="67"/>
      <c r="CF801" s="67"/>
      <c r="CG801" s="67"/>
      <c r="CH801" s="67"/>
      <c r="CI801" s="67"/>
      <c r="CJ801" s="82"/>
      <c r="CK801" s="80"/>
      <c r="CL801" s="80"/>
      <c r="CM801" s="80"/>
      <c r="CN801" s="81"/>
      <c r="CO801" s="81"/>
      <c r="CP801" s="70"/>
    </row>
    <row r="802" spans="1:94" ht="13">
      <c r="A802" s="43"/>
      <c r="B802" s="25"/>
      <c r="C802" s="7"/>
      <c r="D802" s="7"/>
      <c r="E802" s="43"/>
      <c r="F802" s="43"/>
      <c r="G802" s="25"/>
      <c r="H802" s="67"/>
      <c r="I802" s="67"/>
      <c r="J802" s="67"/>
      <c r="K802" s="67"/>
      <c r="L802" s="25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77"/>
      <c r="AI802" s="78"/>
      <c r="AJ802" s="78"/>
      <c r="AK802" s="78"/>
      <c r="AL802" s="78"/>
      <c r="AM802" s="78"/>
      <c r="AN802" s="78"/>
      <c r="AO802" s="78"/>
      <c r="AP802" s="78"/>
      <c r="AQ802" s="78"/>
      <c r="AR802" s="78"/>
      <c r="AS802" s="78"/>
      <c r="AT802" s="79"/>
      <c r="AU802" s="80"/>
      <c r="AV802" s="80"/>
      <c r="AW802" s="81"/>
      <c r="AX802" s="67"/>
      <c r="AY802" s="67"/>
      <c r="AZ802" s="67"/>
      <c r="BA802" s="67"/>
      <c r="BB802" s="25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77"/>
      <c r="BU802" s="78"/>
      <c r="BV802" s="78"/>
      <c r="BW802" s="87"/>
      <c r="BX802" s="78"/>
      <c r="BY802" s="78"/>
      <c r="BZ802" s="78"/>
      <c r="CA802" s="78"/>
      <c r="CB802" s="79"/>
      <c r="CC802" s="81"/>
      <c r="CD802" s="67"/>
      <c r="CE802" s="67"/>
      <c r="CF802" s="67"/>
      <c r="CG802" s="67"/>
      <c r="CH802" s="67"/>
      <c r="CI802" s="67"/>
      <c r="CJ802" s="82"/>
      <c r="CK802" s="80"/>
      <c r="CL802" s="80"/>
      <c r="CM802" s="80"/>
      <c r="CN802" s="81"/>
      <c r="CO802" s="81"/>
      <c r="CP802" s="70"/>
    </row>
    <row r="803" spans="1:94" ht="13">
      <c r="A803" s="43"/>
      <c r="B803" s="25"/>
      <c r="C803" s="7"/>
      <c r="D803" s="7"/>
      <c r="E803" s="43"/>
      <c r="F803" s="43"/>
      <c r="G803" s="25"/>
      <c r="H803" s="67"/>
      <c r="I803" s="67"/>
      <c r="J803" s="67"/>
      <c r="K803" s="67"/>
      <c r="L803" s="25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77"/>
      <c r="AI803" s="78"/>
      <c r="AJ803" s="78"/>
      <c r="AK803" s="78"/>
      <c r="AL803" s="78"/>
      <c r="AM803" s="78"/>
      <c r="AN803" s="78"/>
      <c r="AO803" s="78"/>
      <c r="AP803" s="78"/>
      <c r="AQ803" s="78"/>
      <c r="AR803" s="78"/>
      <c r="AS803" s="78"/>
      <c r="AT803" s="79"/>
      <c r="AU803" s="80"/>
      <c r="AV803" s="80"/>
      <c r="AW803" s="81"/>
      <c r="AX803" s="67"/>
      <c r="AY803" s="67"/>
      <c r="AZ803" s="67"/>
      <c r="BA803" s="67"/>
      <c r="BB803" s="25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77"/>
      <c r="BU803" s="78"/>
      <c r="BV803" s="78"/>
      <c r="BW803" s="87"/>
      <c r="BX803" s="78"/>
      <c r="BY803" s="78"/>
      <c r="BZ803" s="78"/>
      <c r="CA803" s="78"/>
      <c r="CB803" s="79"/>
      <c r="CC803" s="81"/>
      <c r="CD803" s="67"/>
      <c r="CE803" s="67"/>
      <c r="CF803" s="67"/>
      <c r="CG803" s="67"/>
      <c r="CH803" s="67"/>
      <c r="CI803" s="67"/>
      <c r="CJ803" s="82"/>
      <c r="CK803" s="80"/>
      <c r="CL803" s="80"/>
      <c r="CM803" s="80"/>
      <c r="CN803" s="81"/>
      <c r="CO803" s="81"/>
      <c r="CP803" s="70"/>
    </row>
    <row r="804" spans="1:94" ht="13">
      <c r="A804" s="43"/>
      <c r="B804" s="25"/>
      <c r="C804" s="7"/>
      <c r="D804" s="7"/>
      <c r="E804" s="43"/>
      <c r="F804" s="43"/>
      <c r="G804" s="25"/>
      <c r="H804" s="67"/>
      <c r="I804" s="67"/>
      <c r="J804" s="67"/>
      <c r="K804" s="67"/>
      <c r="L804" s="25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77"/>
      <c r="AI804" s="78"/>
      <c r="AJ804" s="78"/>
      <c r="AK804" s="78"/>
      <c r="AL804" s="78"/>
      <c r="AM804" s="78"/>
      <c r="AN804" s="78"/>
      <c r="AO804" s="78"/>
      <c r="AP804" s="78"/>
      <c r="AQ804" s="78"/>
      <c r="AR804" s="78"/>
      <c r="AS804" s="78"/>
      <c r="AT804" s="79"/>
      <c r="AU804" s="80"/>
      <c r="AV804" s="80"/>
      <c r="AW804" s="81"/>
      <c r="AX804" s="67"/>
      <c r="AY804" s="67"/>
      <c r="AZ804" s="67"/>
      <c r="BA804" s="67"/>
      <c r="BB804" s="25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77"/>
      <c r="BU804" s="78"/>
      <c r="BV804" s="78"/>
      <c r="BW804" s="87"/>
      <c r="BX804" s="78"/>
      <c r="BY804" s="78"/>
      <c r="BZ804" s="78"/>
      <c r="CA804" s="78"/>
      <c r="CB804" s="79"/>
      <c r="CC804" s="81"/>
      <c r="CD804" s="67"/>
      <c r="CE804" s="67"/>
      <c r="CF804" s="67"/>
      <c r="CG804" s="67"/>
      <c r="CH804" s="67"/>
      <c r="CI804" s="67"/>
      <c r="CJ804" s="82"/>
      <c r="CK804" s="80"/>
      <c r="CL804" s="80"/>
      <c r="CM804" s="80"/>
      <c r="CN804" s="81"/>
      <c r="CO804" s="81"/>
      <c r="CP804" s="70"/>
    </row>
    <row r="805" spans="1:94" ht="13">
      <c r="A805" s="43"/>
      <c r="B805" s="25"/>
      <c r="C805" s="7"/>
      <c r="D805" s="7"/>
      <c r="E805" s="43"/>
      <c r="F805" s="43"/>
      <c r="G805" s="25"/>
      <c r="H805" s="67"/>
      <c r="I805" s="67"/>
      <c r="J805" s="67"/>
      <c r="K805" s="67"/>
      <c r="L805" s="25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77"/>
      <c r="AI805" s="78"/>
      <c r="AJ805" s="78"/>
      <c r="AK805" s="78"/>
      <c r="AL805" s="78"/>
      <c r="AM805" s="78"/>
      <c r="AN805" s="78"/>
      <c r="AO805" s="78"/>
      <c r="AP805" s="78"/>
      <c r="AQ805" s="78"/>
      <c r="AR805" s="78"/>
      <c r="AS805" s="78"/>
      <c r="AT805" s="79"/>
      <c r="AU805" s="80"/>
      <c r="AV805" s="80"/>
      <c r="AW805" s="81"/>
      <c r="AX805" s="67"/>
      <c r="AY805" s="67"/>
      <c r="AZ805" s="67"/>
      <c r="BA805" s="67"/>
      <c r="BB805" s="25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77"/>
      <c r="BU805" s="78"/>
      <c r="BV805" s="78"/>
      <c r="BW805" s="87"/>
      <c r="BX805" s="78"/>
      <c r="BY805" s="78"/>
      <c r="BZ805" s="78"/>
      <c r="CA805" s="78"/>
      <c r="CB805" s="79"/>
      <c r="CC805" s="81"/>
      <c r="CD805" s="67"/>
      <c r="CE805" s="67"/>
      <c r="CF805" s="67"/>
      <c r="CG805" s="67"/>
      <c r="CH805" s="67"/>
      <c r="CI805" s="67"/>
      <c r="CJ805" s="82"/>
      <c r="CK805" s="80"/>
      <c r="CL805" s="80"/>
      <c r="CM805" s="80"/>
      <c r="CN805" s="81"/>
      <c r="CO805" s="81"/>
      <c r="CP805" s="70"/>
    </row>
    <row r="806" spans="1:94" ht="13">
      <c r="A806" s="43"/>
      <c r="B806" s="25"/>
      <c r="C806" s="7"/>
      <c r="D806" s="7"/>
      <c r="E806" s="43"/>
      <c r="F806" s="43"/>
      <c r="G806" s="25"/>
      <c r="H806" s="67"/>
      <c r="I806" s="67"/>
      <c r="J806" s="67"/>
      <c r="K806" s="67"/>
      <c r="L806" s="25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77"/>
      <c r="AI806" s="78"/>
      <c r="AJ806" s="78"/>
      <c r="AK806" s="78"/>
      <c r="AL806" s="78"/>
      <c r="AM806" s="78"/>
      <c r="AN806" s="78"/>
      <c r="AO806" s="78"/>
      <c r="AP806" s="78"/>
      <c r="AQ806" s="78"/>
      <c r="AR806" s="78"/>
      <c r="AS806" s="78"/>
      <c r="AT806" s="79"/>
      <c r="AU806" s="80"/>
      <c r="AV806" s="80"/>
      <c r="AW806" s="81"/>
      <c r="AX806" s="67"/>
      <c r="AY806" s="67"/>
      <c r="AZ806" s="67"/>
      <c r="BA806" s="67"/>
      <c r="BB806" s="25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77"/>
      <c r="BU806" s="78"/>
      <c r="BV806" s="78"/>
      <c r="BW806" s="87"/>
      <c r="BX806" s="78"/>
      <c r="BY806" s="78"/>
      <c r="BZ806" s="78"/>
      <c r="CA806" s="78"/>
      <c r="CB806" s="79"/>
      <c r="CC806" s="81"/>
      <c r="CD806" s="67"/>
      <c r="CE806" s="67"/>
      <c r="CF806" s="67"/>
      <c r="CG806" s="67"/>
      <c r="CH806" s="67"/>
      <c r="CI806" s="67"/>
      <c r="CJ806" s="82"/>
      <c r="CK806" s="80"/>
      <c r="CL806" s="80"/>
      <c r="CM806" s="80"/>
      <c r="CN806" s="81"/>
      <c r="CO806" s="81"/>
      <c r="CP806" s="70"/>
    </row>
    <row r="807" spans="1:94" ht="13">
      <c r="A807" s="43"/>
      <c r="B807" s="25"/>
      <c r="C807" s="7"/>
      <c r="D807" s="7"/>
      <c r="E807" s="43"/>
      <c r="F807" s="43"/>
      <c r="G807" s="25"/>
      <c r="H807" s="67"/>
      <c r="I807" s="67"/>
      <c r="J807" s="67"/>
      <c r="K807" s="67"/>
      <c r="L807" s="25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77"/>
      <c r="AI807" s="78"/>
      <c r="AJ807" s="78"/>
      <c r="AK807" s="78"/>
      <c r="AL807" s="78"/>
      <c r="AM807" s="78"/>
      <c r="AN807" s="78"/>
      <c r="AO807" s="78"/>
      <c r="AP807" s="78"/>
      <c r="AQ807" s="78"/>
      <c r="AR807" s="78"/>
      <c r="AS807" s="78"/>
      <c r="AT807" s="79"/>
      <c r="AU807" s="80"/>
      <c r="AV807" s="80"/>
      <c r="AW807" s="81"/>
      <c r="AX807" s="67"/>
      <c r="AY807" s="67"/>
      <c r="AZ807" s="67"/>
      <c r="BA807" s="67"/>
      <c r="BB807" s="25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77"/>
      <c r="BU807" s="78"/>
      <c r="BV807" s="78"/>
      <c r="BW807" s="87"/>
      <c r="BX807" s="78"/>
      <c r="BY807" s="78"/>
      <c r="BZ807" s="78"/>
      <c r="CA807" s="78"/>
      <c r="CB807" s="79"/>
      <c r="CC807" s="81"/>
      <c r="CD807" s="67"/>
      <c r="CE807" s="67"/>
      <c r="CF807" s="67"/>
      <c r="CG807" s="67"/>
      <c r="CH807" s="67"/>
      <c r="CI807" s="67"/>
      <c r="CJ807" s="82"/>
      <c r="CK807" s="80"/>
      <c r="CL807" s="80"/>
      <c r="CM807" s="80"/>
      <c r="CN807" s="81"/>
      <c r="CO807" s="81"/>
      <c r="CP807" s="70"/>
    </row>
    <row r="808" spans="1:94" ht="13">
      <c r="A808" s="43"/>
      <c r="B808" s="25"/>
      <c r="C808" s="7"/>
      <c r="D808" s="7"/>
      <c r="E808" s="43"/>
      <c r="F808" s="43"/>
      <c r="G808" s="25"/>
      <c r="H808" s="67"/>
      <c r="I808" s="67"/>
      <c r="J808" s="67"/>
      <c r="K808" s="67"/>
      <c r="L808" s="25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77"/>
      <c r="AI808" s="78"/>
      <c r="AJ808" s="78"/>
      <c r="AK808" s="78"/>
      <c r="AL808" s="78"/>
      <c r="AM808" s="78"/>
      <c r="AN808" s="78"/>
      <c r="AO808" s="78"/>
      <c r="AP808" s="78"/>
      <c r="AQ808" s="78"/>
      <c r="AR808" s="78"/>
      <c r="AS808" s="78"/>
      <c r="AT808" s="79"/>
      <c r="AU808" s="80"/>
      <c r="AV808" s="80"/>
      <c r="AW808" s="81"/>
      <c r="AX808" s="67"/>
      <c r="AY808" s="67"/>
      <c r="AZ808" s="67"/>
      <c r="BA808" s="67"/>
      <c r="BB808" s="25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77"/>
      <c r="BU808" s="78"/>
      <c r="BV808" s="78"/>
      <c r="BW808" s="87"/>
      <c r="BX808" s="78"/>
      <c r="BY808" s="78"/>
      <c r="BZ808" s="78"/>
      <c r="CA808" s="78"/>
      <c r="CB808" s="79"/>
      <c r="CC808" s="81"/>
      <c r="CD808" s="67"/>
      <c r="CE808" s="67"/>
      <c r="CF808" s="67"/>
      <c r="CG808" s="67"/>
      <c r="CH808" s="67"/>
      <c r="CI808" s="67"/>
      <c r="CJ808" s="82"/>
      <c r="CK808" s="80"/>
      <c r="CL808" s="80"/>
      <c r="CM808" s="80"/>
      <c r="CN808" s="81"/>
      <c r="CO808" s="81"/>
      <c r="CP808" s="70"/>
    </row>
    <row r="809" spans="1:94" ht="13">
      <c r="A809" s="43"/>
      <c r="B809" s="25"/>
      <c r="C809" s="7"/>
      <c r="D809" s="7"/>
      <c r="E809" s="43"/>
      <c r="F809" s="43"/>
      <c r="G809" s="25"/>
      <c r="H809" s="67"/>
      <c r="I809" s="67"/>
      <c r="J809" s="67"/>
      <c r="K809" s="67"/>
      <c r="L809" s="25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77"/>
      <c r="AI809" s="78"/>
      <c r="AJ809" s="78"/>
      <c r="AK809" s="78"/>
      <c r="AL809" s="78"/>
      <c r="AM809" s="78"/>
      <c r="AN809" s="78"/>
      <c r="AO809" s="78"/>
      <c r="AP809" s="78"/>
      <c r="AQ809" s="78"/>
      <c r="AR809" s="78"/>
      <c r="AS809" s="78"/>
      <c r="AT809" s="79"/>
      <c r="AU809" s="80"/>
      <c r="AV809" s="80"/>
      <c r="AW809" s="81"/>
      <c r="AX809" s="67"/>
      <c r="AY809" s="67"/>
      <c r="AZ809" s="67"/>
      <c r="BA809" s="67"/>
      <c r="BB809" s="25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77"/>
      <c r="BU809" s="78"/>
      <c r="BV809" s="78"/>
      <c r="BW809" s="87"/>
      <c r="BX809" s="78"/>
      <c r="BY809" s="78"/>
      <c r="BZ809" s="78"/>
      <c r="CA809" s="78"/>
      <c r="CB809" s="79"/>
      <c r="CC809" s="81"/>
      <c r="CD809" s="67"/>
      <c r="CE809" s="67"/>
      <c r="CF809" s="67"/>
      <c r="CG809" s="67"/>
      <c r="CH809" s="67"/>
      <c r="CI809" s="67"/>
      <c r="CJ809" s="82"/>
      <c r="CK809" s="80"/>
      <c r="CL809" s="80"/>
      <c r="CM809" s="80"/>
      <c r="CN809" s="81"/>
      <c r="CO809" s="81"/>
      <c r="CP809" s="70"/>
    </row>
    <row r="810" spans="1:94" ht="13">
      <c r="A810" s="43"/>
      <c r="B810" s="25"/>
      <c r="C810" s="7"/>
      <c r="D810" s="7"/>
      <c r="E810" s="43"/>
      <c r="F810" s="43"/>
      <c r="G810" s="25"/>
      <c r="H810" s="67"/>
      <c r="I810" s="67"/>
      <c r="J810" s="67"/>
      <c r="K810" s="67"/>
      <c r="L810" s="25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77"/>
      <c r="AI810" s="78"/>
      <c r="AJ810" s="78"/>
      <c r="AK810" s="78"/>
      <c r="AL810" s="78"/>
      <c r="AM810" s="78"/>
      <c r="AN810" s="78"/>
      <c r="AO810" s="78"/>
      <c r="AP810" s="78"/>
      <c r="AQ810" s="78"/>
      <c r="AR810" s="78"/>
      <c r="AS810" s="78"/>
      <c r="AT810" s="79"/>
      <c r="AU810" s="80"/>
      <c r="AV810" s="80"/>
      <c r="AW810" s="81"/>
      <c r="AX810" s="67"/>
      <c r="AY810" s="67"/>
      <c r="AZ810" s="67"/>
      <c r="BA810" s="67"/>
      <c r="BB810" s="25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77"/>
      <c r="BU810" s="78"/>
      <c r="BV810" s="78"/>
      <c r="BW810" s="87"/>
      <c r="BX810" s="78"/>
      <c r="BY810" s="78"/>
      <c r="BZ810" s="78"/>
      <c r="CA810" s="78"/>
      <c r="CB810" s="79"/>
      <c r="CC810" s="81"/>
      <c r="CD810" s="67"/>
      <c r="CE810" s="67"/>
      <c r="CF810" s="67"/>
      <c r="CG810" s="67"/>
      <c r="CH810" s="67"/>
      <c r="CI810" s="67"/>
      <c r="CJ810" s="82"/>
      <c r="CK810" s="80"/>
      <c r="CL810" s="80"/>
      <c r="CM810" s="80"/>
      <c r="CN810" s="81"/>
      <c r="CO810" s="81"/>
      <c r="CP810" s="70"/>
    </row>
    <row r="811" spans="1:94" ht="13">
      <c r="A811" s="43"/>
      <c r="B811" s="25"/>
      <c r="C811" s="7"/>
      <c r="D811" s="7"/>
      <c r="E811" s="43"/>
      <c r="F811" s="43"/>
      <c r="G811" s="25"/>
      <c r="H811" s="67"/>
      <c r="I811" s="67"/>
      <c r="J811" s="67"/>
      <c r="K811" s="67"/>
      <c r="L811" s="25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77"/>
      <c r="AI811" s="78"/>
      <c r="AJ811" s="78"/>
      <c r="AK811" s="78"/>
      <c r="AL811" s="78"/>
      <c r="AM811" s="78"/>
      <c r="AN811" s="78"/>
      <c r="AO811" s="78"/>
      <c r="AP811" s="78"/>
      <c r="AQ811" s="78"/>
      <c r="AR811" s="78"/>
      <c r="AS811" s="78"/>
      <c r="AT811" s="79"/>
      <c r="AU811" s="80"/>
      <c r="AV811" s="80"/>
      <c r="AW811" s="81"/>
      <c r="AX811" s="67"/>
      <c r="AY811" s="67"/>
      <c r="AZ811" s="67"/>
      <c r="BA811" s="67"/>
      <c r="BB811" s="25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77"/>
      <c r="BU811" s="78"/>
      <c r="BV811" s="78"/>
      <c r="BW811" s="87"/>
      <c r="BX811" s="78"/>
      <c r="BY811" s="78"/>
      <c r="BZ811" s="78"/>
      <c r="CA811" s="78"/>
      <c r="CB811" s="79"/>
      <c r="CC811" s="81"/>
      <c r="CD811" s="67"/>
      <c r="CE811" s="67"/>
      <c r="CF811" s="67"/>
      <c r="CG811" s="67"/>
      <c r="CH811" s="67"/>
      <c r="CI811" s="67"/>
      <c r="CJ811" s="82"/>
      <c r="CK811" s="80"/>
      <c r="CL811" s="80"/>
      <c r="CM811" s="80"/>
      <c r="CN811" s="81"/>
      <c r="CO811" s="81"/>
      <c r="CP811" s="70"/>
    </row>
    <row r="812" spans="1:94" ht="13">
      <c r="A812" s="43"/>
      <c r="B812" s="25"/>
      <c r="C812" s="7"/>
      <c r="D812" s="7"/>
      <c r="E812" s="43"/>
      <c r="F812" s="43"/>
      <c r="G812" s="25"/>
      <c r="H812" s="67"/>
      <c r="I812" s="67"/>
      <c r="J812" s="67"/>
      <c r="K812" s="67"/>
      <c r="L812" s="25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77"/>
      <c r="AI812" s="78"/>
      <c r="AJ812" s="78"/>
      <c r="AK812" s="78"/>
      <c r="AL812" s="78"/>
      <c r="AM812" s="78"/>
      <c r="AN812" s="78"/>
      <c r="AO812" s="78"/>
      <c r="AP812" s="78"/>
      <c r="AQ812" s="78"/>
      <c r="AR812" s="78"/>
      <c r="AS812" s="78"/>
      <c r="AT812" s="79"/>
      <c r="AU812" s="80"/>
      <c r="AV812" s="80"/>
      <c r="AW812" s="81"/>
      <c r="AX812" s="67"/>
      <c r="AY812" s="67"/>
      <c r="AZ812" s="67"/>
      <c r="BA812" s="67"/>
      <c r="BB812" s="25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77"/>
      <c r="BU812" s="78"/>
      <c r="BV812" s="78"/>
      <c r="BW812" s="87"/>
      <c r="BX812" s="78"/>
      <c r="BY812" s="78"/>
      <c r="BZ812" s="78"/>
      <c r="CA812" s="78"/>
      <c r="CB812" s="79"/>
      <c r="CC812" s="81"/>
      <c r="CD812" s="67"/>
      <c r="CE812" s="67"/>
      <c r="CF812" s="67"/>
      <c r="CG812" s="67"/>
      <c r="CH812" s="67"/>
      <c r="CI812" s="67"/>
      <c r="CJ812" s="82"/>
      <c r="CK812" s="80"/>
      <c r="CL812" s="80"/>
      <c r="CM812" s="80"/>
      <c r="CN812" s="81"/>
      <c r="CO812" s="81"/>
      <c r="CP812" s="70"/>
    </row>
    <row r="813" spans="1:94" ht="13">
      <c r="A813" s="43"/>
      <c r="B813" s="25"/>
      <c r="C813" s="7"/>
      <c r="D813" s="7"/>
      <c r="E813" s="43"/>
      <c r="F813" s="43"/>
      <c r="G813" s="25"/>
      <c r="H813" s="67"/>
      <c r="I813" s="67"/>
      <c r="J813" s="67"/>
      <c r="K813" s="67"/>
      <c r="L813" s="25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77"/>
      <c r="AI813" s="78"/>
      <c r="AJ813" s="78"/>
      <c r="AK813" s="78"/>
      <c r="AL813" s="78"/>
      <c r="AM813" s="78"/>
      <c r="AN813" s="78"/>
      <c r="AO813" s="78"/>
      <c r="AP813" s="78"/>
      <c r="AQ813" s="78"/>
      <c r="AR813" s="78"/>
      <c r="AS813" s="78"/>
      <c r="AT813" s="79"/>
      <c r="AU813" s="80"/>
      <c r="AV813" s="80"/>
      <c r="AW813" s="81"/>
      <c r="AX813" s="67"/>
      <c r="AY813" s="67"/>
      <c r="AZ813" s="67"/>
      <c r="BA813" s="67"/>
      <c r="BB813" s="25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77"/>
      <c r="BU813" s="78"/>
      <c r="BV813" s="78"/>
      <c r="BW813" s="87"/>
      <c r="BX813" s="78"/>
      <c r="BY813" s="78"/>
      <c r="BZ813" s="78"/>
      <c r="CA813" s="78"/>
      <c r="CB813" s="79"/>
      <c r="CC813" s="81"/>
      <c r="CD813" s="67"/>
      <c r="CE813" s="67"/>
      <c r="CF813" s="67"/>
      <c r="CG813" s="67"/>
      <c r="CH813" s="67"/>
      <c r="CI813" s="67"/>
      <c r="CJ813" s="82"/>
      <c r="CK813" s="80"/>
      <c r="CL813" s="80"/>
      <c r="CM813" s="80"/>
      <c r="CN813" s="81"/>
      <c r="CO813" s="81"/>
      <c r="CP813" s="70"/>
    </row>
    <row r="814" spans="1:94" ht="13">
      <c r="A814" s="43"/>
      <c r="B814" s="25"/>
      <c r="C814" s="7"/>
      <c r="D814" s="7"/>
      <c r="E814" s="43"/>
      <c r="F814" s="43"/>
      <c r="G814" s="25"/>
      <c r="H814" s="67"/>
      <c r="I814" s="67"/>
      <c r="J814" s="67"/>
      <c r="K814" s="67"/>
      <c r="L814" s="25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77"/>
      <c r="AI814" s="78"/>
      <c r="AJ814" s="78"/>
      <c r="AK814" s="78"/>
      <c r="AL814" s="78"/>
      <c r="AM814" s="78"/>
      <c r="AN814" s="78"/>
      <c r="AO814" s="78"/>
      <c r="AP814" s="78"/>
      <c r="AQ814" s="78"/>
      <c r="AR814" s="78"/>
      <c r="AS814" s="78"/>
      <c r="AT814" s="79"/>
      <c r="AU814" s="80"/>
      <c r="AV814" s="80"/>
      <c r="AW814" s="81"/>
      <c r="AX814" s="67"/>
      <c r="AY814" s="67"/>
      <c r="AZ814" s="67"/>
      <c r="BA814" s="67"/>
      <c r="BB814" s="25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77"/>
      <c r="BU814" s="78"/>
      <c r="BV814" s="78"/>
      <c r="BW814" s="87"/>
      <c r="BX814" s="78"/>
      <c r="BY814" s="78"/>
      <c r="BZ814" s="78"/>
      <c r="CA814" s="78"/>
      <c r="CB814" s="79"/>
      <c r="CC814" s="81"/>
      <c r="CD814" s="67"/>
      <c r="CE814" s="67"/>
      <c r="CF814" s="67"/>
      <c r="CG814" s="67"/>
      <c r="CH814" s="67"/>
      <c r="CI814" s="67"/>
      <c r="CJ814" s="82"/>
      <c r="CK814" s="80"/>
      <c r="CL814" s="80"/>
      <c r="CM814" s="80"/>
      <c r="CN814" s="81"/>
      <c r="CO814" s="81"/>
      <c r="CP814" s="70"/>
    </row>
    <row r="815" spans="1:94" ht="13">
      <c r="A815" s="43"/>
      <c r="B815" s="25"/>
      <c r="C815" s="7"/>
      <c r="D815" s="7"/>
      <c r="E815" s="43"/>
      <c r="F815" s="43"/>
      <c r="G815" s="25"/>
      <c r="H815" s="67"/>
      <c r="I815" s="67"/>
      <c r="J815" s="67"/>
      <c r="K815" s="67"/>
      <c r="L815" s="25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77"/>
      <c r="AI815" s="78"/>
      <c r="AJ815" s="78"/>
      <c r="AK815" s="78"/>
      <c r="AL815" s="78"/>
      <c r="AM815" s="78"/>
      <c r="AN815" s="78"/>
      <c r="AO815" s="78"/>
      <c r="AP815" s="78"/>
      <c r="AQ815" s="78"/>
      <c r="AR815" s="78"/>
      <c r="AS815" s="78"/>
      <c r="AT815" s="79"/>
      <c r="AU815" s="80"/>
      <c r="AV815" s="80"/>
      <c r="AW815" s="81"/>
      <c r="AX815" s="67"/>
      <c r="AY815" s="67"/>
      <c r="AZ815" s="67"/>
      <c r="BA815" s="67"/>
      <c r="BB815" s="25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77"/>
      <c r="BU815" s="78"/>
      <c r="BV815" s="78"/>
      <c r="BW815" s="87"/>
      <c r="BX815" s="78"/>
      <c r="BY815" s="78"/>
      <c r="BZ815" s="78"/>
      <c r="CA815" s="78"/>
      <c r="CB815" s="79"/>
      <c r="CC815" s="81"/>
      <c r="CD815" s="67"/>
      <c r="CE815" s="67"/>
      <c r="CF815" s="67"/>
      <c r="CG815" s="67"/>
      <c r="CH815" s="67"/>
      <c r="CI815" s="67"/>
      <c r="CJ815" s="82"/>
      <c r="CK815" s="80"/>
      <c r="CL815" s="80"/>
      <c r="CM815" s="80"/>
      <c r="CN815" s="81"/>
      <c r="CO815" s="81"/>
      <c r="CP815" s="70"/>
    </row>
    <row r="816" spans="1:94" ht="13">
      <c r="A816" s="43"/>
      <c r="B816" s="25"/>
      <c r="C816" s="7"/>
      <c r="D816" s="7"/>
      <c r="E816" s="43"/>
      <c r="F816" s="43"/>
      <c r="G816" s="25"/>
      <c r="H816" s="67"/>
      <c r="I816" s="67"/>
      <c r="J816" s="67"/>
      <c r="K816" s="67"/>
      <c r="L816" s="25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77"/>
      <c r="AI816" s="78"/>
      <c r="AJ816" s="78"/>
      <c r="AK816" s="78"/>
      <c r="AL816" s="78"/>
      <c r="AM816" s="78"/>
      <c r="AN816" s="78"/>
      <c r="AO816" s="78"/>
      <c r="AP816" s="78"/>
      <c r="AQ816" s="78"/>
      <c r="AR816" s="78"/>
      <c r="AS816" s="78"/>
      <c r="AT816" s="79"/>
      <c r="AU816" s="80"/>
      <c r="AV816" s="80"/>
      <c r="AW816" s="81"/>
      <c r="AX816" s="67"/>
      <c r="AY816" s="67"/>
      <c r="AZ816" s="67"/>
      <c r="BA816" s="67"/>
      <c r="BB816" s="25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77"/>
      <c r="BU816" s="78"/>
      <c r="BV816" s="78"/>
      <c r="BW816" s="87"/>
      <c r="BX816" s="78"/>
      <c r="BY816" s="78"/>
      <c r="BZ816" s="78"/>
      <c r="CA816" s="78"/>
      <c r="CB816" s="79"/>
      <c r="CC816" s="81"/>
      <c r="CD816" s="67"/>
      <c r="CE816" s="67"/>
      <c r="CF816" s="67"/>
      <c r="CG816" s="67"/>
      <c r="CH816" s="67"/>
      <c r="CI816" s="67"/>
      <c r="CJ816" s="82"/>
      <c r="CK816" s="80"/>
      <c r="CL816" s="80"/>
      <c r="CM816" s="80"/>
      <c r="CN816" s="81"/>
      <c r="CO816" s="81"/>
      <c r="CP816" s="70"/>
    </row>
    <row r="817" spans="1:94" ht="13">
      <c r="A817" s="43"/>
      <c r="B817" s="25"/>
      <c r="C817" s="7"/>
      <c r="D817" s="7"/>
      <c r="E817" s="43"/>
      <c r="F817" s="43"/>
      <c r="G817" s="25"/>
      <c r="H817" s="67"/>
      <c r="I817" s="67"/>
      <c r="J817" s="67"/>
      <c r="K817" s="67"/>
      <c r="L817" s="25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77"/>
      <c r="AI817" s="78"/>
      <c r="AJ817" s="78"/>
      <c r="AK817" s="78"/>
      <c r="AL817" s="78"/>
      <c r="AM817" s="78"/>
      <c r="AN817" s="78"/>
      <c r="AO817" s="78"/>
      <c r="AP817" s="78"/>
      <c r="AQ817" s="78"/>
      <c r="AR817" s="78"/>
      <c r="AS817" s="78"/>
      <c r="AT817" s="79"/>
      <c r="AU817" s="80"/>
      <c r="AV817" s="80"/>
      <c r="AW817" s="81"/>
      <c r="AX817" s="67"/>
      <c r="AY817" s="67"/>
      <c r="AZ817" s="67"/>
      <c r="BA817" s="67"/>
      <c r="BB817" s="25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77"/>
      <c r="BU817" s="78"/>
      <c r="BV817" s="78"/>
      <c r="BW817" s="87"/>
      <c r="BX817" s="78"/>
      <c r="BY817" s="78"/>
      <c r="BZ817" s="78"/>
      <c r="CA817" s="78"/>
      <c r="CB817" s="79"/>
      <c r="CC817" s="81"/>
      <c r="CD817" s="67"/>
      <c r="CE817" s="67"/>
      <c r="CF817" s="67"/>
      <c r="CG817" s="67"/>
      <c r="CH817" s="67"/>
      <c r="CI817" s="67"/>
      <c r="CJ817" s="82"/>
      <c r="CK817" s="80"/>
      <c r="CL817" s="80"/>
      <c r="CM817" s="80"/>
      <c r="CN817" s="81"/>
      <c r="CO817" s="81"/>
      <c r="CP817" s="70"/>
    </row>
    <row r="818" spans="1:94" ht="13">
      <c r="A818" s="43"/>
      <c r="B818" s="25"/>
      <c r="C818" s="7"/>
      <c r="D818" s="7"/>
      <c r="E818" s="43"/>
      <c r="F818" s="43"/>
      <c r="G818" s="25"/>
      <c r="H818" s="67"/>
      <c r="I818" s="67"/>
      <c r="J818" s="67"/>
      <c r="K818" s="67"/>
      <c r="L818" s="25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77"/>
      <c r="AI818" s="78"/>
      <c r="AJ818" s="78"/>
      <c r="AK818" s="78"/>
      <c r="AL818" s="78"/>
      <c r="AM818" s="78"/>
      <c r="AN818" s="78"/>
      <c r="AO818" s="78"/>
      <c r="AP818" s="78"/>
      <c r="AQ818" s="78"/>
      <c r="AR818" s="78"/>
      <c r="AS818" s="78"/>
      <c r="AT818" s="79"/>
      <c r="AU818" s="80"/>
      <c r="AV818" s="80"/>
      <c r="AW818" s="81"/>
      <c r="AX818" s="67"/>
      <c r="AY818" s="67"/>
      <c r="AZ818" s="67"/>
      <c r="BA818" s="67"/>
      <c r="BB818" s="25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77"/>
      <c r="BU818" s="78"/>
      <c r="BV818" s="78"/>
      <c r="BW818" s="87"/>
      <c r="BX818" s="78"/>
      <c r="BY818" s="78"/>
      <c r="BZ818" s="78"/>
      <c r="CA818" s="78"/>
      <c r="CB818" s="79"/>
      <c r="CC818" s="81"/>
      <c r="CD818" s="67"/>
      <c r="CE818" s="67"/>
      <c r="CF818" s="67"/>
      <c r="CG818" s="67"/>
      <c r="CH818" s="67"/>
      <c r="CI818" s="67"/>
      <c r="CJ818" s="82"/>
      <c r="CK818" s="80"/>
      <c r="CL818" s="80"/>
      <c r="CM818" s="80"/>
      <c r="CN818" s="81"/>
      <c r="CO818" s="81"/>
      <c r="CP818" s="70"/>
    </row>
    <row r="819" spans="1:94" ht="13">
      <c r="A819" s="43"/>
      <c r="B819" s="25"/>
      <c r="C819" s="7"/>
      <c r="D819" s="7"/>
      <c r="E819" s="43"/>
      <c r="F819" s="43"/>
      <c r="G819" s="25"/>
      <c r="H819" s="67"/>
      <c r="I819" s="67"/>
      <c r="J819" s="67"/>
      <c r="K819" s="67"/>
      <c r="L819" s="25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77"/>
      <c r="AI819" s="78"/>
      <c r="AJ819" s="78"/>
      <c r="AK819" s="78"/>
      <c r="AL819" s="78"/>
      <c r="AM819" s="78"/>
      <c r="AN819" s="78"/>
      <c r="AO819" s="78"/>
      <c r="AP819" s="78"/>
      <c r="AQ819" s="78"/>
      <c r="AR819" s="78"/>
      <c r="AS819" s="78"/>
      <c r="AT819" s="79"/>
      <c r="AU819" s="80"/>
      <c r="AV819" s="80"/>
      <c r="AW819" s="81"/>
      <c r="AX819" s="67"/>
      <c r="AY819" s="67"/>
      <c r="AZ819" s="67"/>
      <c r="BA819" s="67"/>
      <c r="BB819" s="25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77"/>
      <c r="BU819" s="78"/>
      <c r="BV819" s="78"/>
      <c r="BW819" s="87"/>
      <c r="BX819" s="78"/>
      <c r="BY819" s="78"/>
      <c r="BZ819" s="78"/>
      <c r="CA819" s="78"/>
      <c r="CB819" s="79"/>
      <c r="CC819" s="81"/>
      <c r="CD819" s="67"/>
      <c r="CE819" s="67"/>
      <c r="CF819" s="67"/>
      <c r="CG819" s="67"/>
      <c r="CH819" s="67"/>
      <c r="CI819" s="67"/>
      <c r="CJ819" s="82"/>
      <c r="CK819" s="80"/>
      <c r="CL819" s="80"/>
      <c r="CM819" s="80"/>
      <c r="CN819" s="81"/>
      <c r="CO819" s="81"/>
      <c r="CP819" s="70"/>
    </row>
    <row r="820" spans="1:94" ht="13">
      <c r="A820" s="43"/>
      <c r="B820" s="25"/>
      <c r="C820" s="7"/>
      <c r="D820" s="7"/>
      <c r="E820" s="43"/>
      <c r="F820" s="43"/>
      <c r="G820" s="25"/>
      <c r="H820" s="67"/>
      <c r="I820" s="67"/>
      <c r="J820" s="67"/>
      <c r="K820" s="67"/>
      <c r="L820" s="25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77"/>
      <c r="AI820" s="78"/>
      <c r="AJ820" s="78"/>
      <c r="AK820" s="78"/>
      <c r="AL820" s="78"/>
      <c r="AM820" s="78"/>
      <c r="AN820" s="78"/>
      <c r="AO820" s="78"/>
      <c r="AP820" s="78"/>
      <c r="AQ820" s="78"/>
      <c r="AR820" s="78"/>
      <c r="AS820" s="78"/>
      <c r="AT820" s="79"/>
      <c r="AU820" s="80"/>
      <c r="AV820" s="80"/>
      <c r="AW820" s="81"/>
      <c r="AX820" s="67"/>
      <c r="AY820" s="67"/>
      <c r="AZ820" s="67"/>
      <c r="BA820" s="67"/>
      <c r="BB820" s="25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77"/>
      <c r="BU820" s="78"/>
      <c r="BV820" s="78"/>
      <c r="BW820" s="87"/>
      <c r="BX820" s="78"/>
      <c r="BY820" s="78"/>
      <c r="BZ820" s="78"/>
      <c r="CA820" s="78"/>
      <c r="CB820" s="79"/>
      <c r="CC820" s="81"/>
      <c r="CD820" s="67"/>
      <c r="CE820" s="67"/>
      <c r="CF820" s="67"/>
      <c r="CG820" s="67"/>
      <c r="CH820" s="67"/>
      <c r="CI820" s="67"/>
      <c r="CJ820" s="82"/>
      <c r="CK820" s="80"/>
      <c r="CL820" s="80"/>
      <c r="CM820" s="80"/>
      <c r="CN820" s="81"/>
      <c r="CO820" s="81"/>
      <c r="CP820" s="70"/>
    </row>
    <row r="821" spans="1:94" ht="13">
      <c r="A821" s="43"/>
      <c r="B821" s="25"/>
      <c r="C821" s="7"/>
      <c r="D821" s="7"/>
      <c r="E821" s="43"/>
      <c r="F821" s="43"/>
      <c r="G821" s="25"/>
      <c r="H821" s="67"/>
      <c r="I821" s="67"/>
      <c r="J821" s="67"/>
      <c r="K821" s="67"/>
      <c r="L821" s="25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77"/>
      <c r="AI821" s="78"/>
      <c r="AJ821" s="78"/>
      <c r="AK821" s="78"/>
      <c r="AL821" s="78"/>
      <c r="AM821" s="78"/>
      <c r="AN821" s="78"/>
      <c r="AO821" s="78"/>
      <c r="AP821" s="78"/>
      <c r="AQ821" s="78"/>
      <c r="AR821" s="78"/>
      <c r="AS821" s="78"/>
      <c r="AT821" s="79"/>
      <c r="AU821" s="80"/>
      <c r="AV821" s="80"/>
      <c r="AW821" s="81"/>
      <c r="AX821" s="67"/>
      <c r="AY821" s="67"/>
      <c r="AZ821" s="67"/>
      <c r="BA821" s="67"/>
      <c r="BB821" s="25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77"/>
      <c r="BU821" s="78"/>
      <c r="BV821" s="78"/>
      <c r="BW821" s="87"/>
      <c r="BX821" s="78"/>
      <c r="BY821" s="78"/>
      <c r="BZ821" s="78"/>
      <c r="CA821" s="78"/>
      <c r="CB821" s="79"/>
      <c r="CC821" s="81"/>
      <c r="CD821" s="67"/>
      <c r="CE821" s="67"/>
      <c r="CF821" s="67"/>
      <c r="CG821" s="67"/>
      <c r="CH821" s="67"/>
      <c r="CI821" s="67"/>
      <c r="CJ821" s="82"/>
      <c r="CK821" s="80"/>
      <c r="CL821" s="80"/>
      <c r="CM821" s="80"/>
      <c r="CN821" s="81"/>
      <c r="CO821" s="81"/>
      <c r="CP821" s="70"/>
    </row>
    <row r="822" spans="1:94" ht="13">
      <c r="A822" s="43"/>
      <c r="B822" s="25"/>
      <c r="C822" s="7"/>
      <c r="D822" s="7"/>
      <c r="E822" s="43"/>
      <c r="F822" s="43"/>
      <c r="G822" s="25"/>
      <c r="H822" s="67"/>
      <c r="I822" s="67"/>
      <c r="J822" s="67"/>
      <c r="K822" s="67"/>
      <c r="L822" s="25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77"/>
      <c r="AI822" s="78"/>
      <c r="AJ822" s="78"/>
      <c r="AK822" s="78"/>
      <c r="AL822" s="78"/>
      <c r="AM822" s="78"/>
      <c r="AN822" s="78"/>
      <c r="AO822" s="78"/>
      <c r="AP822" s="78"/>
      <c r="AQ822" s="78"/>
      <c r="AR822" s="78"/>
      <c r="AS822" s="78"/>
      <c r="AT822" s="79"/>
      <c r="AU822" s="80"/>
      <c r="AV822" s="80"/>
      <c r="AW822" s="81"/>
      <c r="AX822" s="67"/>
      <c r="AY822" s="67"/>
      <c r="AZ822" s="67"/>
      <c r="BA822" s="67"/>
      <c r="BB822" s="25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77"/>
      <c r="BU822" s="78"/>
      <c r="BV822" s="78"/>
      <c r="BW822" s="87"/>
      <c r="BX822" s="78"/>
      <c r="BY822" s="78"/>
      <c r="BZ822" s="78"/>
      <c r="CA822" s="78"/>
      <c r="CB822" s="79"/>
      <c r="CC822" s="81"/>
      <c r="CD822" s="67"/>
      <c r="CE822" s="67"/>
      <c r="CF822" s="67"/>
      <c r="CG822" s="67"/>
      <c r="CH822" s="67"/>
      <c r="CI822" s="67"/>
      <c r="CJ822" s="82"/>
      <c r="CK822" s="80"/>
      <c r="CL822" s="80"/>
      <c r="CM822" s="80"/>
      <c r="CN822" s="81"/>
      <c r="CO822" s="81"/>
      <c r="CP822" s="70"/>
    </row>
    <row r="823" spans="1:94" ht="13">
      <c r="A823" s="43"/>
      <c r="B823" s="25"/>
      <c r="C823" s="7"/>
      <c r="D823" s="7"/>
      <c r="E823" s="43"/>
      <c r="F823" s="43"/>
      <c r="G823" s="25"/>
      <c r="H823" s="67"/>
      <c r="I823" s="67"/>
      <c r="J823" s="67"/>
      <c r="K823" s="67"/>
      <c r="L823" s="25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77"/>
      <c r="AI823" s="78"/>
      <c r="AJ823" s="78"/>
      <c r="AK823" s="78"/>
      <c r="AL823" s="78"/>
      <c r="AM823" s="78"/>
      <c r="AN823" s="78"/>
      <c r="AO823" s="78"/>
      <c r="AP823" s="78"/>
      <c r="AQ823" s="78"/>
      <c r="AR823" s="78"/>
      <c r="AS823" s="78"/>
      <c r="AT823" s="79"/>
      <c r="AU823" s="80"/>
      <c r="AV823" s="80"/>
      <c r="AW823" s="81"/>
      <c r="AX823" s="67"/>
      <c r="AY823" s="67"/>
      <c r="AZ823" s="67"/>
      <c r="BA823" s="67"/>
      <c r="BB823" s="25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77"/>
      <c r="BU823" s="78"/>
      <c r="BV823" s="78"/>
      <c r="BW823" s="87"/>
      <c r="BX823" s="78"/>
      <c r="BY823" s="78"/>
      <c r="BZ823" s="78"/>
      <c r="CA823" s="78"/>
      <c r="CB823" s="79"/>
      <c r="CC823" s="81"/>
      <c r="CD823" s="67"/>
      <c r="CE823" s="67"/>
      <c r="CF823" s="67"/>
      <c r="CG823" s="67"/>
      <c r="CH823" s="67"/>
      <c r="CI823" s="67"/>
      <c r="CJ823" s="82"/>
      <c r="CK823" s="80"/>
      <c r="CL823" s="80"/>
      <c r="CM823" s="80"/>
      <c r="CN823" s="81"/>
      <c r="CO823" s="81"/>
      <c r="CP823" s="70"/>
    </row>
    <row r="824" spans="1:94" ht="13">
      <c r="A824" s="43"/>
      <c r="B824" s="25"/>
      <c r="C824" s="7"/>
      <c r="D824" s="7"/>
      <c r="E824" s="43"/>
      <c r="F824" s="43"/>
      <c r="G824" s="25"/>
      <c r="H824" s="67"/>
      <c r="I824" s="67"/>
      <c r="J824" s="67"/>
      <c r="K824" s="67"/>
      <c r="L824" s="25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77"/>
      <c r="AI824" s="78"/>
      <c r="AJ824" s="78"/>
      <c r="AK824" s="78"/>
      <c r="AL824" s="78"/>
      <c r="AM824" s="78"/>
      <c r="AN824" s="78"/>
      <c r="AO824" s="78"/>
      <c r="AP824" s="78"/>
      <c r="AQ824" s="78"/>
      <c r="AR824" s="78"/>
      <c r="AS824" s="78"/>
      <c r="AT824" s="79"/>
      <c r="AU824" s="80"/>
      <c r="AV824" s="80"/>
      <c r="AW824" s="81"/>
      <c r="AX824" s="67"/>
      <c r="AY824" s="67"/>
      <c r="AZ824" s="67"/>
      <c r="BA824" s="67"/>
      <c r="BB824" s="25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77"/>
      <c r="BU824" s="78"/>
      <c r="BV824" s="78"/>
      <c r="BW824" s="87"/>
      <c r="BX824" s="78"/>
      <c r="BY824" s="78"/>
      <c r="BZ824" s="78"/>
      <c r="CA824" s="78"/>
      <c r="CB824" s="79"/>
      <c r="CC824" s="81"/>
      <c r="CD824" s="67"/>
      <c r="CE824" s="67"/>
      <c r="CF824" s="67"/>
      <c r="CG824" s="67"/>
      <c r="CH824" s="67"/>
      <c r="CI824" s="67"/>
      <c r="CJ824" s="82"/>
      <c r="CK824" s="80"/>
      <c r="CL824" s="80"/>
      <c r="CM824" s="80"/>
      <c r="CN824" s="81"/>
      <c r="CO824" s="81"/>
      <c r="CP824" s="70"/>
    </row>
    <row r="825" spans="1:94" ht="13">
      <c r="A825" s="43"/>
      <c r="B825" s="25"/>
      <c r="C825" s="7"/>
      <c r="D825" s="7"/>
      <c r="E825" s="43"/>
      <c r="F825" s="43"/>
      <c r="G825" s="25"/>
      <c r="H825" s="67"/>
      <c r="I825" s="67"/>
      <c r="J825" s="67"/>
      <c r="K825" s="67"/>
      <c r="L825" s="25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77"/>
      <c r="AI825" s="78"/>
      <c r="AJ825" s="78"/>
      <c r="AK825" s="78"/>
      <c r="AL825" s="78"/>
      <c r="AM825" s="78"/>
      <c r="AN825" s="78"/>
      <c r="AO825" s="78"/>
      <c r="AP825" s="78"/>
      <c r="AQ825" s="78"/>
      <c r="AR825" s="78"/>
      <c r="AS825" s="78"/>
      <c r="AT825" s="79"/>
      <c r="AU825" s="80"/>
      <c r="AV825" s="80"/>
      <c r="AW825" s="81"/>
      <c r="AX825" s="67"/>
      <c r="AY825" s="67"/>
      <c r="AZ825" s="67"/>
      <c r="BA825" s="67"/>
      <c r="BB825" s="25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77"/>
      <c r="BU825" s="78"/>
      <c r="BV825" s="78"/>
      <c r="BW825" s="87"/>
      <c r="BX825" s="78"/>
      <c r="BY825" s="78"/>
      <c r="BZ825" s="78"/>
      <c r="CA825" s="78"/>
      <c r="CB825" s="79"/>
      <c r="CC825" s="81"/>
      <c r="CD825" s="67"/>
      <c r="CE825" s="67"/>
      <c r="CF825" s="67"/>
      <c r="CG825" s="67"/>
      <c r="CH825" s="67"/>
      <c r="CI825" s="67"/>
      <c r="CJ825" s="82"/>
      <c r="CK825" s="80"/>
      <c r="CL825" s="80"/>
      <c r="CM825" s="80"/>
      <c r="CN825" s="81"/>
      <c r="CO825" s="81"/>
      <c r="CP825" s="70"/>
    </row>
    <row r="826" spans="1:94" ht="13">
      <c r="A826" s="43"/>
      <c r="B826" s="25"/>
      <c r="C826" s="7"/>
      <c r="D826" s="7"/>
      <c r="E826" s="43"/>
      <c r="F826" s="43"/>
      <c r="G826" s="25"/>
      <c r="H826" s="67"/>
      <c r="I826" s="67"/>
      <c r="J826" s="67"/>
      <c r="K826" s="67"/>
      <c r="L826" s="25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77"/>
      <c r="AI826" s="78"/>
      <c r="AJ826" s="78"/>
      <c r="AK826" s="78"/>
      <c r="AL826" s="78"/>
      <c r="AM826" s="78"/>
      <c r="AN826" s="78"/>
      <c r="AO826" s="78"/>
      <c r="AP826" s="78"/>
      <c r="AQ826" s="78"/>
      <c r="AR826" s="78"/>
      <c r="AS826" s="78"/>
      <c r="AT826" s="79"/>
      <c r="AU826" s="80"/>
      <c r="AV826" s="80"/>
      <c r="AW826" s="81"/>
      <c r="AX826" s="67"/>
      <c r="AY826" s="67"/>
      <c r="AZ826" s="67"/>
      <c r="BA826" s="67"/>
      <c r="BB826" s="25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77"/>
      <c r="BU826" s="78"/>
      <c r="BV826" s="78"/>
      <c r="BW826" s="87"/>
      <c r="BX826" s="78"/>
      <c r="BY826" s="78"/>
      <c r="BZ826" s="78"/>
      <c r="CA826" s="78"/>
      <c r="CB826" s="79"/>
      <c r="CC826" s="81"/>
      <c r="CD826" s="67"/>
      <c r="CE826" s="67"/>
      <c r="CF826" s="67"/>
      <c r="CG826" s="67"/>
      <c r="CH826" s="67"/>
      <c r="CI826" s="67"/>
      <c r="CJ826" s="82"/>
      <c r="CK826" s="80"/>
      <c r="CL826" s="80"/>
      <c r="CM826" s="80"/>
      <c r="CN826" s="81"/>
      <c r="CO826" s="81"/>
      <c r="CP826" s="70"/>
    </row>
    <row r="827" spans="1:94" ht="13">
      <c r="A827" s="43"/>
      <c r="B827" s="25"/>
      <c r="C827" s="7"/>
      <c r="D827" s="7"/>
      <c r="E827" s="43"/>
      <c r="F827" s="43"/>
      <c r="G827" s="25"/>
      <c r="H827" s="67"/>
      <c r="I827" s="67"/>
      <c r="J827" s="67"/>
      <c r="K827" s="67"/>
      <c r="L827" s="25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77"/>
      <c r="AI827" s="78"/>
      <c r="AJ827" s="78"/>
      <c r="AK827" s="78"/>
      <c r="AL827" s="78"/>
      <c r="AM827" s="78"/>
      <c r="AN827" s="78"/>
      <c r="AO827" s="78"/>
      <c r="AP827" s="78"/>
      <c r="AQ827" s="78"/>
      <c r="AR827" s="78"/>
      <c r="AS827" s="78"/>
      <c r="AT827" s="79"/>
      <c r="AU827" s="80"/>
      <c r="AV827" s="80"/>
      <c r="AW827" s="81"/>
      <c r="AX827" s="67"/>
      <c r="AY827" s="67"/>
      <c r="AZ827" s="67"/>
      <c r="BA827" s="67"/>
      <c r="BB827" s="25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77"/>
      <c r="BU827" s="78"/>
      <c r="BV827" s="78"/>
      <c r="BW827" s="87"/>
      <c r="BX827" s="78"/>
      <c r="BY827" s="78"/>
      <c r="BZ827" s="78"/>
      <c r="CA827" s="78"/>
      <c r="CB827" s="79"/>
      <c r="CC827" s="81"/>
      <c r="CD827" s="67"/>
      <c r="CE827" s="67"/>
      <c r="CF827" s="67"/>
      <c r="CG827" s="67"/>
      <c r="CH827" s="67"/>
      <c r="CI827" s="67"/>
      <c r="CJ827" s="82"/>
      <c r="CK827" s="80"/>
      <c r="CL827" s="80"/>
      <c r="CM827" s="80"/>
      <c r="CN827" s="81"/>
      <c r="CO827" s="81"/>
      <c r="CP827" s="70"/>
    </row>
    <row r="828" spans="1:94" ht="13">
      <c r="A828" s="43"/>
      <c r="B828" s="25"/>
      <c r="C828" s="7"/>
      <c r="D828" s="7"/>
      <c r="E828" s="43"/>
      <c r="F828" s="43"/>
      <c r="G828" s="25"/>
      <c r="H828" s="67"/>
      <c r="I828" s="67"/>
      <c r="J828" s="67"/>
      <c r="K828" s="67"/>
      <c r="L828" s="25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77"/>
      <c r="AI828" s="78"/>
      <c r="AJ828" s="78"/>
      <c r="AK828" s="78"/>
      <c r="AL828" s="78"/>
      <c r="AM828" s="78"/>
      <c r="AN828" s="78"/>
      <c r="AO828" s="78"/>
      <c r="AP828" s="78"/>
      <c r="AQ828" s="78"/>
      <c r="AR828" s="78"/>
      <c r="AS828" s="78"/>
      <c r="AT828" s="79"/>
      <c r="AU828" s="80"/>
      <c r="AV828" s="80"/>
      <c r="AW828" s="81"/>
      <c r="AX828" s="67"/>
      <c r="AY828" s="67"/>
      <c r="AZ828" s="67"/>
      <c r="BA828" s="67"/>
      <c r="BB828" s="25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77"/>
      <c r="BU828" s="78"/>
      <c r="BV828" s="78"/>
      <c r="BW828" s="87"/>
      <c r="BX828" s="78"/>
      <c r="BY828" s="78"/>
      <c r="BZ828" s="78"/>
      <c r="CA828" s="78"/>
      <c r="CB828" s="79"/>
      <c r="CC828" s="81"/>
      <c r="CD828" s="67"/>
      <c r="CE828" s="67"/>
      <c r="CF828" s="67"/>
      <c r="CG828" s="67"/>
      <c r="CH828" s="67"/>
      <c r="CI828" s="67"/>
      <c r="CJ828" s="82"/>
      <c r="CK828" s="80"/>
      <c r="CL828" s="80"/>
      <c r="CM828" s="80"/>
      <c r="CN828" s="81"/>
      <c r="CO828" s="81"/>
      <c r="CP828" s="70"/>
    </row>
    <row r="829" spans="1:94" ht="13">
      <c r="A829" s="43"/>
      <c r="B829" s="25"/>
      <c r="C829" s="7"/>
      <c r="D829" s="7"/>
      <c r="E829" s="43"/>
      <c r="F829" s="43"/>
      <c r="G829" s="25"/>
      <c r="H829" s="67"/>
      <c r="I829" s="67"/>
      <c r="J829" s="67"/>
      <c r="K829" s="67"/>
      <c r="L829" s="25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77"/>
      <c r="AI829" s="78"/>
      <c r="AJ829" s="78"/>
      <c r="AK829" s="78"/>
      <c r="AL829" s="78"/>
      <c r="AM829" s="78"/>
      <c r="AN829" s="78"/>
      <c r="AO829" s="78"/>
      <c r="AP829" s="78"/>
      <c r="AQ829" s="78"/>
      <c r="AR829" s="78"/>
      <c r="AS829" s="78"/>
      <c r="AT829" s="79"/>
      <c r="AU829" s="80"/>
      <c r="AV829" s="80"/>
      <c r="AW829" s="81"/>
      <c r="AX829" s="67"/>
      <c r="AY829" s="67"/>
      <c r="AZ829" s="67"/>
      <c r="BA829" s="67"/>
      <c r="BB829" s="25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77"/>
      <c r="BU829" s="78"/>
      <c r="BV829" s="78"/>
      <c r="BW829" s="87"/>
      <c r="BX829" s="78"/>
      <c r="BY829" s="78"/>
      <c r="BZ829" s="78"/>
      <c r="CA829" s="78"/>
      <c r="CB829" s="79"/>
      <c r="CC829" s="81"/>
      <c r="CD829" s="67"/>
      <c r="CE829" s="67"/>
      <c r="CF829" s="67"/>
      <c r="CG829" s="67"/>
      <c r="CH829" s="67"/>
      <c r="CI829" s="67"/>
      <c r="CJ829" s="82"/>
      <c r="CK829" s="80"/>
      <c r="CL829" s="80"/>
      <c r="CM829" s="80"/>
      <c r="CN829" s="81"/>
      <c r="CO829" s="81"/>
      <c r="CP829" s="70"/>
    </row>
    <row r="830" spans="1:94" ht="13">
      <c r="A830" s="43"/>
      <c r="B830" s="25"/>
      <c r="C830" s="7"/>
      <c r="D830" s="7"/>
      <c r="E830" s="43"/>
      <c r="F830" s="43"/>
      <c r="G830" s="25"/>
      <c r="H830" s="67"/>
      <c r="I830" s="67"/>
      <c r="J830" s="67"/>
      <c r="K830" s="67"/>
      <c r="L830" s="25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77"/>
      <c r="AI830" s="78"/>
      <c r="AJ830" s="78"/>
      <c r="AK830" s="78"/>
      <c r="AL830" s="78"/>
      <c r="AM830" s="78"/>
      <c r="AN830" s="78"/>
      <c r="AO830" s="78"/>
      <c r="AP830" s="78"/>
      <c r="AQ830" s="78"/>
      <c r="AR830" s="78"/>
      <c r="AS830" s="78"/>
      <c r="AT830" s="79"/>
      <c r="AU830" s="80"/>
      <c r="AV830" s="80"/>
      <c r="AW830" s="81"/>
      <c r="AX830" s="67"/>
      <c r="AY830" s="67"/>
      <c r="AZ830" s="67"/>
      <c r="BA830" s="67"/>
      <c r="BB830" s="25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77"/>
      <c r="BU830" s="78"/>
      <c r="BV830" s="78"/>
      <c r="BW830" s="87"/>
      <c r="BX830" s="78"/>
      <c r="BY830" s="78"/>
      <c r="BZ830" s="78"/>
      <c r="CA830" s="78"/>
      <c r="CB830" s="79"/>
      <c r="CC830" s="81"/>
      <c r="CD830" s="67"/>
      <c r="CE830" s="67"/>
      <c r="CF830" s="67"/>
      <c r="CG830" s="67"/>
      <c r="CH830" s="67"/>
      <c r="CI830" s="67"/>
      <c r="CJ830" s="82"/>
      <c r="CK830" s="80"/>
      <c r="CL830" s="80"/>
      <c r="CM830" s="80"/>
      <c r="CN830" s="81"/>
      <c r="CO830" s="81"/>
      <c r="CP830" s="70"/>
    </row>
    <row r="831" spans="1:94" ht="13">
      <c r="A831" s="43"/>
      <c r="B831" s="25"/>
      <c r="C831" s="7"/>
      <c r="D831" s="7"/>
      <c r="E831" s="43"/>
      <c r="F831" s="43"/>
      <c r="G831" s="25"/>
      <c r="H831" s="67"/>
      <c r="I831" s="67"/>
      <c r="J831" s="67"/>
      <c r="K831" s="67"/>
      <c r="L831" s="25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77"/>
      <c r="AI831" s="78"/>
      <c r="AJ831" s="78"/>
      <c r="AK831" s="78"/>
      <c r="AL831" s="78"/>
      <c r="AM831" s="78"/>
      <c r="AN831" s="78"/>
      <c r="AO831" s="78"/>
      <c r="AP831" s="78"/>
      <c r="AQ831" s="78"/>
      <c r="AR831" s="78"/>
      <c r="AS831" s="78"/>
      <c r="AT831" s="79"/>
      <c r="AU831" s="80"/>
      <c r="AV831" s="80"/>
      <c r="AW831" s="81"/>
      <c r="AX831" s="67"/>
      <c r="AY831" s="67"/>
      <c r="AZ831" s="67"/>
      <c r="BA831" s="67"/>
      <c r="BB831" s="25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77"/>
      <c r="BU831" s="78"/>
      <c r="BV831" s="78"/>
      <c r="BW831" s="87"/>
      <c r="BX831" s="78"/>
      <c r="BY831" s="78"/>
      <c r="BZ831" s="78"/>
      <c r="CA831" s="78"/>
      <c r="CB831" s="79"/>
      <c r="CC831" s="81"/>
      <c r="CD831" s="67"/>
      <c r="CE831" s="67"/>
      <c r="CF831" s="67"/>
      <c r="CG831" s="67"/>
      <c r="CH831" s="67"/>
      <c r="CI831" s="67"/>
      <c r="CJ831" s="82"/>
      <c r="CK831" s="80"/>
      <c r="CL831" s="80"/>
      <c r="CM831" s="80"/>
      <c r="CN831" s="81"/>
      <c r="CO831" s="81"/>
      <c r="CP831" s="70"/>
    </row>
    <row r="832" spans="1:94" ht="13">
      <c r="A832" s="43"/>
      <c r="B832" s="25"/>
      <c r="C832" s="7"/>
      <c r="D832" s="7"/>
      <c r="E832" s="43"/>
      <c r="F832" s="43"/>
      <c r="G832" s="25"/>
      <c r="H832" s="67"/>
      <c r="I832" s="67"/>
      <c r="J832" s="67"/>
      <c r="K832" s="67"/>
      <c r="L832" s="25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77"/>
      <c r="AI832" s="78"/>
      <c r="AJ832" s="78"/>
      <c r="AK832" s="78"/>
      <c r="AL832" s="78"/>
      <c r="AM832" s="78"/>
      <c r="AN832" s="78"/>
      <c r="AO832" s="78"/>
      <c r="AP832" s="78"/>
      <c r="AQ832" s="78"/>
      <c r="AR832" s="78"/>
      <c r="AS832" s="78"/>
      <c r="AT832" s="79"/>
      <c r="AU832" s="80"/>
      <c r="AV832" s="80"/>
      <c r="AW832" s="81"/>
      <c r="AX832" s="67"/>
      <c r="AY832" s="67"/>
      <c r="AZ832" s="67"/>
      <c r="BA832" s="67"/>
      <c r="BB832" s="25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77"/>
      <c r="BU832" s="78"/>
      <c r="BV832" s="78"/>
      <c r="BW832" s="87"/>
      <c r="BX832" s="78"/>
      <c r="BY832" s="78"/>
      <c r="BZ832" s="78"/>
      <c r="CA832" s="78"/>
      <c r="CB832" s="79"/>
      <c r="CC832" s="81"/>
      <c r="CD832" s="67"/>
      <c r="CE832" s="67"/>
      <c r="CF832" s="67"/>
      <c r="CG832" s="67"/>
      <c r="CH832" s="67"/>
      <c r="CI832" s="67"/>
      <c r="CJ832" s="82"/>
      <c r="CK832" s="80"/>
      <c r="CL832" s="80"/>
      <c r="CM832" s="80"/>
      <c r="CN832" s="81"/>
      <c r="CO832" s="81"/>
      <c r="CP832" s="70"/>
    </row>
    <row r="833" spans="1:94" ht="13">
      <c r="A833" s="43"/>
      <c r="B833" s="25"/>
      <c r="C833" s="7"/>
      <c r="D833" s="7"/>
      <c r="E833" s="43"/>
      <c r="F833" s="43"/>
      <c r="G833" s="25"/>
      <c r="H833" s="67"/>
      <c r="I833" s="67"/>
      <c r="J833" s="67"/>
      <c r="K833" s="67"/>
      <c r="L833" s="25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77"/>
      <c r="AI833" s="78"/>
      <c r="AJ833" s="78"/>
      <c r="AK833" s="78"/>
      <c r="AL833" s="78"/>
      <c r="AM833" s="78"/>
      <c r="AN833" s="78"/>
      <c r="AO833" s="78"/>
      <c r="AP833" s="78"/>
      <c r="AQ833" s="78"/>
      <c r="AR833" s="78"/>
      <c r="AS833" s="78"/>
      <c r="AT833" s="79"/>
      <c r="AU833" s="80"/>
      <c r="AV833" s="80"/>
      <c r="AW833" s="81"/>
      <c r="AX833" s="67"/>
      <c r="AY833" s="67"/>
      <c r="AZ833" s="67"/>
      <c r="BA833" s="67"/>
      <c r="BB833" s="25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77"/>
      <c r="BU833" s="78"/>
      <c r="BV833" s="78"/>
      <c r="BW833" s="87"/>
      <c r="BX833" s="78"/>
      <c r="BY833" s="78"/>
      <c r="BZ833" s="78"/>
      <c r="CA833" s="78"/>
      <c r="CB833" s="79"/>
      <c r="CC833" s="81"/>
      <c r="CD833" s="67"/>
      <c r="CE833" s="67"/>
      <c r="CF833" s="67"/>
      <c r="CG833" s="67"/>
      <c r="CH833" s="67"/>
      <c r="CI833" s="67"/>
      <c r="CJ833" s="82"/>
      <c r="CK833" s="80"/>
      <c r="CL833" s="80"/>
      <c r="CM833" s="80"/>
      <c r="CN833" s="81"/>
      <c r="CO833" s="81"/>
      <c r="CP833" s="70"/>
    </row>
    <row r="834" spans="1:94" ht="13">
      <c r="A834" s="43"/>
      <c r="B834" s="25"/>
      <c r="C834" s="7"/>
      <c r="D834" s="7"/>
      <c r="E834" s="43"/>
      <c r="F834" s="43"/>
      <c r="G834" s="25"/>
      <c r="H834" s="67"/>
      <c r="I834" s="67"/>
      <c r="J834" s="67"/>
      <c r="K834" s="67"/>
      <c r="L834" s="25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77"/>
      <c r="AI834" s="78"/>
      <c r="AJ834" s="78"/>
      <c r="AK834" s="78"/>
      <c r="AL834" s="78"/>
      <c r="AM834" s="78"/>
      <c r="AN834" s="78"/>
      <c r="AO834" s="78"/>
      <c r="AP834" s="78"/>
      <c r="AQ834" s="78"/>
      <c r="AR834" s="78"/>
      <c r="AS834" s="78"/>
      <c r="AT834" s="79"/>
      <c r="AU834" s="80"/>
      <c r="AV834" s="80"/>
      <c r="AW834" s="81"/>
      <c r="AX834" s="67"/>
      <c r="AY834" s="67"/>
      <c r="AZ834" s="67"/>
      <c r="BA834" s="67"/>
      <c r="BB834" s="25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77"/>
      <c r="BU834" s="78"/>
      <c r="BV834" s="78"/>
      <c r="BW834" s="87"/>
      <c r="BX834" s="78"/>
      <c r="BY834" s="78"/>
      <c r="BZ834" s="78"/>
      <c r="CA834" s="78"/>
      <c r="CB834" s="79"/>
      <c r="CC834" s="81"/>
      <c r="CD834" s="67"/>
      <c r="CE834" s="67"/>
      <c r="CF834" s="67"/>
      <c r="CG834" s="67"/>
      <c r="CH834" s="67"/>
      <c r="CI834" s="67"/>
      <c r="CJ834" s="82"/>
      <c r="CK834" s="80"/>
      <c r="CL834" s="80"/>
      <c r="CM834" s="80"/>
      <c r="CN834" s="81"/>
      <c r="CO834" s="81"/>
      <c r="CP834" s="70"/>
    </row>
    <row r="835" spans="1:94" ht="13">
      <c r="A835" s="43"/>
      <c r="B835" s="25"/>
      <c r="C835" s="7"/>
      <c r="D835" s="7"/>
      <c r="E835" s="43"/>
      <c r="F835" s="43"/>
      <c r="G835" s="25"/>
      <c r="H835" s="67"/>
      <c r="I835" s="67"/>
      <c r="J835" s="67"/>
      <c r="K835" s="67"/>
      <c r="L835" s="25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77"/>
      <c r="AI835" s="78"/>
      <c r="AJ835" s="78"/>
      <c r="AK835" s="78"/>
      <c r="AL835" s="78"/>
      <c r="AM835" s="78"/>
      <c r="AN835" s="78"/>
      <c r="AO835" s="78"/>
      <c r="AP835" s="78"/>
      <c r="AQ835" s="78"/>
      <c r="AR835" s="78"/>
      <c r="AS835" s="78"/>
      <c r="AT835" s="79"/>
      <c r="AU835" s="80"/>
      <c r="AV835" s="80"/>
      <c r="AW835" s="81"/>
      <c r="AX835" s="67"/>
      <c r="AY835" s="67"/>
      <c r="AZ835" s="67"/>
      <c r="BA835" s="67"/>
      <c r="BB835" s="25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77"/>
      <c r="BU835" s="78"/>
      <c r="BV835" s="78"/>
      <c r="BW835" s="87"/>
      <c r="BX835" s="78"/>
      <c r="BY835" s="78"/>
      <c r="BZ835" s="78"/>
      <c r="CA835" s="78"/>
      <c r="CB835" s="79"/>
      <c r="CC835" s="81"/>
      <c r="CD835" s="67"/>
      <c r="CE835" s="67"/>
      <c r="CF835" s="67"/>
      <c r="CG835" s="67"/>
      <c r="CH835" s="67"/>
      <c r="CI835" s="67"/>
      <c r="CJ835" s="82"/>
      <c r="CK835" s="80"/>
      <c r="CL835" s="80"/>
      <c r="CM835" s="80"/>
      <c r="CN835" s="81"/>
      <c r="CO835" s="81"/>
      <c r="CP835" s="70"/>
    </row>
    <row r="836" spans="1:94" ht="13">
      <c r="A836" s="43"/>
      <c r="B836" s="25"/>
      <c r="C836" s="7"/>
      <c r="D836" s="7"/>
      <c r="E836" s="43"/>
      <c r="F836" s="43"/>
      <c r="G836" s="25"/>
      <c r="H836" s="67"/>
      <c r="I836" s="67"/>
      <c r="J836" s="67"/>
      <c r="K836" s="67"/>
      <c r="L836" s="25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77"/>
      <c r="AI836" s="78"/>
      <c r="AJ836" s="78"/>
      <c r="AK836" s="78"/>
      <c r="AL836" s="78"/>
      <c r="AM836" s="78"/>
      <c r="AN836" s="78"/>
      <c r="AO836" s="78"/>
      <c r="AP836" s="78"/>
      <c r="AQ836" s="78"/>
      <c r="AR836" s="78"/>
      <c r="AS836" s="78"/>
      <c r="AT836" s="79"/>
      <c r="AU836" s="80"/>
      <c r="AV836" s="80"/>
      <c r="AW836" s="81"/>
      <c r="AX836" s="67"/>
      <c r="AY836" s="67"/>
      <c r="AZ836" s="67"/>
      <c r="BA836" s="67"/>
      <c r="BB836" s="25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77"/>
      <c r="BU836" s="78"/>
      <c r="BV836" s="78"/>
      <c r="BW836" s="87"/>
      <c r="BX836" s="78"/>
      <c r="BY836" s="78"/>
      <c r="BZ836" s="78"/>
      <c r="CA836" s="78"/>
      <c r="CB836" s="79"/>
      <c r="CC836" s="81"/>
      <c r="CD836" s="67"/>
      <c r="CE836" s="67"/>
      <c r="CF836" s="67"/>
      <c r="CG836" s="67"/>
      <c r="CH836" s="67"/>
      <c r="CI836" s="67"/>
      <c r="CJ836" s="82"/>
      <c r="CK836" s="80"/>
      <c r="CL836" s="80"/>
      <c r="CM836" s="80"/>
      <c r="CN836" s="81"/>
      <c r="CO836" s="81"/>
      <c r="CP836" s="70"/>
    </row>
    <row r="837" spans="1:94" ht="13">
      <c r="A837" s="43"/>
      <c r="B837" s="25"/>
      <c r="C837" s="7"/>
      <c r="D837" s="7"/>
      <c r="E837" s="43"/>
      <c r="F837" s="43"/>
      <c r="G837" s="25"/>
      <c r="H837" s="67"/>
      <c r="I837" s="67"/>
      <c r="J837" s="67"/>
      <c r="K837" s="67"/>
      <c r="L837" s="25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77"/>
      <c r="AI837" s="78"/>
      <c r="AJ837" s="78"/>
      <c r="AK837" s="78"/>
      <c r="AL837" s="78"/>
      <c r="AM837" s="78"/>
      <c r="AN837" s="78"/>
      <c r="AO837" s="78"/>
      <c r="AP837" s="78"/>
      <c r="AQ837" s="78"/>
      <c r="AR837" s="78"/>
      <c r="AS837" s="78"/>
      <c r="AT837" s="79"/>
      <c r="AU837" s="80"/>
      <c r="AV837" s="80"/>
      <c r="AW837" s="81"/>
      <c r="AX837" s="67"/>
      <c r="AY837" s="67"/>
      <c r="AZ837" s="67"/>
      <c r="BA837" s="67"/>
      <c r="BB837" s="25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77"/>
      <c r="BU837" s="78"/>
      <c r="BV837" s="78"/>
      <c r="BW837" s="87"/>
      <c r="BX837" s="78"/>
      <c r="BY837" s="78"/>
      <c r="BZ837" s="78"/>
      <c r="CA837" s="78"/>
      <c r="CB837" s="79"/>
      <c r="CC837" s="81"/>
      <c r="CD837" s="67"/>
      <c r="CE837" s="67"/>
      <c r="CF837" s="67"/>
      <c r="CG837" s="67"/>
      <c r="CH837" s="67"/>
      <c r="CI837" s="67"/>
      <c r="CJ837" s="82"/>
      <c r="CK837" s="80"/>
      <c r="CL837" s="80"/>
      <c r="CM837" s="80"/>
      <c r="CN837" s="81"/>
      <c r="CO837" s="81"/>
      <c r="CP837" s="70"/>
    </row>
    <row r="838" spans="1:94" ht="13">
      <c r="A838" s="43"/>
      <c r="B838" s="25"/>
      <c r="C838" s="7"/>
      <c r="D838" s="7"/>
      <c r="E838" s="43"/>
      <c r="F838" s="43"/>
      <c r="G838" s="25"/>
      <c r="H838" s="67"/>
      <c r="I838" s="67"/>
      <c r="J838" s="67"/>
      <c r="K838" s="67"/>
      <c r="L838" s="25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77"/>
      <c r="AI838" s="78"/>
      <c r="AJ838" s="78"/>
      <c r="AK838" s="78"/>
      <c r="AL838" s="78"/>
      <c r="AM838" s="78"/>
      <c r="AN838" s="78"/>
      <c r="AO838" s="78"/>
      <c r="AP838" s="78"/>
      <c r="AQ838" s="78"/>
      <c r="AR838" s="78"/>
      <c r="AS838" s="78"/>
      <c r="AT838" s="79"/>
      <c r="AU838" s="80"/>
      <c r="AV838" s="80"/>
      <c r="AW838" s="81"/>
      <c r="AX838" s="67"/>
      <c r="AY838" s="67"/>
      <c r="AZ838" s="67"/>
      <c r="BA838" s="67"/>
      <c r="BB838" s="25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77"/>
      <c r="BU838" s="78"/>
      <c r="BV838" s="78"/>
      <c r="BW838" s="87"/>
      <c r="BX838" s="78"/>
      <c r="BY838" s="78"/>
      <c r="BZ838" s="78"/>
      <c r="CA838" s="78"/>
      <c r="CB838" s="79"/>
      <c r="CC838" s="81"/>
      <c r="CD838" s="67"/>
      <c r="CE838" s="67"/>
      <c r="CF838" s="67"/>
      <c r="CG838" s="67"/>
      <c r="CH838" s="67"/>
      <c r="CI838" s="67"/>
      <c r="CJ838" s="82"/>
      <c r="CK838" s="80"/>
      <c r="CL838" s="80"/>
      <c r="CM838" s="80"/>
      <c r="CN838" s="81"/>
      <c r="CO838" s="81"/>
      <c r="CP838" s="70"/>
    </row>
    <row r="839" spans="1:94" ht="13">
      <c r="A839" s="43"/>
      <c r="B839" s="25"/>
      <c r="C839" s="7"/>
      <c r="D839" s="7"/>
      <c r="E839" s="43"/>
      <c r="F839" s="43"/>
      <c r="G839" s="25"/>
      <c r="H839" s="67"/>
      <c r="I839" s="67"/>
      <c r="J839" s="67"/>
      <c r="K839" s="67"/>
      <c r="L839" s="25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77"/>
      <c r="AI839" s="78"/>
      <c r="AJ839" s="78"/>
      <c r="AK839" s="78"/>
      <c r="AL839" s="78"/>
      <c r="AM839" s="78"/>
      <c r="AN839" s="78"/>
      <c r="AO839" s="78"/>
      <c r="AP839" s="78"/>
      <c r="AQ839" s="78"/>
      <c r="AR839" s="78"/>
      <c r="AS839" s="78"/>
      <c r="AT839" s="79"/>
      <c r="AU839" s="80"/>
      <c r="AV839" s="80"/>
      <c r="AW839" s="81"/>
      <c r="AX839" s="67"/>
      <c r="AY839" s="67"/>
      <c r="AZ839" s="67"/>
      <c r="BA839" s="67"/>
      <c r="BB839" s="25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77"/>
      <c r="BU839" s="78"/>
      <c r="BV839" s="78"/>
      <c r="BW839" s="87"/>
      <c r="BX839" s="78"/>
      <c r="BY839" s="78"/>
      <c r="BZ839" s="78"/>
      <c r="CA839" s="78"/>
      <c r="CB839" s="79"/>
      <c r="CC839" s="81"/>
      <c r="CD839" s="67"/>
      <c r="CE839" s="67"/>
      <c r="CF839" s="67"/>
      <c r="CG839" s="67"/>
      <c r="CH839" s="67"/>
      <c r="CI839" s="67"/>
      <c r="CJ839" s="82"/>
      <c r="CK839" s="80"/>
      <c r="CL839" s="80"/>
      <c r="CM839" s="80"/>
      <c r="CN839" s="81"/>
      <c r="CO839" s="81"/>
      <c r="CP839" s="70"/>
    </row>
    <row r="840" spans="1:94" ht="13">
      <c r="A840" s="43"/>
      <c r="B840" s="25"/>
      <c r="C840" s="7"/>
      <c r="D840" s="7"/>
      <c r="E840" s="43"/>
      <c r="F840" s="43"/>
      <c r="G840" s="25"/>
      <c r="H840" s="67"/>
      <c r="I840" s="67"/>
      <c r="J840" s="67"/>
      <c r="K840" s="67"/>
      <c r="L840" s="25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77"/>
      <c r="AI840" s="78"/>
      <c r="AJ840" s="78"/>
      <c r="AK840" s="78"/>
      <c r="AL840" s="78"/>
      <c r="AM840" s="78"/>
      <c r="AN840" s="78"/>
      <c r="AO840" s="78"/>
      <c r="AP840" s="78"/>
      <c r="AQ840" s="78"/>
      <c r="AR840" s="78"/>
      <c r="AS840" s="78"/>
      <c r="AT840" s="79"/>
      <c r="AU840" s="80"/>
      <c r="AV840" s="80"/>
      <c r="AW840" s="81"/>
      <c r="AX840" s="67"/>
      <c r="AY840" s="67"/>
      <c r="AZ840" s="67"/>
      <c r="BA840" s="67"/>
      <c r="BB840" s="25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77"/>
      <c r="BU840" s="78"/>
      <c r="BV840" s="78"/>
      <c r="BW840" s="87"/>
      <c r="BX840" s="78"/>
      <c r="BY840" s="78"/>
      <c r="BZ840" s="78"/>
      <c r="CA840" s="78"/>
      <c r="CB840" s="79"/>
      <c r="CC840" s="81"/>
      <c r="CD840" s="67"/>
      <c r="CE840" s="67"/>
      <c r="CF840" s="67"/>
      <c r="CG840" s="67"/>
      <c r="CH840" s="67"/>
      <c r="CI840" s="67"/>
      <c r="CJ840" s="82"/>
      <c r="CK840" s="80"/>
      <c r="CL840" s="80"/>
      <c r="CM840" s="80"/>
      <c r="CN840" s="81"/>
      <c r="CO840" s="81"/>
      <c r="CP840" s="70"/>
    </row>
    <row r="841" spans="1:94" ht="13">
      <c r="A841" s="43"/>
      <c r="B841" s="25"/>
      <c r="C841" s="7"/>
      <c r="D841" s="7"/>
      <c r="E841" s="43"/>
      <c r="F841" s="43"/>
      <c r="G841" s="25"/>
      <c r="H841" s="67"/>
      <c r="I841" s="67"/>
      <c r="J841" s="67"/>
      <c r="K841" s="67"/>
      <c r="L841" s="25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77"/>
      <c r="AI841" s="78"/>
      <c r="AJ841" s="78"/>
      <c r="AK841" s="78"/>
      <c r="AL841" s="78"/>
      <c r="AM841" s="78"/>
      <c r="AN841" s="78"/>
      <c r="AO841" s="78"/>
      <c r="AP841" s="78"/>
      <c r="AQ841" s="78"/>
      <c r="AR841" s="78"/>
      <c r="AS841" s="78"/>
      <c r="AT841" s="79"/>
      <c r="AU841" s="80"/>
      <c r="AV841" s="80"/>
      <c r="AW841" s="81"/>
      <c r="AX841" s="67"/>
      <c r="AY841" s="67"/>
      <c r="AZ841" s="67"/>
      <c r="BA841" s="67"/>
      <c r="BB841" s="25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77"/>
      <c r="BU841" s="78"/>
      <c r="BV841" s="78"/>
      <c r="BW841" s="87"/>
      <c r="BX841" s="78"/>
      <c r="BY841" s="78"/>
      <c r="BZ841" s="78"/>
      <c r="CA841" s="78"/>
      <c r="CB841" s="79"/>
      <c r="CC841" s="81"/>
      <c r="CD841" s="67"/>
      <c r="CE841" s="67"/>
      <c r="CF841" s="67"/>
      <c r="CG841" s="67"/>
      <c r="CH841" s="67"/>
      <c r="CI841" s="67"/>
      <c r="CJ841" s="82"/>
      <c r="CK841" s="80"/>
      <c r="CL841" s="80"/>
      <c r="CM841" s="80"/>
      <c r="CN841" s="81"/>
      <c r="CO841" s="81"/>
      <c r="CP841" s="70"/>
    </row>
    <row r="842" spans="1:94" ht="13">
      <c r="A842" s="43"/>
      <c r="B842" s="25"/>
      <c r="C842" s="7"/>
      <c r="D842" s="7"/>
      <c r="E842" s="43"/>
      <c r="F842" s="43"/>
      <c r="G842" s="25"/>
      <c r="H842" s="67"/>
      <c r="I842" s="67"/>
      <c r="J842" s="67"/>
      <c r="K842" s="67"/>
      <c r="L842" s="25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77"/>
      <c r="AI842" s="78"/>
      <c r="AJ842" s="78"/>
      <c r="AK842" s="78"/>
      <c r="AL842" s="78"/>
      <c r="AM842" s="78"/>
      <c r="AN842" s="78"/>
      <c r="AO842" s="78"/>
      <c r="AP842" s="78"/>
      <c r="AQ842" s="78"/>
      <c r="AR842" s="78"/>
      <c r="AS842" s="78"/>
      <c r="AT842" s="79"/>
      <c r="AU842" s="80"/>
      <c r="AV842" s="80"/>
      <c r="AW842" s="81"/>
      <c r="AX842" s="67"/>
      <c r="AY842" s="67"/>
      <c r="AZ842" s="67"/>
      <c r="BA842" s="67"/>
      <c r="BB842" s="25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77"/>
      <c r="BU842" s="78"/>
      <c r="BV842" s="78"/>
      <c r="BW842" s="87"/>
      <c r="BX842" s="78"/>
      <c r="BY842" s="78"/>
      <c r="BZ842" s="78"/>
      <c r="CA842" s="78"/>
      <c r="CB842" s="79"/>
      <c r="CC842" s="81"/>
      <c r="CD842" s="67"/>
      <c r="CE842" s="67"/>
      <c r="CF842" s="67"/>
      <c r="CG842" s="67"/>
      <c r="CH842" s="67"/>
      <c r="CI842" s="67"/>
      <c r="CJ842" s="82"/>
      <c r="CK842" s="80"/>
      <c r="CL842" s="80"/>
      <c r="CM842" s="80"/>
      <c r="CN842" s="81"/>
      <c r="CO842" s="81"/>
      <c r="CP842" s="70"/>
    </row>
    <row r="843" spans="1:94" ht="13">
      <c r="A843" s="43"/>
      <c r="B843" s="25"/>
      <c r="C843" s="7"/>
      <c r="D843" s="7"/>
      <c r="E843" s="43"/>
      <c r="F843" s="43"/>
      <c r="G843" s="25"/>
      <c r="H843" s="67"/>
      <c r="I843" s="67"/>
      <c r="J843" s="67"/>
      <c r="K843" s="67"/>
      <c r="L843" s="25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77"/>
      <c r="AI843" s="78"/>
      <c r="AJ843" s="78"/>
      <c r="AK843" s="78"/>
      <c r="AL843" s="78"/>
      <c r="AM843" s="78"/>
      <c r="AN843" s="78"/>
      <c r="AO843" s="78"/>
      <c r="AP843" s="78"/>
      <c r="AQ843" s="78"/>
      <c r="AR843" s="78"/>
      <c r="AS843" s="78"/>
      <c r="AT843" s="79"/>
      <c r="AU843" s="80"/>
      <c r="AV843" s="80"/>
      <c r="AW843" s="81"/>
      <c r="AX843" s="67"/>
      <c r="AY843" s="67"/>
      <c r="AZ843" s="67"/>
      <c r="BA843" s="67"/>
      <c r="BB843" s="25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77"/>
      <c r="BU843" s="78"/>
      <c r="BV843" s="78"/>
      <c r="BW843" s="87"/>
      <c r="BX843" s="78"/>
      <c r="BY843" s="78"/>
      <c r="BZ843" s="78"/>
      <c r="CA843" s="78"/>
      <c r="CB843" s="79"/>
      <c r="CC843" s="81"/>
      <c r="CD843" s="67"/>
      <c r="CE843" s="67"/>
      <c r="CF843" s="67"/>
      <c r="CG843" s="67"/>
      <c r="CH843" s="67"/>
      <c r="CI843" s="67"/>
      <c r="CJ843" s="82"/>
      <c r="CK843" s="80"/>
      <c r="CL843" s="80"/>
      <c r="CM843" s="80"/>
      <c r="CN843" s="81"/>
      <c r="CO843" s="81"/>
      <c r="CP843" s="70"/>
    </row>
    <row r="844" spans="1:94" ht="13">
      <c r="A844" s="43"/>
      <c r="B844" s="25"/>
      <c r="C844" s="7"/>
      <c r="D844" s="7"/>
      <c r="E844" s="43"/>
      <c r="F844" s="43"/>
      <c r="G844" s="25"/>
      <c r="H844" s="67"/>
      <c r="I844" s="67"/>
      <c r="J844" s="67"/>
      <c r="K844" s="67"/>
      <c r="L844" s="25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77"/>
      <c r="AI844" s="78"/>
      <c r="AJ844" s="78"/>
      <c r="AK844" s="78"/>
      <c r="AL844" s="78"/>
      <c r="AM844" s="78"/>
      <c r="AN844" s="78"/>
      <c r="AO844" s="78"/>
      <c r="AP844" s="78"/>
      <c r="AQ844" s="78"/>
      <c r="AR844" s="78"/>
      <c r="AS844" s="78"/>
      <c r="AT844" s="79"/>
      <c r="AU844" s="80"/>
      <c r="AV844" s="80"/>
      <c r="AW844" s="81"/>
      <c r="AX844" s="67"/>
      <c r="AY844" s="67"/>
      <c r="AZ844" s="67"/>
      <c r="BA844" s="67"/>
      <c r="BB844" s="25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77"/>
      <c r="BU844" s="78"/>
      <c r="BV844" s="78"/>
      <c r="BW844" s="87"/>
      <c r="BX844" s="78"/>
      <c r="BY844" s="78"/>
      <c r="BZ844" s="78"/>
      <c r="CA844" s="78"/>
      <c r="CB844" s="79"/>
      <c r="CC844" s="81"/>
      <c r="CD844" s="67"/>
      <c r="CE844" s="67"/>
      <c r="CF844" s="67"/>
      <c r="CG844" s="67"/>
      <c r="CH844" s="67"/>
      <c r="CI844" s="67"/>
      <c r="CJ844" s="82"/>
      <c r="CK844" s="80"/>
      <c r="CL844" s="80"/>
      <c r="CM844" s="80"/>
      <c r="CN844" s="81"/>
      <c r="CO844" s="81"/>
      <c r="CP844" s="70"/>
    </row>
    <row r="845" spans="1:94" ht="13">
      <c r="A845" s="43"/>
      <c r="B845" s="25"/>
      <c r="C845" s="7"/>
      <c r="D845" s="7"/>
      <c r="E845" s="43"/>
      <c r="F845" s="43"/>
      <c r="G845" s="25"/>
      <c r="H845" s="67"/>
      <c r="I845" s="67"/>
      <c r="J845" s="67"/>
      <c r="K845" s="67"/>
      <c r="L845" s="25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77"/>
      <c r="AI845" s="78"/>
      <c r="AJ845" s="78"/>
      <c r="AK845" s="78"/>
      <c r="AL845" s="78"/>
      <c r="AM845" s="78"/>
      <c r="AN845" s="78"/>
      <c r="AO845" s="78"/>
      <c r="AP845" s="78"/>
      <c r="AQ845" s="78"/>
      <c r="AR845" s="78"/>
      <c r="AS845" s="78"/>
      <c r="AT845" s="79"/>
      <c r="AU845" s="80"/>
      <c r="AV845" s="80"/>
      <c r="AW845" s="81"/>
      <c r="AX845" s="67"/>
      <c r="AY845" s="67"/>
      <c r="AZ845" s="67"/>
      <c r="BA845" s="67"/>
      <c r="BB845" s="25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77"/>
      <c r="BU845" s="78"/>
      <c r="BV845" s="78"/>
      <c r="BW845" s="87"/>
      <c r="BX845" s="78"/>
      <c r="BY845" s="78"/>
      <c r="BZ845" s="78"/>
      <c r="CA845" s="78"/>
      <c r="CB845" s="79"/>
      <c r="CC845" s="81"/>
      <c r="CD845" s="67"/>
      <c r="CE845" s="67"/>
      <c r="CF845" s="67"/>
      <c r="CG845" s="67"/>
      <c r="CH845" s="67"/>
      <c r="CI845" s="67"/>
      <c r="CJ845" s="82"/>
      <c r="CK845" s="80"/>
      <c r="CL845" s="80"/>
      <c r="CM845" s="80"/>
      <c r="CN845" s="81"/>
      <c r="CO845" s="81"/>
      <c r="CP845" s="70"/>
    </row>
    <row r="846" spans="1:94" ht="13">
      <c r="A846" s="43"/>
      <c r="B846" s="25"/>
      <c r="C846" s="7"/>
      <c r="D846" s="7"/>
      <c r="E846" s="43"/>
      <c r="F846" s="43"/>
      <c r="G846" s="25"/>
      <c r="H846" s="67"/>
      <c r="I846" s="67"/>
      <c r="J846" s="67"/>
      <c r="K846" s="67"/>
      <c r="L846" s="25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77"/>
      <c r="AI846" s="78"/>
      <c r="AJ846" s="78"/>
      <c r="AK846" s="78"/>
      <c r="AL846" s="78"/>
      <c r="AM846" s="78"/>
      <c r="AN846" s="78"/>
      <c r="AO846" s="78"/>
      <c r="AP846" s="78"/>
      <c r="AQ846" s="78"/>
      <c r="AR846" s="78"/>
      <c r="AS846" s="78"/>
      <c r="AT846" s="79"/>
      <c r="AU846" s="80"/>
      <c r="AV846" s="80"/>
      <c r="AW846" s="81"/>
      <c r="AX846" s="67"/>
      <c r="AY846" s="67"/>
      <c r="AZ846" s="67"/>
      <c r="BA846" s="67"/>
      <c r="BB846" s="25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77"/>
      <c r="BU846" s="78"/>
      <c r="BV846" s="78"/>
      <c r="BW846" s="87"/>
      <c r="BX846" s="78"/>
      <c r="BY846" s="78"/>
      <c r="BZ846" s="78"/>
      <c r="CA846" s="78"/>
      <c r="CB846" s="79"/>
      <c r="CC846" s="81"/>
      <c r="CD846" s="67"/>
      <c r="CE846" s="67"/>
      <c r="CF846" s="67"/>
      <c r="CG846" s="67"/>
      <c r="CH846" s="67"/>
      <c r="CI846" s="67"/>
      <c r="CJ846" s="82"/>
      <c r="CK846" s="80"/>
      <c r="CL846" s="80"/>
      <c r="CM846" s="80"/>
      <c r="CN846" s="81"/>
      <c r="CO846" s="81"/>
      <c r="CP846" s="70"/>
    </row>
    <row r="847" spans="1:94" ht="13">
      <c r="A847" s="43"/>
      <c r="B847" s="25"/>
      <c r="C847" s="7"/>
      <c r="D847" s="7"/>
      <c r="E847" s="43"/>
      <c r="F847" s="43"/>
      <c r="G847" s="25"/>
      <c r="H847" s="67"/>
      <c r="I847" s="67"/>
      <c r="J847" s="67"/>
      <c r="K847" s="67"/>
      <c r="L847" s="25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77"/>
      <c r="AI847" s="78"/>
      <c r="AJ847" s="78"/>
      <c r="AK847" s="78"/>
      <c r="AL847" s="78"/>
      <c r="AM847" s="78"/>
      <c r="AN847" s="78"/>
      <c r="AO847" s="78"/>
      <c r="AP847" s="78"/>
      <c r="AQ847" s="78"/>
      <c r="AR847" s="78"/>
      <c r="AS847" s="78"/>
      <c r="AT847" s="79"/>
      <c r="AU847" s="80"/>
      <c r="AV847" s="80"/>
      <c r="AW847" s="81"/>
      <c r="AX847" s="67"/>
      <c r="AY847" s="67"/>
      <c r="AZ847" s="67"/>
      <c r="BA847" s="67"/>
      <c r="BB847" s="25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77"/>
      <c r="BU847" s="78"/>
      <c r="BV847" s="78"/>
      <c r="BW847" s="87"/>
      <c r="BX847" s="78"/>
      <c r="BY847" s="78"/>
      <c r="BZ847" s="78"/>
      <c r="CA847" s="78"/>
      <c r="CB847" s="79"/>
      <c r="CC847" s="81"/>
      <c r="CD847" s="67"/>
      <c r="CE847" s="67"/>
      <c r="CF847" s="67"/>
      <c r="CG847" s="67"/>
      <c r="CH847" s="67"/>
      <c r="CI847" s="67"/>
      <c r="CJ847" s="82"/>
      <c r="CK847" s="80"/>
      <c r="CL847" s="80"/>
      <c r="CM847" s="80"/>
      <c r="CN847" s="81"/>
      <c r="CO847" s="81"/>
      <c r="CP847" s="70"/>
    </row>
    <row r="848" spans="1:94" ht="13">
      <c r="A848" s="43"/>
      <c r="B848" s="25"/>
      <c r="C848" s="7"/>
      <c r="D848" s="7"/>
      <c r="E848" s="43"/>
      <c r="F848" s="43"/>
      <c r="G848" s="25"/>
      <c r="H848" s="67"/>
      <c r="I848" s="67"/>
      <c r="J848" s="67"/>
      <c r="K848" s="67"/>
      <c r="L848" s="25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77"/>
      <c r="AI848" s="78"/>
      <c r="AJ848" s="78"/>
      <c r="AK848" s="78"/>
      <c r="AL848" s="78"/>
      <c r="AM848" s="78"/>
      <c r="AN848" s="78"/>
      <c r="AO848" s="78"/>
      <c r="AP848" s="78"/>
      <c r="AQ848" s="78"/>
      <c r="AR848" s="78"/>
      <c r="AS848" s="78"/>
      <c r="AT848" s="79"/>
      <c r="AU848" s="80"/>
      <c r="AV848" s="80"/>
      <c r="AW848" s="81"/>
      <c r="AX848" s="67"/>
      <c r="AY848" s="67"/>
      <c r="AZ848" s="67"/>
      <c r="BA848" s="67"/>
      <c r="BB848" s="25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77"/>
      <c r="BU848" s="78"/>
      <c r="BV848" s="78"/>
      <c r="BW848" s="87"/>
      <c r="BX848" s="78"/>
      <c r="BY848" s="78"/>
      <c r="BZ848" s="78"/>
      <c r="CA848" s="78"/>
      <c r="CB848" s="79"/>
      <c r="CC848" s="81"/>
      <c r="CD848" s="67"/>
      <c r="CE848" s="67"/>
      <c r="CF848" s="67"/>
      <c r="CG848" s="67"/>
      <c r="CH848" s="67"/>
      <c r="CI848" s="67"/>
      <c r="CJ848" s="82"/>
      <c r="CK848" s="80"/>
      <c r="CL848" s="80"/>
      <c r="CM848" s="80"/>
      <c r="CN848" s="81"/>
      <c r="CO848" s="81"/>
      <c r="CP848" s="70"/>
    </row>
    <row r="849" spans="1:94" ht="13">
      <c r="A849" s="43"/>
      <c r="B849" s="25"/>
      <c r="C849" s="7"/>
      <c r="D849" s="7"/>
      <c r="E849" s="43"/>
      <c r="F849" s="43"/>
      <c r="G849" s="25"/>
      <c r="H849" s="67"/>
      <c r="I849" s="67"/>
      <c r="J849" s="67"/>
      <c r="K849" s="67"/>
      <c r="L849" s="25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77"/>
      <c r="AI849" s="78"/>
      <c r="AJ849" s="78"/>
      <c r="AK849" s="78"/>
      <c r="AL849" s="78"/>
      <c r="AM849" s="78"/>
      <c r="AN849" s="78"/>
      <c r="AO849" s="78"/>
      <c r="AP849" s="78"/>
      <c r="AQ849" s="78"/>
      <c r="AR849" s="78"/>
      <c r="AS849" s="78"/>
      <c r="AT849" s="79"/>
      <c r="AU849" s="80"/>
      <c r="AV849" s="80"/>
      <c r="AW849" s="81"/>
      <c r="AX849" s="67"/>
      <c r="AY849" s="67"/>
      <c r="AZ849" s="67"/>
      <c r="BA849" s="67"/>
      <c r="BB849" s="25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77"/>
      <c r="BU849" s="78"/>
      <c r="BV849" s="78"/>
      <c r="BW849" s="87"/>
      <c r="BX849" s="78"/>
      <c r="BY849" s="78"/>
      <c r="BZ849" s="78"/>
      <c r="CA849" s="78"/>
      <c r="CB849" s="79"/>
      <c r="CC849" s="81"/>
      <c r="CD849" s="67"/>
      <c r="CE849" s="67"/>
      <c r="CF849" s="67"/>
      <c r="CG849" s="67"/>
      <c r="CH849" s="67"/>
      <c r="CI849" s="67"/>
      <c r="CJ849" s="82"/>
      <c r="CK849" s="80"/>
      <c r="CL849" s="80"/>
      <c r="CM849" s="80"/>
      <c r="CN849" s="81"/>
      <c r="CO849" s="81"/>
      <c r="CP849" s="70"/>
    </row>
    <row r="850" spans="1:94" ht="13">
      <c r="A850" s="43"/>
      <c r="B850" s="25"/>
      <c r="C850" s="7"/>
      <c r="D850" s="7"/>
      <c r="E850" s="43"/>
      <c r="F850" s="43"/>
      <c r="G850" s="25"/>
      <c r="H850" s="67"/>
      <c r="I850" s="67"/>
      <c r="J850" s="67"/>
      <c r="K850" s="67"/>
      <c r="L850" s="25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77"/>
      <c r="AI850" s="78"/>
      <c r="AJ850" s="78"/>
      <c r="AK850" s="78"/>
      <c r="AL850" s="78"/>
      <c r="AM850" s="78"/>
      <c r="AN850" s="78"/>
      <c r="AO850" s="78"/>
      <c r="AP850" s="78"/>
      <c r="AQ850" s="78"/>
      <c r="AR850" s="78"/>
      <c r="AS850" s="78"/>
      <c r="AT850" s="79"/>
      <c r="AU850" s="80"/>
      <c r="AV850" s="80"/>
      <c r="AW850" s="81"/>
      <c r="AX850" s="67"/>
      <c r="AY850" s="67"/>
      <c r="AZ850" s="67"/>
      <c r="BA850" s="67"/>
      <c r="BB850" s="25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77"/>
      <c r="BU850" s="78"/>
      <c r="BV850" s="78"/>
      <c r="BW850" s="87"/>
      <c r="BX850" s="78"/>
      <c r="BY850" s="78"/>
      <c r="BZ850" s="78"/>
      <c r="CA850" s="78"/>
      <c r="CB850" s="79"/>
      <c r="CC850" s="81"/>
      <c r="CD850" s="67"/>
      <c r="CE850" s="67"/>
      <c r="CF850" s="67"/>
      <c r="CG850" s="67"/>
      <c r="CH850" s="67"/>
      <c r="CI850" s="67"/>
      <c r="CJ850" s="82"/>
      <c r="CK850" s="80"/>
      <c r="CL850" s="80"/>
      <c r="CM850" s="80"/>
      <c r="CN850" s="81"/>
      <c r="CO850" s="81"/>
      <c r="CP850" s="70"/>
    </row>
    <row r="851" spans="1:94" ht="13">
      <c r="A851" s="43"/>
      <c r="B851" s="25"/>
      <c r="C851" s="7"/>
      <c r="D851" s="7"/>
      <c r="E851" s="43"/>
      <c r="F851" s="43"/>
      <c r="G851" s="25"/>
      <c r="H851" s="67"/>
      <c r="I851" s="67"/>
      <c r="J851" s="67"/>
      <c r="K851" s="67"/>
      <c r="L851" s="25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77"/>
      <c r="AI851" s="78"/>
      <c r="AJ851" s="78"/>
      <c r="AK851" s="78"/>
      <c r="AL851" s="78"/>
      <c r="AM851" s="78"/>
      <c r="AN851" s="78"/>
      <c r="AO851" s="78"/>
      <c r="AP851" s="78"/>
      <c r="AQ851" s="78"/>
      <c r="AR851" s="78"/>
      <c r="AS851" s="78"/>
      <c r="AT851" s="79"/>
      <c r="AU851" s="80"/>
      <c r="AV851" s="80"/>
      <c r="AW851" s="81"/>
      <c r="AX851" s="67"/>
      <c r="AY851" s="67"/>
      <c r="AZ851" s="67"/>
      <c r="BA851" s="67"/>
      <c r="BB851" s="25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77"/>
      <c r="BU851" s="78"/>
      <c r="BV851" s="78"/>
      <c r="BW851" s="87"/>
      <c r="BX851" s="78"/>
      <c r="BY851" s="78"/>
      <c r="BZ851" s="78"/>
      <c r="CA851" s="78"/>
      <c r="CB851" s="79"/>
      <c r="CC851" s="81"/>
      <c r="CD851" s="67"/>
      <c r="CE851" s="67"/>
      <c r="CF851" s="67"/>
      <c r="CG851" s="67"/>
      <c r="CH851" s="67"/>
      <c r="CI851" s="67"/>
      <c r="CJ851" s="82"/>
      <c r="CK851" s="80"/>
      <c r="CL851" s="80"/>
      <c r="CM851" s="80"/>
      <c r="CN851" s="81"/>
      <c r="CO851" s="81"/>
      <c r="CP851" s="70"/>
    </row>
    <row r="852" spans="1:94" ht="13">
      <c r="A852" s="43"/>
      <c r="B852" s="25"/>
      <c r="C852" s="7"/>
      <c r="D852" s="7"/>
      <c r="E852" s="43"/>
      <c r="F852" s="43"/>
      <c r="G852" s="25"/>
      <c r="H852" s="67"/>
      <c r="I852" s="67"/>
      <c r="J852" s="67"/>
      <c r="K852" s="67"/>
      <c r="L852" s="25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77"/>
      <c r="AI852" s="78"/>
      <c r="AJ852" s="78"/>
      <c r="AK852" s="78"/>
      <c r="AL852" s="78"/>
      <c r="AM852" s="78"/>
      <c r="AN852" s="78"/>
      <c r="AO852" s="78"/>
      <c r="AP852" s="78"/>
      <c r="AQ852" s="78"/>
      <c r="AR852" s="78"/>
      <c r="AS852" s="78"/>
      <c r="AT852" s="79"/>
      <c r="AU852" s="80"/>
      <c r="AV852" s="80"/>
      <c r="AW852" s="81"/>
      <c r="AX852" s="67"/>
      <c r="AY852" s="67"/>
      <c r="AZ852" s="67"/>
      <c r="BA852" s="67"/>
      <c r="BB852" s="25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77"/>
      <c r="BU852" s="78"/>
      <c r="BV852" s="78"/>
      <c r="BW852" s="87"/>
      <c r="BX852" s="78"/>
      <c r="BY852" s="78"/>
      <c r="BZ852" s="78"/>
      <c r="CA852" s="78"/>
      <c r="CB852" s="79"/>
      <c r="CC852" s="81"/>
      <c r="CD852" s="67"/>
      <c r="CE852" s="67"/>
      <c r="CF852" s="67"/>
      <c r="CG852" s="67"/>
      <c r="CH852" s="67"/>
      <c r="CI852" s="67"/>
      <c r="CJ852" s="82"/>
      <c r="CK852" s="80"/>
      <c r="CL852" s="80"/>
      <c r="CM852" s="80"/>
      <c r="CN852" s="81"/>
      <c r="CO852" s="81"/>
      <c r="CP852" s="70"/>
    </row>
    <row r="853" spans="1:94" ht="13">
      <c r="A853" s="43"/>
      <c r="B853" s="25"/>
      <c r="C853" s="7"/>
      <c r="D853" s="7"/>
      <c r="E853" s="43"/>
      <c r="F853" s="43"/>
      <c r="G853" s="25"/>
      <c r="H853" s="67"/>
      <c r="I853" s="67"/>
      <c r="J853" s="67"/>
      <c r="K853" s="67"/>
      <c r="L853" s="25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77"/>
      <c r="AI853" s="78"/>
      <c r="AJ853" s="78"/>
      <c r="AK853" s="78"/>
      <c r="AL853" s="78"/>
      <c r="AM853" s="78"/>
      <c r="AN853" s="78"/>
      <c r="AO853" s="78"/>
      <c r="AP853" s="78"/>
      <c r="AQ853" s="78"/>
      <c r="AR853" s="78"/>
      <c r="AS853" s="78"/>
      <c r="AT853" s="79"/>
      <c r="AU853" s="80"/>
      <c r="AV853" s="80"/>
      <c r="AW853" s="81"/>
      <c r="AX853" s="67"/>
      <c r="AY853" s="67"/>
      <c r="AZ853" s="67"/>
      <c r="BA853" s="67"/>
      <c r="BB853" s="25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77"/>
      <c r="BU853" s="78"/>
      <c r="BV853" s="78"/>
      <c r="BW853" s="87"/>
      <c r="BX853" s="78"/>
      <c r="BY853" s="78"/>
      <c r="BZ853" s="78"/>
      <c r="CA853" s="78"/>
      <c r="CB853" s="79"/>
      <c r="CC853" s="81"/>
      <c r="CD853" s="67"/>
      <c r="CE853" s="67"/>
      <c r="CF853" s="67"/>
      <c r="CG853" s="67"/>
      <c r="CH853" s="67"/>
      <c r="CI853" s="67"/>
      <c r="CJ853" s="82"/>
      <c r="CK853" s="80"/>
      <c r="CL853" s="80"/>
      <c r="CM853" s="80"/>
      <c r="CN853" s="81"/>
      <c r="CO853" s="81"/>
      <c r="CP853" s="70"/>
    </row>
    <row r="854" spans="1:94" ht="13">
      <c r="A854" s="43"/>
      <c r="B854" s="25"/>
      <c r="C854" s="7"/>
      <c r="D854" s="7"/>
      <c r="E854" s="43"/>
      <c r="F854" s="43"/>
      <c r="G854" s="25"/>
      <c r="H854" s="67"/>
      <c r="I854" s="67"/>
      <c r="J854" s="67"/>
      <c r="K854" s="67"/>
      <c r="L854" s="25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77"/>
      <c r="AI854" s="78"/>
      <c r="AJ854" s="78"/>
      <c r="AK854" s="78"/>
      <c r="AL854" s="78"/>
      <c r="AM854" s="78"/>
      <c r="AN854" s="78"/>
      <c r="AO854" s="78"/>
      <c r="AP854" s="78"/>
      <c r="AQ854" s="78"/>
      <c r="AR854" s="78"/>
      <c r="AS854" s="78"/>
      <c r="AT854" s="79"/>
      <c r="AU854" s="80"/>
      <c r="AV854" s="80"/>
      <c r="AW854" s="81"/>
      <c r="AX854" s="67"/>
      <c r="AY854" s="67"/>
      <c r="AZ854" s="67"/>
      <c r="BA854" s="67"/>
      <c r="BB854" s="25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77"/>
      <c r="BU854" s="78"/>
      <c r="BV854" s="78"/>
      <c r="BW854" s="87"/>
      <c r="BX854" s="78"/>
      <c r="BY854" s="78"/>
      <c r="BZ854" s="78"/>
      <c r="CA854" s="78"/>
      <c r="CB854" s="79"/>
      <c r="CC854" s="81"/>
      <c r="CD854" s="67"/>
      <c r="CE854" s="67"/>
      <c r="CF854" s="67"/>
      <c r="CG854" s="67"/>
      <c r="CH854" s="67"/>
      <c r="CI854" s="67"/>
      <c r="CJ854" s="82"/>
      <c r="CK854" s="80"/>
      <c r="CL854" s="80"/>
      <c r="CM854" s="80"/>
      <c r="CN854" s="81"/>
      <c r="CO854" s="81"/>
      <c r="CP854" s="70"/>
    </row>
    <row r="855" spans="1:94" ht="13">
      <c r="A855" s="43"/>
      <c r="B855" s="25"/>
      <c r="C855" s="7"/>
      <c r="D855" s="7"/>
      <c r="E855" s="43"/>
      <c r="F855" s="43"/>
      <c r="G855" s="25"/>
      <c r="H855" s="67"/>
      <c r="I855" s="67"/>
      <c r="J855" s="67"/>
      <c r="K855" s="67"/>
      <c r="L855" s="25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77"/>
      <c r="AI855" s="78"/>
      <c r="AJ855" s="78"/>
      <c r="AK855" s="78"/>
      <c r="AL855" s="78"/>
      <c r="AM855" s="78"/>
      <c r="AN855" s="78"/>
      <c r="AO855" s="78"/>
      <c r="AP855" s="78"/>
      <c r="AQ855" s="78"/>
      <c r="AR855" s="78"/>
      <c r="AS855" s="78"/>
      <c r="AT855" s="79"/>
      <c r="AU855" s="80"/>
      <c r="AV855" s="80"/>
      <c r="AW855" s="81"/>
      <c r="AX855" s="67"/>
      <c r="AY855" s="67"/>
      <c r="AZ855" s="67"/>
      <c r="BA855" s="67"/>
      <c r="BB855" s="25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77"/>
      <c r="BU855" s="78"/>
      <c r="BV855" s="78"/>
      <c r="BW855" s="87"/>
      <c r="BX855" s="78"/>
      <c r="BY855" s="78"/>
      <c r="BZ855" s="78"/>
      <c r="CA855" s="78"/>
      <c r="CB855" s="79"/>
      <c r="CC855" s="81"/>
      <c r="CD855" s="67"/>
      <c r="CE855" s="67"/>
      <c r="CF855" s="67"/>
      <c r="CG855" s="67"/>
      <c r="CH855" s="67"/>
      <c r="CI855" s="67"/>
      <c r="CJ855" s="82"/>
      <c r="CK855" s="80"/>
      <c r="CL855" s="80"/>
      <c r="CM855" s="80"/>
      <c r="CN855" s="81"/>
      <c r="CO855" s="81"/>
      <c r="CP855" s="70"/>
    </row>
    <row r="856" spans="1:94" ht="13">
      <c r="A856" s="43"/>
      <c r="B856" s="25"/>
      <c r="C856" s="7"/>
      <c r="D856" s="7"/>
      <c r="E856" s="43"/>
      <c r="F856" s="43"/>
      <c r="G856" s="25"/>
      <c r="H856" s="67"/>
      <c r="I856" s="67"/>
      <c r="J856" s="67"/>
      <c r="K856" s="67"/>
      <c r="L856" s="25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77"/>
      <c r="AI856" s="78"/>
      <c r="AJ856" s="78"/>
      <c r="AK856" s="78"/>
      <c r="AL856" s="78"/>
      <c r="AM856" s="78"/>
      <c r="AN856" s="78"/>
      <c r="AO856" s="78"/>
      <c r="AP856" s="78"/>
      <c r="AQ856" s="78"/>
      <c r="AR856" s="78"/>
      <c r="AS856" s="78"/>
      <c r="AT856" s="79"/>
      <c r="AU856" s="80"/>
      <c r="AV856" s="80"/>
      <c r="AW856" s="81"/>
      <c r="AX856" s="67"/>
      <c r="AY856" s="67"/>
      <c r="AZ856" s="67"/>
      <c r="BA856" s="67"/>
      <c r="BB856" s="25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77"/>
      <c r="BU856" s="78"/>
      <c r="BV856" s="78"/>
      <c r="BW856" s="87"/>
      <c r="BX856" s="78"/>
      <c r="BY856" s="78"/>
      <c r="BZ856" s="78"/>
      <c r="CA856" s="78"/>
      <c r="CB856" s="79"/>
      <c r="CC856" s="81"/>
      <c r="CD856" s="67"/>
      <c r="CE856" s="67"/>
      <c r="CF856" s="67"/>
      <c r="CG856" s="67"/>
      <c r="CH856" s="67"/>
      <c r="CI856" s="67"/>
      <c r="CJ856" s="82"/>
      <c r="CK856" s="80"/>
      <c r="CL856" s="80"/>
      <c r="CM856" s="80"/>
      <c r="CN856" s="81"/>
      <c r="CO856" s="81"/>
      <c r="CP856" s="70"/>
    </row>
    <row r="857" spans="1:94" ht="13">
      <c r="A857" s="43"/>
      <c r="B857" s="25"/>
      <c r="C857" s="7"/>
      <c r="D857" s="7"/>
      <c r="E857" s="43"/>
      <c r="F857" s="43"/>
      <c r="G857" s="25"/>
      <c r="H857" s="67"/>
      <c r="I857" s="67"/>
      <c r="J857" s="67"/>
      <c r="K857" s="67"/>
      <c r="L857" s="25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77"/>
      <c r="AI857" s="78"/>
      <c r="AJ857" s="78"/>
      <c r="AK857" s="78"/>
      <c r="AL857" s="78"/>
      <c r="AM857" s="78"/>
      <c r="AN857" s="78"/>
      <c r="AO857" s="78"/>
      <c r="AP857" s="78"/>
      <c r="AQ857" s="78"/>
      <c r="AR857" s="78"/>
      <c r="AS857" s="78"/>
      <c r="AT857" s="79"/>
      <c r="AU857" s="80"/>
      <c r="AV857" s="80"/>
      <c r="AW857" s="81"/>
      <c r="AX857" s="67"/>
      <c r="AY857" s="67"/>
      <c r="AZ857" s="67"/>
      <c r="BA857" s="67"/>
      <c r="BB857" s="25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77"/>
      <c r="BU857" s="78"/>
      <c r="BV857" s="78"/>
      <c r="BW857" s="87"/>
      <c r="BX857" s="78"/>
      <c r="BY857" s="78"/>
      <c r="BZ857" s="78"/>
      <c r="CA857" s="78"/>
      <c r="CB857" s="79"/>
      <c r="CC857" s="81"/>
      <c r="CD857" s="67"/>
      <c r="CE857" s="67"/>
      <c r="CF857" s="67"/>
      <c r="CG857" s="67"/>
      <c r="CH857" s="67"/>
      <c r="CI857" s="67"/>
      <c r="CJ857" s="82"/>
      <c r="CK857" s="80"/>
      <c r="CL857" s="80"/>
      <c r="CM857" s="80"/>
      <c r="CN857" s="81"/>
      <c r="CO857" s="81"/>
      <c r="CP857" s="70"/>
    </row>
    <row r="858" spans="1:94" ht="13">
      <c r="A858" s="43"/>
      <c r="B858" s="25"/>
      <c r="C858" s="7"/>
      <c r="D858" s="7"/>
      <c r="E858" s="43"/>
      <c r="F858" s="43"/>
      <c r="G858" s="25"/>
      <c r="H858" s="67"/>
      <c r="I858" s="67"/>
      <c r="J858" s="67"/>
      <c r="K858" s="67"/>
      <c r="L858" s="25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77"/>
      <c r="AI858" s="78"/>
      <c r="AJ858" s="78"/>
      <c r="AK858" s="78"/>
      <c r="AL858" s="78"/>
      <c r="AM858" s="78"/>
      <c r="AN858" s="78"/>
      <c r="AO858" s="78"/>
      <c r="AP858" s="78"/>
      <c r="AQ858" s="78"/>
      <c r="AR858" s="78"/>
      <c r="AS858" s="78"/>
      <c r="AT858" s="79"/>
      <c r="AU858" s="80"/>
      <c r="AV858" s="80"/>
      <c r="AW858" s="81"/>
      <c r="AX858" s="67"/>
      <c r="AY858" s="67"/>
      <c r="AZ858" s="67"/>
      <c r="BA858" s="67"/>
      <c r="BB858" s="25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77"/>
      <c r="BU858" s="78"/>
      <c r="BV858" s="78"/>
      <c r="BW858" s="87"/>
      <c r="BX858" s="78"/>
      <c r="BY858" s="78"/>
      <c r="BZ858" s="78"/>
      <c r="CA858" s="78"/>
      <c r="CB858" s="79"/>
      <c r="CC858" s="81"/>
      <c r="CD858" s="67"/>
      <c r="CE858" s="67"/>
      <c r="CF858" s="67"/>
      <c r="CG858" s="67"/>
      <c r="CH858" s="67"/>
      <c r="CI858" s="67"/>
      <c r="CJ858" s="82"/>
      <c r="CK858" s="80"/>
      <c r="CL858" s="80"/>
      <c r="CM858" s="80"/>
      <c r="CN858" s="81"/>
      <c r="CO858" s="81"/>
      <c r="CP858" s="70"/>
    </row>
    <row r="859" spans="1:94" ht="13">
      <c r="A859" s="43"/>
      <c r="B859" s="25"/>
      <c r="C859" s="7"/>
      <c r="D859" s="7"/>
      <c r="E859" s="43"/>
      <c r="F859" s="43"/>
      <c r="G859" s="25"/>
      <c r="H859" s="67"/>
      <c r="I859" s="67"/>
      <c r="J859" s="67"/>
      <c r="K859" s="67"/>
      <c r="L859" s="25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77"/>
      <c r="AI859" s="78"/>
      <c r="AJ859" s="78"/>
      <c r="AK859" s="78"/>
      <c r="AL859" s="78"/>
      <c r="AM859" s="78"/>
      <c r="AN859" s="78"/>
      <c r="AO859" s="78"/>
      <c r="AP859" s="78"/>
      <c r="AQ859" s="78"/>
      <c r="AR859" s="78"/>
      <c r="AS859" s="78"/>
      <c r="AT859" s="79"/>
      <c r="AU859" s="80"/>
      <c r="AV859" s="80"/>
      <c r="AW859" s="81"/>
      <c r="AX859" s="67"/>
      <c r="AY859" s="67"/>
      <c r="AZ859" s="67"/>
      <c r="BA859" s="67"/>
      <c r="BB859" s="25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77"/>
      <c r="BU859" s="78"/>
      <c r="BV859" s="78"/>
      <c r="BW859" s="87"/>
      <c r="BX859" s="78"/>
      <c r="BY859" s="78"/>
      <c r="BZ859" s="78"/>
      <c r="CA859" s="78"/>
      <c r="CB859" s="79"/>
      <c r="CC859" s="81"/>
      <c r="CD859" s="67"/>
      <c r="CE859" s="67"/>
      <c r="CF859" s="67"/>
      <c r="CG859" s="67"/>
      <c r="CH859" s="67"/>
      <c r="CI859" s="67"/>
      <c r="CJ859" s="82"/>
      <c r="CK859" s="80"/>
      <c r="CL859" s="80"/>
      <c r="CM859" s="80"/>
      <c r="CN859" s="81"/>
      <c r="CO859" s="81"/>
      <c r="CP859" s="70"/>
    </row>
    <row r="860" spans="1:94" ht="13">
      <c r="A860" s="43"/>
      <c r="B860" s="25"/>
      <c r="C860" s="7"/>
      <c r="D860" s="7"/>
      <c r="E860" s="43"/>
      <c r="F860" s="43"/>
      <c r="G860" s="25"/>
      <c r="H860" s="67"/>
      <c r="I860" s="67"/>
      <c r="J860" s="67"/>
      <c r="K860" s="67"/>
      <c r="L860" s="25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77"/>
      <c r="AI860" s="78"/>
      <c r="AJ860" s="78"/>
      <c r="AK860" s="78"/>
      <c r="AL860" s="78"/>
      <c r="AM860" s="78"/>
      <c r="AN860" s="78"/>
      <c r="AO860" s="78"/>
      <c r="AP860" s="78"/>
      <c r="AQ860" s="78"/>
      <c r="AR860" s="78"/>
      <c r="AS860" s="78"/>
      <c r="AT860" s="79"/>
      <c r="AU860" s="80"/>
      <c r="AV860" s="80"/>
      <c r="AW860" s="81"/>
      <c r="AX860" s="67"/>
      <c r="AY860" s="67"/>
      <c r="AZ860" s="67"/>
      <c r="BA860" s="67"/>
      <c r="BB860" s="25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77"/>
      <c r="BU860" s="78"/>
      <c r="BV860" s="78"/>
      <c r="BW860" s="87"/>
      <c r="BX860" s="78"/>
      <c r="BY860" s="78"/>
      <c r="BZ860" s="78"/>
      <c r="CA860" s="78"/>
      <c r="CB860" s="79"/>
      <c r="CC860" s="81"/>
      <c r="CD860" s="67"/>
      <c r="CE860" s="67"/>
      <c r="CF860" s="67"/>
      <c r="CG860" s="67"/>
      <c r="CH860" s="67"/>
      <c r="CI860" s="67"/>
      <c r="CJ860" s="82"/>
      <c r="CK860" s="80"/>
      <c r="CL860" s="80"/>
      <c r="CM860" s="80"/>
      <c r="CN860" s="81"/>
      <c r="CO860" s="81"/>
      <c r="CP860" s="70"/>
    </row>
    <row r="861" spans="1:94" ht="13">
      <c r="A861" s="43"/>
      <c r="B861" s="25"/>
      <c r="C861" s="7"/>
      <c r="D861" s="7"/>
      <c r="E861" s="43"/>
      <c r="F861" s="43"/>
      <c r="G861" s="25"/>
      <c r="H861" s="67"/>
      <c r="I861" s="67"/>
      <c r="J861" s="67"/>
      <c r="K861" s="67"/>
      <c r="L861" s="25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77"/>
      <c r="AI861" s="78"/>
      <c r="AJ861" s="78"/>
      <c r="AK861" s="78"/>
      <c r="AL861" s="78"/>
      <c r="AM861" s="78"/>
      <c r="AN861" s="78"/>
      <c r="AO861" s="78"/>
      <c r="AP861" s="78"/>
      <c r="AQ861" s="78"/>
      <c r="AR861" s="78"/>
      <c r="AS861" s="78"/>
      <c r="AT861" s="79"/>
      <c r="AU861" s="80"/>
      <c r="AV861" s="80"/>
      <c r="AW861" s="81"/>
      <c r="AX861" s="67"/>
      <c r="AY861" s="67"/>
      <c r="AZ861" s="67"/>
      <c r="BA861" s="67"/>
      <c r="BB861" s="25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77"/>
      <c r="BU861" s="78"/>
      <c r="BV861" s="78"/>
      <c r="BW861" s="87"/>
      <c r="BX861" s="78"/>
      <c r="BY861" s="78"/>
      <c r="BZ861" s="78"/>
      <c r="CA861" s="78"/>
      <c r="CB861" s="79"/>
      <c r="CC861" s="81"/>
      <c r="CD861" s="67"/>
      <c r="CE861" s="67"/>
      <c r="CF861" s="67"/>
      <c r="CG861" s="67"/>
      <c r="CH861" s="67"/>
      <c r="CI861" s="67"/>
      <c r="CJ861" s="82"/>
      <c r="CK861" s="80"/>
      <c r="CL861" s="80"/>
      <c r="CM861" s="80"/>
      <c r="CN861" s="81"/>
      <c r="CO861" s="81"/>
      <c r="CP861" s="70"/>
    </row>
    <row r="862" spans="1:94" ht="13">
      <c r="A862" s="43"/>
      <c r="B862" s="25"/>
      <c r="C862" s="7"/>
      <c r="D862" s="7"/>
      <c r="E862" s="43"/>
      <c r="F862" s="43"/>
      <c r="G862" s="25"/>
      <c r="H862" s="67"/>
      <c r="I862" s="67"/>
      <c r="J862" s="67"/>
      <c r="K862" s="67"/>
      <c r="L862" s="25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77"/>
      <c r="AI862" s="78"/>
      <c r="AJ862" s="78"/>
      <c r="AK862" s="78"/>
      <c r="AL862" s="78"/>
      <c r="AM862" s="78"/>
      <c r="AN862" s="78"/>
      <c r="AO862" s="78"/>
      <c r="AP862" s="78"/>
      <c r="AQ862" s="78"/>
      <c r="AR862" s="78"/>
      <c r="AS862" s="78"/>
      <c r="AT862" s="79"/>
      <c r="AU862" s="80"/>
      <c r="AV862" s="80"/>
      <c r="AW862" s="81"/>
      <c r="AX862" s="67"/>
      <c r="AY862" s="67"/>
      <c r="AZ862" s="67"/>
      <c r="BA862" s="67"/>
      <c r="BB862" s="25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77"/>
      <c r="BU862" s="78"/>
      <c r="BV862" s="78"/>
      <c r="BW862" s="87"/>
      <c r="BX862" s="78"/>
      <c r="BY862" s="78"/>
      <c r="BZ862" s="78"/>
      <c r="CA862" s="78"/>
      <c r="CB862" s="79"/>
      <c r="CC862" s="81"/>
      <c r="CD862" s="67"/>
      <c r="CE862" s="67"/>
      <c r="CF862" s="67"/>
      <c r="CG862" s="67"/>
      <c r="CH862" s="67"/>
      <c r="CI862" s="67"/>
      <c r="CJ862" s="82"/>
      <c r="CK862" s="80"/>
      <c r="CL862" s="80"/>
      <c r="CM862" s="80"/>
      <c r="CN862" s="81"/>
      <c r="CO862" s="81"/>
      <c r="CP862" s="70"/>
    </row>
    <row r="863" spans="1:94" ht="13">
      <c r="A863" s="43"/>
      <c r="B863" s="25"/>
      <c r="C863" s="7"/>
      <c r="D863" s="7"/>
      <c r="E863" s="43"/>
      <c r="F863" s="43"/>
      <c r="G863" s="25"/>
      <c r="H863" s="67"/>
      <c r="I863" s="67"/>
      <c r="J863" s="67"/>
      <c r="K863" s="67"/>
      <c r="L863" s="25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77"/>
      <c r="AI863" s="78"/>
      <c r="AJ863" s="78"/>
      <c r="AK863" s="78"/>
      <c r="AL863" s="78"/>
      <c r="AM863" s="78"/>
      <c r="AN863" s="78"/>
      <c r="AO863" s="78"/>
      <c r="AP863" s="78"/>
      <c r="AQ863" s="78"/>
      <c r="AR863" s="78"/>
      <c r="AS863" s="78"/>
      <c r="AT863" s="79"/>
      <c r="AU863" s="80"/>
      <c r="AV863" s="80"/>
      <c r="AW863" s="81"/>
      <c r="AX863" s="67"/>
      <c r="AY863" s="67"/>
      <c r="AZ863" s="67"/>
      <c r="BA863" s="67"/>
      <c r="BB863" s="25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77"/>
      <c r="BU863" s="78"/>
      <c r="BV863" s="78"/>
      <c r="BW863" s="87"/>
      <c r="BX863" s="78"/>
      <c r="BY863" s="78"/>
      <c r="BZ863" s="78"/>
      <c r="CA863" s="78"/>
      <c r="CB863" s="79"/>
      <c r="CC863" s="81"/>
      <c r="CD863" s="67"/>
      <c r="CE863" s="67"/>
      <c r="CF863" s="67"/>
      <c r="CG863" s="67"/>
      <c r="CH863" s="67"/>
      <c r="CI863" s="67"/>
      <c r="CJ863" s="82"/>
      <c r="CK863" s="80"/>
      <c r="CL863" s="80"/>
      <c r="CM863" s="80"/>
      <c r="CN863" s="81"/>
      <c r="CO863" s="81"/>
      <c r="CP863" s="70"/>
    </row>
    <row r="864" spans="1:94" ht="13">
      <c r="A864" s="43"/>
      <c r="B864" s="25"/>
      <c r="C864" s="7"/>
      <c r="D864" s="7"/>
      <c r="E864" s="43"/>
      <c r="F864" s="43"/>
      <c r="G864" s="25"/>
      <c r="H864" s="67"/>
      <c r="I864" s="67"/>
      <c r="J864" s="67"/>
      <c r="K864" s="67"/>
      <c r="L864" s="25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77"/>
      <c r="AI864" s="78"/>
      <c r="AJ864" s="78"/>
      <c r="AK864" s="78"/>
      <c r="AL864" s="78"/>
      <c r="AM864" s="78"/>
      <c r="AN864" s="78"/>
      <c r="AO864" s="78"/>
      <c r="AP864" s="78"/>
      <c r="AQ864" s="78"/>
      <c r="AR864" s="78"/>
      <c r="AS864" s="78"/>
      <c r="AT864" s="79"/>
      <c r="AU864" s="80"/>
      <c r="AV864" s="80"/>
      <c r="AW864" s="81"/>
      <c r="AX864" s="67"/>
      <c r="AY864" s="67"/>
      <c r="AZ864" s="67"/>
      <c r="BA864" s="67"/>
      <c r="BB864" s="25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77"/>
      <c r="BU864" s="78"/>
      <c r="BV864" s="78"/>
      <c r="BW864" s="87"/>
      <c r="BX864" s="78"/>
      <c r="BY864" s="78"/>
      <c r="BZ864" s="78"/>
      <c r="CA864" s="78"/>
      <c r="CB864" s="79"/>
      <c r="CC864" s="81"/>
      <c r="CD864" s="67"/>
      <c r="CE864" s="67"/>
      <c r="CF864" s="67"/>
      <c r="CG864" s="67"/>
      <c r="CH864" s="67"/>
      <c r="CI864" s="67"/>
      <c r="CJ864" s="82"/>
      <c r="CK864" s="80"/>
      <c r="CL864" s="80"/>
      <c r="CM864" s="80"/>
      <c r="CN864" s="81"/>
      <c r="CO864" s="81"/>
      <c r="CP864" s="70"/>
    </row>
    <row r="865" spans="1:94" ht="13">
      <c r="A865" s="43"/>
      <c r="B865" s="25"/>
      <c r="C865" s="7"/>
      <c r="D865" s="7"/>
      <c r="E865" s="43"/>
      <c r="F865" s="43"/>
      <c r="G865" s="25"/>
      <c r="H865" s="67"/>
      <c r="I865" s="67"/>
      <c r="J865" s="67"/>
      <c r="K865" s="67"/>
      <c r="L865" s="25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77"/>
      <c r="AI865" s="78"/>
      <c r="AJ865" s="78"/>
      <c r="AK865" s="78"/>
      <c r="AL865" s="78"/>
      <c r="AM865" s="78"/>
      <c r="AN865" s="78"/>
      <c r="AO865" s="78"/>
      <c r="AP865" s="78"/>
      <c r="AQ865" s="78"/>
      <c r="AR865" s="78"/>
      <c r="AS865" s="78"/>
      <c r="AT865" s="79"/>
      <c r="AU865" s="80"/>
      <c r="AV865" s="80"/>
      <c r="AW865" s="81"/>
      <c r="AX865" s="67"/>
      <c r="AY865" s="67"/>
      <c r="AZ865" s="67"/>
      <c r="BA865" s="67"/>
      <c r="BB865" s="25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77"/>
      <c r="BU865" s="78"/>
      <c r="BV865" s="78"/>
      <c r="BW865" s="87"/>
      <c r="BX865" s="78"/>
      <c r="BY865" s="78"/>
      <c r="BZ865" s="78"/>
      <c r="CA865" s="78"/>
      <c r="CB865" s="79"/>
      <c r="CC865" s="81"/>
      <c r="CD865" s="67"/>
      <c r="CE865" s="67"/>
      <c r="CF865" s="67"/>
      <c r="CG865" s="67"/>
      <c r="CH865" s="67"/>
      <c r="CI865" s="67"/>
      <c r="CJ865" s="82"/>
      <c r="CK865" s="80"/>
      <c r="CL865" s="80"/>
      <c r="CM865" s="80"/>
      <c r="CN865" s="81"/>
      <c r="CO865" s="81"/>
      <c r="CP865" s="70"/>
    </row>
    <row r="866" spans="1:94" ht="13">
      <c r="A866" s="43"/>
      <c r="B866" s="25"/>
      <c r="C866" s="7"/>
      <c r="D866" s="7"/>
      <c r="E866" s="43"/>
      <c r="F866" s="43"/>
      <c r="G866" s="25"/>
      <c r="H866" s="67"/>
      <c r="I866" s="67"/>
      <c r="J866" s="67"/>
      <c r="K866" s="67"/>
      <c r="L866" s="25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77"/>
      <c r="AI866" s="78"/>
      <c r="AJ866" s="78"/>
      <c r="AK866" s="78"/>
      <c r="AL866" s="78"/>
      <c r="AM866" s="78"/>
      <c r="AN866" s="78"/>
      <c r="AO866" s="78"/>
      <c r="AP866" s="78"/>
      <c r="AQ866" s="78"/>
      <c r="AR866" s="78"/>
      <c r="AS866" s="78"/>
      <c r="AT866" s="79"/>
      <c r="AU866" s="80"/>
      <c r="AV866" s="80"/>
      <c r="AW866" s="81"/>
      <c r="AX866" s="67"/>
      <c r="AY866" s="67"/>
      <c r="AZ866" s="67"/>
      <c r="BA866" s="67"/>
      <c r="BB866" s="25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77"/>
      <c r="BU866" s="78"/>
      <c r="BV866" s="78"/>
      <c r="BW866" s="87"/>
      <c r="BX866" s="78"/>
      <c r="BY866" s="78"/>
      <c r="BZ866" s="78"/>
      <c r="CA866" s="78"/>
      <c r="CB866" s="79"/>
      <c r="CC866" s="81"/>
      <c r="CD866" s="67"/>
      <c r="CE866" s="67"/>
      <c r="CF866" s="67"/>
      <c r="CG866" s="67"/>
      <c r="CH866" s="67"/>
      <c r="CI866" s="67"/>
      <c r="CJ866" s="82"/>
      <c r="CK866" s="80"/>
      <c r="CL866" s="80"/>
      <c r="CM866" s="80"/>
      <c r="CN866" s="81"/>
      <c r="CO866" s="81"/>
      <c r="CP866" s="70"/>
    </row>
    <row r="867" spans="1:94" ht="13">
      <c r="A867" s="43"/>
      <c r="B867" s="25"/>
      <c r="C867" s="7"/>
      <c r="D867" s="7"/>
      <c r="E867" s="43"/>
      <c r="F867" s="43"/>
      <c r="G867" s="25"/>
      <c r="H867" s="67"/>
      <c r="I867" s="67"/>
      <c r="J867" s="67"/>
      <c r="K867" s="67"/>
      <c r="L867" s="25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77"/>
      <c r="AI867" s="78"/>
      <c r="AJ867" s="78"/>
      <c r="AK867" s="78"/>
      <c r="AL867" s="78"/>
      <c r="AM867" s="78"/>
      <c r="AN867" s="78"/>
      <c r="AO867" s="78"/>
      <c r="AP867" s="78"/>
      <c r="AQ867" s="78"/>
      <c r="AR867" s="78"/>
      <c r="AS867" s="78"/>
      <c r="AT867" s="79"/>
      <c r="AU867" s="80"/>
      <c r="AV867" s="80"/>
      <c r="AW867" s="81"/>
      <c r="AX867" s="67"/>
      <c r="AY867" s="67"/>
      <c r="AZ867" s="67"/>
      <c r="BA867" s="67"/>
      <c r="BB867" s="25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77"/>
      <c r="BU867" s="78"/>
      <c r="BV867" s="78"/>
      <c r="BW867" s="87"/>
      <c r="BX867" s="78"/>
      <c r="BY867" s="78"/>
      <c r="BZ867" s="78"/>
      <c r="CA867" s="78"/>
      <c r="CB867" s="79"/>
      <c r="CC867" s="81"/>
      <c r="CD867" s="67"/>
      <c r="CE867" s="67"/>
      <c r="CF867" s="67"/>
      <c r="CG867" s="67"/>
      <c r="CH867" s="67"/>
      <c r="CI867" s="67"/>
      <c r="CJ867" s="82"/>
      <c r="CK867" s="80"/>
      <c r="CL867" s="80"/>
      <c r="CM867" s="80"/>
      <c r="CN867" s="81"/>
      <c r="CO867" s="81"/>
      <c r="CP867" s="70"/>
    </row>
    <row r="868" spans="1:94" ht="13">
      <c r="A868" s="43"/>
      <c r="B868" s="25"/>
      <c r="C868" s="7"/>
      <c r="D868" s="7"/>
      <c r="E868" s="43"/>
      <c r="F868" s="43"/>
      <c r="G868" s="25"/>
      <c r="H868" s="67"/>
      <c r="I868" s="67"/>
      <c r="J868" s="67"/>
      <c r="K868" s="67"/>
      <c r="L868" s="25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77"/>
      <c r="AI868" s="78"/>
      <c r="AJ868" s="78"/>
      <c r="AK868" s="78"/>
      <c r="AL868" s="78"/>
      <c r="AM868" s="78"/>
      <c r="AN868" s="78"/>
      <c r="AO868" s="78"/>
      <c r="AP868" s="78"/>
      <c r="AQ868" s="78"/>
      <c r="AR868" s="78"/>
      <c r="AS868" s="78"/>
      <c r="AT868" s="79"/>
      <c r="AU868" s="80"/>
      <c r="AV868" s="80"/>
      <c r="AW868" s="81"/>
      <c r="AX868" s="67"/>
      <c r="AY868" s="67"/>
      <c r="AZ868" s="67"/>
      <c r="BA868" s="67"/>
      <c r="BB868" s="25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77"/>
      <c r="BU868" s="78"/>
      <c r="BV868" s="78"/>
      <c r="BW868" s="87"/>
      <c r="BX868" s="78"/>
      <c r="BY868" s="78"/>
      <c r="BZ868" s="78"/>
      <c r="CA868" s="78"/>
      <c r="CB868" s="79"/>
      <c r="CC868" s="81"/>
      <c r="CD868" s="67"/>
      <c r="CE868" s="67"/>
      <c r="CF868" s="67"/>
      <c r="CG868" s="67"/>
      <c r="CH868" s="67"/>
      <c r="CI868" s="67"/>
      <c r="CJ868" s="82"/>
      <c r="CK868" s="80"/>
      <c r="CL868" s="80"/>
      <c r="CM868" s="80"/>
      <c r="CN868" s="81"/>
      <c r="CO868" s="81"/>
      <c r="CP868" s="70"/>
    </row>
    <row r="869" spans="1:94" ht="13">
      <c r="A869" s="43"/>
      <c r="B869" s="25"/>
      <c r="C869" s="7"/>
      <c r="D869" s="7"/>
      <c r="E869" s="43"/>
      <c r="F869" s="43"/>
      <c r="G869" s="25"/>
      <c r="H869" s="67"/>
      <c r="I869" s="67"/>
      <c r="J869" s="67"/>
      <c r="K869" s="67"/>
      <c r="L869" s="25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77"/>
      <c r="AI869" s="78"/>
      <c r="AJ869" s="78"/>
      <c r="AK869" s="78"/>
      <c r="AL869" s="78"/>
      <c r="AM869" s="78"/>
      <c r="AN869" s="78"/>
      <c r="AO869" s="78"/>
      <c r="AP869" s="78"/>
      <c r="AQ869" s="78"/>
      <c r="AR869" s="78"/>
      <c r="AS869" s="78"/>
      <c r="AT869" s="79"/>
      <c r="AU869" s="80"/>
      <c r="AV869" s="80"/>
      <c r="AW869" s="81"/>
      <c r="AX869" s="67"/>
      <c r="AY869" s="67"/>
      <c r="AZ869" s="67"/>
      <c r="BA869" s="67"/>
      <c r="BB869" s="25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77"/>
      <c r="BU869" s="78"/>
      <c r="BV869" s="78"/>
      <c r="BW869" s="87"/>
      <c r="BX869" s="78"/>
      <c r="BY869" s="78"/>
      <c r="BZ869" s="78"/>
      <c r="CA869" s="78"/>
      <c r="CB869" s="79"/>
      <c r="CC869" s="81"/>
      <c r="CD869" s="67"/>
      <c r="CE869" s="67"/>
      <c r="CF869" s="67"/>
      <c r="CG869" s="67"/>
      <c r="CH869" s="67"/>
      <c r="CI869" s="67"/>
      <c r="CJ869" s="82"/>
      <c r="CK869" s="80"/>
      <c r="CL869" s="80"/>
      <c r="CM869" s="80"/>
      <c r="CN869" s="81"/>
      <c r="CO869" s="81"/>
      <c r="CP869" s="70"/>
    </row>
    <row r="870" spans="1:94" ht="13">
      <c r="A870" s="43"/>
      <c r="B870" s="25"/>
      <c r="C870" s="7"/>
      <c r="D870" s="7"/>
      <c r="E870" s="43"/>
      <c r="F870" s="43"/>
      <c r="G870" s="25"/>
      <c r="H870" s="67"/>
      <c r="I870" s="67"/>
      <c r="J870" s="67"/>
      <c r="K870" s="67"/>
      <c r="L870" s="25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77"/>
      <c r="AI870" s="78"/>
      <c r="AJ870" s="78"/>
      <c r="AK870" s="78"/>
      <c r="AL870" s="78"/>
      <c r="AM870" s="78"/>
      <c r="AN870" s="78"/>
      <c r="AO870" s="78"/>
      <c r="AP870" s="78"/>
      <c r="AQ870" s="78"/>
      <c r="AR870" s="78"/>
      <c r="AS870" s="78"/>
      <c r="AT870" s="79"/>
      <c r="AU870" s="80"/>
      <c r="AV870" s="80"/>
      <c r="AW870" s="81"/>
      <c r="AX870" s="67"/>
      <c r="AY870" s="67"/>
      <c r="AZ870" s="67"/>
      <c r="BA870" s="67"/>
      <c r="BB870" s="25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77"/>
      <c r="BU870" s="78"/>
      <c r="BV870" s="78"/>
      <c r="BW870" s="87"/>
      <c r="BX870" s="78"/>
      <c r="BY870" s="78"/>
      <c r="BZ870" s="78"/>
      <c r="CA870" s="78"/>
      <c r="CB870" s="79"/>
      <c r="CC870" s="81"/>
      <c r="CD870" s="67"/>
      <c r="CE870" s="67"/>
      <c r="CF870" s="67"/>
      <c r="CG870" s="67"/>
      <c r="CH870" s="67"/>
      <c r="CI870" s="67"/>
      <c r="CJ870" s="82"/>
      <c r="CK870" s="80"/>
      <c r="CL870" s="80"/>
      <c r="CM870" s="80"/>
      <c r="CN870" s="81"/>
      <c r="CO870" s="81"/>
      <c r="CP870" s="70"/>
    </row>
    <row r="871" spans="1:94" ht="13">
      <c r="A871" s="43"/>
      <c r="B871" s="25"/>
      <c r="C871" s="7"/>
      <c r="D871" s="7"/>
      <c r="E871" s="43"/>
      <c r="F871" s="43"/>
      <c r="G871" s="25"/>
      <c r="H871" s="67"/>
      <c r="I871" s="67"/>
      <c r="J871" s="67"/>
      <c r="K871" s="67"/>
      <c r="L871" s="25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77"/>
      <c r="AI871" s="78"/>
      <c r="AJ871" s="78"/>
      <c r="AK871" s="78"/>
      <c r="AL871" s="78"/>
      <c r="AM871" s="78"/>
      <c r="AN871" s="78"/>
      <c r="AO871" s="78"/>
      <c r="AP871" s="78"/>
      <c r="AQ871" s="78"/>
      <c r="AR871" s="78"/>
      <c r="AS871" s="78"/>
      <c r="AT871" s="79"/>
      <c r="AU871" s="80"/>
      <c r="AV871" s="80"/>
      <c r="AW871" s="81"/>
      <c r="AX871" s="67"/>
      <c r="AY871" s="67"/>
      <c r="AZ871" s="67"/>
      <c r="BA871" s="67"/>
      <c r="BB871" s="25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77"/>
      <c r="BU871" s="78"/>
      <c r="BV871" s="78"/>
      <c r="BW871" s="87"/>
      <c r="BX871" s="78"/>
      <c r="BY871" s="78"/>
      <c r="BZ871" s="78"/>
      <c r="CA871" s="78"/>
      <c r="CB871" s="79"/>
      <c r="CC871" s="81"/>
      <c r="CD871" s="67"/>
      <c r="CE871" s="67"/>
      <c r="CF871" s="67"/>
      <c r="CG871" s="67"/>
      <c r="CH871" s="67"/>
      <c r="CI871" s="67"/>
      <c r="CJ871" s="82"/>
      <c r="CK871" s="80"/>
      <c r="CL871" s="80"/>
      <c r="CM871" s="80"/>
      <c r="CN871" s="81"/>
      <c r="CO871" s="81"/>
      <c r="CP871" s="70"/>
    </row>
    <row r="872" spans="1:94" ht="13">
      <c r="A872" s="43"/>
      <c r="B872" s="25"/>
      <c r="C872" s="7"/>
      <c r="D872" s="7"/>
      <c r="E872" s="43"/>
      <c r="F872" s="43"/>
      <c r="G872" s="25"/>
      <c r="H872" s="67"/>
      <c r="I872" s="67"/>
      <c r="J872" s="67"/>
      <c r="K872" s="67"/>
      <c r="L872" s="25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77"/>
      <c r="AI872" s="78"/>
      <c r="AJ872" s="78"/>
      <c r="AK872" s="78"/>
      <c r="AL872" s="78"/>
      <c r="AM872" s="78"/>
      <c r="AN872" s="78"/>
      <c r="AO872" s="78"/>
      <c r="AP872" s="78"/>
      <c r="AQ872" s="78"/>
      <c r="AR872" s="78"/>
      <c r="AS872" s="78"/>
      <c r="AT872" s="79"/>
      <c r="AU872" s="80"/>
      <c r="AV872" s="80"/>
      <c r="AW872" s="81"/>
      <c r="AX872" s="67"/>
      <c r="AY872" s="67"/>
      <c r="AZ872" s="67"/>
      <c r="BA872" s="67"/>
      <c r="BB872" s="25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77"/>
      <c r="BU872" s="78"/>
      <c r="BV872" s="78"/>
      <c r="BW872" s="87"/>
      <c r="BX872" s="78"/>
      <c r="BY872" s="78"/>
      <c r="BZ872" s="78"/>
      <c r="CA872" s="78"/>
      <c r="CB872" s="79"/>
      <c r="CC872" s="81"/>
      <c r="CD872" s="67"/>
      <c r="CE872" s="67"/>
      <c r="CF872" s="67"/>
      <c r="CG872" s="67"/>
      <c r="CH872" s="67"/>
      <c r="CI872" s="67"/>
      <c r="CJ872" s="82"/>
      <c r="CK872" s="80"/>
      <c r="CL872" s="80"/>
      <c r="CM872" s="80"/>
      <c r="CN872" s="81"/>
      <c r="CO872" s="81"/>
      <c r="CP872" s="70"/>
    </row>
    <row r="873" spans="1:94" ht="13">
      <c r="A873" s="43"/>
      <c r="B873" s="25"/>
      <c r="C873" s="7"/>
      <c r="D873" s="7"/>
      <c r="E873" s="43"/>
      <c r="F873" s="43"/>
      <c r="G873" s="25"/>
      <c r="H873" s="67"/>
      <c r="I873" s="67"/>
      <c r="J873" s="67"/>
      <c r="K873" s="67"/>
      <c r="L873" s="25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77"/>
      <c r="AI873" s="78"/>
      <c r="AJ873" s="78"/>
      <c r="AK873" s="78"/>
      <c r="AL873" s="78"/>
      <c r="AM873" s="78"/>
      <c r="AN873" s="78"/>
      <c r="AO873" s="78"/>
      <c r="AP873" s="78"/>
      <c r="AQ873" s="78"/>
      <c r="AR873" s="78"/>
      <c r="AS873" s="78"/>
      <c r="AT873" s="79"/>
      <c r="AU873" s="80"/>
      <c r="AV873" s="80"/>
      <c r="AW873" s="81"/>
      <c r="AX873" s="67"/>
      <c r="AY873" s="67"/>
      <c r="AZ873" s="67"/>
      <c r="BA873" s="67"/>
      <c r="BB873" s="25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77"/>
      <c r="BU873" s="78"/>
      <c r="BV873" s="78"/>
      <c r="BW873" s="87"/>
      <c r="BX873" s="78"/>
      <c r="BY873" s="78"/>
      <c r="BZ873" s="78"/>
      <c r="CA873" s="78"/>
      <c r="CB873" s="79"/>
      <c r="CC873" s="81"/>
      <c r="CD873" s="67"/>
      <c r="CE873" s="67"/>
      <c r="CF873" s="67"/>
      <c r="CG873" s="67"/>
      <c r="CH873" s="67"/>
      <c r="CI873" s="67"/>
      <c r="CJ873" s="82"/>
      <c r="CK873" s="80"/>
      <c r="CL873" s="80"/>
      <c r="CM873" s="80"/>
      <c r="CN873" s="81"/>
      <c r="CO873" s="81"/>
      <c r="CP873" s="70"/>
    </row>
    <row r="874" spans="1:94" ht="13">
      <c r="A874" s="43"/>
      <c r="B874" s="25"/>
      <c r="C874" s="7"/>
      <c r="D874" s="7"/>
      <c r="E874" s="43"/>
      <c r="F874" s="43"/>
      <c r="G874" s="25"/>
      <c r="H874" s="67"/>
      <c r="I874" s="67"/>
      <c r="J874" s="67"/>
      <c r="K874" s="67"/>
      <c r="L874" s="25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77"/>
      <c r="AI874" s="78"/>
      <c r="AJ874" s="78"/>
      <c r="AK874" s="78"/>
      <c r="AL874" s="78"/>
      <c r="AM874" s="78"/>
      <c r="AN874" s="78"/>
      <c r="AO874" s="78"/>
      <c r="AP874" s="78"/>
      <c r="AQ874" s="78"/>
      <c r="AR874" s="78"/>
      <c r="AS874" s="78"/>
      <c r="AT874" s="79"/>
      <c r="AU874" s="80"/>
      <c r="AV874" s="80"/>
      <c r="AW874" s="81"/>
      <c r="AX874" s="67"/>
      <c r="AY874" s="67"/>
      <c r="AZ874" s="67"/>
      <c r="BA874" s="67"/>
      <c r="BB874" s="25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77"/>
      <c r="BU874" s="78"/>
      <c r="BV874" s="78"/>
      <c r="BW874" s="87"/>
      <c r="BX874" s="78"/>
      <c r="BY874" s="78"/>
      <c r="BZ874" s="78"/>
      <c r="CA874" s="78"/>
      <c r="CB874" s="79"/>
      <c r="CC874" s="81"/>
      <c r="CD874" s="67"/>
      <c r="CE874" s="67"/>
      <c r="CF874" s="67"/>
      <c r="CG874" s="67"/>
      <c r="CH874" s="67"/>
      <c r="CI874" s="67"/>
      <c r="CJ874" s="82"/>
      <c r="CK874" s="80"/>
      <c r="CL874" s="80"/>
      <c r="CM874" s="80"/>
      <c r="CN874" s="81"/>
      <c r="CO874" s="81"/>
      <c r="CP874" s="70"/>
    </row>
    <row r="875" spans="1:94" ht="13">
      <c r="A875" s="43"/>
      <c r="B875" s="25"/>
      <c r="C875" s="7"/>
      <c r="D875" s="7"/>
      <c r="E875" s="43"/>
      <c r="F875" s="43"/>
      <c r="G875" s="25"/>
      <c r="H875" s="67"/>
      <c r="I875" s="67"/>
      <c r="J875" s="67"/>
      <c r="K875" s="67"/>
      <c r="L875" s="25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77"/>
      <c r="AI875" s="78"/>
      <c r="AJ875" s="78"/>
      <c r="AK875" s="78"/>
      <c r="AL875" s="78"/>
      <c r="AM875" s="78"/>
      <c r="AN875" s="78"/>
      <c r="AO875" s="78"/>
      <c r="AP875" s="78"/>
      <c r="AQ875" s="78"/>
      <c r="AR875" s="78"/>
      <c r="AS875" s="78"/>
      <c r="AT875" s="79"/>
      <c r="AU875" s="80"/>
      <c r="AV875" s="80"/>
      <c r="AW875" s="81"/>
      <c r="AX875" s="67"/>
      <c r="AY875" s="67"/>
      <c r="AZ875" s="67"/>
      <c r="BA875" s="67"/>
      <c r="BB875" s="25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77"/>
      <c r="BU875" s="78"/>
      <c r="BV875" s="78"/>
      <c r="BW875" s="87"/>
      <c r="BX875" s="78"/>
      <c r="BY875" s="78"/>
      <c r="BZ875" s="78"/>
      <c r="CA875" s="78"/>
      <c r="CB875" s="79"/>
      <c r="CC875" s="81"/>
      <c r="CD875" s="67"/>
      <c r="CE875" s="67"/>
      <c r="CF875" s="67"/>
      <c r="CG875" s="67"/>
      <c r="CH875" s="67"/>
      <c r="CI875" s="67"/>
      <c r="CJ875" s="82"/>
      <c r="CK875" s="80"/>
      <c r="CL875" s="80"/>
      <c r="CM875" s="80"/>
      <c r="CN875" s="81"/>
      <c r="CO875" s="81"/>
      <c r="CP875" s="70"/>
    </row>
    <row r="876" spans="1:94" ht="13">
      <c r="A876" s="43"/>
      <c r="B876" s="25"/>
      <c r="C876" s="7"/>
      <c r="D876" s="7"/>
      <c r="E876" s="43"/>
      <c r="F876" s="43"/>
      <c r="G876" s="25"/>
      <c r="H876" s="67"/>
      <c r="I876" s="67"/>
      <c r="J876" s="67"/>
      <c r="K876" s="67"/>
      <c r="L876" s="25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77"/>
      <c r="AI876" s="78"/>
      <c r="AJ876" s="78"/>
      <c r="AK876" s="78"/>
      <c r="AL876" s="78"/>
      <c r="AM876" s="78"/>
      <c r="AN876" s="78"/>
      <c r="AO876" s="78"/>
      <c r="AP876" s="78"/>
      <c r="AQ876" s="78"/>
      <c r="AR876" s="78"/>
      <c r="AS876" s="78"/>
      <c r="AT876" s="79"/>
      <c r="AU876" s="80"/>
      <c r="AV876" s="80"/>
      <c r="AW876" s="81"/>
      <c r="AX876" s="67"/>
      <c r="AY876" s="67"/>
      <c r="AZ876" s="67"/>
      <c r="BA876" s="67"/>
      <c r="BB876" s="25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77"/>
      <c r="BU876" s="78"/>
      <c r="BV876" s="78"/>
      <c r="BW876" s="87"/>
      <c r="BX876" s="78"/>
      <c r="BY876" s="78"/>
      <c r="BZ876" s="78"/>
      <c r="CA876" s="78"/>
      <c r="CB876" s="79"/>
      <c r="CC876" s="81"/>
      <c r="CD876" s="67"/>
      <c r="CE876" s="67"/>
      <c r="CF876" s="67"/>
      <c r="CG876" s="67"/>
      <c r="CH876" s="67"/>
      <c r="CI876" s="67"/>
      <c r="CJ876" s="82"/>
      <c r="CK876" s="80"/>
      <c r="CL876" s="80"/>
      <c r="CM876" s="80"/>
      <c r="CN876" s="81"/>
      <c r="CO876" s="81"/>
      <c r="CP876" s="70"/>
    </row>
    <row r="877" spans="1:94" ht="13">
      <c r="A877" s="43"/>
      <c r="B877" s="25"/>
      <c r="C877" s="7"/>
      <c r="D877" s="7"/>
      <c r="E877" s="43"/>
      <c r="F877" s="43"/>
      <c r="G877" s="25"/>
      <c r="H877" s="67"/>
      <c r="I877" s="67"/>
      <c r="J877" s="67"/>
      <c r="K877" s="67"/>
      <c r="L877" s="25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77"/>
      <c r="AI877" s="78"/>
      <c r="AJ877" s="78"/>
      <c r="AK877" s="78"/>
      <c r="AL877" s="78"/>
      <c r="AM877" s="78"/>
      <c r="AN877" s="78"/>
      <c r="AO877" s="78"/>
      <c r="AP877" s="78"/>
      <c r="AQ877" s="78"/>
      <c r="AR877" s="78"/>
      <c r="AS877" s="78"/>
      <c r="AT877" s="79"/>
      <c r="AU877" s="80"/>
      <c r="AV877" s="80"/>
      <c r="AW877" s="81"/>
      <c r="AX877" s="67"/>
      <c r="AY877" s="67"/>
      <c r="AZ877" s="67"/>
      <c r="BA877" s="67"/>
      <c r="BB877" s="25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77"/>
      <c r="BU877" s="78"/>
      <c r="BV877" s="78"/>
      <c r="BW877" s="87"/>
      <c r="BX877" s="78"/>
      <c r="BY877" s="78"/>
      <c r="BZ877" s="78"/>
      <c r="CA877" s="78"/>
      <c r="CB877" s="79"/>
      <c r="CC877" s="81"/>
      <c r="CD877" s="67"/>
      <c r="CE877" s="67"/>
      <c r="CF877" s="67"/>
      <c r="CG877" s="67"/>
      <c r="CH877" s="67"/>
      <c r="CI877" s="67"/>
      <c r="CJ877" s="82"/>
      <c r="CK877" s="80"/>
      <c r="CL877" s="80"/>
      <c r="CM877" s="80"/>
      <c r="CN877" s="81"/>
      <c r="CO877" s="81"/>
      <c r="CP877" s="70"/>
    </row>
    <row r="878" spans="1:94" ht="13">
      <c r="A878" s="43"/>
      <c r="B878" s="25"/>
      <c r="C878" s="7"/>
      <c r="D878" s="7"/>
      <c r="E878" s="43"/>
      <c r="F878" s="43"/>
      <c r="G878" s="25"/>
      <c r="H878" s="67"/>
      <c r="I878" s="67"/>
      <c r="J878" s="67"/>
      <c r="K878" s="67"/>
      <c r="L878" s="25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77"/>
      <c r="AI878" s="78"/>
      <c r="AJ878" s="78"/>
      <c r="AK878" s="78"/>
      <c r="AL878" s="78"/>
      <c r="AM878" s="78"/>
      <c r="AN878" s="78"/>
      <c r="AO878" s="78"/>
      <c r="AP878" s="78"/>
      <c r="AQ878" s="78"/>
      <c r="AR878" s="78"/>
      <c r="AS878" s="78"/>
      <c r="AT878" s="79"/>
      <c r="AU878" s="80"/>
      <c r="AV878" s="80"/>
      <c r="AW878" s="81"/>
      <c r="AX878" s="67"/>
      <c r="AY878" s="67"/>
      <c r="AZ878" s="67"/>
      <c r="BA878" s="67"/>
      <c r="BB878" s="25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77"/>
      <c r="BU878" s="78"/>
      <c r="BV878" s="78"/>
      <c r="BW878" s="87"/>
      <c r="BX878" s="78"/>
      <c r="BY878" s="78"/>
      <c r="BZ878" s="78"/>
      <c r="CA878" s="78"/>
      <c r="CB878" s="79"/>
      <c r="CC878" s="81"/>
      <c r="CD878" s="67"/>
      <c r="CE878" s="67"/>
      <c r="CF878" s="67"/>
      <c r="CG878" s="67"/>
      <c r="CH878" s="67"/>
      <c r="CI878" s="67"/>
      <c r="CJ878" s="82"/>
      <c r="CK878" s="80"/>
      <c r="CL878" s="80"/>
      <c r="CM878" s="80"/>
      <c r="CN878" s="81"/>
      <c r="CO878" s="81"/>
      <c r="CP878" s="70"/>
    </row>
    <row r="879" spans="1:94" ht="13">
      <c r="A879" s="43"/>
      <c r="B879" s="25"/>
      <c r="C879" s="7"/>
      <c r="D879" s="7"/>
      <c r="E879" s="43"/>
      <c r="F879" s="43"/>
      <c r="G879" s="25"/>
      <c r="H879" s="67"/>
      <c r="I879" s="67"/>
      <c r="J879" s="67"/>
      <c r="K879" s="67"/>
      <c r="L879" s="25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77"/>
      <c r="AI879" s="78"/>
      <c r="AJ879" s="78"/>
      <c r="AK879" s="78"/>
      <c r="AL879" s="78"/>
      <c r="AM879" s="78"/>
      <c r="AN879" s="78"/>
      <c r="AO879" s="78"/>
      <c r="AP879" s="78"/>
      <c r="AQ879" s="78"/>
      <c r="AR879" s="78"/>
      <c r="AS879" s="78"/>
      <c r="AT879" s="79"/>
      <c r="AU879" s="80"/>
      <c r="AV879" s="80"/>
      <c r="AW879" s="81"/>
      <c r="AX879" s="67"/>
      <c r="AY879" s="67"/>
      <c r="AZ879" s="67"/>
      <c r="BA879" s="67"/>
      <c r="BB879" s="25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77"/>
      <c r="BU879" s="78"/>
      <c r="BV879" s="78"/>
      <c r="BW879" s="87"/>
      <c r="BX879" s="78"/>
      <c r="BY879" s="78"/>
      <c r="BZ879" s="78"/>
      <c r="CA879" s="78"/>
      <c r="CB879" s="79"/>
      <c r="CC879" s="81"/>
      <c r="CD879" s="67"/>
      <c r="CE879" s="67"/>
      <c r="CF879" s="67"/>
      <c r="CG879" s="67"/>
      <c r="CH879" s="67"/>
      <c r="CI879" s="67"/>
      <c r="CJ879" s="82"/>
      <c r="CK879" s="80"/>
      <c r="CL879" s="80"/>
      <c r="CM879" s="80"/>
      <c r="CN879" s="81"/>
      <c r="CO879" s="81"/>
      <c r="CP879" s="70"/>
    </row>
    <row r="880" spans="1:94" ht="13">
      <c r="A880" s="43"/>
      <c r="B880" s="25"/>
      <c r="C880" s="7"/>
      <c r="D880" s="7"/>
      <c r="E880" s="43"/>
      <c r="F880" s="43"/>
      <c r="G880" s="25"/>
      <c r="H880" s="67"/>
      <c r="I880" s="67"/>
      <c r="J880" s="67"/>
      <c r="K880" s="67"/>
      <c r="L880" s="25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77"/>
      <c r="AI880" s="78"/>
      <c r="AJ880" s="78"/>
      <c r="AK880" s="78"/>
      <c r="AL880" s="78"/>
      <c r="AM880" s="78"/>
      <c r="AN880" s="78"/>
      <c r="AO880" s="78"/>
      <c r="AP880" s="78"/>
      <c r="AQ880" s="78"/>
      <c r="AR880" s="78"/>
      <c r="AS880" s="78"/>
      <c r="AT880" s="79"/>
      <c r="AU880" s="80"/>
      <c r="AV880" s="80"/>
      <c r="AW880" s="81"/>
      <c r="AX880" s="67"/>
      <c r="AY880" s="67"/>
      <c r="AZ880" s="67"/>
      <c r="BA880" s="67"/>
      <c r="BB880" s="25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77"/>
      <c r="BU880" s="78"/>
      <c r="BV880" s="78"/>
      <c r="BW880" s="87"/>
      <c r="BX880" s="78"/>
      <c r="BY880" s="78"/>
      <c r="BZ880" s="78"/>
      <c r="CA880" s="78"/>
      <c r="CB880" s="79"/>
      <c r="CC880" s="81"/>
      <c r="CD880" s="67"/>
      <c r="CE880" s="67"/>
      <c r="CF880" s="67"/>
      <c r="CG880" s="67"/>
      <c r="CH880" s="67"/>
      <c r="CI880" s="67"/>
      <c r="CJ880" s="82"/>
      <c r="CK880" s="80"/>
      <c r="CL880" s="80"/>
      <c r="CM880" s="80"/>
      <c r="CN880" s="81"/>
      <c r="CO880" s="81"/>
      <c r="CP880" s="70"/>
    </row>
    <row r="881" spans="1:94" ht="13">
      <c r="A881" s="43"/>
      <c r="B881" s="25"/>
      <c r="C881" s="7"/>
      <c r="D881" s="7"/>
      <c r="E881" s="43"/>
      <c r="F881" s="43"/>
      <c r="G881" s="25"/>
      <c r="H881" s="67"/>
      <c r="I881" s="67"/>
      <c r="J881" s="67"/>
      <c r="K881" s="67"/>
      <c r="L881" s="25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77"/>
      <c r="AI881" s="78"/>
      <c r="AJ881" s="78"/>
      <c r="AK881" s="78"/>
      <c r="AL881" s="78"/>
      <c r="AM881" s="78"/>
      <c r="AN881" s="78"/>
      <c r="AO881" s="78"/>
      <c r="AP881" s="78"/>
      <c r="AQ881" s="78"/>
      <c r="AR881" s="78"/>
      <c r="AS881" s="78"/>
      <c r="AT881" s="79"/>
      <c r="AU881" s="80"/>
      <c r="AV881" s="80"/>
      <c r="AW881" s="81"/>
      <c r="AX881" s="67"/>
      <c r="AY881" s="67"/>
      <c r="AZ881" s="67"/>
      <c r="BA881" s="67"/>
      <c r="BB881" s="25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77"/>
      <c r="BU881" s="78"/>
      <c r="BV881" s="78"/>
      <c r="BW881" s="87"/>
      <c r="BX881" s="78"/>
      <c r="BY881" s="78"/>
      <c r="BZ881" s="78"/>
      <c r="CA881" s="78"/>
      <c r="CB881" s="79"/>
      <c r="CC881" s="81"/>
      <c r="CD881" s="67"/>
      <c r="CE881" s="67"/>
      <c r="CF881" s="67"/>
      <c r="CG881" s="67"/>
      <c r="CH881" s="67"/>
      <c r="CI881" s="67"/>
      <c r="CJ881" s="82"/>
      <c r="CK881" s="80"/>
      <c r="CL881" s="80"/>
      <c r="CM881" s="80"/>
      <c r="CN881" s="81"/>
      <c r="CO881" s="81"/>
      <c r="CP881" s="70"/>
    </row>
    <row r="882" spans="1:94" ht="13">
      <c r="A882" s="43"/>
      <c r="B882" s="25"/>
      <c r="C882" s="7"/>
      <c r="D882" s="7"/>
      <c r="E882" s="43"/>
      <c r="F882" s="43"/>
      <c r="G882" s="25"/>
      <c r="H882" s="67"/>
      <c r="I882" s="67"/>
      <c r="J882" s="67"/>
      <c r="K882" s="67"/>
      <c r="L882" s="25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77"/>
      <c r="AI882" s="78"/>
      <c r="AJ882" s="78"/>
      <c r="AK882" s="78"/>
      <c r="AL882" s="78"/>
      <c r="AM882" s="78"/>
      <c r="AN882" s="78"/>
      <c r="AO882" s="78"/>
      <c r="AP882" s="78"/>
      <c r="AQ882" s="78"/>
      <c r="AR882" s="78"/>
      <c r="AS882" s="78"/>
      <c r="AT882" s="79"/>
      <c r="AU882" s="80"/>
      <c r="AV882" s="80"/>
      <c r="AW882" s="81"/>
      <c r="AX882" s="67"/>
      <c r="AY882" s="67"/>
      <c r="AZ882" s="67"/>
      <c r="BA882" s="67"/>
      <c r="BB882" s="25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77"/>
      <c r="BU882" s="78"/>
      <c r="BV882" s="78"/>
      <c r="BW882" s="87"/>
      <c r="BX882" s="78"/>
      <c r="BY882" s="78"/>
      <c r="BZ882" s="78"/>
      <c r="CA882" s="78"/>
      <c r="CB882" s="79"/>
      <c r="CC882" s="81"/>
      <c r="CD882" s="67"/>
      <c r="CE882" s="67"/>
      <c r="CF882" s="67"/>
      <c r="CG882" s="67"/>
      <c r="CH882" s="67"/>
      <c r="CI882" s="67"/>
      <c r="CJ882" s="82"/>
      <c r="CK882" s="80"/>
      <c r="CL882" s="80"/>
      <c r="CM882" s="80"/>
      <c r="CN882" s="81"/>
      <c r="CO882" s="81"/>
      <c r="CP882" s="70"/>
    </row>
    <row r="883" spans="1:94" ht="13">
      <c r="A883" s="43"/>
      <c r="B883" s="25"/>
      <c r="C883" s="7"/>
      <c r="D883" s="7"/>
      <c r="E883" s="43"/>
      <c r="F883" s="43"/>
      <c r="G883" s="25"/>
      <c r="H883" s="67"/>
      <c r="I883" s="67"/>
      <c r="J883" s="67"/>
      <c r="K883" s="67"/>
      <c r="L883" s="25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77"/>
      <c r="AI883" s="78"/>
      <c r="AJ883" s="78"/>
      <c r="AK883" s="78"/>
      <c r="AL883" s="78"/>
      <c r="AM883" s="78"/>
      <c r="AN883" s="78"/>
      <c r="AO883" s="78"/>
      <c r="AP883" s="78"/>
      <c r="AQ883" s="78"/>
      <c r="AR883" s="78"/>
      <c r="AS883" s="78"/>
      <c r="AT883" s="79"/>
      <c r="AU883" s="80"/>
      <c r="AV883" s="80"/>
      <c r="AW883" s="81"/>
      <c r="AX883" s="67"/>
      <c r="AY883" s="67"/>
      <c r="AZ883" s="67"/>
      <c r="BA883" s="67"/>
      <c r="BB883" s="25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77"/>
      <c r="BU883" s="78"/>
      <c r="BV883" s="78"/>
      <c r="BW883" s="87"/>
      <c r="BX883" s="78"/>
      <c r="BY883" s="78"/>
      <c r="BZ883" s="78"/>
      <c r="CA883" s="78"/>
      <c r="CB883" s="79"/>
      <c r="CC883" s="81"/>
      <c r="CD883" s="67"/>
      <c r="CE883" s="67"/>
      <c r="CF883" s="67"/>
      <c r="CG883" s="67"/>
      <c r="CH883" s="67"/>
      <c r="CI883" s="67"/>
      <c r="CJ883" s="82"/>
      <c r="CK883" s="80"/>
      <c r="CL883" s="80"/>
      <c r="CM883" s="80"/>
      <c r="CN883" s="81"/>
      <c r="CO883" s="81"/>
      <c r="CP883" s="70"/>
    </row>
    <row r="884" spans="1:94" ht="13">
      <c r="A884" s="43"/>
      <c r="B884" s="25"/>
      <c r="C884" s="7"/>
      <c r="D884" s="7"/>
      <c r="E884" s="43"/>
      <c r="F884" s="43"/>
      <c r="G884" s="25"/>
      <c r="H884" s="67"/>
      <c r="I884" s="67"/>
      <c r="J884" s="67"/>
      <c r="K884" s="67"/>
      <c r="L884" s="25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77"/>
      <c r="AI884" s="78"/>
      <c r="AJ884" s="78"/>
      <c r="AK884" s="78"/>
      <c r="AL884" s="78"/>
      <c r="AM884" s="78"/>
      <c r="AN884" s="78"/>
      <c r="AO884" s="78"/>
      <c r="AP884" s="78"/>
      <c r="AQ884" s="78"/>
      <c r="AR884" s="78"/>
      <c r="AS884" s="78"/>
      <c r="AT884" s="79"/>
      <c r="AU884" s="80"/>
      <c r="AV884" s="80"/>
      <c r="AW884" s="81"/>
      <c r="AX884" s="67"/>
      <c r="AY884" s="67"/>
      <c r="AZ884" s="67"/>
      <c r="BA884" s="67"/>
      <c r="BB884" s="25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77"/>
      <c r="BU884" s="78"/>
      <c r="BV884" s="78"/>
      <c r="BW884" s="87"/>
      <c r="BX884" s="78"/>
      <c r="BY884" s="78"/>
      <c r="BZ884" s="78"/>
      <c r="CA884" s="78"/>
      <c r="CB884" s="79"/>
      <c r="CC884" s="81"/>
      <c r="CD884" s="67"/>
      <c r="CE884" s="67"/>
      <c r="CF884" s="67"/>
      <c r="CG884" s="67"/>
      <c r="CH884" s="67"/>
      <c r="CI884" s="67"/>
      <c r="CJ884" s="82"/>
      <c r="CK884" s="80"/>
      <c r="CL884" s="80"/>
      <c r="CM884" s="80"/>
      <c r="CN884" s="81"/>
      <c r="CO884" s="81"/>
      <c r="CP884" s="70"/>
    </row>
    <row r="885" spans="1:94" ht="13">
      <c r="A885" s="43"/>
      <c r="B885" s="25"/>
      <c r="C885" s="7"/>
      <c r="D885" s="7"/>
      <c r="E885" s="43"/>
      <c r="F885" s="43"/>
      <c r="G885" s="25"/>
      <c r="H885" s="67"/>
      <c r="I885" s="67"/>
      <c r="J885" s="67"/>
      <c r="K885" s="67"/>
      <c r="L885" s="25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77"/>
      <c r="AI885" s="78"/>
      <c r="AJ885" s="78"/>
      <c r="AK885" s="78"/>
      <c r="AL885" s="78"/>
      <c r="AM885" s="78"/>
      <c r="AN885" s="78"/>
      <c r="AO885" s="78"/>
      <c r="AP885" s="78"/>
      <c r="AQ885" s="78"/>
      <c r="AR885" s="78"/>
      <c r="AS885" s="78"/>
      <c r="AT885" s="79"/>
      <c r="AU885" s="80"/>
      <c r="AV885" s="80"/>
      <c r="AW885" s="81"/>
      <c r="AX885" s="67"/>
      <c r="AY885" s="67"/>
      <c r="AZ885" s="67"/>
      <c r="BA885" s="67"/>
      <c r="BB885" s="25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77"/>
      <c r="BU885" s="78"/>
      <c r="BV885" s="78"/>
      <c r="BW885" s="87"/>
      <c r="BX885" s="78"/>
      <c r="BY885" s="78"/>
      <c r="BZ885" s="78"/>
      <c r="CA885" s="78"/>
      <c r="CB885" s="79"/>
      <c r="CC885" s="81"/>
      <c r="CD885" s="67"/>
      <c r="CE885" s="67"/>
      <c r="CF885" s="67"/>
      <c r="CG885" s="67"/>
      <c r="CH885" s="67"/>
      <c r="CI885" s="67"/>
      <c r="CJ885" s="82"/>
      <c r="CK885" s="80"/>
      <c r="CL885" s="80"/>
      <c r="CM885" s="80"/>
      <c r="CN885" s="81"/>
      <c r="CO885" s="81"/>
      <c r="CP885" s="70"/>
    </row>
    <row r="886" spans="1:94" ht="13">
      <c r="A886" s="43"/>
      <c r="B886" s="25"/>
      <c r="C886" s="7"/>
      <c r="D886" s="7"/>
      <c r="E886" s="43"/>
      <c r="F886" s="43"/>
      <c r="G886" s="25"/>
      <c r="H886" s="67"/>
      <c r="I886" s="67"/>
      <c r="J886" s="67"/>
      <c r="K886" s="67"/>
      <c r="L886" s="25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77"/>
      <c r="AI886" s="78"/>
      <c r="AJ886" s="78"/>
      <c r="AK886" s="78"/>
      <c r="AL886" s="78"/>
      <c r="AM886" s="78"/>
      <c r="AN886" s="78"/>
      <c r="AO886" s="78"/>
      <c r="AP886" s="78"/>
      <c r="AQ886" s="78"/>
      <c r="AR886" s="78"/>
      <c r="AS886" s="78"/>
      <c r="AT886" s="79"/>
      <c r="AU886" s="80"/>
      <c r="AV886" s="80"/>
      <c r="AW886" s="81"/>
      <c r="AX886" s="67"/>
      <c r="AY886" s="67"/>
      <c r="AZ886" s="67"/>
      <c r="BA886" s="67"/>
      <c r="BB886" s="25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77"/>
      <c r="BU886" s="78"/>
      <c r="BV886" s="78"/>
      <c r="BW886" s="87"/>
      <c r="BX886" s="78"/>
      <c r="BY886" s="78"/>
      <c r="BZ886" s="78"/>
      <c r="CA886" s="78"/>
      <c r="CB886" s="79"/>
      <c r="CC886" s="81"/>
      <c r="CD886" s="67"/>
      <c r="CE886" s="67"/>
      <c r="CF886" s="67"/>
      <c r="CG886" s="67"/>
      <c r="CH886" s="67"/>
      <c r="CI886" s="67"/>
      <c r="CJ886" s="82"/>
      <c r="CK886" s="80"/>
      <c r="CL886" s="80"/>
      <c r="CM886" s="80"/>
      <c r="CN886" s="81"/>
      <c r="CO886" s="81"/>
      <c r="CP886" s="70"/>
    </row>
    <row r="887" spans="1:94" ht="13">
      <c r="A887" s="43"/>
      <c r="B887" s="25"/>
      <c r="C887" s="7"/>
      <c r="D887" s="7"/>
      <c r="E887" s="43"/>
      <c r="F887" s="43"/>
      <c r="G887" s="25"/>
      <c r="H887" s="67"/>
      <c r="I887" s="67"/>
      <c r="J887" s="67"/>
      <c r="K887" s="67"/>
      <c r="L887" s="25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77"/>
      <c r="AI887" s="78"/>
      <c r="AJ887" s="78"/>
      <c r="AK887" s="78"/>
      <c r="AL887" s="78"/>
      <c r="AM887" s="78"/>
      <c r="AN887" s="78"/>
      <c r="AO887" s="78"/>
      <c r="AP887" s="78"/>
      <c r="AQ887" s="78"/>
      <c r="AR887" s="78"/>
      <c r="AS887" s="78"/>
      <c r="AT887" s="79"/>
      <c r="AU887" s="80"/>
      <c r="AV887" s="80"/>
      <c r="AW887" s="81"/>
      <c r="AX887" s="67"/>
      <c r="AY887" s="67"/>
      <c r="AZ887" s="67"/>
      <c r="BA887" s="67"/>
      <c r="BB887" s="25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77"/>
      <c r="BU887" s="78"/>
      <c r="BV887" s="78"/>
      <c r="BW887" s="87"/>
      <c r="BX887" s="78"/>
      <c r="BY887" s="78"/>
      <c r="BZ887" s="78"/>
      <c r="CA887" s="78"/>
      <c r="CB887" s="79"/>
      <c r="CC887" s="81"/>
      <c r="CD887" s="67"/>
      <c r="CE887" s="67"/>
      <c r="CF887" s="67"/>
      <c r="CG887" s="67"/>
      <c r="CH887" s="67"/>
      <c r="CI887" s="67"/>
      <c r="CJ887" s="82"/>
      <c r="CK887" s="80"/>
      <c r="CL887" s="80"/>
      <c r="CM887" s="80"/>
      <c r="CN887" s="81"/>
      <c r="CO887" s="81"/>
      <c r="CP887" s="70"/>
    </row>
    <row r="888" spans="1:94" ht="13">
      <c r="A888" s="43"/>
      <c r="B888" s="25"/>
      <c r="C888" s="7"/>
      <c r="D888" s="7"/>
      <c r="E888" s="43"/>
      <c r="F888" s="43"/>
      <c r="G888" s="25"/>
      <c r="H888" s="67"/>
      <c r="I888" s="67"/>
      <c r="J888" s="67"/>
      <c r="K888" s="67"/>
      <c r="L888" s="25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77"/>
      <c r="AI888" s="78"/>
      <c r="AJ888" s="78"/>
      <c r="AK888" s="78"/>
      <c r="AL888" s="78"/>
      <c r="AM888" s="78"/>
      <c r="AN888" s="78"/>
      <c r="AO888" s="78"/>
      <c r="AP888" s="78"/>
      <c r="AQ888" s="78"/>
      <c r="AR888" s="78"/>
      <c r="AS888" s="78"/>
      <c r="AT888" s="79"/>
      <c r="AU888" s="80"/>
      <c r="AV888" s="80"/>
      <c r="AW888" s="81"/>
      <c r="AX888" s="67"/>
      <c r="AY888" s="67"/>
      <c r="AZ888" s="67"/>
      <c r="BA888" s="67"/>
      <c r="BB888" s="25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77"/>
      <c r="BU888" s="78"/>
      <c r="BV888" s="78"/>
      <c r="BW888" s="87"/>
      <c r="BX888" s="78"/>
      <c r="BY888" s="78"/>
      <c r="BZ888" s="78"/>
      <c r="CA888" s="78"/>
      <c r="CB888" s="79"/>
      <c r="CC888" s="81"/>
      <c r="CD888" s="67"/>
      <c r="CE888" s="67"/>
      <c r="CF888" s="67"/>
      <c r="CG888" s="67"/>
      <c r="CH888" s="67"/>
      <c r="CI888" s="67"/>
      <c r="CJ888" s="82"/>
      <c r="CK888" s="80"/>
      <c r="CL888" s="80"/>
      <c r="CM888" s="80"/>
      <c r="CN888" s="81"/>
      <c r="CO888" s="81"/>
      <c r="CP888" s="70"/>
    </row>
    <row r="889" spans="1:94" ht="13">
      <c r="A889" s="43"/>
      <c r="B889" s="25"/>
      <c r="C889" s="7"/>
      <c r="D889" s="7"/>
      <c r="E889" s="43"/>
      <c r="F889" s="43"/>
      <c r="G889" s="25"/>
      <c r="H889" s="67"/>
      <c r="I889" s="67"/>
      <c r="J889" s="67"/>
      <c r="K889" s="67"/>
      <c r="L889" s="25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77"/>
      <c r="AI889" s="78"/>
      <c r="AJ889" s="78"/>
      <c r="AK889" s="78"/>
      <c r="AL889" s="78"/>
      <c r="AM889" s="78"/>
      <c r="AN889" s="78"/>
      <c r="AO889" s="78"/>
      <c r="AP889" s="78"/>
      <c r="AQ889" s="78"/>
      <c r="AR889" s="78"/>
      <c r="AS889" s="78"/>
      <c r="AT889" s="79"/>
      <c r="AU889" s="80"/>
      <c r="AV889" s="80"/>
      <c r="AW889" s="81"/>
      <c r="AX889" s="67"/>
      <c r="AY889" s="67"/>
      <c r="AZ889" s="67"/>
      <c r="BA889" s="67"/>
      <c r="BB889" s="25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77"/>
      <c r="BU889" s="78"/>
      <c r="BV889" s="78"/>
      <c r="BW889" s="87"/>
      <c r="BX889" s="78"/>
      <c r="BY889" s="78"/>
      <c r="BZ889" s="78"/>
      <c r="CA889" s="78"/>
      <c r="CB889" s="79"/>
      <c r="CC889" s="81"/>
      <c r="CD889" s="67"/>
      <c r="CE889" s="67"/>
      <c r="CF889" s="67"/>
      <c r="CG889" s="67"/>
      <c r="CH889" s="67"/>
      <c r="CI889" s="67"/>
      <c r="CJ889" s="82"/>
      <c r="CK889" s="80"/>
      <c r="CL889" s="80"/>
      <c r="CM889" s="80"/>
      <c r="CN889" s="81"/>
      <c r="CO889" s="81"/>
      <c r="CP889" s="70"/>
    </row>
    <row r="890" spans="1:94" ht="13">
      <c r="A890" s="43"/>
      <c r="B890" s="25"/>
      <c r="C890" s="7"/>
      <c r="D890" s="7"/>
      <c r="E890" s="43"/>
      <c r="F890" s="43"/>
      <c r="G890" s="25"/>
      <c r="H890" s="67"/>
      <c r="I890" s="67"/>
      <c r="J890" s="67"/>
      <c r="K890" s="67"/>
      <c r="L890" s="25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77"/>
      <c r="AI890" s="78"/>
      <c r="AJ890" s="78"/>
      <c r="AK890" s="78"/>
      <c r="AL890" s="78"/>
      <c r="AM890" s="78"/>
      <c r="AN890" s="78"/>
      <c r="AO890" s="78"/>
      <c r="AP890" s="78"/>
      <c r="AQ890" s="78"/>
      <c r="AR890" s="78"/>
      <c r="AS890" s="78"/>
      <c r="AT890" s="79"/>
      <c r="AU890" s="80"/>
      <c r="AV890" s="80"/>
      <c r="AW890" s="81"/>
      <c r="AX890" s="67"/>
      <c r="AY890" s="67"/>
      <c r="AZ890" s="67"/>
      <c r="BA890" s="67"/>
      <c r="BB890" s="25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77"/>
      <c r="BU890" s="78"/>
      <c r="BV890" s="78"/>
      <c r="BW890" s="87"/>
      <c r="BX890" s="78"/>
      <c r="BY890" s="78"/>
      <c r="BZ890" s="78"/>
      <c r="CA890" s="78"/>
      <c r="CB890" s="79"/>
      <c r="CC890" s="81"/>
      <c r="CD890" s="67"/>
      <c r="CE890" s="67"/>
      <c r="CF890" s="67"/>
      <c r="CG890" s="67"/>
      <c r="CH890" s="67"/>
      <c r="CI890" s="67"/>
      <c r="CJ890" s="82"/>
      <c r="CK890" s="80"/>
      <c r="CL890" s="80"/>
      <c r="CM890" s="80"/>
      <c r="CN890" s="81"/>
      <c r="CO890" s="81"/>
      <c r="CP890" s="70"/>
    </row>
    <row r="891" spans="1:94" ht="13">
      <c r="A891" s="43"/>
      <c r="B891" s="25"/>
      <c r="C891" s="7"/>
      <c r="D891" s="7"/>
      <c r="E891" s="43"/>
      <c r="F891" s="43"/>
      <c r="G891" s="25"/>
      <c r="H891" s="67"/>
      <c r="I891" s="67"/>
      <c r="J891" s="67"/>
      <c r="K891" s="67"/>
      <c r="L891" s="25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77"/>
      <c r="AI891" s="78"/>
      <c r="AJ891" s="78"/>
      <c r="AK891" s="78"/>
      <c r="AL891" s="78"/>
      <c r="AM891" s="78"/>
      <c r="AN891" s="78"/>
      <c r="AO891" s="78"/>
      <c r="AP891" s="78"/>
      <c r="AQ891" s="78"/>
      <c r="AR891" s="78"/>
      <c r="AS891" s="78"/>
      <c r="AT891" s="79"/>
      <c r="AU891" s="80"/>
      <c r="AV891" s="80"/>
      <c r="AW891" s="81"/>
      <c r="AX891" s="67"/>
      <c r="AY891" s="67"/>
      <c r="AZ891" s="67"/>
      <c r="BA891" s="67"/>
      <c r="BB891" s="25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77"/>
      <c r="BU891" s="78"/>
      <c r="BV891" s="78"/>
      <c r="BW891" s="87"/>
      <c r="BX891" s="78"/>
      <c r="BY891" s="78"/>
      <c r="BZ891" s="78"/>
      <c r="CA891" s="78"/>
      <c r="CB891" s="79"/>
      <c r="CC891" s="81"/>
      <c r="CD891" s="67"/>
      <c r="CE891" s="67"/>
      <c r="CF891" s="67"/>
      <c r="CG891" s="67"/>
      <c r="CH891" s="67"/>
      <c r="CI891" s="67"/>
      <c r="CJ891" s="82"/>
      <c r="CK891" s="80"/>
      <c r="CL891" s="80"/>
      <c r="CM891" s="80"/>
      <c r="CN891" s="81"/>
      <c r="CO891" s="81"/>
      <c r="CP891" s="70"/>
    </row>
    <row r="892" spans="1:94" ht="13">
      <c r="A892" s="43"/>
      <c r="B892" s="25"/>
      <c r="C892" s="7"/>
      <c r="D892" s="7"/>
      <c r="E892" s="43"/>
      <c r="F892" s="43"/>
      <c r="G892" s="25"/>
      <c r="H892" s="67"/>
      <c r="I892" s="67"/>
      <c r="J892" s="67"/>
      <c r="K892" s="67"/>
      <c r="L892" s="25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77"/>
      <c r="AI892" s="78"/>
      <c r="AJ892" s="78"/>
      <c r="AK892" s="78"/>
      <c r="AL892" s="78"/>
      <c r="AM892" s="78"/>
      <c r="AN892" s="78"/>
      <c r="AO892" s="78"/>
      <c r="AP892" s="78"/>
      <c r="AQ892" s="78"/>
      <c r="AR892" s="78"/>
      <c r="AS892" s="78"/>
      <c r="AT892" s="79"/>
      <c r="AU892" s="80"/>
      <c r="AV892" s="80"/>
      <c r="AW892" s="81"/>
      <c r="AX892" s="67"/>
      <c r="AY892" s="67"/>
      <c r="AZ892" s="67"/>
      <c r="BA892" s="67"/>
      <c r="BB892" s="25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77"/>
      <c r="BU892" s="78"/>
      <c r="BV892" s="78"/>
      <c r="BW892" s="87"/>
      <c r="BX892" s="78"/>
      <c r="BY892" s="78"/>
      <c r="BZ892" s="78"/>
      <c r="CA892" s="78"/>
      <c r="CB892" s="79"/>
      <c r="CC892" s="81"/>
      <c r="CD892" s="67"/>
      <c r="CE892" s="67"/>
      <c r="CF892" s="67"/>
      <c r="CG892" s="67"/>
      <c r="CH892" s="67"/>
      <c r="CI892" s="67"/>
      <c r="CJ892" s="82"/>
      <c r="CK892" s="80"/>
      <c r="CL892" s="80"/>
      <c r="CM892" s="80"/>
      <c r="CN892" s="81"/>
      <c r="CO892" s="81"/>
      <c r="CP892" s="70"/>
    </row>
    <row r="893" spans="1:94" ht="13">
      <c r="A893" s="43"/>
      <c r="B893" s="25"/>
      <c r="C893" s="7"/>
      <c r="D893" s="7"/>
      <c r="E893" s="43"/>
      <c r="F893" s="43"/>
      <c r="G893" s="25"/>
      <c r="H893" s="67"/>
      <c r="I893" s="67"/>
      <c r="J893" s="67"/>
      <c r="K893" s="67"/>
      <c r="L893" s="25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77"/>
      <c r="AI893" s="78"/>
      <c r="AJ893" s="78"/>
      <c r="AK893" s="78"/>
      <c r="AL893" s="78"/>
      <c r="AM893" s="78"/>
      <c r="AN893" s="78"/>
      <c r="AO893" s="78"/>
      <c r="AP893" s="78"/>
      <c r="AQ893" s="78"/>
      <c r="AR893" s="78"/>
      <c r="AS893" s="78"/>
      <c r="AT893" s="79"/>
      <c r="AU893" s="80"/>
      <c r="AV893" s="80"/>
      <c r="AW893" s="81"/>
      <c r="AX893" s="67"/>
      <c r="AY893" s="67"/>
      <c r="AZ893" s="67"/>
      <c r="BA893" s="67"/>
      <c r="BB893" s="25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77"/>
      <c r="BU893" s="78"/>
      <c r="BV893" s="78"/>
      <c r="BW893" s="87"/>
      <c r="BX893" s="78"/>
      <c r="BY893" s="78"/>
      <c r="BZ893" s="78"/>
      <c r="CA893" s="78"/>
      <c r="CB893" s="79"/>
      <c r="CC893" s="81"/>
      <c r="CD893" s="67"/>
      <c r="CE893" s="67"/>
      <c r="CF893" s="67"/>
      <c r="CG893" s="67"/>
      <c r="CH893" s="67"/>
      <c r="CI893" s="67"/>
      <c r="CJ893" s="82"/>
      <c r="CK893" s="80"/>
      <c r="CL893" s="80"/>
      <c r="CM893" s="80"/>
      <c r="CN893" s="81"/>
      <c r="CO893" s="81"/>
      <c r="CP893" s="70"/>
    </row>
    <row r="894" spans="1:94" ht="13">
      <c r="A894" s="43"/>
      <c r="B894" s="25"/>
      <c r="C894" s="7"/>
      <c r="D894" s="7"/>
      <c r="E894" s="43"/>
      <c r="F894" s="43"/>
      <c r="G894" s="25"/>
      <c r="H894" s="67"/>
      <c r="I894" s="67"/>
      <c r="J894" s="67"/>
      <c r="K894" s="67"/>
      <c r="L894" s="25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77"/>
      <c r="AI894" s="78"/>
      <c r="AJ894" s="78"/>
      <c r="AK894" s="78"/>
      <c r="AL894" s="78"/>
      <c r="AM894" s="78"/>
      <c r="AN894" s="78"/>
      <c r="AO894" s="78"/>
      <c r="AP894" s="78"/>
      <c r="AQ894" s="78"/>
      <c r="AR894" s="78"/>
      <c r="AS894" s="78"/>
      <c r="AT894" s="79"/>
      <c r="AU894" s="80"/>
      <c r="AV894" s="80"/>
      <c r="AW894" s="81"/>
      <c r="AX894" s="67"/>
      <c r="AY894" s="67"/>
      <c r="AZ894" s="67"/>
      <c r="BA894" s="67"/>
      <c r="BB894" s="25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77"/>
      <c r="BU894" s="78"/>
      <c r="BV894" s="78"/>
      <c r="BW894" s="87"/>
      <c r="BX894" s="78"/>
      <c r="BY894" s="78"/>
      <c r="BZ894" s="78"/>
      <c r="CA894" s="78"/>
      <c r="CB894" s="79"/>
      <c r="CC894" s="81"/>
      <c r="CD894" s="67"/>
      <c r="CE894" s="67"/>
      <c r="CF894" s="67"/>
      <c r="CG894" s="67"/>
      <c r="CH894" s="67"/>
      <c r="CI894" s="67"/>
      <c r="CJ894" s="82"/>
      <c r="CK894" s="80"/>
      <c r="CL894" s="80"/>
      <c r="CM894" s="80"/>
      <c r="CN894" s="81"/>
      <c r="CO894" s="81"/>
      <c r="CP894" s="70"/>
    </row>
    <row r="895" spans="1:94" ht="13">
      <c r="A895" s="43"/>
      <c r="B895" s="25"/>
      <c r="C895" s="7"/>
      <c r="D895" s="7"/>
      <c r="E895" s="43"/>
      <c r="F895" s="43"/>
      <c r="G895" s="25"/>
      <c r="H895" s="67"/>
      <c r="I895" s="67"/>
      <c r="J895" s="67"/>
      <c r="K895" s="67"/>
      <c r="L895" s="25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77"/>
      <c r="AI895" s="78"/>
      <c r="AJ895" s="78"/>
      <c r="AK895" s="78"/>
      <c r="AL895" s="78"/>
      <c r="AM895" s="78"/>
      <c r="AN895" s="78"/>
      <c r="AO895" s="78"/>
      <c r="AP895" s="78"/>
      <c r="AQ895" s="78"/>
      <c r="AR895" s="78"/>
      <c r="AS895" s="78"/>
      <c r="AT895" s="79"/>
      <c r="AU895" s="80"/>
      <c r="AV895" s="80"/>
      <c r="AW895" s="81"/>
      <c r="AX895" s="67"/>
      <c r="AY895" s="67"/>
      <c r="AZ895" s="67"/>
      <c r="BA895" s="67"/>
      <c r="BB895" s="25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77"/>
      <c r="BU895" s="78"/>
      <c r="BV895" s="78"/>
      <c r="BW895" s="87"/>
      <c r="BX895" s="78"/>
      <c r="BY895" s="78"/>
      <c r="BZ895" s="78"/>
      <c r="CA895" s="78"/>
      <c r="CB895" s="79"/>
      <c r="CC895" s="81"/>
      <c r="CD895" s="67"/>
      <c r="CE895" s="67"/>
      <c r="CF895" s="67"/>
      <c r="CG895" s="67"/>
      <c r="CH895" s="67"/>
      <c r="CI895" s="67"/>
      <c r="CJ895" s="82"/>
      <c r="CK895" s="80"/>
      <c r="CL895" s="80"/>
      <c r="CM895" s="80"/>
      <c r="CN895" s="81"/>
      <c r="CO895" s="81"/>
      <c r="CP895" s="70"/>
    </row>
    <row r="896" spans="1:94" ht="13">
      <c r="A896" s="43"/>
      <c r="B896" s="25"/>
      <c r="C896" s="7"/>
      <c r="D896" s="7"/>
      <c r="E896" s="43"/>
      <c r="F896" s="43"/>
      <c r="G896" s="25"/>
      <c r="H896" s="67"/>
      <c r="I896" s="67"/>
      <c r="J896" s="67"/>
      <c r="K896" s="67"/>
      <c r="L896" s="25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77"/>
      <c r="AI896" s="78"/>
      <c r="AJ896" s="78"/>
      <c r="AK896" s="78"/>
      <c r="AL896" s="78"/>
      <c r="AM896" s="78"/>
      <c r="AN896" s="78"/>
      <c r="AO896" s="78"/>
      <c r="AP896" s="78"/>
      <c r="AQ896" s="78"/>
      <c r="AR896" s="78"/>
      <c r="AS896" s="78"/>
      <c r="AT896" s="79"/>
      <c r="AU896" s="80"/>
      <c r="AV896" s="80"/>
      <c r="AW896" s="81"/>
      <c r="AX896" s="67"/>
      <c r="AY896" s="67"/>
      <c r="AZ896" s="67"/>
      <c r="BA896" s="67"/>
      <c r="BB896" s="25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77"/>
      <c r="BU896" s="78"/>
      <c r="BV896" s="78"/>
      <c r="BW896" s="87"/>
      <c r="BX896" s="78"/>
      <c r="BY896" s="78"/>
      <c r="BZ896" s="78"/>
      <c r="CA896" s="78"/>
      <c r="CB896" s="79"/>
      <c r="CC896" s="81"/>
      <c r="CD896" s="67"/>
      <c r="CE896" s="67"/>
      <c r="CF896" s="67"/>
      <c r="CG896" s="67"/>
      <c r="CH896" s="67"/>
      <c r="CI896" s="67"/>
      <c r="CJ896" s="82"/>
      <c r="CK896" s="80"/>
      <c r="CL896" s="80"/>
      <c r="CM896" s="80"/>
      <c r="CN896" s="81"/>
      <c r="CO896" s="81"/>
      <c r="CP896" s="70"/>
    </row>
    <row r="897" spans="1:94" ht="13">
      <c r="A897" s="43"/>
      <c r="B897" s="25"/>
      <c r="C897" s="7"/>
      <c r="D897" s="7"/>
      <c r="E897" s="43"/>
      <c r="F897" s="43"/>
      <c r="G897" s="25"/>
      <c r="H897" s="67"/>
      <c r="I897" s="67"/>
      <c r="J897" s="67"/>
      <c r="K897" s="67"/>
      <c r="L897" s="25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77"/>
      <c r="AI897" s="78"/>
      <c r="AJ897" s="78"/>
      <c r="AK897" s="78"/>
      <c r="AL897" s="78"/>
      <c r="AM897" s="78"/>
      <c r="AN897" s="78"/>
      <c r="AO897" s="78"/>
      <c r="AP897" s="78"/>
      <c r="AQ897" s="78"/>
      <c r="AR897" s="78"/>
      <c r="AS897" s="78"/>
      <c r="AT897" s="79"/>
      <c r="AU897" s="80"/>
      <c r="AV897" s="80"/>
      <c r="AW897" s="81"/>
      <c r="AX897" s="67"/>
      <c r="AY897" s="67"/>
      <c r="AZ897" s="67"/>
      <c r="BA897" s="67"/>
      <c r="BB897" s="25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77"/>
      <c r="BU897" s="78"/>
      <c r="BV897" s="78"/>
      <c r="BW897" s="87"/>
      <c r="BX897" s="78"/>
      <c r="BY897" s="78"/>
      <c r="BZ897" s="78"/>
      <c r="CA897" s="78"/>
      <c r="CB897" s="79"/>
      <c r="CC897" s="81"/>
      <c r="CD897" s="67"/>
      <c r="CE897" s="67"/>
      <c r="CF897" s="67"/>
      <c r="CG897" s="67"/>
      <c r="CH897" s="67"/>
      <c r="CI897" s="67"/>
      <c r="CJ897" s="82"/>
      <c r="CK897" s="80"/>
      <c r="CL897" s="80"/>
      <c r="CM897" s="80"/>
      <c r="CN897" s="81"/>
      <c r="CO897" s="81"/>
      <c r="CP897" s="70"/>
    </row>
    <row r="898" spans="1:94" ht="13">
      <c r="A898" s="43"/>
      <c r="B898" s="25"/>
      <c r="C898" s="7"/>
      <c r="D898" s="7"/>
      <c r="E898" s="43"/>
      <c r="F898" s="43"/>
      <c r="G898" s="25"/>
      <c r="H898" s="67"/>
      <c r="I898" s="67"/>
      <c r="J898" s="67"/>
      <c r="K898" s="67"/>
      <c r="L898" s="25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77"/>
      <c r="AI898" s="78"/>
      <c r="AJ898" s="78"/>
      <c r="AK898" s="78"/>
      <c r="AL898" s="78"/>
      <c r="AM898" s="78"/>
      <c r="AN898" s="78"/>
      <c r="AO898" s="78"/>
      <c r="AP898" s="78"/>
      <c r="AQ898" s="78"/>
      <c r="AR898" s="78"/>
      <c r="AS898" s="78"/>
      <c r="AT898" s="79"/>
      <c r="AU898" s="80"/>
      <c r="AV898" s="80"/>
      <c r="AW898" s="81"/>
      <c r="AX898" s="67"/>
      <c r="AY898" s="67"/>
      <c r="AZ898" s="67"/>
      <c r="BA898" s="67"/>
      <c r="BB898" s="25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77"/>
      <c r="BU898" s="78"/>
      <c r="BV898" s="78"/>
      <c r="BW898" s="87"/>
      <c r="BX898" s="78"/>
      <c r="BY898" s="78"/>
      <c r="BZ898" s="78"/>
      <c r="CA898" s="78"/>
      <c r="CB898" s="79"/>
      <c r="CC898" s="81"/>
      <c r="CD898" s="67"/>
      <c r="CE898" s="67"/>
      <c r="CF898" s="67"/>
      <c r="CG898" s="67"/>
      <c r="CH898" s="67"/>
      <c r="CI898" s="67"/>
      <c r="CJ898" s="82"/>
      <c r="CK898" s="80"/>
      <c r="CL898" s="80"/>
      <c r="CM898" s="80"/>
      <c r="CN898" s="81"/>
      <c r="CO898" s="81"/>
      <c r="CP898" s="70"/>
    </row>
    <row r="899" spans="1:94" ht="13">
      <c r="A899" s="43"/>
      <c r="B899" s="25"/>
      <c r="C899" s="7"/>
      <c r="D899" s="7"/>
      <c r="E899" s="43"/>
      <c r="F899" s="43"/>
      <c r="G899" s="25"/>
      <c r="H899" s="67"/>
      <c r="I899" s="67"/>
      <c r="J899" s="67"/>
      <c r="K899" s="67"/>
      <c r="L899" s="25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77"/>
      <c r="AI899" s="78"/>
      <c r="AJ899" s="78"/>
      <c r="AK899" s="78"/>
      <c r="AL899" s="78"/>
      <c r="AM899" s="78"/>
      <c r="AN899" s="78"/>
      <c r="AO899" s="78"/>
      <c r="AP899" s="78"/>
      <c r="AQ899" s="78"/>
      <c r="AR899" s="78"/>
      <c r="AS899" s="78"/>
      <c r="AT899" s="79"/>
      <c r="AU899" s="80"/>
      <c r="AV899" s="80"/>
      <c r="AW899" s="81"/>
      <c r="AX899" s="67"/>
      <c r="AY899" s="67"/>
      <c r="AZ899" s="67"/>
      <c r="BA899" s="67"/>
      <c r="BB899" s="25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77"/>
      <c r="BU899" s="78"/>
      <c r="BV899" s="78"/>
      <c r="BW899" s="87"/>
      <c r="BX899" s="78"/>
      <c r="BY899" s="78"/>
      <c r="BZ899" s="78"/>
      <c r="CA899" s="78"/>
      <c r="CB899" s="79"/>
      <c r="CC899" s="81"/>
      <c r="CD899" s="67"/>
      <c r="CE899" s="67"/>
      <c r="CF899" s="67"/>
      <c r="CG899" s="67"/>
      <c r="CH899" s="67"/>
      <c r="CI899" s="67"/>
      <c r="CJ899" s="82"/>
      <c r="CK899" s="80"/>
      <c r="CL899" s="80"/>
      <c r="CM899" s="80"/>
      <c r="CN899" s="81"/>
      <c r="CO899" s="81"/>
      <c r="CP899" s="70"/>
    </row>
    <row r="900" spans="1:94" ht="13">
      <c r="A900" s="43"/>
      <c r="B900" s="25"/>
      <c r="C900" s="7"/>
      <c r="D900" s="7"/>
      <c r="E900" s="43"/>
      <c r="F900" s="43"/>
      <c r="G900" s="25"/>
      <c r="H900" s="67"/>
      <c r="I900" s="67"/>
      <c r="J900" s="67"/>
      <c r="K900" s="67"/>
      <c r="L900" s="25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77"/>
      <c r="AI900" s="78"/>
      <c r="AJ900" s="78"/>
      <c r="AK900" s="78"/>
      <c r="AL900" s="78"/>
      <c r="AM900" s="78"/>
      <c r="AN900" s="78"/>
      <c r="AO900" s="78"/>
      <c r="AP900" s="78"/>
      <c r="AQ900" s="78"/>
      <c r="AR900" s="78"/>
      <c r="AS900" s="78"/>
      <c r="AT900" s="79"/>
      <c r="AU900" s="80"/>
      <c r="AV900" s="80"/>
      <c r="AW900" s="81"/>
      <c r="AX900" s="67"/>
      <c r="AY900" s="67"/>
      <c r="AZ900" s="67"/>
      <c r="BA900" s="67"/>
      <c r="BB900" s="25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77"/>
      <c r="BU900" s="78"/>
      <c r="BV900" s="78"/>
      <c r="BW900" s="87"/>
      <c r="BX900" s="78"/>
      <c r="BY900" s="78"/>
      <c r="BZ900" s="78"/>
      <c r="CA900" s="78"/>
      <c r="CB900" s="79"/>
      <c r="CC900" s="81"/>
      <c r="CD900" s="67"/>
      <c r="CE900" s="67"/>
      <c r="CF900" s="67"/>
      <c r="CG900" s="67"/>
      <c r="CH900" s="67"/>
      <c r="CI900" s="67"/>
      <c r="CJ900" s="82"/>
      <c r="CK900" s="80"/>
      <c r="CL900" s="80"/>
      <c r="CM900" s="80"/>
      <c r="CN900" s="81"/>
      <c r="CO900" s="81"/>
      <c r="CP900" s="70"/>
    </row>
    <row r="901" spans="1:94" ht="13">
      <c r="A901" s="43"/>
      <c r="B901" s="25"/>
      <c r="C901" s="7"/>
      <c r="D901" s="7"/>
      <c r="E901" s="43"/>
      <c r="F901" s="43"/>
      <c r="G901" s="25"/>
      <c r="H901" s="67"/>
      <c r="I901" s="67"/>
      <c r="J901" s="67"/>
      <c r="K901" s="67"/>
      <c r="L901" s="25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77"/>
      <c r="AI901" s="78"/>
      <c r="AJ901" s="78"/>
      <c r="AK901" s="78"/>
      <c r="AL901" s="78"/>
      <c r="AM901" s="78"/>
      <c r="AN901" s="78"/>
      <c r="AO901" s="78"/>
      <c r="AP901" s="78"/>
      <c r="AQ901" s="78"/>
      <c r="AR901" s="78"/>
      <c r="AS901" s="78"/>
      <c r="AT901" s="79"/>
      <c r="AU901" s="80"/>
      <c r="AV901" s="80"/>
      <c r="AW901" s="81"/>
      <c r="AX901" s="67"/>
      <c r="AY901" s="67"/>
      <c r="AZ901" s="67"/>
      <c r="BA901" s="67"/>
      <c r="BB901" s="25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77"/>
      <c r="BU901" s="78"/>
      <c r="BV901" s="78"/>
      <c r="BW901" s="87"/>
      <c r="BX901" s="78"/>
      <c r="BY901" s="78"/>
      <c r="BZ901" s="78"/>
      <c r="CA901" s="78"/>
      <c r="CB901" s="79"/>
      <c r="CC901" s="81"/>
      <c r="CD901" s="67"/>
      <c r="CE901" s="67"/>
      <c r="CF901" s="67"/>
      <c r="CG901" s="67"/>
      <c r="CH901" s="67"/>
      <c r="CI901" s="67"/>
      <c r="CJ901" s="82"/>
      <c r="CK901" s="80"/>
      <c r="CL901" s="80"/>
      <c r="CM901" s="80"/>
      <c r="CN901" s="81"/>
      <c r="CO901" s="81"/>
      <c r="CP901" s="70"/>
    </row>
    <row r="902" spans="1:94" ht="13">
      <c r="A902" s="43"/>
      <c r="B902" s="25"/>
      <c r="C902" s="7"/>
      <c r="D902" s="7"/>
      <c r="E902" s="43"/>
      <c r="F902" s="43"/>
      <c r="G902" s="25"/>
      <c r="H902" s="67"/>
      <c r="I902" s="67"/>
      <c r="J902" s="67"/>
      <c r="K902" s="67"/>
      <c r="L902" s="25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77"/>
      <c r="AI902" s="78"/>
      <c r="AJ902" s="78"/>
      <c r="AK902" s="78"/>
      <c r="AL902" s="78"/>
      <c r="AM902" s="78"/>
      <c r="AN902" s="78"/>
      <c r="AO902" s="78"/>
      <c r="AP902" s="78"/>
      <c r="AQ902" s="78"/>
      <c r="AR902" s="78"/>
      <c r="AS902" s="78"/>
      <c r="AT902" s="79"/>
      <c r="AU902" s="80"/>
      <c r="AV902" s="80"/>
      <c r="AW902" s="81"/>
      <c r="AX902" s="67"/>
      <c r="AY902" s="67"/>
      <c r="AZ902" s="67"/>
      <c r="BA902" s="67"/>
      <c r="BB902" s="25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77"/>
      <c r="BU902" s="78"/>
      <c r="BV902" s="78"/>
      <c r="BW902" s="87"/>
      <c r="BX902" s="78"/>
      <c r="BY902" s="78"/>
      <c r="BZ902" s="78"/>
      <c r="CA902" s="78"/>
      <c r="CB902" s="79"/>
      <c r="CC902" s="81"/>
      <c r="CD902" s="67"/>
      <c r="CE902" s="67"/>
      <c r="CF902" s="67"/>
      <c r="CG902" s="67"/>
      <c r="CH902" s="67"/>
      <c r="CI902" s="67"/>
      <c r="CJ902" s="82"/>
      <c r="CK902" s="80"/>
      <c r="CL902" s="80"/>
      <c r="CM902" s="80"/>
      <c r="CN902" s="81"/>
      <c r="CO902" s="81"/>
      <c r="CP902" s="70"/>
    </row>
    <row r="903" spans="1:94" ht="13">
      <c r="A903" s="43"/>
      <c r="B903" s="25"/>
      <c r="C903" s="7"/>
      <c r="D903" s="7"/>
      <c r="E903" s="43"/>
      <c r="F903" s="43"/>
      <c r="G903" s="25"/>
      <c r="H903" s="67"/>
      <c r="I903" s="67"/>
      <c r="J903" s="67"/>
      <c r="K903" s="67"/>
      <c r="L903" s="25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77"/>
      <c r="AI903" s="78"/>
      <c r="AJ903" s="78"/>
      <c r="AK903" s="78"/>
      <c r="AL903" s="78"/>
      <c r="AM903" s="78"/>
      <c r="AN903" s="78"/>
      <c r="AO903" s="78"/>
      <c r="AP903" s="78"/>
      <c r="AQ903" s="78"/>
      <c r="AR903" s="78"/>
      <c r="AS903" s="78"/>
      <c r="AT903" s="79"/>
      <c r="AU903" s="80"/>
      <c r="AV903" s="80"/>
      <c r="AW903" s="81"/>
      <c r="AX903" s="67"/>
      <c r="AY903" s="67"/>
      <c r="AZ903" s="67"/>
      <c r="BA903" s="67"/>
      <c r="BB903" s="25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77"/>
      <c r="BU903" s="78"/>
      <c r="BV903" s="78"/>
      <c r="BW903" s="87"/>
      <c r="BX903" s="78"/>
      <c r="BY903" s="78"/>
      <c r="BZ903" s="78"/>
      <c r="CA903" s="78"/>
      <c r="CB903" s="79"/>
      <c r="CC903" s="81"/>
      <c r="CD903" s="67"/>
      <c r="CE903" s="67"/>
      <c r="CF903" s="67"/>
      <c r="CG903" s="67"/>
      <c r="CH903" s="67"/>
      <c r="CI903" s="67"/>
      <c r="CJ903" s="82"/>
      <c r="CK903" s="80"/>
      <c r="CL903" s="80"/>
      <c r="CM903" s="80"/>
      <c r="CN903" s="81"/>
      <c r="CO903" s="81"/>
      <c r="CP903" s="70"/>
    </row>
    <row r="904" spans="1:94" ht="13">
      <c r="A904" s="43"/>
      <c r="B904" s="25"/>
      <c r="C904" s="7"/>
      <c r="D904" s="7"/>
      <c r="E904" s="43"/>
      <c r="F904" s="43"/>
      <c r="G904" s="25"/>
      <c r="H904" s="67"/>
      <c r="I904" s="67"/>
      <c r="J904" s="67"/>
      <c r="K904" s="67"/>
      <c r="L904" s="25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77"/>
      <c r="AI904" s="78"/>
      <c r="AJ904" s="78"/>
      <c r="AK904" s="78"/>
      <c r="AL904" s="78"/>
      <c r="AM904" s="78"/>
      <c r="AN904" s="78"/>
      <c r="AO904" s="78"/>
      <c r="AP904" s="78"/>
      <c r="AQ904" s="78"/>
      <c r="AR904" s="78"/>
      <c r="AS904" s="78"/>
      <c r="AT904" s="79"/>
      <c r="AU904" s="80"/>
      <c r="AV904" s="80"/>
      <c r="AW904" s="81"/>
      <c r="AX904" s="67"/>
      <c r="AY904" s="67"/>
      <c r="AZ904" s="67"/>
      <c r="BA904" s="67"/>
      <c r="BB904" s="25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77"/>
      <c r="BU904" s="78"/>
      <c r="BV904" s="78"/>
      <c r="BW904" s="87"/>
      <c r="BX904" s="78"/>
      <c r="BY904" s="78"/>
      <c r="BZ904" s="78"/>
      <c r="CA904" s="78"/>
      <c r="CB904" s="79"/>
      <c r="CC904" s="81"/>
      <c r="CD904" s="67"/>
      <c r="CE904" s="67"/>
      <c r="CF904" s="67"/>
      <c r="CG904" s="67"/>
      <c r="CH904" s="67"/>
      <c r="CI904" s="67"/>
      <c r="CJ904" s="82"/>
      <c r="CK904" s="80"/>
      <c r="CL904" s="80"/>
      <c r="CM904" s="80"/>
      <c r="CN904" s="81"/>
      <c r="CO904" s="81"/>
      <c r="CP904" s="70"/>
    </row>
    <row r="905" spans="1:94" ht="13">
      <c r="A905" s="43"/>
      <c r="B905" s="25"/>
      <c r="C905" s="7"/>
      <c r="D905" s="7"/>
      <c r="E905" s="43"/>
      <c r="F905" s="43"/>
      <c r="G905" s="25"/>
      <c r="H905" s="67"/>
      <c r="I905" s="67"/>
      <c r="J905" s="67"/>
      <c r="K905" s="67"/>
      <c r="L905" s="25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77"/>
      <c r="AI905" s="78"/>
      <c r="AJ905" s="78"/>
      <c r="AK905" s="78"/>
      <c r="AL905" s="78"/>
      <c r="AM905" s="78"/>
      <c r="AN905" s="78"/>
      <c r="AO905" s="78"/>
      <c r="AP905" s="78"/>
      <c r="AQ905" s="78"/>
      <c r="AR905" s="78"/>
      <c r="AS905" s="78"/>
      <c r="AT905" s="79"/>
      <c r="AU905" s="80"/>
      <c r="AV905" s="80"/>
      <c r="AW905" s="81"/>
      <c r="AX905" s="67"/>
      <c r="AY905" s="67"/>
      <c r="AZ905" s="67"/>
      <c r="BA905" s="67"/>
      <c r="BB905" s="25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77"/>
      <c r="BU905" s="78"/>
      <c r="BV905" s="78"/>
      <c r="BW905" s="87"/>
      <c r="BX905" s="78"/>
      <c r="BY905" s="78"/>
      <c r="BZ905" s="78"/>
      <c r="CA905" s="78"/>
      <c r="CB905" s="79"/>
      <c r="CC905" s="81"/>
      <c r="CD905" s="67"/>
      <c r="CE905" s="67"/>
      <c r="CF905" s="67"/>
      <c r="CG905" s="67"/>
      <c r="CH905" s="67"/>
      <c r="CI905" s="67"/>
      <c r="CJ905" s="82"/>
      <c r="CK905" s="80"/>
      <c r="CL905" s="80"/>
      <c r="CM905" s="80"/>
      <c r="CN905" s="81"/>
      <c r="CO905" s="81"/>
      <c r="CP905" s="70"/>
    </row>
    <row r="906" spans="1:94" ht="13">
      <c r="A906" s="43"/>
      <c r="B906" s="25"/>
      <c r="C906" s="7"/>
      <c r="D906" s="7"/>
      <c r="E906" s="43"/>
      <c r="F906" s="43"/>
      <c r="G906" s="25"/>
      <c r="H906" s="67"/>
      <c r="I906" s="67"/>
      <c r="J906" s="67"/>
      <c r="K906" s="67"/>
      <c r="L906" s="25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77"/>
      <c r="AI906" s="78"/>
      <c r="AJ906" s="78"/>
      <c r="AK906" s="78"/>
      <c r="AL906" s="78"/>
      <c r="AM906" s="78"/>
      <c r="AN906" s="78"/>
      <c r="AO906" s="78"/>
      <c r="AP906" s="78"/>
      <c r="AQ906" s="78"/>
      <c r="AR906" s="78"/>
      <c r="AS906" s="78"/>
      <c r="AT906" s="79"/>
      <c r="AU906" s="80"/>
      <c r="AV906" s="80"/>
      <c r="AW906" s="81"/>
      <c r="AX906" s="67"/>
      <c r="AY906" s="67"/>
      <c r="AZ906" s="67"/>
      <c r="BA906" s="67"/>
      <c r="BB906" s="25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77"/>
      <c r="BU906" s="78"/>
      <c r="BV906" s="78"/>
      <c r="BW906" s="87"/>
      <c r="BX906" s="78"/>
      <c r="BY906" s="78"/>
      <c r="BZ906" s="78"/>
      <c r="CA906" s="78"/>
      <c r="CB906" s="79"/>
      <c r="CC906" s="81"/>
      <c r="CD906" s="67"/>
      <c r="CE906" s="67"/>
      <c r="CF906" s="67"/>
      <c r="CG906" s="67"/>
      <c r="CH906" s="67"/>
      <c r="CI906" s="67"/>
      <c r="CJ906" s="82"/>
      <c r="CK906" s="80"/>
      <c r="CL906" s="80"/>
      <c r="CM906" s="80"/>
      <c r="CN906" s="81"/>
      <c r="CO906" s="81"/>
      <c r="CP906" s="70"/>
    </row>
    <row r="907" spans="1:94" ht="13">
      <c r="A907" s="43"/>
      <c r="B907" s="25"/>
      <c r="C907" s="7"/>
      <c r="D907" s="7"/>
      <c r="E907" s="43"/>
      <c r="F907" s="43"/>
      <c r="G907" s="25"/>
      <c r="H907" s="67"/>
      <c r="I907" s="67"/>
      <c r="J907" s="67"/>
      <c r="K907" s="67"/>
      <c r="L907" s="25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77"/>
      <c r="AI907" s="78"/>
      <c r="AJ907" s="78"/>
      <c r="AK907" s="78"/>
      <c r="AL907" s="78"/>
      <c r="AM907" s="78"/>
      <c r="AN907" s="78"/>
      <c r="AO907" s="78"/>
      <c r="AP907" s="78"/>
      <c r="AQ907" s="78"/>
      <c r="AR907" s="78"/>
      <c r="AS907" s="78"/>
      <c r="AT907" s="79"/>
      <c r="AU907" s="80"/>
      <c r="AV907" s="80"/>
      <c r="AW907" s="81"/>
      <c r="AX907" s="67"/>
      <c r="AY907" s="67"/>
      <c r="AZ907" s="67"/>
      <c r="BA907" s="67"/>
      <c r="BB907" s="25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77"/>
      <c r="BU907" s="78"/>
      <c r="BV907" s="78"/>
      <c r="BW907" s="87"/>
      <c r="BX907" s="78"/>
      <c r="BY907" s="78"/>
      <c r="BZ907" s="78"/>
      <c r="CA907" s="78"/>
      <c r="CB907" s="79"/>
      <c r="CC907" s="81"/>
      <c r="CD907" s="67"/>
      <c r="CE907" s="67"/>
      <c r="CF907" s="67"/>
      <c r="CG907" s="67"/>
      <c r="CH907" s="67"/>
      <c r="CI907" s="67"/>
      <c r="CJ907" s="82"/>
      <c r="CK907" s="80"/>
      <c r="CL907" s="80"/>
      <c r="CM907" s="80"/>
      <c r="CN907" s="81"/>
      <c r="CO907" s="81"/>
      <c r="CP907" s="70"/>
    </row>
    <row r="908" spans="1:94" ht="13">
      <c r="A908" s="43"/>
      <c r="B908" s="25"/>
      <c r="C908" s="7"/>
      <c r="D908" s="7"/>
      <c r="E908" s="43"/>
      <c r="F908" s="43"/>
      <c r="G908" s="25"/>
      <c r="H908" s="67"/>
      <c r="I908" s="67"/>
      <c r="J908" s="67"/>
      <c r="K908" s="67"/>
      <c r="L908" s="25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77"/>
      <c r="AI908" s="78"/>
      <c r="AJ908" s="78"/>
      <c r="AK908" s="78"/>
      <c r="AL908" s="78"/>
      <c r="AM908" s="78"/>
      <c r="AN908" s="78"/>
      <c r="AO908" s="78"/>
      <c r="AP908" s="78"/>
      <c r="AQ908" s="78"/>
      <c r="AR908" s="78"/>
      <c r="AS908" s="78"/>
      <c r="AT908" s="79"/>
      <c r="AU908" s="80"/>
      <c r="AV908" s="80"/>
      <c r="AW908" s="81"/>
      <c r="AX908" s="67"/>
      <c r="AY908" s="67"/>
      <c r="AZ908" s="67"/>
      <c r="BA908" s="67"/>
      <c r="BB908" s="25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77"/>
      <c r="BU908" s="78"/>
      <c r="BV908" s="78"/>
      <c r="BW908" s="87"/>
      <c r="BX908" s="78"/>
      <c r="BY908" s="78"/>
      <c r="BZ908" s="78"/>
      <c r="CA908" s="78"/>
      <c r="CB908" s="79"/>
      <c r="CC908" s="81"/>
      <c r="CD908" s="67"/>
      <c r="CE908" s="67"/>
      <c r="CF908" s="67"/>
      <c r="CG908" s="67"/>
      <c r="CH908" s="67"/>
      <c r="CI908" s="67"/>
      <c r="CJ908" s="82"/>
      <c r="CK908" s="80"/>
      <c r="CL908" s="80"/>
      <c r="CM908" s="80"/>
      <c r="CN908" s="81"/>
      <c r="CO908" s="81"/>
      <c r="CP908" s="70"/>
    </row>
    <row r="909" spans="1:94" ht="13">
      <c r="A909" s="43"/>
      <c r="B909" s="25"/>
      <c r="C909" s="7"/>
      <c r="D909" s="7"/>
      <c r="E909" s="43"/>
      <c r="F909" s="43"/>
      <c r="G909" s="25"/>
      <c r="H909" s="67"/>
      <c r="I909" s="67"/>
      <c r="J909" s="67"/>
      <c r="K909" s="67"/>
      <c r="L909" s="25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77"/>
      <c r="AI909" s="78"/>
      <c r="AJ909" s="78"/>
      <c r="AK909" s="78"/>
      <c r="AL909" s="78"/>
      <c r="AM909" s="78"/>
      <c r="AN909" s="78"/>
      <c r="AO909" s="78"/>
      <c r="AP909" s="78"/>
      <c r="AQ909" s="78"/>
      <c r="AR909" s="78"/>
      <c r="AS909" s="78"/>
      <c r="AT909" s="79"/>
      <c r="AU909" s="80"/>
      <c r="AV909" s="80"/>
      <c r="AW909" s="81"/>
      <c r="AX909" s="67"/>
      <c r="AY909" s="67"/>
      <c r="AZ909" s="67"/>
      <c r="BA909" s="67"/>
      <c r="BB909" s="25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77"/>
      <c r="BU909" s="78"/>
      <c r="BV909" s="78"/>
      <c r="BW909" s="87"/>
      <c r="BX909" s="78"/>
      <c r="BY909" s="78"/>
      <c r="BZ909" s="78"/>
      <c r="CA909" s="78"/>
      <c r="CB909" s="79"/>
      <c r="CC909" s="81"/>
      <c r="CD909" s="67"/>
      <c r="CE909" s="67"/>
      <c r="CF909" s="67"/>
      <c r="CG909" s="67"/>
      <c r="CH909" s="67"/>
      <c r="CI909" s="67"/>
      <c r="CJ909" s="82"/>
      <c r="CK909" s="80"/>
      <c r="CL909" s="80"/>
      <c r="CM909" s="80"/>
      <c r="CN909" s="81"/>
      <c r="CO909" s="81"/>
      <c r="CP909" s="70"/>
    </row>
    <row r="910" spans="1:94" ht="13">
      <c r="A910" s="43"/>
      <c r="B910" s="25"/>
      <c r="C910" s="7"/>
      <c r="D910" s="7"/>
      <c r="E910" s="43"/>
      <c r="F910" s="43"/>
      <c r="G910" s="25"/>
      <c r="H910" s="67"/>
      <c r="I910" s="67"/>
      <c r="J910" s="67"/>
      <c r="K910" s="67"/>
      <c r="L910" s="25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77"/>
      <c r="AI910" s="78"/>
      <c r="AJ910" s="78"/>
      <c r="AK910" s="78"/>
      <c r="AL910" s="78"/>
      <c r="AM910" s="78"/>
      <c r="AN910" s="78"/>
      <c r="AO910" s="78"/>
      <c r="AP910" s="78"/>
      <c r="AQ910" s="78"/>
      <c r="AR910" s="78"/>
      <c r="AS910" s="78"/>
      <c r="AT910" s="79"/>
      <c r="AU910" s="80"/>
      <c r="AV910" s="80"/>
      <c r="AW910" s="81"/>
      <c r="AX910" s="67"/>
      <c r="AY910" s="67"/>
      <c r="AZ910" s="67"/>
      <c r="BA910" s="67"/>
      <c r="BB910" s="25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77"/>
      <c r="BU910" s="78"/>
      <c r="BV910" s="78"/>
      <c r="BW910" s="87"/>
      <c r="BX910" s="78"/>
      <c r="BY910" s="78"/>
      <c r="BZ910" s="78"/>
      <c r="CA910" s="78"/>
      <c r="CB910" s="79"/>
      <c r="CC910" s="81"/>
      <c r="CD910" s="67"/>
      <c r="CE910" s="67"/>
      <c r="CF910" s="67"/>
      <c r="CG910" s="67"/>
      <c r="CH910" s="67"/>
      <c r="CI910" s="67"/>
      <c r="CJ910" s="82"/>
      <c r="CK910" s="80"/>
      <c r="CL910" s="80"/>
      <c r="CM910" s="80"/>
      <c r="CN910" s="81"/>
      <c r="CO910" s="81"/>
      <c r="CP910" s="70"/>
    </row>
    <row r="911" spans="1:94" ht="13">
      <c r="A911" s="43"/>
      <c r="B911" s="25"/>
      <c r="C911" s="7"/>
      <c r="D911" s="7"/>
      <c r="E911" s="43"/>
      <c r="F911" s="43"/>
      <c r="G911" s="25"/>
      <c r="H911" s="67"/>
      <c r="I911" s="67"/>
      <c r="J911" s="67"/>
      <c r="K911" s="67"/>
      <c r="L911" s="25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77"/>
      <c r="AI911" s="78"/>
      <c r="AJ911" s="78"/>
      <c r="AK911" s="78"/>
      <c r="AL911" s="78"/>
      <c r="AM911" s="78"/>
      <c r="AN911" s="78"/>
      <c r="AO911" s="78"/>
      <c r="AP911" s="78"/>
      <c r="AQ911" s="78"/>
      <c r="AR911" s="78"/>
      <c r="AS911" s="78"/>
      <c r="AT911" s="79"/>
      <c r="AU911" s="80"/>
      <c r="AV911" s="80"/>
      <c r="AW911" s="81"/>
      <c r="AX911" s="67"/>
      <c r="AY911" s="67"/>
      <c r="AZ911" s="67"/>
      <c r="BA911" s="67"/>
      <c r="BB911" s="25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77"/>
      <c r="BU911" s="78"/>
      <c r="BV911" s="78"/>
      <c r="BW911" s="87"/>
      <c r="BX911" s="78"/>
      <c r="BY911" s="78"/>
      <c r="BZ911" s="78"/>
      <c r="CA911" s="78"/>
      <c r="CB911" s="79"/>
      <c r="CC911" s="81"/>
      <c r="CD911" s="67"/>
      <c r="CE911" s="67"/>
      <c r="CF911" s="67"/>
      <c r="CG911" s="67"/>
      <c r="CH911" s="67"/>
      <c r="CI911" s="67"/>
      <c r="CJ911" s="82"/>
      <c r="CK911" s="80"/>
      <c r="CL911" s="80"/>
      <c r="CM911" s="80"/>
      <c r="CN911" s="81"/>
      <c r="CO911" s="81"/>
      <c r="CP911" s="70"/>
    </row>
    <row r="912" spans="1:94" ht="13">
      <c r="A912" s="43"/>
      <c r="B912" s="25"/>
      <c r="C912" s="7"/>
      <c r="D912" s="7"/>
      <c r="E912" s="43"/>
      <c r="F912" s="43"/>
      <c r="G912" s="25"/>
      <c r="H912" s="67"/>
      <c r="I912" s="67"/>
      <c r="J912" s="67"/>
      <c r="K912" s="67"/>
      <c r="L912" s="25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77"/>
      <c r="AI912" s="78"/>
      <c r="AJ912" s="78"/>
      <c r="AK912" s="78"/>
      <c r="AL912" s="78"/>
      <c r="AM912" s="78"/>
      <c r="AN912" s="78"/>
      <c r="AO912" s="78"/>
      <c r="AP912" s="78"/>
      <c r="AQ912" s="78"/>
      <c r="AR912" s="78"/>
      <c r="AS912" s="78"/>
      <c r="AT912" s="79"/>
      <c r="AU912" s="80"/>
      <c r="AV912" s="80"/>
      <c r="AW912" s="81"/>
      <c r="AX912" s="67"/>
      <c r="AY912" s="67"/>
      <c r="AZ912" s="67"/>
      <c r="BA912" s="67"/>
      <c r="BB912" s="25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77"/>
      <c r="BU912" s="78"/>
      <c r="BV912" s="78"/>
      <c r="BW912" s="87"/>
      <c r="BX912" s="78"/>
      <c r="BY912" s="78"/>
      <c r="BZ912" s="78"/>
      <c r="CA912" s="78"/>
      <c r="CB912" s="79"/>
      <c r="CC912" s="81"/>
      <c r="CD912" s="67"/>
      <c r="CE912" s="67"/>
      <c r="CF912" s="67"/>
      <c r="CG912" s="67"/>
      <c r="CH912" s="67"/>
      <c r="CI912" s="67"/>
      <c r="CJ912" s="82"/>
      <c r="CK912" s="80"/>
      <c r="CL912" s="80"/>
      <c r="CM912" s="80"/>
      <c r="CN912" s="81"/>
      <c r="CO912" s="81"/>
      <c r="CP912" s="70"/>
    </row>
    <row r="913" spans="1:94" ht="13">
      <c r="A913" s="43"/>
      <c r="B913" s="25"/>
      <c r="C913" s="7"/>
      <c r="D913" s="7"/>
      <c r="E913" s="43"/>
      <c r="F913" s="43"/>
      <c r="G913" s="25"/>
      <c r="H913" s="67"/>
      <c r="I913" s="67"/>
      <c r="J913" s="67"/>
      <c r="K913" s="67"/>
      <c r="L913" s="25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77"/>
      <c r="AI913" s="78"/>
      <c r="AJ913" s="78"/>
      <c r="AK913" s="78"/>
      <c r="AL913" s="78"/>
      <c r="AM913" s="78"/>
      <c r="AN913" s="78"/>
      <c r="AO913" s="78"/>
      <c r="AP913" s="78"/>
      <c r="AQ913" s="78"/>
      <c r="AR913" s="78"/>
      <c r="AS913" s="78"/>
      <c r="AT913" s="79"/>
      <c r="AU913" s="80"/>
      <c r="AV913" s="80"/>
      <c r="AW913" s="81"/>
      <c r="AX913" s="67"/>
      <c r="AY913" s="67"/>
      <c r="AZ913" s="67"/>
      <c r="BA913" s="67"/>
      <c r="BB913" s="25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77"/>
      <c r="BU913" s="78"/>
      <c r="BV913" s="78"/>
      <c r="BW913" s="87"/>
      <c r="BX913" s="78"/>
      <c r="BY913" s="78"/>
      <c r="BZ913" s="78"/>
      <c r="CA913" s="78"/>
      <c r="CB913" s="79"/>
      <c r="CC913" s="81"/>
      <c r="CD913" s="67"/>
      <c r="CE913" s="67"/>
      <c r="CF913" s="67"/>
      <c r="CG913" s="67"/>
      <c r="CH913" s="67"/>
      <c r="CI913" s="67"/>
      <c r="CJ913" s="82"/>
      <c r="CK913" s="80"/>
      <c r="CL913" s="80"/>
      <c r="CM913" s="80"/>
      <c r="CN913" s="81"/>
      <c r="CO913" s="81"/>
      <c r="CP913" s="70"/>
    </row>
    <row r="914" spans="1:94" ht="13">
      <c r="A914" s="43"/>
      <c r="B914" s="25"/>
      <c r="C914" s="7"/>
      <c r="D914" s="7"/>
      <c r="E914" s="43"/>
      <c r="F914" s="43"/>
      <c r="G914" s="25"/>
      <c r="H914" s="67"/>
      <c r="I914" s="67"/>
      <c r="J914" s="67"/>
      <c r="K914" s="67"/>
      <c r="L914" s="25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77"/>
      <c r="AI914" s="78"/>
      <c r="AJ914" s="78"/>
      <c r="AK914" s="78"/>
      <c r="AL914" s="78"/>
      <c r="AM914" s="78"/>
      <c r="AN914" s="78"/>
      <c r="AO914" s="78"/>
      <c r="AP914" s="78"/>
      <c r="AQ914" s="78"/>
      <c r="AR914" s="78"/>
      <c r="AS914" s="78"/>
      <c r="AT914" s="79"/>
      <c r="AU914" s="80"/>
      <c r="AV914" s="80"/>
      <c r="AW914" s="81"/>
      <c r="AX914" s="67"/>
      <c r="AY914" s="67"/>
      <c r="AZ914" s="67"/>
      <c r="BA914" s="67"/>
      <c r="BB914" s="25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77"/>
      <c r="BU914" s="78"/>
      <c r="BV914" s="78"/>
      <c r="BW914" s="87"/>
      <c r="BX914" s="78"/>
      <c r="BY914" s="78"/>
      <c r="BZ914" s="78"/>
      <c r="CA914" s="78"/>
      <c r="CB914" s="79"/>
      <c r="CC914" s="81"/>
      <c r="CD914" s="67"/>
      <c r="CE914" s="67"/>
      <c r="CF914" s="67"/>
      <c r="CG914" s="67"/>
      <c r="CH914" s="67"/>
      <c r="CI914" s="67"/>
      <c r="CJ914" s="82"/>
      <c r="CK914" s="80"/>
      <c r="CL914" s="80"/>
      <c r="CM914" s="80"/>
      <c r="CN914" s="81"/>
      <c r="CO914" s="81"/>
      <c r="CP914" s="70"/>
    </row>
    <row r="915" spans="1:94" ht="13">
      <c r="A915" s="43"/>
      <c r="B915" s="25"/>
      <c r="C915" s="7"/>
      <c r="D915" s="7"/>
      <c r="E915" s="43"/>
      <c r="F915" s="43"/>
      <c r="G915" s="25"/>
      <c r="H915" s="67"/>
      <c r="I915" s="67"/>
      <c r="J915" s="67"/>
      <c r="K915" s="67"/>
      <c r="L915" s="25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77"/>
      <c r="AI915" s="78"/>
      <c r="AJ915" s="78"/>
      <c r="AK915" s="78"/>
      <c r="AL915" s="78"/>
      <c r="AM915" s="78"/>
      <c r="AN915" s="78"/>
      <c r="AO915" s="78"/>
      <c r="AP915" s="78"/>
      <c r="AQ915" s="78"/>
      <c r="AR915" s="78"/>
      <c r="AS915" s="78"/>
      <c r="AT915" s="79"/>
      <c r="AU915" s="80"/>
      <c r="AV915" s="80"/>
      <c r="AW915" s="81"/>
      <c r="AX915" s="67"/>
      <c r="AY915" s="67"/>
      <c r="AZ915" s="67"/>
      <c r="BA915" s="67"/>
      <c r="BB915" s="25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77"/>
      <c r="BU915" s="78"/>
      <c r="BV915" s="78"/>
      <c r="BW915" s="87"/>
      <c r="BX915" s="78"/>
      <c r="BY915" s="78"/>
      <c r="BZ915" s="78"/>
      <c r="CA915" s="78"/>
      <c r="CB915" s="79"/>
      <c r="CC915" s="81"/>
      <c r="CD915" s="67"/>
      <c r="CE915" s="67"/>
      <c r="CF915" s="67"/>
      <c r="CG915" s="67"/>
      <c r="CH915" s="67"/>
      <c r="CI915" s="67"/>
      <c r="CJ915" s="82"/>
      <c r="CK915" s="80"/>
      <c r="CL915" s="80"/>
      <c r="CM915" s="80"/>
      <c r="CN915" s="81"/>
      <c r="CO915" s="81"/>
      <c r="CP915" s="70"/>
    </row>
    <row r="916" spans="1:94" ht="13">
      <c r="A916" s="43"/>
      <c r="B916" s="25"/>
      <c r="C916" s="7"/>
      <c r="D916" s="7"/>
      <c r="E916" s="43"/>
      <c r="F916" s="43"/>
      <c r="G916" s="25"/>
      <c r="H916" s="67"/>
      <c r="I916" s="67"/>
      <c r="J916" s="67"/>
      <c r="K916" s="67"/>
      <c r="L916" s="25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77"/>
      <c r="AI916" s="78"/>
      <c r="AJ916" s="78"/>
      <c r="AK916" s="78"/>
      <c r="AL916" s="78"/>
      <c r="AM916" s="78"/>
      <c r="AN916" s="78"/>
      <c r="AO916" s="78"/>
      <c r="AP916" s="78"/>
      <c r="AQ916" s="78"/>
      <c r="AR916" s="78"/>
      <c r="AS916" s="78"/>
      <c r="AT916" s="79"/>
      <c r="AU916" s="80"/>
      <c r="AV916" s="80"/>
      <c r="AW916" s="81"/>
      <c r="AX916" s="67"/>
      <c r="AY916" s="67"/>
      <c r="AZ916" s="67"/>
      <c r="BA916" s="67"/>
      <c r="BB916" s="25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77"/>
      <c r="BU916" s="78"/>
      <c r="BV916" s="78"/>
      <c r="BW916" s="87"/>
      <c r="BX916" s="78"/>
      <c r="BY916" s="78"/>
      <c r="BZ916" s="78"/>
      <c r="CA916" s="78"/>
      <c r="CB916" s="79"/>
      <c r="CC916" s="81"/>
      <c r="CD916" s="67"/>
      <c r="CE916" s="67"/>
      <c r="CF916" s="67"/>
      <c r="CG916" s="67"/>
      <c r="CH916" s="67"/>
      <c r="CI916" s="67"/>
      <c r="CJ916" s="82"/>
      <c r="CK916" s="80"/>
      <c r="CL916" s="80"/>
      <c r="CM916" s="80"/>
      <c r="CN916" s="81"/>
      <c r="CO916" s="81"/>
      <c r="CP916" s="70"/>
    </row>
    <row r="917" spans="1:94" ht="13">
      <c r="A917" s="43"/>
      <c r="B917" s="25"/>
      <c r="C917" s="7"/>
      <c r="D917" s="7"/>
      <c r="E917" s="43"/>
      <c r="F917" s="43"/>
      <c r="G917" s="25"/>
      <c r="H917" s="67"/>
      <c r="I917" s="67"/>
      <c r="J917" s="67"/>
      <c r="K917" s="67"/>
      <c r="L917" s="25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77"/>
      <c r="AI917" s="78"/>
      <c r="AJ917" s="78"/>
      <c r="AK917" s="78"/>
      <c r="AL917" s="78"/>
      <c r="AM917" s="78"/>
      <c r="AN917" s="78"/>
      <c r="AO917" s="78"/>
      <c r="AP917" s="78"/>
      <c r="AQ917" s="78"/>
      <c r="AR917" s="78"/>
      <c r="AS917" s="78"/>
      <c r="AT917" s="79"/>
      <c r="AU917" s="80"/>
      <c r="AV917" s="80"/>
      <c r="AW917" s="81"/>
      <c r="AX917" s="67"/>
      <c r="AY917" s="67"/>
      <c r="AZ917" s="67"/>
      <c r="BA917" s="67"/>
      <c r="BB917" s="25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77"/>
      <c r="BU917" s="78"/>
      <c r="BV917" s="78"/>
      <c r="BW917" s="87"/>
      <c r="BX917" s="78"/>
      <c r="BY917" s="78"/>
      <c r="BZ917" s="78"/>
      <c r="CA917" s="78"/>
      <c r="CB917" s="79"/>
      <c r="CC917" s="81"/>
      <c r="CD917" s="67"/>
      <c r="CE917" s="67"/>
      <c r="CF917" s="67"/>
      <c r="CG917" s="67"/>
      <c r="CH917" s="67"/>
      <c r="CI917" s="67"/>
      <c r="CJ917" s="82"/>
      <c r="CK917" s="80"/>
      <c r="CL917" s="80"/>
      <c r="CM917" s="80"/>
      <c r="CN917" s="81"/>
      <c r="CO917" s="81"/>
      <c r="CP917" s="70"/>
    </row>
    <row r="918" spans="1:94" ht="13">
      <c r="A918" s="43"/>
      <c r="B918" s="25"/>
      <c r="C918" s="7"/>
      <c r="D918" s="7"/>
      <c r="E918" s="43"/>
      <c r="F918" s="43"/>
      <c r="G918" s="25"/>
      <c r="H918" s="67"/>
      <c r="I918" s="67"/>
      <c r="J918" s="67"/>
      <c r="K918" s="67"/>
      <c r="L918" s="25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77"/>
      <c r="AI918" s="78"/>
      <c r="AJ918" s="78"/>
      <c r="AK918" s="78"/>
      <c r="AL918" s="78"/>
      <c r="AM918" s="78"/>
      <c r="AN918" s="78"/>
      <c r="AO918" s="78"/>
      <c r="AP918" s="78"/>
      <c r="AQ918" s="78"/>
      <c r="AR918" s="78"/>
      <c r="AS918" s="78"/>
      <c r="AT918" s="79"/>
      <c r="AU918" s="80"/>
      <c r="AV918" s="80"/>
      <c r="AW918" s="81"/>
      <c r="AX918" s="67"/>
      <c r="AY918" s="67"/>
      <c r="AZ918" s="67"/>
      <c r="BA918" s="67"/>
      <c r="BB918" s="25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77"/>
      <c r="BU918" s="78"/>
      <c r="BV918" s="78"/>
      <c r="BW918" s="87"/>
      <c r="BX918" s="78"/>
      <c r="BY918" s="78"/>
      <c r="BZ918" s="78"/>
      <c r="CA918" s="78"/>
      <c r="CB918" s="79"/>
      <c r="CC918" s="81"/>
      <c r="CD918" s="67"/>
      <c r="CE918" s="67"/>
      <c r="CF918" s="67"/>
      <c r="CG918" s="67"/>
      <c r="CH918" s="67"/>
      <c r="CI918" s="67"/>
      <c r="CJ918" s="82"/>
      <c r="CK918" s="80"/>
      <c r="CL918" s="80"/>
      <c r="CM918" s="80"/>
      <c r="CN918" s="81"/>
      <c r="CO918" s="81"/>
      <c r="CP918" s="70"/>
    </row>
    <row r="919" spans="1:94" ht="13">
      <c r="A919" s="43"/>
      <c r="B919" s="25"/>
      <c r="C919" s="7"/>
      <c r="D919" s="7"/>
      <c r="E919" s="43"/>
      <c r="F919" s="43"/>
      <c r="G919" s="25"/>
      <c r="H919" s="67"/>
      <c r="I919" s="67"/>
      <c r="J919" s="67"/>
      <c r="K919" s="67"/>
      <c r="L919" s="25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77"/>
      <c r="AI919" s="78"/>
      <c r="AJ919" s="78"/>
      <c r="AK919" s="78"/>
      <c r="AL919" s="78"/>
      <c r="AM919" s="78"/>
      <c r="AN919" s="78"/>
      <c r="AO919" s="78"/>
      <c r="AP919" s="78"/>
      <c r="AQ919" s="78"/>
      <c r="AR919" s="78"/>
      <c r="AS919" s="78"/>
      <c r="AT919" s="79"/>
      <c r="AU919" s="80"/>
      <c r="AV919" s="80"/>
      <c r="AW919" s="81"/>
      <c r="AX919" s="67"/>
      <c r="AY919" s="67"/>
      <c r="AZ919" s="67"/>
      <c r="BA919" s="67"/>
      <c r="BB919" s="25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77"/>
      <c r="BU919" s="78"/>
      <c r="BV919" s="78"/>
      <c r="BW919" s="87"/>
      <c r="BX919" s="78"/>
      <c r="BY919" s="78"/>
      <c r="BZ919" s="78"/>
      <c r="CA919" s="78"/>
      <c r="CB919" s="79"/>
      <c r="CC919" s="81"/>
      <c r="CD919" s="67"/>
      <c r="CE919" s="67"/>
      <c r="CF919" s="67"/>
      <c r="CG919" s="67"/>
      <c r="CH919" s="67"/>
      <c r="CI919" s="67"/>
      <c r="CJ919" s="82"/>
      <c r="CK919" s="80"/>
      <c r="CL919" s="80"/>
      <c r="CM919" s="80"/>
      <c r="CN919" s="81"/>
      <c r="CO919" s="81"/>
      <c r="CP919" s="70"/>
    </row>
    <row r="920" spans="1:94" ht="13">
      <c r="A920" s="43"/>
      <c r="B920" s="25"/>
      <c r="C920" s="7"/>
      <c r="D920" s="7"/>
      <c r="E920" s="43"/>
      <c r="F920" s="43"/>
      <c r="G920" s="25"/>
      <c r="H920" s="67"/>
      <c r="I920" s="67"/>
      <c r="J920" s="67"/>
      <c r="K920" s="67"/>
      <c r="L920" s="25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77"/>
      <c r="AI920" s="78"/>
      <c r="AJ920" s="78"/>
      <c r="AK920" s="78"/>
      <c r="AL920" s="78"/>
      <c r="AM920" s="78"/>
      <c r="AN920" s="78"/>
      <c r="AO920" s="78"/>
      <c r="AP920" s="78"/>
      <c r="AQ920" s="78"/>
      <c r="AR920" s="78"/>
      <c r="AS920" s="78"/>
      <c r="AT920" s="79"/>
      <c r="AU920" s="80"/>
      <c r="AV920" s="80"/>
      <c r="AW920" s="81"/>
      <c r="AX920" s="67"/>
      <c r="AY920" s="67"/>
      <c r="AZ920" s="67"/>
      <c r="BA920" s="67"/>
      <c r="BB920" s="25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77"/>
      <c r="BU920" s="78"/>
      <c r="BV920" s="78"/>
      <c r="BW920" s="87"/>
      <c r="BX920" s="78"/>
      <c r="BY920" s="78"/>
      <c r="BZ920" s="78"/>
      <c r="CA920" s="78"/>
      <c r="CB920" s="79"/>
      <c r="CC920" s="81"/>
      <c r="CD920" s="67"/>
      <c r="CE920" s="67"/>
      <c r="CF920" s="67"/>
      <c r="CG920" s="67"/>
      <c r="CH920" s="67"/>
      <c r="CI920" s="67"/>
      <c r="CJ920" s="82"/>
      <c r="CK920" s="80"/>
      <c r="CL920" s="80"/>
      <c r="CM920" s="80"/>
      <c r="CN920" s="81"/>
      <c r="CO920" s="81"/>
      <c r="CP920" s="70"/>
    </row>
    <row r="921" spans="1:94" ht="13">
      <c r="A921" s="43"/>
      <c r="B921" s="25"/>
      <c r="C921" s="7"/>
      <c r="D921" s="7"/>
      <c r="E921" s="43"/>
      <c r="F921" s="43"/>
      <c r="G921" s="25"/>
      <c r="H921" s="67"/>
      <c r="I921" s="67"/>
      <c r="J921" s="67"/>
      <c r="K921" s="67"/>
      <c r="L921" s="25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77"/>
      <c r="AI921" s="78"/>
      <c r="AJ921" s="78"/>
      <c r="AK921" s="78"/>
      <c r="AL921" s="78"/>
      <c r="AM921" s="78"/>
      <c r="AN921" s="78"/>
      <c r="AO921" s="78"/>
      <c r="AP921" s="78"/>
      <c r="AQ921" s="78"/>
      <c r="AR921" s="78"/>
      <c r="AS921" s="78"/>
      <c r="AT921" s="79"/>
      <c r="AU921" s="80"/>
      <c r="AV921" s="80"/>
      <c r="AW921" s="81"/>
      <c r="AX921" s="67"/>
      <c r="AY921" s="67"/>
      <c r="AZ921" s="67"/>
      <c r="BA921" s="67"/>
      <c r="BB921" s="25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77"/>
      <c r="BU921" s="78"/>
      <c r="BV921" s="78"/>
      <c r="BW921" s="87"/>
      <c r="BX921" s="78"/>
      <c r="BY921" s="78"/>
      <c r="BZ921" s="78"/>
      <c r="CA921" s="78"/>
      <c r="CB921" s="79"/>
      <c r="CC921" s="81"/>
      <c r="CD921" s="67"/>
      <c r="CE921" s="67"/>
      <c r="CF921" s="67"/>
      <c r="CG921" s="67"/>
      <c r="CH921" s="67"/>
      <c r="CI921" s="67"/>
      <c r="CJ921" s="82"/>
      <c r="CK921" s="80"/>
      <c r="CL921" s="80"/>
      <c r="CM921" s="80"/>
      <c r="CN921" s="81"/>
      <c r="CO921" s="81"/>
      <c r="CP921" s="70"/>
    </row>
    <row r="922" spans="1:94" ht="13">
      <c r="A922" s="43"/>
      <c r="B922" s="25"/>
      <c r="C922" s="7"/>
      <c r="D922" s="7"/>
      <c r="E922" s="43"/>
      <c r="F922" s="43"/>
      <c r="G922" s="25"/>
      <c r="H922" s="67"/>
      <c r="I922" s="67"/>
      <c r="J922" s="67"/>
      <c r="K922" s="67"/>
      <c r="L922" s="25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77"/>
      <c r="AI922" s="78"/>
      <c r="AJ922" s="78"/>
      <c r="AK922" s="78"/>
      <c r="AL922" s="78"/>
      <c r="AM922" s="78"/>
      <c r="AN922" s="78"/>
      <c r="AO922" s="78"/>
      <c r="AP922" s="78"/>
      <c r="AQ922" s="78"/>
      <c r="AR922" s="78"/>
      <c r="AS922" s="78"/>
      <c r="AT922" s="79"/>
      <c r="AU922" s="80"/>
      <c r="AV922" s="80"/>
      <c r="AW922" s="81"/>
      <c r="AX922" s="67"/>
      <c r="AY922" s="67"/>
      <c r="AZ922" s="67"/>
      <c r="BA922" s="67"/>
      <c r="BB922" s="25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77"/>
      <c r="BU922" s="78"/>
      <c r="BV922" s="78"/>
      <c r="BW922" s="87"/>
      <c r="BX922" s="78"/>
      <c r="BY922" s="78"/>
      <c r="BZ922" s="78"/>
      <c r="CA922" s="78"/>
      <c r="CB922" s="79"/>
      <c r="CC922" s="81"/>
      <c r="CD922" s="67"/>
      <c r="CE922" s="67"/>
      <c r="CF922" s="67"/>
      <c r="CG922" s="67"/>
      <c r="CH922" s="67"/>
      <c r="CI922" s="67"/>
      <c r="CJ922" s="82"/>
      <c r="CK922" s="80"/>
      <c r="CL922" s="80"/>
      <c r="CM922" s="80"/>
      <c r="CN922" s="81"/>
      <c r="CO922" s="81"/>
      <c r="CP922" s="70"/>
    </row>
    <row r="923" spans="1:94" ht="13">
      <c r="A923" s="43"/>
      <c r="B923" s="25"/>
      <c r="C923" s="7"/>
      <c r="D923" s="7"/>
      <c r="E923" s="43"/>
      <c r="F923" s="43"/>
      <c r="G923" s="25"/>
      <c r="H923" s="67"/>
      <c r="I923" s="67"/>
      <c r="J923" s="67"/>
      <c r="K923" s="67"/>
      <c r="L923" s="25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77"/>
      <c r="AI923" s="78"/>
      <c r="AJ923" s="78"/>
      <c r="AK923" s="78"/>
      <c r="AL923" s="78"/>
      <c r="AM923" s="78"/>
      <c r="AN923" s="78"/>
      <c r="AO923" s="78"/>
      <c r="AP923" s="78"/>
      <c r="AQ923" s="78"/>
      <c r="AR923" s="78"/>
      <c r="AS923" s="78"/>
      <c r="AT923" s="79"/>
      <c r="AU923" s="80"/>
      <c r="AV923" s="80"/>
      <c r="AW923" s="81"/>
      <c r="AX923" s="67"/>
      <c r="AY923" s="67"/>
      <c r="AZ923" s="67"/>
      <c r="BA923" s="67"/>
      <c r="BB923" s="25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77"/>
      <c r="BU923" s="78"/>
      <c r="BV923" s="78"/>
      <c r="BW923" s="87"/>
      <c r="BX923" s="78"/>
      <c r="BY923" s="78"/>
      <c r="BZ923" s="78"/>
      <c r="CA923" s="78"/>
      <c r="CB923" s="79"/>
      <c r="CC923" s="81"/>
      <c r="CD923" s="67"/>
      <c r="CE923" s="67"/>
      <c r="CF923" s="67"/>
      <c r="CG923" s="67"/>
      <c r="CH923" s="67"/>
      <c r="CI923" s="67"/>
      <c r="CJ923" s="82"/>
      <c r="CK923" s="80"/>
      <c r="CL923" s="80"/>
      <c r="CM923" s="80"/>
      <c r="CN923" s="81"/>
      <c r="CO923" s="81"/>
      <c r="CP923" s="70"/>
    </row>
    <row r="924" spans="1:94" ht="13">
      <c r="A924" s="43"/>
      <c r="B924" s="25"/>
      <c r="C924" s="7"/>
      <c r="D924" s="7"/>
      <c r="E924" s="43"/>
      <c r="F924" s="43"/>
      <c r="G924" s="25"/>
      <c r="H924" s="67"/>
      <c r="I924" s="67"/>
      <c r="J924" s="67"/>
      <c r="K924" s="67"/>
      <c r="L924" s="25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77"/>
      <c r="AI924" s="78"/>
      <c r="AJ924" s="78"/>
      <c r="AK924" s="78"/>
      <c r="AL924" s="78"/>
      <c r="AM924" s="78"/>
      <c r="AN924" s="78"/>
      <c r="AO924" s="78"/>
      <c r="AP924" s="78"/>
      <c r="AQ924" s="78"/>
      <c r="AR924" s="78"/>
      <c r="AS924" s="78"/>
      <c r="AT924" s="79"/>
      <c r="AU924" s="80"/>
      <c r="AV924" s="80"/>
      <c r="AW924" s="81"/>
      <c r="AX924" s="67"/>
      <c r="AY924" s="67"/>
      <c r="AZ924" s="67"/>
      <c r="BA924" s="67"/>
      <c r="BB924" s="25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77"/>
      <c r="BU924" s="78"/>
      <c r="BV924" s="78"/>
      <c r="BW924" s="87"/>
      <c r="BX924" s="78"/>
      <c r="BY924" s="78"/>
      <c r="BZ924" s="78"/>
      <c r="CA924" s="78"/>
      <c r="CB924" s="79"/>
      <c r="CC924" s="81"/>
      <c r="CD924" s="67"/>
      <c r="CE924" s="67"/>
      <c r="CF924" s="67"/>
      <c r="CG924" s="67"/>
      <c r="CH924" s="67"/>
      <c r="CI924" s="67"/>
      <c r="CJ924" s="82"/>
      <c r="CK924" s="80"/>
      <c r="CL924" s="80"/>
      <c r="CM924" s="80"/>
      <c r="CN924" s="81"/>
      <c r="CO924" s="81"/>
      <c r="CP924" s="70"/>
    </row>
    <row r="925" spans="1:94" ht="13">
      <c r="A925" s="43"/>
      <c r="B925" s="25"/>
      <c r="C925" s="7"/>
      <c r="D925" s="7"/>
      <c r="E925" s="43"/>
      <c r="F925" s="43"/>
      <c r="G925" s="25"/>
      <c r="H925" s="67"/>
      <c r="I925" s="67"/>
      <c r="J925" s="67"/>
      <c r="K925" s="67"/>
      <c r="L925" s="25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77"/>
      <c r="AI925" s="78"/>
      <c r="AJ925" s="78"/>
      <c r="AK925" s="78"/>
      <c r="AL925" s="78"/>
      <c r="AM925" s="78"/>
      <c r="AN925" s="78"/>
      <c r="AO925" s="78"/>
      <c r="AP925" s="78"/>
      <c r="AQ925" s="78"/>
      <c r="AR925" s="78"/>
      <c r="AS925" s="78"/>
      <c r="AT925" s="79"/>
      <c r="AU925" s="80"/>
      <c r="AV925" s="80"/>
      <c r="AW925" s="81"/>
      <c r="AX925" s="67"/>
      <c r="AY925" s="67"/>
      <c r="AZ925" s="67"/>
      <c r="BA925" s="67"/>
      <c r="BB925" s="25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77"/>
      <c r="BU925" s="78"/>
      <c r="BV925" s="78"/>
      <c r="BW925" s="87"/>
      <c r="BX925" s="78"/>
      <c r="BY925" s="78"/>
      <c r="BZ925" s="78"/>
      <c r="CA925" s="78"/>
      <c r="CB925" s="79"/>
      <c r="CC925" s="81"/>
      <c r="CD925" s="67"/>
      <c r="CE925" s="67"/>
      <c r="CF925" s="67"/>
      <c r="CG925" s="67"/>
      <c r="CH925" s="67"/>
      <c r="CI925" s="67"/>
      <c r="CJ925" s="82"/>
      <c r="CK925" s="80"/>
      <c r="CL925" s="80"/>
      <c r="CM925" s="80"/>
      <c r="CN925" s="81"/>
      <c r="CO925" s="81"/>
      <c r="CP925" s="70"/>
    </row>
    <row r="926" spans="1:94" ht="13">
      <c r="A926" s="43"/>
      <c r="B926" s="25"/>
      <c r="C926" s="7"/>
      <c r="D926" s="7"/>
      <c r="E926" s="43"/>
      <c r="F926" s="43"/>
      <c r="G926" s="25"/>
      <c r="H926" s="67"/>
      <c r="I926" s="67"/>
      <c r="J926" s="67"/>
      <c r="K926" s="67"/>
      <c r="L926" s="25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77"/>
      <c r="AI926" s="78"/>
      <c r="AJ926" s="78"/>
      <c r="AK926" s="78"/>
      <c r="AL926" s="78"/>
      <c r="AM926" s="78"/>
      <c r="AN926" s="78"/>
      <c r="AO926" s="78"/>
      <c r="AP926" s="78"/>
      <c r="AQ926" s="78"/>
      <c r="AR926" s="78"/>
      <c r="AS926" s="78"/>
      <c r="AT926" s="79"/>
      <c r="AU926" s="80"/>
      <c r="AV926" s="80"/>
      <c r="AW926" s="81"/>
      <c r="AX926" s="67"/>
      <c r="AY926" s="67"/>
      <c r="AZ926" s="67"/>
      <c r="BA926" s="67"/>
      <c r="BB926" s="25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77"/>
      <c r="BU926" s="78"/>
      <c r="BV926" s="78"/>
      <c r="BW926" s="87"/>
      <c r="BX926" s="78"/>
      <c r="BY926" s="78"/>
      <c r="BZ926" s="78"/>
      <c r="CA926" s="78"/>
      <c r="CB926" s="79"/>
      <c r="CC926" s="81"/>
      <c r="CD926" s="67"/>
      <c r="CE926" s="67"/>
      <c r="CF926" s="67"/>
      <c r="CG926" s="67"/>
      <c r="CH926" s="67"/>
      <c r="CI926" s="67"/>
      <c r="CJ926" s="82"/>
      <c r="CK926" s="80"/>
      <c r="CL926" s="80"/>
      <c r="CM926" s="80"/>
      <c r="CN926" s="81"/>
      <c r="CO926" s="81"/>
      <c r="CP926" s="70"/>
    </row>
    <row r="927" spans="1:94" ht="13">
      <c r="A927" s="43"/>
      <c r="B927" s="25"/>
      <c r="C927" s="7"/>
      <c r="D927" s="7"/>
      <c r="E927" s="43"/>
      <c r="F927" s="43"/>
      <c r="G927" s="25"/>
      <c r="H927" s="67"/>
      <c r="I927" s="67"/>
      <c r="J927" s="67"/>
      <c r="K927" s="67"/>
      <c r="L927" s="25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77"/>
      <c r="AI927" s="78"/>
      <c r="AJ927" s="78"/>
      <c r="AK927" s="78"/>
      <c r="AL927" s="78"/>
      <c r="AM927" s="78"/>
      <c r="AN927" s="78"/>
      <c r="AO927" s="78"/>
      <c r="AP927" s="78"/>
      <c r="AQ927" s="78"/>
      <c r="AR927" s="78"/>
      <c r="AS927" s="78"/>
      <c r="AT927" s="79"/>
      <c r="AU927" s="80"/>
      <c r="AV927" s="80"/>
      <c r="AW927" s="81"/>
      <c r="AX927" s="67"/>
      <c r="AY927" s="67"/>
      <c r="AZ927" s="67"/>
      <c r="BA927" s="67"/>
      <c r="BB927" s="25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77"/>
      <c r="BU927" s="78"/>
      <c r="BV927" s="78"/>
      <c r="BW927" s="87"/>
      <c r="BX927" s="78"/>
      <c r="BY927" s="78"/>
      <c r="BZ927" s="78"/>
      <c r="CA927" s="78"/>
      <c r="CB927" s="79"/>
      <c r="CC927" s="81"/>
      <c r="CD927" s="67"/>
      <c r="CE927" s="67"/>
      <c r="CF927" s="67"/>
      <c r="CG927" s="67"/>
      <c r="CH927" s="67"/>
      <c r="CI927" s="67"/>
      <c r="CJ927" s="82"/>
      <c r="CK927" s="80"/>
      <c r="CL927" s="80"/>
      <c r="CM927" s="80"/>
      <c r="CN927" s="81"/>
      <c r="CO927" s="81"/>
      <c r="CP927" s="70"/>
    </row>
    <row r="928" spans="1:94" ht="13">
      <c r="A928" s="43"/>
      <c r="B928" s="25"/>
      <c r="C928" s="7"/>
      <c r="D928" s="7"/>
      <c r="E928" s="43"/>
      <c r="F928" s="43"/>
      <c r="G928" s="25"/>
      <c r="H928" s="67"/>
      <c r="I928" s="67"/>
      <c r="J928" s="67"/>
      <c r="K928" s="67"/>
      <c r="L928" s="25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77"/>
      <c r="AI928" s="78"/>
      <c r="AJ928" s="78"/>
      <c r="AK928" s="78"/>
      <c r="AL928" s="78"/>
      <c r="AM928" s="78"/>
      <c r="AN928" s="78"/>
      <c r="AO928" s="78"/>
      <c r="AP928" s="78"/>
      <c r="AQ928" s="78"/>
      <c r="AR928" s="78"/>
      <c r="AS928" s="78"/>
      <c r="AT928" s="79"/>
      <c r="AU928" s="80"/>
      <c r="AV928" s="80"/>
      <c r="AW928" s="81"/>
      <c r="AX928" s="67"/>
      <c r="AY928" s="67"/>
      <c r="AZ928" s="67"/>
      <c r="BA928" s="67"/>
      <c r="BB928" s="25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77"/>
      <c r="BU928" s="78"/>
      <c r="BV928" s="78"/>
      <c r="BW928" s="87"/>
      <c r="BX928" s="78"/>
      <c r="BY928" s="78"/>
      <c r="BZ928" s="78"/>
      <c r="CA928" s="78"/>
      <c r="CB928" s="79"/>
      <c r="CC928" s="81"/>
      <c r="CD928" s="67"/>
      <c r="CE928" s="67"/>
      <c r="CF928" s="67"/>
      <c r="CG928" s="67"/>
      <c r="CH928" s="67"/>
      <c r="CI928" s="67"/>
      <c r="CJ928" s="82"/>
      <c r="CK928" s="80"/>
      <c r="CL928" s="80"/>
      <c r="CM928" s="80"/>
      <c r="CN928" s="81"/>
      <c r="CO928" s="81"/>
      <c r="CP928" s="70"/>
    </row>
    <row r="929" spans="1:94" ht="13">
      <c r="A929" s="43"/>
      <c r="B929" s="25"/>
      <c r="C929" s="7"/>
      <c r="D929" s="7"/>
      <c r="E929" s="43"/>
      <c r="F929" s="43"/>
      <c r="G929" s="25"/>
      <c r="H929" s="67"/>
      <c r="I929" s="67"/>
      <c r="J929" s="67"/>
      <c r="K929" s="67"/>
      <c r="L929" s="25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77"/>
      <c r="AI929" s="78"/>
      <c r="AJ929" s="78"/>
      <c r="AK929" s="78"/>
      <c r="AL929" s="78"/>
      <c r="AM929" s="78"/>
      <c r="AN929" s="78"/>
      <c r="AO929" s="78"/>
      <c r="AP929" s="78"/>
      <c r="AQ929" s="78"/>
      <c r="AR929" s="78"/>
      <c r="AS929" s="78"/>
      <c r="AT929" s="79"/>
      <c r="AU929" s="80"/>
      <c r="AV929" s="80"/>
      <c r="AW929" s="81"/>
      <c r="AX929" s="67"/>
      <c r="AY929" s="67"/>
      <c r="AZ929" s="67"/>
      <c r="BA929" s="67"/>
      <c r="BB929" s="25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77"/>
      <c r="BU929" s="78"/>
      <c r="BV929" s="78"/>
      <c r="BW929" s="87"/>
      <c r="BX929" s="78"/>
      <c r="BY929" s="78"/>
      <c r="BZ929" s="78"/>
      <c r="CA929" s="78"/>
      <c r="CB929" s="79"/>
      <c r="CC929" s="81"/>
      <c r="CD929" s="67"/>
      <c r="CE929" s="67"/>
      <c r="CF929" s="67"/>
      <c r="CG929" s="67"/>
      <c r="CH929" s="67"/>
      <c r="CI929" s="67"/>
      <c r="CJ929" s="82"/>
      <c r="CK929" s="80"/>
      <c r="CL929" s="80"/>
      <c r="CM929" s="80"/>
      <c r="CN929" s="81"/>
      <c r="CO929" s="81"/>
      <c r="CP929" s="70"/>
    </row>
    <row r="930" spans="1:94" ht="13">
      <c r="A930" s="43"/>
      <c r="B930" s="25"/>
      <c r="C930" s="7"/>
      <c r="D930" s="7"/>
      <c r="E930" s="43"/>
      <c r="F930" s="43"/>
      <c r="G930" s="25"/>
      <c r="H930" s="67"/>
      <c r="I930" s="67"/>
      <c r="J930" s="67"/>
      <c r="K930" s="67"/>
      <c r="L930" s="25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77"/>
      <c r="AI930" s="78"/>
      <c r="AJ930" s="78"/>
      <c r="AK930" s="78"/>
      <c r="AL930" s="78"/>
      <c r="AM930" s="78"/>
      <c r="AN930" s="78"/>
      <c r="AO930" s="78"/>
      <c r="AP930" s="78"/>
      <c r="AQ930" s="78"/>
      <c r="AR930" s="78"/>
      <c r="AS930" s="78"/>
      <c r="AT930" s="79"/>
      <c r="AU930" s="80"/>
      <c r="AV930" s="80"/>
      <c r="AW930" s="81"/>
      <c r="AX930" s="67"/>
      <c r="AY930" s="67"/>
      <c r="AZ930" s="67"/>
      <c r="BA930" s="67"/>
      <c r="BB930" s="25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77"/>
      <c r="BU930" s="78"/>
      <c r="BV930" s="78"/>
      <c r="BW930" s="87"/>
      <c r="BX930" s="78"/>
      <c r="BY930" s="78"/>
      <c r="BZ930" s="78"/>
      <c r="CA930" s="78"/>
      <c r="CB930" s="79"/>
      <c r="CC930" s="81"/>
      <c r="CD930" s="67"/>
      <c r="CE930" s="67"/>
      <c r="CF930" s="67"/>
      <c r="CG930" s="67"/>
      <c r="CH930" s="67"/>
      <c r="CI930" s="67"/>
      <c r="CJ930" s="82"/>
      <c r="CK930" s="80"/>
      <c r="CL930" s="80"/>
      <c r="CM930" s="80"/>
      <c r="CN930" s="81"/>
      <c r="CO930" s="81"/>
      <c r="CP930" s="70"/>
    </row>
    <row r="931" spans="1:94" ht="13">
      <c r="A931" s="43"/>
      <c r="B931" s="25"/>
      <c r="C931" s="7"/>
      <c r="D931" s="7"/>
      <c r="E931" s="43"/>
      <c r="F931" s="43"/>
      <c r="G931" s="25"/>
      <c r="H931" s="67"/>
      <c r="I931" s="67"/>
      <c r="J931" s="67"/>
      <c r="K931" s="67"/>
      <c r="L931" s="25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77"/>
      <c r="AI931" s="78"/>
      <c r="AJ931" s="78"/>
      <c r="AK931" s="78"/>
      <c r="AL931" s="78"/>
      <c r="AM931" s="78"/>
      <c r="AN931" s="78"/>
      <c r="AO931" s="78"/>
      <c r="AP931" s="78"/>
      <c r="AQ931" s="78"/>
      <c r="AR931" s="78"/>
      <c r="AS931" s="78"/>
      <c r="AT931" s="79"/>
      <c r="AU931" s="80"/>
      <c r="AV931" s="80"/>
      <c r="AW931" s="81"/>
      <c r="AX931" s="67"/>
      <c r="AY931" s="67"/>
      <c r="AZ931" s="67"/>
      <c r="BA931" s="67"/>
      <c r="BB931" s="25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77"/>
      <c r="BU931" s="78"/>
      <c r="BV931" s="78"/>
      <c r="BW931" s="87"/>
      <c r="BX931" s="78"/>
      <c r="BY931" s="78"/>
      <c r="BZ931" s="78"/>
      <c r="CA931" s="78"/>
      <c r="CB931" s="79"/>
      <c r="CC931" s="81"/>
      <c r="CD931" s="67"/>
      <c r="CE931" s="67"/>
      <c r="CF931" s="67"/>
      <c r="CG931" s="67"/>
      <c r="CH931" s="67"/>
      <c r="CI931" s="67"/>
      <c r="CJ931" s="82"/>
      <c r="CK931" s="80"/>
      <c r="CL931" s="80"/>
      <c r="CM931" s="80"/>
      <c r="CN931" s="81"/>
      <c r="CO931" s="81"/>
      <c r="CP931" s="70"/>
    </row>
    <row r="932" spans="1:94" ht="13">
      <c r="A932" s="43"/>
      <c r="B932" s="25"/>
      <c r="C932" s="7"/>
      <c r="D932" s="7"/>
      <c r="E932" s="43"/>
      <c r="F932" s="43"/>
      <c r="G932" s="25"/>
      <c r="H932" s="67"/>
      <c r="I932" s="67"/>
      <c r="J932" s="67"/>
      <c r="K932" s="67"/>
      <c r="L932" s="25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77"/>
      <c r="AI932" s="78"/>
      <c r="AJ932" s="78"/>
      <c r="AK932" s="78"/>
      <c r="AL932" s="78"/>
      <c r="AM932" s="78"/>
      <c r="AN932" s="78"/>
      <c r="AO932" s="78"/>
      <c r="AP932" s="78"/>
      <c r="AQ932" s="78"/>
      <c r="AR932" s="78"/>
      <c r="AS932" s="78"/>
      <c r="AT932" s="79"/>
      <c r="AU932" s="80"/>
      <c r="AV932" s="80"/>
      <c r="AW932" s="81"/>
      <c r="AX932" s="67"/>
      <c r="AY932" s="67"/>
      <c r="AZ932" s="67"/>
      <c r="BA932" s="67"/>
      <c r="BB932" s="25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77"/>
      <c r="BU932" s="78"/>
      <c r="BV932" s="78"/>
      <c r="BW932" s="87"/>
      <c r="BX932" s="78"/>
      <c r="BY932" s="78"/>
      <c r="BZ932" s="78"/>
      <c r="CA932" s="78"/>
      <c r="CB932" s="79"/>
      <c r="CC932" s="81"/>
      <c r="CD932" s="67"/>
      <c r="CE932" s="67"/>
      <c r="CF932" s="67"/>
      <c r="CG932" s="67"/>
      <c r="CH932" s="67"/>
      <c r="CI932" s="67"/>
      <c r="CJ932" s="82"/>
      <c r="CK932" s="80"/>
      <c r="CL932" s="80"/>
      <c r="CM932" s="80"/>
      <c r="CN932" s="81"/>
      <c r="CO932" s="81"/>
      <c r="CP932" s="70"/>
    </row>
    <row r="933" spans="1:94" ht="13">
      <c r="A933" s="43"/>
      <c r="B933" s="25"/>
      <c r="C933" s="7"/>
      <c r="D933" s="7"/>
      <c r="E933" s="43"/>
      <c r="F933" s="43"/>
      <c r="G933" s="25"/>
      <c r="H933" s="67"/>
      <c r="I933" s="67"/>
      <c r="J933" s="67"/>
      <c r="K933" s="67"/>
      <c r="L933" s="25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77"/>
      <c r="AI933" s="78"/>
      <c r="AJ933" s="78"/>
      <c r="AK933" s="78"/>
      <c r="AL933" s="78"/>
      <c r="AM933" s="78"/>
      <c r="AN933" s="78"/>
      <c r="AO933" s="78"/>
      <c r="AP933" s="78"/>
      <c r="AQ933" s="78"/>
      <c r="AR933" s="78"/>
      <c r="AS933" s="78"/>
      <c r="AT933" s="79"/>
      <c r="AU933" s="80"/>
      <c r="AV933" s="80"/>
      <c r="AW933" s="81"/>
      <c r="AX933" s="67"/>
      <c r="AY933" s="67"/>
      <c r="AZ933" s="67"/>
      <c r="BA933" s="67"/>
      <c r="BB933" s="25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77"/>
      <c r="BU933" s="78"/>
      <c r="BV933" s="78"/>
      <c r="BW933" s="87"/>
      <c r="BX933" s="78"/>
      <c r="BY933" s="78"/>
      <c r="BZ933" s="78"/>
      <c r="CA933" s="78"/>
      <c r="CB933" s="79"/>
      <c r="CC933" s="81"/>
      <c r="CD933" s="67"/>
      <c r="CE933" s="67"/>
      <c r="CF933" s="67"/>
      <c r="CG933" s="67"/>
      <c r="CH933" s="67"/>
      <c r="CI933" s="67"/>
      <c r="CJ933" s="82"/>
      <c r="CK933" s="80"/>
      <c r="CL933" s="80"/>
      <c r="CM933" s="80"/>
      <c r="CN933" s="81"/>
      <c r="CO933" s="81"/>
      <c r="CP933" s="70"/>
    </row>
    <row r="934" spans="1:94" ht="13">
      <c r="A934" s="43"/>
      <c r="B934" s="25"/>
      <c r="C934" s="7"/>
      <c r="D934" s="7"/>
      <c r="E934" s="43"/>
      <c r="F934" s="43"/>
      <c r="G934" s="25"/>
      <c r="H934" s="67"/>
      <c r="I934" s="67"/>
      <c r="J934" s="67"/>
      <c r="K934" s="67"/>
      <c r="L934" s="25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77"/>
      <c r="AI934" s="78"/>
      <c r="AJ934" s="78"/>
      <c r="AK934" s="78"/>
      <c r="AL934" s="78"/>
      <c r="AM934" s="78"/>
      <c r="AN934" s="78"/>
      <c r="AO934" s="78"/>
      <c r="AP934" s="78"/>
      <c r="AQ934" s="78"/>
      <c r="AR934" s="78"/>
      <c r="AS934" s="78"/>
      <c r="AT934" s="79"/>
      <c r="AU934" s="80"/>
      <c r="AV934" s="80"/>
      <c r="AW934" s="81"/>
      <c r="AX934" s="67"/>
      <c r="AY934" s="67"/>
      <c r="AZ934" s="67"/>
      <c r="BA934" s="67"/>
      <c r="BB934" s="25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77"/>
      <c r="BU934" s="78"/>
      <c r="BV934" s="78"/>
      <c r="BW934" s="87"/>
      <c r="BX934" s="78"/>
      <c r="BY934" s="78"/>
      <c r="BZ934" s="78"/>
      <c r="CA934" s="78"/>
      <c r="CB934" s="79"/>
      <c r="CC934" s="81"/>
      <c r="CD934" s="67"/>
      <c r="CE934" s="67"/>
      <c r="CF934" s="67"/>
      <c r="CG934" s="67"/>
      <c r="CH934" s="67"/>
      <c r="CI934" s="67"/>
      <c r="CJ934" s="82"/>
      <c r="CK934" s="80"/>
      <c r="CL934" s="80"/>
      <c r="CM934" s="80"/>
      <c r="CN934" s="81"/>
      <c r="CO934" s="81"/>
      <c r="CP934" s="70"/>
    </row>
    <row r="935" spans="1:94" ht="13">
      <c r="A935" s="43"/>
      <c r="B935" s="25"/>
      <c r="C935" s="7"/>
      <c r="D935" s="7"/>
      <c r="E935" s="43"/>
      <c r="F935" s="43"/>
      <c r="G935" s="25"/>
      <c r="H935" s="67"/>
      <c r="I935" s="67"/>
      <c r="J935" s="67"/>
      <c r="K935" s="67"/>
      <c r="L935" s="25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77"/>
      <c r="AI935" s="78"/>
      <c r="AJ935" s="78"/>
      <c r="AK935" s="78"/>
      <c r="AL935" s="78"/>
      <c r="AM935" s="78"/>
      <c r="AN935" s="78"/>
      <c r="AO935" s="78"/>
      <c r="AP935" s="78"/>
      <c r="AQ935" s="78"/>
      <c r="AR935" s="78"/>
      <c r="AS935" s="78"/>
      <c r="AT935" s="79"/>
      <c r="AU935" s="80"/>
      <c r="AV935" s="80"/>
      <c r="AW935" s="81"/>
      <c r="AX935" s="67"/>
      <c r="AY935" s="67"/>
      <c r="AZ935" s="67"/>
      <c r="BA935" s="67"/>
      <c r="BB935" s="25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77"/>
      <c r="BU935" s="78"/>
      <c r="BV935" s="78"/>
      <c r="BW935" s="87"/>
      <c r="BX935" s="78"/>
      <c r="BY935" s="78"/>
      <c r="BZ935" s="78"/>
      <c r="CA935" s="78"/>
      <c r="CB935" s="79"/>
      <c r="CC935" s="81"/>
      <c r="CD935" s="67"/>
      <c r="CE935" s="67"/>
      <c r="CF935" s="67"/>
      <c r="CG935" s="67"/>
      <c r="CH935" s="67"/>
      <c r="CI935" s="67"/>
      <c r="CJ935" s="82"/>
      <c r="CK935" s="80"/>
      <c r="CL935" s="80"/>
      <c r="CM935" s="80"/>
      <c r="CN935" s="81"/>
      <c r="CO935" s="81"/>
      <c r="CP935" s="70"/>
    </row>
    <row r="936" spans="1:94" ht="13">
      <c r="A936" s="43"/>
      <c r="B936" s="25"/>
      <c r="C936" s="7"/>
      <c r="D936" s="7"/>
      <c r="E936" s="43"/>
      <c r="F936" s="43"/>
      <c r="G936" s="25"/>
      <c r="H936" s="67"/>
      <c r="I936" s="67"/>
      <c r="J936" s="67"/>
      <c r="K936" s="67"/>
      <c r="L936" s="25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77"/>
      <c r="AI936" s="78"/>
      <c r="AJ936" s="78"/>
      <c r="AK936" s="78"/>
      <c r="AL936" s="78"/>
      <c r="AM936" s="78"/>
      <c r="AN936" s="78"/>
      <c r="AO936" s="78"/>
      <c r="AP936" s="78"/>
      <c r="AQ936" s="78"/>
      <c r="AR936" s="78"/>
      <c r="AS936" s="78"/>
      <c r="AT936" s="79"/>
      <c r="AU936" s="80"/>
      <c r="AV936" s="80"/>
      <c r="AW936" s="81"/>
      <c r="AX936" s="67"/>
      <c r="AY936" s="67"/>
      <c r="AZ936" s="67"/>
      <c r="BA936" s="67"/>
      <c r="BB936" s="25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77"/>
      <c r="BU936" s="78"/>
      <c r="BV936" s="78"/>
      <c r="BW936" s="87"/>
      <c r="BX936" s="78"/>
      <c r="BY936" s="78"/>
      <c r="BZ936" s="78"/>
      <c r="CA936" s="78"/>
      <c r="CB936" s="79"/>
      <c r="CC936" s="81"/>
      <c r="CD936" s="67"/>
      <c r="CE936" s="67"/>
      <c r="CF936" s="67"/>
      <c r="CG936" s="67"/>
      <c r="CH936" s="67"/>
      <c r="CI936" s="67"/>
      <c r="CJ936" s="82"/>
      <c r="CK936" s="80"/>
      <c r="CL936" s="80"/>
      <c r="CM936" s="80"/>
      <c r="CN936" s="81"/>
      <c r="CO936" s="81"/>
      <c r="CP936" s="70"/>
    </row>
    <row r="937" spans="1:94" ht="13">
      <c r="A937" s="43"/>
      <c r="B937" s="25"/>
      <c r="C937" s="7"/>
      <c r="D937" s="7"/>
      <c r="E937" s="43"/>
      <c r="F937" s="43"/>
      <c r="G937" s="25"/>
      <c r="H937" s="67"/>
      <c r="I937" s="67"/>
      <c r="J937" s="67"/>
      <c r="K937" s="67"/>
      <c r="L937" s="25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77"/>
      <c r="AI937" s="78"/>
      <c r="AJ937" s="78"/>
      <c r="AK937" s="78"/>
      <c r="AL937" s="78"/>
      <c r="AM937" s="78"/>
      <c r="AN937" s="78"/>
      <c r="AO937" s="78"/>
      <c r="AP937" s="78"/>
      <c r="AQ937" s="78"/>
      <c r="AR937" s="78"/>
      <c r="AS937" s="78"/>
      <c r="AT937" s="79"/>
      <c r="AU937" s="80"/>
      <c r="AV937" s="80"/>
      <c r="AW937" s="81"/>
      <c r="AX937" s="67"/>
      <c r="AY937" s="67"/>
      <c r="AZ937" s="67"/>
      <c r="BA937" s="67"/>
      <c r="BB937" s="25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77"/>
      <c r="BU937" s="78"/>
      <c r="BV937" s="78"/>
      <c r="BW937" s="87"/>
      <c r="BX937" s="78"/>
      <c r="BY937" s="78"/>
      <c r="BZ937" s="78"/>
      <c r="CA937" s="78"/>
      <c r="CB937" s="79"/>
      <c r="CC937" s="81"/>
      <c r="CD937" s="67"/>
      <c r="CE937" s="67"/>
      <c r="CF937" s="67"/>
      <c r="CG937" s="67"/>
      <c r="CH937" s="67"/>
      <c r="CI937" s="67"/>
      <c r="CJ937" s="82"/>
      <c r="CK937" s="80"/>
      <c r="CL937" s="80"/>
      <c r="CM937" s="80"/>
      <c r="CN937" s="81"/>
      <c r="CO937" s="81"/>
      <c r="CP937" s="70"/>
    </row>
    <row r="938" spans="1:94" ht="13">
      <c r="A938" s="43"/>
      <c r="B938" s="25"/>
      <c r="C938" s="7"/>
      <c r="D938" s="7"/>
      <c r="E938" s="43"/>
      <c r="F938" s="43"/>
      <c r="G938" s="25"/>
      <c r="H938" s="67"/>
      <c r="I938" s="67"/>
      <c r="J938" s="67"/>
      <c r="K938" s="67"/>
      <c r="L938" s="25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77"/>
      <c r="AI938" s="78"/>
      <c r="AJ938" s="78"/>
      <c r="AK938" s="78"/>
      <c r="AL938" s="78"/>
      <c r="AM938" s="78"/>
      <c r="AN938" s="78"/>
      <c r="AO938" s="78"/>
      <c r="AP938" s="78"/>
      <c r="AQ938" s="78"/>
      <c r="AR938" s="78"/>
      <c r="AS938" s="78"/>
      <c r="AT938" s="79"/>
      <c r="AU938" s="80"/>
      <c r="AV938" s="80"/>
      <c r="AW938" s="81"/>
      <c r="AX938" s="67"/>
      <c r="AY938" s="67"/>
      <c r="AZ938" s="67"/>
      <c r="BA938" s="67"/>
      <c r="BB938" s="25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77"/>
      <c r="BU938" s="78"/>
      <c r="BV938" s="78"/>
      <c r="BW938" s="87"/>
      <c r="BX938" s="78"/>
      <c r="BY938" s="78"/>
      <c r="BZ938" s="78"/>
      <c r="CA938" s="78"/>
      <c r="CB938" s="79"/>
      <c r="CC938" s="81"/>
      <c r="CD938" s="67"/>
      <c r="CE938" s="67"/>
      <c r="CF938" s="67"/>
      <c r="CG938" s="67"/>
      <c r="CH938" s="67"/>
      <c r="CI938" s="67"/>
      <c r="CJ938" s="82"/>
      <c r="CK938" s="80"/>
      <c r="CL938" s="80"/>
      <c r="CM938" s="80"/>
      <c r="CN938" s="81"/>
      <c r="CO938" s="81"/>
      <c r="CP938" s="70"/>
    </row>
    <row r="939" spans="1:94" ht="13">
      <c r="A939" s="43"/>
      <c r="B939" s="25"/>
      <c r="C939" s="7"/>
      <c r="D939" s="7"/>
      <c r="E939" s="43"/>
      <c r="F939" s="43"/>
      <c r="G939" s="25"/>
      <c r="H939" s="67"/>
      <c r="I939" s="67"/>
      <c r="J939" s="67"/>
      <c r="K939" s="67"/>
      <c r="L939" s="25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77"/>
      <c r="AI939" s="78"/>
      <c r="AJ939" s="78"/>
      <c r="AK939" s="78"/>
      <c r="AL939" s="78"/>
      <c r="AM939" s="78"/>
      <c r="AN939" s="78"/>
      <c r="AO939" s="78"/>
      <c r="AP939" s="78"/>
      <c r="AQ939" s="78"/>
      <c r="AR939" s="78"/>
      <c r="AS939" s="78"/>
      <c r="AT939" s="79"/>
      <c r="AU939" s="80"/>
      <c r="AV939" s="80"/>
      <c r="AW939" s="81"/>
      <c r="AX939" s="67"/>
      <c r="AY939" s="67"/>
      <c r="AZ939" s="67"/>
      <c r="BA939" s="67"/>
      <c r="BB939" s="25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77"/>
      <c r="BU939" s="78"/>
      <c r="BV939" s="78"/>
      <c r="BW939" s="87"/>
      <c r="BX939" s="78"/>
      <c r="BY939" s="78"/>
      <c r="BZ939" s="78"/>
      <c r="CA939" s="78"/>
      <c r="CB939" s="79"/>
      <c r="CC939" s="81"/>
      <c r="CD939" s="67"/>
      <c r="CE939" s="67"/>
      <c r="CF939" s="67"/>
      <c r="CG939" s="67"/>
      <c r="CH939" s="67"/>
      <c r="CI939" s="67"/>
      <c r="CJ939" s="82"/>
      <c r="CK939" s="80"/>
      <c r="CL939" s="80"/>
      <c r="CM939" s="80"/>
      <c r="CN939" s="81"/>
      <c r="CO939" s="81"/>
      <c r="CP939" s="70"/>
    </row>
    <row r="940" spans="1:94" ht="13">
      <c r="A940" s="43"/>
      <c r="B940" s="25"/>
      <c r="C940" s="7"/>
      <c r="D940" s="7"/>
      <c r="E940" s="43"/>
      <c r="F940" s="43"/>
      <c r="G940" s="25"/>
      <c r="H940" s="67"/>
      <c r="I940" s="67"/>
      <c r="J940" s="67"/>
      <c r="K940" s="67"/>
      <c r="L940" s="25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77"/>
      <c r="AI940" s="78"/>
      <c r="AJ940" s="78"/>
      <c r="AK940" s="78"/>
      <c r="AL940" s="78"/>
      <c r="AM940" s="78"/>
      <c r="AN940" s="78"/>
      <c r="AO940" s="78"/>
      <c r="AP940" s="78"/>
      <c r="AQ940" s="78"/>
      <c r="AR940" s="78"/>
      <c r="AS940" s="78"/>
      <c r="AT940" s="79"/>
      <c r="AU940" s="80"/>
      <c r="AV940" s="80"/>
      <c r="AW940" s="81"/>
      <c r="AX940" s="67"/>
      <c r="AY940" s="67"/>
      <c r="AZ940" s="67"/>
      <c r="BA940" s="67"/>
      <c r="BB940" s="25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77"/>
      <c r="BU940" s="78"/>
      <c r="BV940" s="78"/>
      <c r="BW940" s="87"/>
      <c r="BX940" s="78"/>
      <c r="BY940" s="78"/>
      <c r="BZ940" s="78"/>
      <c r="CA940" s="78"/>
      <c r="CB940" s="79"/>
      <c r="CC940" s="81"/>
      <c r="CD940" s="67"/>
      <c r="CE940" s="67"/>
      <c r="CF940" s="67"/>
      <c r="CG940" s="67"/>
      <c r="CH940" s="67"/>
      <c r="CI940" s="67"/>
      <c r="CJ940" s="82"/>
      <c r="CK940" s="80"/>
      <c r="CL940" s="80"/>
      <c r="CM940" s="80"/>
      <c r="CN940" s="81"/>
      <c r="CO940" s="81"/>
      <c r="CP940" s="70"/>
    </row>
    <row r="941" spans="1:94" ht="13">
      <c r="A941" s="43"/>
      <c r="B941" s="25"/>
      <c r="C941" s="7"/>
      <c r="D941" s="7"/>
      <c r="E941" s="43"/>
      <c r="F941" s="43"/>
      <c r="G941" s="25"/>
      <c r="H941" s="67"/>
      <c r="I941" s="67"/>
      <c r="J941" s="67"/>
      <c r="K941" s="67"/>
      <c r="L941" s="25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77"/>
      <c r="AI941" s="78"/>
      <c r="AJ941" s="78"/>
      <c r="AK941" s="78"/>
      <c r="AL941" s="78"/>
      <c r="AM941" s="78"/>
      <c r="AN941" s="78"/>
      <c r="AO941" s="78"/>
      <c r="AP941" s="78"/>
      <c r="AQ941" s="78"/>
      <c r="AR941" s="78"/>
      <c r="AS941" s="78"/>
      <c r="AT941" s="79"/>
      <c r="AU941" s="80"/>
      <c r="AV941" s="80"/>
      <c r="AW941" s="81"/>
      <c r="AX941" s="67"/>
      <c r="AY941" s="67"/>
      <c r="AZ941" s="67"/>
      <c r="BA941" s="67"/>
      <c r="BB941" s="25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77"/>
      <c r="BU941" s="78"/>
      <c r="BV941" s="78"/>
      <c r="BW941" s="87"/>
      <c r="BX941" s="78"/>
      <c r="BY941" s="78"/>
      <c r="BZ941" s="78"/>
      <c r="CA941" s="78"/>
      <c r="CB941" s="79"/>
      <c r="CC941" s="81"/>
      <c r="CD941" s="67"/>
      <c r="CE941" s="67"/>
      <c r="CF941" s="67"/>
      <c r="CG941" s="67"/>
      <c r="CH941" s="67"/>
      <c r="CI941" s="67"/>
      <c r="CJ941" s="82"/>
      <c r="CK941" s="80"/>
      <c r="CL941" s="80"/>
      <c r="CM941" s="80"/>
      <c r="CN941" s="81"/>
      <c r="CO941" s="81"/>
      <c r="CP941" s="70"/>
    </row>
    <row r="942" spans="1:94" ht="13">
      <c r="A942" s="43"/>
      <c r="B942" s="25"/>
      <c r="C942" s="7"/>
      <c r="D942" s="7"/>
      <c r="E942" s="43"/>
      <c r="F942" s="43"/>
      <c r="G942" s="25"/>
      <c r="H942" s="67"/>
      <c r="I942" s="67"/>
      <c r="J942" s="67"/>
      <c r="K942" s="67"/>
      <c r="L942" s="25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77"/>
      <c r="AI942" s="78"/>
      <c r="AJ942" s="78"/>
      <c r="AK942" s="78"/>
      <c r="AL942" s="78"/>
      <c r="AM942" s="78"/>
      <c r="AN942" s="78"/>
      <c r="AO942" s="78"/>
      <c r="AP942" s="78"/>
      <c r="AQ942" s="78"/>
      <c r="AR942" s="78"/>
      <c r="AS942" s="78"/>
      <c r="AT942" s="79"/>
      <c r="AU942" s="80"/>
      <c r="AV942" s="80"/>
      <c r="AW942" s="81"/>
      <c r="AX942" s="67"/>
      <c r="AY942" s="67"/>
      <c r="AZ942" s="67"/>
      <c r="BA942" s="67"/>
      <c r="BB942" s="25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77"/>
      <c r="BU942" s="78"/>
      <c r="BV942" s="78"/>
      <c r="BW942" s="87"/>
      <c r="BX942" s="78"/>
      <c r="BY942" s="78"/>
      <c r="BZ942" s="78"/>
      <c r="CA942" s="78"/>
      <c r="CB942" s="79"/>
      <c r="CC942" s="81"/>
      <c r="CD942" s="67"/>
      <c r="CE942" s="67"/>
      <c r="CF942" s="67"/>
      <c r="CG942" s="67"/>
      <c r="CH942" s="67"/>
      <c r="CI942" s="67"/>
      <c r="CJ942" s="82"/>
      <c r="CK942" s="80"/>
      <c r="CL942" s="80"/>
      <c r="CM942" s="80"/>
      <c r="CN942" s="81"/>
      <c r="CO942" s="81"/>
      <c r="CP942" s="70"/>
    </row>
    <row r="943" spans="1:94" ht="13">
      <c r="A943" s="43"/>
      <c r="B943" s="25"/>
      <c r="C943" s="7"/>
      <c r="D943" s="7"/>
      <c r="E943" s="43"/>
      <c r="F943" s="43"/>
      <c r="G943" s="25"/>
      <c r="H943" s="67"/>
      <c r="I943" s="67"/>
      <c r="J943" s="67"/>
      <c r="K943" s="67"/>
      <c r="L943" s="25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77"/>
      <c r="AI943" s="78"/>
      <c r="AJ943" s="78"/>
      <c r="AK943" s="78"/>
      <c r="AL943" s="78"/>
      <c r="AM943" s="78"/>
      <c r="AN943" s="78"/>
      <c r="AO943" s="78"/>
      <c r="AP943" s="78"/>
      <c r="AQ943" s="78"/>
      <c r="AR943" s="78"/>
      <c r="AS943" s="78"/>
      <c r="AT943" s="79"/>
      <c r="AU943" s="80"/>
      <c r="AV943" s="80"/>
      <c r="AW943" s="81"/>
      <c r="AX943" s="67"/>
      <c r="AY943" s="67"/>
      <c r="AZ943" s="67"/>
      <c r="BA943" s="67"/>
      <c r="BB943" s="25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77"/>
      <c r="BU943" s="78"/>
      <c r="BV943" s="78"/>
      <c r="BW943" s="87"/>
      <c r="BX943" s="78"/>
      <c r="BY943" s="78"/>
      <c r="BZ943" s="78"/>
      <c r="CA943" s="78"/>
      <c r="CB943" s="79"/>
      <c r="CC943" s="81"/>
      <c r="CD943" s="67"/>
      <c r="CE943" s="67"/>
      <c r="CF943" s="67"/>
      <c r="CG943" s="67"/>
      <c r="CH943" s="67"/>
      <c r="CI943" s="67"/>
      <c r="CJ943" s="82"/>
      <c r="CK943" s="80"/>
      <c r="CL943" s="80"/>
      <c r="CM943" s="80"/>
      <c r="CN943" s="81"/>
      <c r="CO943" s="81"/>
      <c r="CP943" s="70"/>
    </row>
    <row r="944" spans="1:94" ht="13">
      <c r="A944" s="43"/>
      <c r="B944" s="25"/>
      <c r="C944" s="7"/>
      <c r="D944" s="7"/>
      <c r="E944" s="43"/>
      <c r="F944" s="43"/>
      <c r="G944" s="25"/>
      <c r="H944" s="67"/>
      <c r="I944" s="67"/>
      <c r="J944" s="67"/>
      <c r="K944" s="67"/>
      <c r="L944" s="25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77"/>
      <c r="AI944" s="78"/>
      <c r="AJ944" s="78"/>
      <c r="AK944" s="78"/>
      <c r="AL944" s="78"/>
      <c r="AM944" s="78"/>
      <c r="AN944" s="78"/>
      <c r="AO944" s="78"/>
      <c r="AP944" s="78"/>
      <c r="AQ944" s="78"/>
      <c r="AR944" s="78"/>
      <c r="AS944" s="78"/>
      <c r="AT944" s="79"/>
      <c r="AU944" s="80"/>
      <c r="AV944" s="80"/>
      <c r="AW944" s="81"/>
      <c r="AX944" s="67"/>
      <c r="AY944" s="67"/>
      <c r="AZ944" s="67"/>
      <c r="BA944" s="67"/>
      <c r="BB944" s="25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77"/>
      <c r="BU944" s="78"/>
      <c r="BV944" s="78"/>
      <c r="BW944" s="87"/>
      <c r="BX944" s="78"/>
      <c r="BY944" s="78"/>
      <c r="BZ944" s="78"/>
      <c r="CA944" s="78"/>
      <c r="CB944" s="79"/>
      <c r="CC944" s="81"/>
      <c r="CD944" s="67"/>
      <c r="CE944" s="67"/>
      <c r="CF944" s="67"/>
      <c r="CG944" s="67"/>
      <c r="CH944" s="67"/>
      <c r="CI944" s="67"/>
      <c r="CJ944" s="82"/>
      <c r="CK944" s="80"/>
      <c r="CL944" s="80"/>
      <c r="CM944" s="80"/>
      <c r="CN944" s="81"/>
      <c r="CO944" s="81"/>
      <c r="CP944" s="70"/>
    </row>
    <row r="945" spans="1:94" ht="13">
      <c r="A945" s="43"/>
      <c r="B945" s="25"/>
      <c r="C945" s="7"/>
      <c r="D945" s="7"/>
      <c r="E945" s="43"/>
      <c r="F945" s="43"/>
      <c r="G945" s="25"/>
      <c r="H945" s="67"/>
      <c r="I945" s="67"/>
      <c r="J945" s="67"/>
      <c r="K945" s="67"/>
      <c r="L945" s="25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77"/>
      <c r="AI945" s="78"/>
      <c r="AJ945" s="78"/>
      <c r="AK945" s="78"/>
      <c r="AL945" s="78"/>
      <c r="AM945" s="78"/>
      <c r="AN945" s="78"/>
      <c r="AO945" s="78"/>
      <c r="AP945" s="78"/>
      <c r="AQ945" s="78"/>
      <c r="AR945" s="78"/>
      <c r="AS945" s="78"/>
      <c r="AT945" s="79"/>
      <c r="AU945" s="80"/>
      <c r="AV945" s="80"/>
      <c r="AW945" s="81"/>
      <c r="AX945" s="67"/>
      <c r="AY945" s="67"/>
      <c r="AZ945" s="67"/>
      <c r="BA945" s="67"/>
      <c r="BB945" s="25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77"/>
      <c r="BU945" s="78"/>
      <c r="BV945" s="78"/>
      <c r="BW945" s="87"/>
      <c r="BX945" s="78"/>
      <c r="BY945" s="78"/>
      <c r="BZ945" s="78"/>
      <c r="CA945" s="78"/>
      <c r="CB945" s="79"/>
      <c r="CC945" s="81"/>
      <c r="CD945" s="67"/>
      <c r="CE945" s="67"/>
      <c r="CF945" s="67"/>
      <c r="CG945" s="67"/>
      <c r="CH945" s="67"/>
      <c r="CI945" s="67"/>
      <c r="CJ945" s="82"/>
      <c r="CK945" s="80"/>
      <c r="CL945" s="80"/>
      <c r="CM945" s="80"/>
      <c r="CN945" s="81"/>
      <c r="CO945" s="81"/>
      <c r="CP945" s="70"/>
    </row>
    <row r="946" spans="1:94" ht="13">
      <c r="A946" s="43"/>
      <c r="B946" s="25"/>
      <c r="C946" s="7"/>
      <c r="D946" s="7"/>
      <c r="E946" s="43"/>
      <c r="F946" s="43"/>
      <c r="G946" s="25"/>
      <c r="H946" s="67"/>
      <c r="I946" s="67"/>
      <c r="J946" s="67"/>
      <c r="K946" s="67"/>
      <c r="L946" s="25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77"/>
      <c r="AI946" s="78"/>
      <c r="AJ946" s="78"/>
      <c r="AK946" s="78"/>
      <c r="AL946" s="78"/>
      <c r="AM946" s="78"/>
      <c r="AN946" s="78"/>
      <c r="AO946" s="78"/>
      <c r="AP946" s="78"/>
      <c r="AQ946" s="78"/>
      <c r="AR946" s="78"/>
      <c r="AS946" s="78"/>
      <c r="AT946" s="79"/>
      <c r="AU946" s="80"/>
      <c r="AV946" s="80"/>
      <c r="AW946" s="81"/>
      <c r="AX946" s="67"/>
      <c r="AY946" s="67"/>
      <c r="AZ946" s="67"/>
      <c r="BA946" s="67"/>
      <c r="BB946" s="25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77"/>
      <c r="BU946" s="78"/>
      <c r="BV946" s="78"/>
      <c r="BW946" s="87"/>
      <c r="BX946" s="78"/>
      <c r="BY946" s="78"/>
      <c r="BZ946" s="78"/>
      <c r="CA946" s="78"/>
      <c r="CB946" s="79"/>
      <c r="CC946" s="81"/>
      <c r="CD946" s="67"/>
      <c r="CE946" s="67"/>
      <c r="CF946" s="67"/>
      <c r="CG946" s="67"/>
      <c r="CH946" s="67"/>
      <c r="CI946" s="67"/>
      <c r="CJ946" s="82"/>
      <c r="CK946" s="80"/>
      <c r="CL946" s="80"/>
      <c r="CM946" s="80"/>
      <c r="CN946" s="81"/>
      <c r="CO946" s="81"/>
      <c r="CP946" s="70"/>
    </row>
    <row r="947" spans="1:94" ht="13">
      <c r="A947" s="43"/>
      <c r="B947" s="25"/>
      <c r="C947" s="7"/>
      <c r="D947" s="7"/>
      <c r="E947" s="43"/>
      <c r="F947" s="43"/>
      <c r="G947" s="25"/>
      <c r="H947" s="67"/>
      <c r="I947" s="67"/>
      <c r="J947" s="67"/>
      <c r="K947" s="67"/>
      <c r="L947" s="25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77"/>
      <c r="AI947" s="78"/>
      <c r="AJ947" s="78"/>
      <c r="AK947" s="78"/>
      <c r="AL947" s="78"/>
      <c r="AM947" s="78"/>
      <c r="AN947" s="78"/>
      <c r="AO947" s="78"/>
      <c r="AP947" s="78"/>
      <c r="AQ947" s="78"/>
      <c r="AR947" s="78"/>
      <c r="AS947" s="78"/>
      <c r="AT947" s="79"/>
      <c r="AU947" s="80"/>
      <c r="AV947" s="80"/>
      <c r="AW947" s="81"/>
      <c r="AX947" s="67"/>
      <c r="AY947" s="67"/>
      <c r="AZ947" s="67"/>
      <c r="BA947" s="67"/>
      <c r="BB947" s="25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77"/>
      <c r="BU947" s="78"/>
      <c r="BV947" s="78"/>
      <c r="BW947" s="87"/>
      <c r="BX947" s="78"/>
      <c r="BY947" s="78"/>
      <c r="BZ947" s="78"/>
      <c r="CA947" s="78"/>
      <c r="CB947" s="79"/>
      <c r="CC947" s="81"/>
      <c r="CD947" s="67"/>
      <c r="CE947" s="67"/>
      <c r="CF947" s="67"/>
      <c r="CG947" s="67"/>
      <c r="CH947" s="67"/>
      <c r="CI947" s="67"/>
      <c r="CJ947" s="82"/>
      <c r="CK947" s="80"/>
      <c r="CL947" s="80"/>
      <c r="CM947" s="80"/>
      <c r="CN947" s="81"/>
      <c r="CO947" s="81"/>
      <c r="CP947" s="70"/>
    </row>
    <row r="948" spans="1:94" ht="13">
      <c r="A948" s="43"/>
      <c r="B948" s="25"/>
      <c r="C948" s="7"/>
      <c r="D948" s="7"/>
      <c r="E948" s="43"/>
      <c r="F948" s="43"/>
      <c r="G948" s="25"/>
      <c r="H948" s="67"/>
      <c r="I948" s="67"/>
      <c r="J948" s="67"/>
      <c r="K948" s="67"/>
      <c r="L948" s="25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77"/>
      <c r="AI948" s="78"/>
      <c r="AJ948" s="78"/>
      <c r="AK948" s="78"/>
      <c r="AL948" s="78"/>
      <c r="AM948" s="78"/>
      <c r="AN948" s="78"/>
      <c r="AO948" s="78"/>
      <c r="AP948" s="78"/>
      <c r="AQ948" s="78"/>
      <c r="AR948" s="78"/>
      <c r="AS948" s="78"/>
      <c r="AT948" s="79"/>
      <c r="AU948" s="80"/>
      <c r="AV948" s="80"/>
      <c r="AW948" s="81"/>
      <c r="AX948" s="67"/>
      <c r="AY948" s="67"/>
      <c r="AZ948" s="67"/>
      <c r="BA948" s="67"/>
      <c r="BB948" s="25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77"/>
      <c r="BU948" s="78"/>
      <c r="BV948" s="78"/>
      <c r="BW948" s="87"/>
      <c r="BX948" s="78"/>
      <c r="BY948" s="78"/>
      <c r="BZ948" s="78"/>
      <c r="CA948" s="78"/>
      <c r="CB948" s="79"/>
      <c r="CC948" s="81"/>
      <c r="CD948" s="67"/>
      <c r="CE948" s="67"/>
      <c r="CF948" s="67"/>
      <c r="CG948" s="67"/>
      <c r="CH948" s="67"/>
      <c r="CI948" s="67"/>
      <c r="CJ948" s="82"/>
      <c r="CK948" s="80"/>
      <c r="CL948" s="80"/>
      <c r="CM948" s="80"/>
      <c r="CN948" s="81"/>
      <c r="CO948" s="81"/>
      <c r="CP948" s="70"/>
    </row>
    <row r="949" spans="1:94" ht="13">
      <c r="A949" s="43"/>
      <c r="B949" s="25"/>
      <c r="C949" s="7"/>
      <c r="D949" s="7"/>
      <c r="E949" s="43"/>
      <c r="F949" s="43"/>
      <c r="G949" s="25"/>
      <c r="H949" s="67"/>
      <c r="I949" s="67"/>
      <c r="J949" s="67"/>
      <c r="K949" s="67"/>
      <c r="L949" s="25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77"/>
      <c r="AI949" s="78"/>
      <c r="AJ949" s="78"/>
      <c r="AK949" s="78"/>
      <c r="AL949" s="78"/>
      <c r="AM949" s="78"/>
      <c r="AN949" s="78"/>
      <c r="AO949" s="78"/>
      <c r="AP949" s="78"/>
      <c r="AQ949" s="78"/>
      <c r="AR949" s="78"/>
      <c r="AS949" s="78"/>
      <c r="AT949" s="79"/>
      <c r="AU949" s="80"/>
      <c r="AV949" s="80"/>
      <c r="AW949" s="81"/>
      <c r="AX949" s="67"/>
      <c r="AY949" s="67"/>
      <c r="AZ949" s="67"/>
      <c r="BA949" s="67"/>
      <c r="BB949" s="25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77"/>
      <c r="BU949" s="78"/>
      <c r="BV949" s="78"/>
      <c r="BW949" s="87"/>
      <c r="BX949" s="78"/>
      <c r="BY949" s="78"/>
      <c r="BZ949" s="78"/>
      <c r="CA949" s="78"/>
      <c r="CB949" s="79"/>
      <c r="CC949" s="81"/>
      <c r="CD949" s="67"/>
      <c r="CE949" s="67"/>
      <c r="CF949" s="67"/>
      <c r="CG949" s="67"/>
      <c r="CH949" s="67"/>
      <c r="CI949" s="67"/>
      <c r="CJ949" s="82"/>
      <c r="CK949" s="80"/>
      <c r="CL949" s="80"/>
      <c r="CM949" s="80"/>
      <c r="CN949" s="81"/>
      <c r="CO949" s="81"/>
      <c r="CP949" s="70"/>
    </row>
    <row r="950" spans="1:94" ht="13">
      <c r="A950" s="43"/>
      <c r="B950" s="25"/>
      <c r="C950" s="7"/>
      <c r="D950" s="7"/>
      <c r="E950" s="43"/>
      <c r="F950" s="43"/>
      <c r="G950" s="25"/>
      <c r="H950" s="67"/>
      <c r="I950" s="67"/>
      <c r="J950" s="67"/>
      <c r="K950" s="67"/>
      <c r="L950" s="25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77"/>
      <c r="AI950" s="78"/>
      <c r="AJ950" s="78"/>
      <c r="AK950" s="78"/>
      <c r="AL950" s="78"/>
      <c r="AM950" s="78"/>
      <c r="AN950" s="78"/>
      <c r="AO950" s="78"/>
      <c r="AP950" s="78"/>
      <c r="AQ950" s="78"/>
      <c r="AR950" s="78"/>
      <c r="AS950" s="78"/>
      <c r="AT950" s="79"/>
      <c r="AU950" s="80"/>
      <c r="AV950" s="80"/>
      <c r="AW950" s="81"/>
      <c r="AX950" s="67"/>
      <c r="AY950" s="67"/>
      <c r="AZ950" s="67"/>
      <c r="BA950" s="67"/>
      <c r="BB950" s="25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77"/>
      <c r="BU950" s="78"/>
      <c r="BV950" s="78"/>
      <c r="BW950" s="87"/>
      <c r="BX950" s="78"/>
      <c r="BY950" s="78"/>
      <c r="BZ950" s="78"/>
      <c r="CA950" s="78"/>
      <c r="CB950" s="79"/>
      <c r="CC950" s="81"/>
      <c r="CD950" s="67"/>
      <c r="CE950" s="67"/>
      <c r="CF950" s="67"/>
      <c r="CG950" s="67"/>
      <c r="CH950" s="67"/>
      <c r="CI950" s="67"/>
      <c r="CJ950" s="82"/>
      <c r="CK950" s="80"/>
      <c r="CL950" s="80"/>
      <c r="CM950" s="80"/>
      <c r="CN950" s="81"/>
      <c r="CO950" s="81"/>
      <c r="CP950" s="70"/>
    </row>
    <row r="951" spans="1:94" ht="13">
      <c r="A951" s="43"/>
      <c r="B951" s="25"/>
      <c r="C951" s="7"/>
      <c r="D951" s="7"/>
      <c r="E951" s="43"/>
      <c r="F951" s="43"/>
      <c r="G951" s="25"/>
      <c r="H951" s="67"/>
      <c r="I951" s="67"/>
      <c r="J951" s="67"/>
      <c r="K951" s="67"/>
      <c r="L951" s="25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77"/>
      <c r="AI951" s="78"/>
      <c r="AJ951" s="78"/>
      <c r="AK951" s="78"/>
      <c r="AL951" s="78"/>
      <c r="AM951" s="78"/>
      <c r="AN951" s="78"/>
      <c r="AO951" s="78"/>
      <c r="AP951" s="78"/>
      <c r="AQ951" s="78"/>
      <c r="AR951" s="78"/>
      <c r="AS951" s="78"/>
      <c r="AT951" s="79"/>
      <c r="AU951" s="80"/>
      <c r="AV951" s="80"/>
      <c r="AW951" s="81"/>
      <c r="AX951" s="67"/>
      <c r="AY951" s="67"/>
      <c r="AZ951" s="67"/>
      <c r="BA951" s="67"/>
      <c r="BB951" s="25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77"/>
      <c r="BU951" s="78"/>
      <c r="BV951" s="78"/>
      <c r="BW951" s="87"/>
      <c r="BX951" s="78"/>
      <c r="BY951" s="78"/>
      <c r="BZ951" s="78"/>
      <c r="CA951" s="78"/>
      <c r="CB951" s="79"/>
      <c r="CC951" s="81"/>
      <c r="CD951" s="67"/>
      <c r="CE951" s="67"/>
      <c r="CF951" s="67"/>
      <c r="CG951" s="67"/>
      <c r="CH951" s="67"/>
      <c r="CI951" s="67"/>
      <c r="CJ951" s="82"/>
      <c r="CK951" s="80"/>
      <c r="CL951" s="80"/>
      <c r="CM951" s="80"/>
      <c r="CN951" s="81"/>
      <c r="CO951" s="81"/>
      <c r="CP951" s="70"/>
    </row>
    <row r="952" spans="1:94" ht="13">
      <c r="A952" s="43"/>
      <c r="B952" s="25"/>
      <c r="C952" s="7"/>
      <c r="D952" s="7"/>
      <c r="E952" s="43"/>
      <c r="F952" s="43"/>
      <c r="G952" s="25"/>
      <c r="H952" s="67"/>
      <c r="I952" s="67"/>
      <c r="J952" s="67"/>
      <c r="K952" s="67"/>
      <c r="L952" s="25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77"/>
      <c r="AI952" s="78"/>
      <c r="AJ952" s="78"/>
      <c r="AK952" s="78"/>
      <c r="AL952" s="78"/>
      <c r="AM952" s="78"/>
      <c r="AN952" s="78"/>
      <c r="AO952" s="78"/>
      <c r="AP952" s="78"/>
      <c r="AQ952" s="78"/>
      <c r="AR952" s="78"/>
      <c r="AS952" s="78"/>
      <c r="AT952" s="79"/>
      <c r="AU952" s="80"/>
      <c r="AV952" s="80"/>
      <c r="AW952" s="81"/>
      <c r="AX952" s="67"/>
      <c r="AY952" s="67"/>
      <c r="AZ952" s="67"/>
      <c r="BA952" s="67"/>
      <c r="BB952" s="25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77"/>
      <c r="BU952" s="78"/>
      <c r="BV952" s="78"/>
      <c r="BW952" s="87"/>
      <c r="BX952" s="78"/>
      <c r="BY952" s="78"/>
      <c r="BZ952" s="78"/>
      <c r="CA952" s="78"/>
      <c r="CB952" s="79"/>
      <c r="CC952" s="81"/>
      <c r="CD952" s="67"/>
      <c r="CE952" s="67"/>
      <c r="CF952" s="67"/>
      <c r="CG952" s="67"/>
      <c r="CH952" s="67"/>
      <c r="CI952" s="67"/>
      <c r="CJ952" s="82"/>
      <c r="CK952" s="80"/>
      <c r="CL952" s="80"/>
      <c r="CM952" s="80"/>
      <c r="CN952" s="81"/>
      <c r="CO952" s="81"/>
      <c r="CP952" s="70"/>
    </row>
    <row r="953" spans="1:94" ht="13">
      <c r="A953" s="43"/>
      <c r="B953" s="25"/>
      <c r="C953" s="7"/>
      <c r="D953" s="7"/>
      <c r="E953" s="43"/>
      <c r="F953" s="43"/>
      <c r="G953" s="25"/>
      <c r="H953" s="67"/>
      <c r="I953" s="67"/>
      <c r="J953" s="67"/>
      <c r="K953" s="67"/>
      <c r="L953" s="25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77"/>
      <c r="AI953" s="78"/>
      <c r="AJ953" s="78"/>
      <c r="AK953" s="78"/>
      <c r="AL953" s="78"/>
      <c r="AM953" s="78"/>
      <c r="AN953" s="78"/>
      <c r="AO953" s="78"/>
      <c r="AP953" s="78"/>
      <c r="AQ953" s="78"/>
      <c r="AR953" s="78"/>
      <c r="AS953" s="78"/>
      <c r="AT953" s="79"/>
      <c r="AU953" s="80"/>
      <c r="AV953" s="80"/>
      <c r="AW953" s="81"/>
      <c r="AX953" s="67"/>
      <c r="AY953" s="67"/>
      <c r="AZ953" s="67"/>
      <c r="BA953" s="67"/>
      <c r="BB953" s="25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77"/>
      <c r="BU953" s="78"/>
      <c r="BV953" s="78"/>
      <c r="BW953" s="87"/>
      <c r="BX953" s="78"/>
      <c r="BY953" s="78"/>
      <c r="BZ953" s="78"/>
      <c r="CA953" s="78"/>
      <c r="CB953" s="79"/>
      <c r="CC953" s="81"/>
      <c r="CD953" s="67"/>
      <c r="CE953" s="67"/>
      <c r="CF953" s="67"/>
      <c r="CG953" s="67"/>
      <c r="CH953" s="67"/>
      <c r="CI953" s="67"/>
      <c r="CJ953" s="82"/>
      <c r="CK953" s="80"/>
      <c r="CL953" s="80"/>
      <c r="CM953" s="80"/>
      <c r="CN953" s="81"/>
      <c r="CO953" s="81"/>
      <c r="CP953" s="70"/>
    </row>
    <row r="954" spans="1:94" ht="13">
      <c r="A954" s="43"/>
      <c r="B954" s="25"/>
      <c r="C954" s="7"/>
      <c r="D954" s="7"/>
      <c r="E954" s="43"/>
      <c r="F954" s="43"/>
      <c r="G954" s="25"/>
      <c r="H954" s="67"/>
      <c r="I954" s="67"/>
      <c r="J954" s="67"/>
      <c r="K954" s="67"/>
      <c r="L954" s="25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77"/>
      <c r="AI954" s="78"/>
      <c r="AJ954" s="78"/>
      <c r="AK954" s="78"/>
      <c r="AL954" s="78"/>
      <c r="AM954" s="78"/>
      <c r="AN954" s="78"/>
      <c r="AO954" s="78"/>
      <c r="AP954" s="78"/>
      <c r="AQ954" s="78"/>
      <c r="AR954" s="78"/>
      <c r="AS954" s="78"/>
      <c r="AT954" s="79"/>
      <c r="AU954" s="80"/>
      <c r="AV954" s="80"/>
      <c r="AW954" s="81"/>
      <c r="AX954" s="67"/>
      <c r="AY954" s="67"/>
      <c r="AZ954" s="67"/>
      <c r="BA954" s="67"/>
      <c r="BB954" s="25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77"/>
      <c r="BU954" s="78"/>
      <c r="BV954" s="78"/>
      <c r="BW954" s="87"/>
      <c r="BX954" s="78"/>
      <c r="BY954" s="78"/>
      <c r="BZ954" s="78"/>
      <c r="CA954" s="78"/>
      <c r="CB954" s="79"/>
      <c r="CC954" s="81"/>
      <c r="CD954" s="67"/>
      <c r="CE954" s="67"/>
      <c r="CF954" s="67"/>
      <c r="CG954" s="67"/>
      <c r="CH954" s="67"/>
      <c r="CI954" s="67"/>
      <c r="CJ954" s="82"/>
      <c r="CK954" s="80"/>
      <c r="CL954" s="80"/>
      <c r="CM954" s="80"/>
      <c r="CN954" s="81"/>
      <c r="CO954" s="81"/>
      <c r="CP954" s="70"/>
    </row>
    <row r="955" spans="1:94" ht="13">
      <c r="A955" s="43"/>
      <c r="B955" s="25"/>
      <c r="C955" s="7"/>
      <c r="D955" s="7"/>
      <c r="E955" s="43"/>
      <c r="F955" s="43"/>
      <c r="G955" s="25"/>
      <c r="H955" s="67"/>
      <c r="I955" s="67"/>
      <c r="J955" s="67"/>
      <c r="K955" s="67"/>
      <c r="L955" s="25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77"/>
      <c r="AI955" s="78"/>
      <c r="AJ955" s="78"/>
      <c r="AK955" s="78"/>
      <c r="AL955" s="78"/>
      <c r="AM955" s="78"/>
      <c r="AN955" s="78"/>
      <c r="AO955" s="78"/>
      <c r="AP955" s="78"/>
      <c r="AQ955" s="78"/>
      <c r="AR955" s="78"/>
      <c r="AS955" s="78"/>
      <c r="AT955" s="79"/>
      <c r="AU955" s="80"/>
      <c r="AV955" s="80"/>
      <c r="AW955" s="81"/>
      <c r="AX955" s="67"/>
      <c r="AY955" s="67"/>
      <c r="AZ955" s="67"/>
      <c r="BA955" s="67"/>
      <c r="BB955" s="25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77"/>
      <c r="BU955" s="78"/>
      <c r="BV955" s="78"/>
      <c r="BW955" s="87"/>
      <c r="BX955" s="78"/>
      <c r="BY955" s="78"/>
      <c r="BZ955" s="78"/>
      <c r="CA955" s="78"/>
      <c r="CB955" s="79"/>
      <c r="CC955" s="81"/>
      <c r="CD955" s="67"/>
      <c r="CE955" s="67"/>
      <c r="CF955" s="67"/>
      <c r="CG955" s="67"/>
      <c r="CH955" s="67"/>
      <c r="CI955" s="67"/>
      <c r="CJ955" s="82"/>
      <c r="CK955" s="80"/>
      <c r="CL955" s="80"/>
      <c r="CM955" s="80"/>
      <c r="CN955" s="81"/>
      <c r="CO955" s="81"/>
      <c r="CP955" s="70"/>
    </row>
    <row r="956" spans="1:94" ht="13">
      <c r="A956" s="43"/>
      <c r="B956" s="25"/>
      <c r="C956" s="7"/>
      <c r="D956" s="7"/>
      <c r="E956" s="43"/>
      <c r="F956" s="43"/>
      <c r="G956" s="25"/>
      <c r="H956" s="67"/>
      <c r="I956" s="67"/>
      <c r="J956" s="67"/>
      <c r="K956" s="67"/>
      <c r="L956" s="25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77"/>
      <c r="AI956" s="78"/>
      <c r="AJ956" s="78"/>
      <c r="AK956" s="78"/>
      <c r="AL956" s="78"/>
      <c r="AM956" s="78"/>
      <c r="AN956" s="78"/>
      <c r="AO956" s="78"/>
      <c r="AP956" s="78"/>
      <c r="AQ956" s="78"/>
      <c r="AR956" s="78"/>
      <c r="AS956" s="78"/>
      <c r="AT956" s="79"/>
      <c r="AU956" s="80"/>
      <c r="AV956" s="80"/>
      <c r="AW956" s="81"/>
      <c r="AX956" s="67"/>
      <c r="AY956" s="67"/>
      <c r="AZ956" s="67"/>
      <c r="BA956" s="67"/>
      <c r="BB956" s="25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77"/>
      <c r="BU956" s="78"/>
      <c r="BV956" s="78"/>
      <c r="BW956" s="87"/>
      <c r="BX956" s="78"/>
      <c r="BY956" s="78"/>
      <c r="BZ956" s="78"/>
      <c r="CA956" s="78"/>
      <c r="CB956" s="79"/>
      <c r="CC956" s="81"/>
      <c r="CD956" s="67"/>
      <c r="CE956" s="67"/>
      <c r="CF956" s="67"/>
      <c r="CG956" s="67"/>
      <c r="CH956" s="67"/>
      <c r="CI956" s="67"/>
      <c r="CJ956" s="82"/>
      <c r="CK956" s="80"/>
      <c r="CL956" s="80"/>
      <c r="CM956" s="80"/>
      <c r="CN956" s="81"/>
      <c r="CO956" s="81"/>
      <c r="CP956" s="70"/>
    </row>
    <row r="957" spans="1:94" ht="13">
      <c r="A957" s="43"/>
      <c r="B957" s="25"/>
      <c r="C957" s="7"/>
      <c r="D957" s="7"/>
      <c r="E957" s="43"/>
      <c r="F957" s="43"/>
      <c r="G957" s="25"/>
      <c r="H957" s="67"/>
      <c r="I957" s="67"/>
      <c r="J957" s="67"/>
      <c r="K957" s="67"/>
      <c r="L957" s="25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77"/>
      <c r="AI957" s="78"/>
      <c r="AJ957" s="78"/>
      <c r="AK957" s="78"/>
      <c r="AL957" s="78"/>
      <c r="AM957" s="78"/>
      <c r="AN957" s="78"/>
      <c r="AO957" s="78"/>
      <c r="AP957" s="78"/>
      <c r="AQ957" s="78"/>
      <c r="AR957" s="78"/>
      <c r="AS957" s="78"/>
      <c r="AT957" s="79"/>
      <c r="AU957" s="80"/>
      <c r="AV957" s="80"/>
      <c r="AW957" s="81"/>
      <c r="AX957" s="67"/>
      <c r="AY957" s="67"/>
      <c r="AZ957" s="67"/>
      <c r="BA957" s="67"/>
      <c r="BB957" s="25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77"/>
      <c r="BU957" s="78"/>
      <c r="BV957" s="78"/>
      <c r="BW957" s="87"/>
      <c r="BX957" s="78"/>
      <c r="BY957" s="78"/>
      <c r="BZ957" s="78"/>
      <c r="CA957" s="78"/>
      <c r="CB957" s="79"/>
      <c r="CC957" s="81"/>
      <c r="CD957" s="67"/>
      <c r="CE957" s="67"/>
      <c r="CF957" s="67"/>
      <c r="CG957" s="67"/>
      <c r="CH957" s="67"/>
      <c r="CI957" s="67"/>
      <c r="CJ957" s="82"/>
      <c r="CK957" s="80"/>
      <c r="CL957" s="80"/>
      <c r="CM957" s="80"/>
      <c r="CN957" s="81"/>
      <c r="CO957" s="81"/>
      <c r="CP957" s="70"/>
    </row>
    <row r="958" spans="1:94" ht="13">
      <c r="A958" s="43"/>
      <c r="B958" s="25"/>
      <c r="C958" s="7"/>
      <c r="D958" s="7"/>
      <c r="E958" s="43"/>
      <c r="F958" s="43"/>
      <c r="G958" s="25"/>
      <c r="H958" s="67"/>
      <c r="I958" s="67"/>
      <c r="J958" s="67"/>
      <c r="K958" s="67"/>
      <c r="L958" s="25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77"/>
      <c r="AI958" s="78"/>
      <c r="AJ958" s="78"/>
      <c r="AK958" s="78"/>
      <c r="AL958" s="78"/>
      <c r="AM958" s="78"/>
      <c r="AN958" s="78"/>
      <c r="AO958" s="78"/>
      <c r="AP958" s="78"/>
      <c r="AQ958" s="78"/>
      <c r="AR958" s="78"/>
      <c r="AS958" s="78"/>
      <c r="AT958" s="79"/>
      <c r="AU958" s="80"/>
      <c r="AV958" s="80"/>
      <c r="AW958" s="81"/>
      <c r="AX958" s="67"/>
      <c r="AY958" s="67"/>
      <c r="AZ958" s="67"/>
      <c r="BA958" s="67"/>
      <c r="BB958" s="25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77"/>
      <c r="BU958" s="78"/>
      <c r="BV958" s="78"/>
      <c r="BW958" s="87"/>
      <c r="BX958" s="78"/>
      <c r="BY958" s="78"/>
      <c r="BZ958" s="78"/>
      <c r="CA958" s="78"/>
      <c r="CB958" s="79"/>
      <c r="CC958" s="81"/>
      <c r="CD958" s="67"/>
      <c r="CE958" s="67"/>
      <c r="CF958" s="67"/>
      <c r="CG958" s="67"/>
      <c r="CH958" s="67"/>
      <c r="CI958" s="67"/>
      <c r="CJ958" s="82"/>
      <c r="CK958" s="80"/>
      <c r="CL958" s="80"/>
      <c r="CM958" s="80"/>
      <c r="CN958" s="81"/>
      <c r="CO958" s="81"/>
      <c r="CP958" s="70"/>
    </row>
    <row r="959" spans="1:94" ht="13">
      <c r="A959" s="43"/>
      <c r="B959" s="25"/>
      <c r="C959" s="7"/>
      <c r="D959" s="7"/>
      <c r="E959" s="43"/>
      <c r="F959" s="43"/>
      <c r="G959" s="25"/>
      <c r="H959" s="67"/>
      <c r="I959" s="67"/>
      <c r="J959" s="67"/>
      <c r="K959" s="67"/>
      <c r="L959" s="25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77"/>
      <c r="AI959" s="78"/>
      <c r="AJ959" s="78"/>
      <c r="AK959" s="78"/>
      <c r="AL959" s="78"/>
      <c r="AM959" s="78"/>
      <c r="AN959" s="78"/>
      <c r="AO959" s="78"/>
      <c r="AP959" s="78"/>
      <c r="AQ959" s="78"/>
      <c r="AR959" s="78"/>
      <c r="AS959" s="78"/>
      <c r="AT959" s="79"/>
      <c r="AU959" s="80"/>
      <c r="AV959" s="80"/>
      <c r="AW959" s="81"/>
      <c r="AX959" s="67"/>
      <c r="AY959" s="67"/>
      <c r="AZ959" s="67"/>
      <c r="BA959" s="67"/>
      <c r="BB959" s="25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77"/>
      <c r="BU959" s="78"/>
      <c r="BV959" s="78"/>
      <c r="BW959" s="87"/>
      <c r="BX959" s="78"/>
      <c r="BY959" s="78"/>
      <c r="BZ959" s="78"/>
      <c r="CA959" s="78"/>
      <c r="CB959" s="79"/>
      <c r="CC959" s="81"/>
      <c r="CD959" s="67"/>
      <c r="CE959" s="67"/>
      <c r="CF959" s="67"/>
      <c r="CG959" s="67"/>
      <c r="CH959" s="67"/>
      <c r="CI959" s="67"/>
      <c r="CJ959" s="82"/>
      <c r="CK959" s="80"/>
      <c r="CL959" s="80"/>
      <c r="CM959" s="80"/>
      <c r="CN959" s="81"/>
      <c r="CO959" s="81"/>
      <c r="CP959" s="70"/>
    </row>
    <row r="960" spans="1:94" ht="13">
      <c r="A960" s="43"/>
      <c r="B960" s="25"/>
      <c r="C960" s="7"/>
      <c r="D960" s="7"/>
      <c r="E960" s="43"/>
      <c r="F960" s="43"/>
      <c r="G960" s="25"/>
      <c r="H960" s="67"/>
      <c r="I960" s="67"/>
      <c r="J960" s="67"/>
      <c r="K960" s="67"/>
      <c r="L960" s="25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77"/>
      <c r="AI960" s="78"/>
      <c r="AJ960" s="78"/>
      <c r="AK960" s="78"/>
      <c r="AL960" s="78"/>
      <c r="AM960" s="78"/>
      <c r="AN960" s="78"/>
      <c r="AO960" s="78"/>
      <c r="AP960" s="78"/>
      <c r="AQ960" s="78"/>
      <c r="AR960" s="78"/>
      <c r="AS960" s="78"/>
      <c r="AT960" s="79"/>
      <c r="AU960" s="80"/>
      <c r="AV960" s="80"/>
      <c r="AW960" s="81"/>
      <c r="AX960" s="67"/>
      <c r="AY960" s="67"/>
      <c r="AZ960" s="67"/>
      <c r="BA960" s="67"/>
      <c r="BB960" s="25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77"/>
      <c r="BU960" s="78"/>
      <c r="BV960" s="78"/>
      <c r="BW960" s="87"/>
      <c r="BX960" s="78"/>
      <c r="BY960" s="78"/>
      <c r="BZ960" s="78"/>
      <c r="CA960" s="78"/>
      <c r="CB960" s="79"/>
      <c r="CC960" s="81"/>
      <c r="CD960" s="67"/>
      <c r="CE960" s="67"/>
      <c r="CF960" s="67"/>
      <c r="CG960" s="67"/>
      <c r="CH960" s="67"/>
      <c r="CI960" s="67"/>
      <c r="CJ960" s="82"/>
      <c r="CK960" s="80"/>
      <c r="CL960" s="80"/>
      <c r="CM960" s="80"/>
      <c r="CN960" s="81"/>
      <c r="CO960" s="81"/>
      <c r="CP960" s="70"/>
    </row>
    <row r="961" spans="1:94" ht="13">
      <c r="A961" s="43"/>
      <c r="B961" s="25"/>
      <c r="C961" s="7"/>
      <c r="D961" s="7"/>
      <c r="E961" s="43"/>
      <c r="F961" s="43"/>
      <c r="G961" s="25"/>
      <c r="H961" s="67"/>
      <c r="I961" s="67"/>
      <c r="J961" s="67"/>
      <c r="K961" s="67"/>
      <c r="L961" s="25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77"/>
      <c r="AI961" s="78"/>
      <c r="AJ961" s="78"/>
      <c r="AK961" s="78"/>
      <c r="AL961" s="78"/>
      <c r="AM961" s="78"/>
      <c r="AN961" s="78"/>
      <c r="AO961" s="78"/>
      <c r="AP961" s="78"/>
      <c r="AQ961" s="78"/>
      <c r="AR961" s="78"/>
      <c r="AS961" s="78"/>
      <c r="AT961" s="79"/>
      <c r="AU961" s="80"/>
      <c r="AV961" s="80"/>
      <c r="AW961" s="81"/>
      <c r="AX961" s="67"/>
      <c r="AY961" s="67"/>
      <c r="AZ961" s="67"/>
      <c r="BA961" s="67"/>
      <c r="BB961" s="25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77"/>
      <c r="BU961" s="78"/>
      <c r="BV961" s="78"/>
      <c r="BW961" s="87"/>
      <c r="BX961" s="78"/>
      <c r="BY961" s="78"/>
      <c r="BZ961" s="78"/>
      <c r="CA961" s="78"/>
      <c r="CB961" s="79"/>
      <c r="CC961" s="81"/>
      <c r="CD961" s="67"/>
      <c r="CE961" s="67"/>
      <c r="CF961" s="67"/>
      <c r="CG961" s="67"/>
      <c r="CH961" s="67"/>
      <c r="CI961" s="67"/>
      <c r="CJ961" s="82"/>
      <c r="CK961" s="80"/>
      <c r="CL961" s="80"/>
      <c r="CM961" s="80"/>
      <c r="CN961" s="81"/>
      <c r="CO961" s="81"/>
      <c r="CP961" s="70"/>
    </row>
    <row r="962" spans="1:94" ht="13">
      <c r="A962" s="43"/>
      <c r="B962" s="25"/>
      <c r="C962" s="7"/>
      <c r="D962" s="7"/>
      <c r="E962" s="43"/>
      <c r="F962" s="43"/>
      <c r="G962" s="25"/>
      <c r="H962" s="67"/>
      <c r="I962" s="67"/>
      <c r="J962" s="67"/>
      <c r="K962" s="67"/>
      <c r="L962" s="25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77"/>
      <c r="AI962" s="78"/>
      <c r="AJ962" s="78"/>
      <c r="AK962" s="78"/>
      <c r="AL962" s="78"/>
      <c r="AM962" s="78"/>
      <c r="AN962" s="78"/>
      <c r="AO962" s="78"/>
      <c r="AP962" s="78"/>
      <c r="AQ962" s="78"/>
      <c r="AR962" s="78"/>
      <c r="AS962" s="78"/>
      <c r="AT962" s="79"/>
      <c r="AU962" s="80"/>
      <c r="AV962" s="80"/>
      <c r="AW962" s="81"/>
      <c r="AX962" s="67"/>
      <c r="AY962" s="67"/>
      <c r="AZ962" s="67"/>
      <c r="BA962" s="67"/>
      <c r="BB962" s="25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77"/>
      <c r="BU962" s="78"/>
      <c r="BV962" s="78"/>
      <c r="BW962" s="87"/>
      <c r="BX962" s="78"/>
      <c r="BY962" s="78"/>
      <c r="BZ962" s="78"/>
      <c r="CA962" s="78"/>
      <c r="CB962" s="79"/>
      <c r="CC962" s="81"/>
      <c r="CD962" s="67"/>
      <c r="CE962" s="67"/>
      <c r="CF962" s="67"/>
      <c r="CG962" s="67"/>
      <c r="CH962" s="67"/>
      <c r="CI962" s="67"/>
      <c r="CJ962" s="82"/>
      <c r="CK962" s="80"/>
      <c r="CL962" s="80"/>
      <c r="CM962" s="80"/>
      <c r="CN962" s="81"/>
      <c r="CO962" s="81"/>
      <c r="CP962" s="70"/>
    </row>
    <row r="963" spans="1:94" ht="13">
      <c r="A963" s="43"/>
      <c r="B963" s="25"/>
      <c r="C963" s="7"/>
      <c r="D963" s="7"/>
      <c r="E963" s="43"/>
      <c r="F963" s="43"/>
      <c r="G963" s="25"/>
      <c r="H963" s="67"/>
      <c r="I963" s="67"/>
      <c r="J963" s="67"/>
      <c r="K963" s="67"/>
      <c r="L963" s="25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77"/>
      <c r="AI963" s="78"/>
      <c r="AJ963" s="78"/>
      <c r="AK963" s="78"/>
      <c r="AL963" s="78"/>
      <c r="AM963" s="78"/>
      <c r="AN963" s="78"/>
      <c r="AO963" s="78"/>
      <c r="AP963" s="78"/>
      <c r="AQ963" s="78"/>
      <c r="AR963" s="78"/>
      <c r="AS963" s="78"/>
      <c r="AT963" s="79"/>
      <c r="AU963" s="80"/>
      <c r="AV963" s="80"/>
      <c r="AW963" s="81"/>
      <c r="AX963" s="67"/>
      <c r="AY963" s="67"/>
      <c r="AZ963" s="67"/>
      <c r="BA963" s="67"/>
      <c r="BB963" s="25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77"/>
      <c r="BU963" s="78"/>
      <c r="BV963" s="78"/>
      <c r="BW963" s="87"/>
      <c r="BX963" s="78"/>
      <c r="BY963" s="78"/>
      <c r="BZ963" s="78"/>
      <c r="CA963" s="78"/>
      <c r="CB963" s="79"/>
      <c r="CC963" s="81"/>
      <c r="CD963" s="67"/>
      <c r="CE963" s="67"/>
      <c r="CF963" s="67"/>
      <c r="CG963" s="67"/>
      <c r="CH963" s="67"/>
      <c r="CI963" s="67"/>
      <c r="CJ963" s="82"/>
      <c r="CK963" s="80"/>
      <c r="CL963" s="80"/>
      <c r="CM963" s="80"/>
      <c r="CN963" s="81"/>
      <c r="CO963" s="81"/>
      <c r="CP963" s="70"/>
    </row>
    <row r="964" spans="1:94" ht="13">
      <c r="A964" s="43"/>
      <c r="B964" s="25"/>
      <c r="C964" s="7"/>
      <c r="D964" s="7"/>
      <c r="E964" s="43"/>
      <c r="F964" s="43"/>
      <c r="G964" s="25"/>
      <c r="H964" s="67"/>
      <c r="I964" s="67"/>
      <c r="J964" s="67"/>
      <c r="K964" s="67"/>
      <c r="L964" s="25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77"/>
      <c r="AI964" s="78"/>
      <c r="AJ964" s="78"/>
      <c r="AK964" s="78"/>
      <c r="AL964" s="78"/>
      <c r="AM964" s="78"/>
      <c r="AN964" s="78"/>
      <c r="AO964" s="78"/>
      <c r="AP964" s="78"/>
      <c r="AQ964" s="78"/>
      <c r="AR964" s="78"/>
      <c r="AS964" s="78"/>
      <c r="AT964" s="79"/>
      <c r="AU964" s="80"/>
      <c r="AV964" s="80"/>
      <c r="AW964" s="81"/>
      <c r="AX964" s="67"/>
      <c r="AY964" s="67"/>
      <c r="AZ964" s="67"/>
      <c r="BA964" s="67"/>
      <c r="BB964" s="25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77"/>
      <c r="BU964" s="78"/>
      <c r="BV964" s="78"/>
      <c r="BW964" s="87"/>
      <c r="BX964" s="78"/>
      <c r="BY964" s="78"/>
      <c r="BZ964" s="78"/>
      <c r="CA964" s="78"/>
      <c r="CB964" s="79"/>
      <c r="CC964" s="81"/>
      <c r="CD964" s="67"/>
      <c r="CE964" s="67"/>
      <c r="CF964" s="67"/>
      <c r="CG964" s="67"/>
      <c r="CH964" s="67"/>
      <c r="CI964" s="67"/>
      <c r="CJ964" s="82"/>
      <c r="CK964" s="80"/>
      <c r="CL964" s="80"/>
      <c r="CM964" s="80"/>
      <c r="CN964" s="81"/>
      <c r="CO964" s="81"/>
      <c r="CP964" s="70"/>
    </row>
    <row r="965" spans="1:94" ht="13">
      <c r="A965" s="43"/>
      <c r="B965" s="25"/>
      <c r="C965" s="7"/>
      <c r="D965" s="7"/>
      <c r="E965" s="43"/>
      <c r="F965" s="43"/>
      <c r="G965" s="25"/>
      <c r="H965" s="67"/>
      <c r="I965" s="67"/>
      <c r="J965" s="67"/>
      <c r="K965" s="67"/>
      <c r="L965" s="25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77"/>
      <c r="AI965" s="78"/>
      <c r="AJ965" s="78"/>
      <c r="AK965" s="78"/>
      <c r="AL965" s="78"/>
      <c r="AM965" s="78"/>
      <c r="AN965" s="78"/>
      <c r="AO965" s="78"/>
      <c r="AP965" s="78"/>
      <c r="AQ965" s="78"/>
      <c r="AR965" s="78"/>
      <c r="AS965" s="78"/>
      <c r="AT965" s="79"/>
      <c r="AU965" s="80"/>
      <c r="AV965" s="80"/>
      <c r="AW965" s="81"/>
      <c r="AX965" s="67"/>
      <c r="AY965" s="67"/>
      <c r="AZ965" s="67"/>
      <c r="BA965" s="67"/>
      <c r="BB965" s="25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77"/>
      <c r="BU965" s="78"/>
      <c r="BV965" s="78"/>
      <c r="BW965" s="87"/>
      <c r="BX965" s="78"/>
      <c r="BY965" s="78"/>
      <c r="BZ965" s="78"/>
      <c r="CA965" s="78"/>
      <c r="CB965" s="79"/>
      <c r="CC965" s="81"/>
      <c r="CD965" s="67"/>
      <c r="CE965" s="67"/>
      <c r="CF965" s="67"/>
      <c r="CG965" s="67"/>
      <c r="CH965" s="67"/>
      <c r="CI965" s="67"/>
      <c r="CJ965" s="82"/>
      <c r="CK965" s="80"/>
      <c r="CL965" s="80"/>
      <c r="CM965" s="80"/>
      <c r="CN965" s="81"/>
      <c r="CO965" s="81"/>
      <c r="CP965" s="70"/>
    </row>
    <row r="966" spans="1:94" ht="13">
      <c r="A966" s="43"/>
      <c r="B966" s="25"/>
      <c r="C966" s="7"/>
      <c r="D966" s="7"/>
      <c r="E966" s="43"/>
      <c r="F966" s="43"/>
      <c r="G966" s="25"/>
      <c r="H966" s="67"/>
      <c r="I966" s="67"/>
      <c r="J966" s="67"/>
      <c r="K966" s="67"/>
      <c r="L966" s="25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77"/>
      <c r="AI966" s="78"/>
      <c r="AJ966" s="78"/>
      <c r="AK966" s="78"/>
      <c r="AL966" s="78"/>
      <c r="AM966" s="78"/>
      <c r="AN966" s="78"/>
      <c r="AO966" s="78"/>
      <c r="AP966" s="78"/>
      <c r="AQ966" s="78"/>
      <c r="AR966" s="78"/>
      <c r="AS966" s="78"/>
      <c r="AT966" s="79"/>
      <c r="AU966" s="80"/>
      <c r="AV966" s="80"/>
      <c r="AW966" s="81"/>
      <c r="AX966" s="67"/>
      <c r="AY966" s="67"/>
      <c r="AZ966" s="67"/>
      <c r="BA966" s="67"/>
      <c r="BB966" s="25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77"/>
      <c r="BU966" s="78"/>
      <c r="BV966" s="78"/>
      <c r="BW966" s="87"/>
      <c r="BX966" s="78"/>
      <c r="BY966" s="78"/>
      <c r="BZ966" s="78"/>
      <c r="CA966" s="78"/>
      <c r="CB966" s="79"/>
      <c r="CC966" s="81"/>
      <c r="CD966" s="67"/>
      <c r="CE966" s="67"/>
      <c r="CF966" s="67"/>
      <c r="CG966" s="67"/>
      <c r="CH966" s="67"/>
      <c r="CI966" s="67"/>
      <c r="CJ966" s="82"/>
      <c r="CK966" s="80"/>
      <c r="CL966" s="80"/>
      <c r="CM966" s="80"/>
      <c r="CN966" s="81"/>
      <c r="CO966" s="81"/>
      <c r="CP966" s="70"/>
    </row>
    <row r="967" spans="1:94" ht="13">
      <c r="A967" s="43"/>
      <c r="B967" s="25"/>
      <c r="C967" s="7"/>
      <c r="D967" s="7"/>
      <c r="E967" s="43"/>
      <c r="F967" s="43"/>
      <c r="G967" s="25"/>
      <c r="H967" s="67"/>
      <c r="I967" s="67"/>
      <c r="J967" s="67"/>
      <c r="K967" s="67"/>
      <c r="L967" s="25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77"/>
      <c r="AI967" s="78"/>
      <c r="AJ967" s="78"/>
      <c r="AK967" s="78"/>
      <c r="AL967" s="78"/>
      <c r="AM967" s="78"/>
      <c r="AN967" s="78"/>
      <c r="AO967" s="78"/>
      <c r="AP967" s="78"/>
      <c r="AQ967" s="78"/>
      <c r="AR967" s="78"/>
      <c r="AS967" s="78"/>
      <c r="AT967" s="79"/>
      <c r="AU967" s="80"/>
      <c r="AV967" s="80"/>
      <c r="AW967" s="81"/>
      <c r="AX967" s="67"/>
      <c r="AY967" s="67"/>
      <c r="AZ967" s="67"/>
      <c r="BA967" s="67"/>
      <c r="BB967" s="25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77"/>
      <c r="BU967" s="78"/>
      <c r="BV967" s="78"/>
      <c r="BW967" s="87"/>
      <c r="BX967" s="78"/>
      <c r="BY967" s="78"/>
      <c r="BZ967" s="78"/>
      <c r="CA967" s="78"/>
      <c r="CB967" s="79"/>
      <c r="CC967" s="81"/>
      <c r="CD967" s="67"/>
      <c r="CE967" s="67"/>
      <c r="CF967" s="67"/>
      <c r="CG967" s="67"/>
      <c r="CH967" s="67"/>
      <c r="CI967" s="67"/>
      <c r="CJ967" s="82"/>
      <c r="CK967" s="80"/>
      <c r="CL967" s="80"/>
      <c r="CM967" s="80"/>
      <c r="CN967" s="81"/>
      <c r="CO967" s="81"/>
      <c r="CP967" s="70"/>
    </row>
    <row r="968" spans="1:94" ht="13">
      <c r="A968" s="43"/>
      <c r="B968" s="25"/>
      <c r="C968" s="7"/>
      <c r="D968" s="7"/>
      <c r="E968" s="43"/>
      <c r="F968" s="43"/>
      <c r="G968" s="25"/>
      <c r="H968" s="67"/>
      <c r="I968" s="67"/>
      <c r="J968" s="67"/>
      <c r="K968" s="67"/>
      <c r="L968" s="25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77"/>
      <c r="AI968" s="78"/>
      <c r="AJ968" s="78"/>
      <c r="AK968" s="78"/>
      <c r="AL968" s="78"/>
      <c r="AM968" s="78"/>
      <c r="AN968" s="78"/>
      <c r="AO968" s="78"/>
      <c r="AP968" s="78"/>
      <c r="AQ968" s="78"/>
      <c r="AR968" s="78"/>
      <c r="AS968" s="78"/>
      <c r="AT968" s="79"/>
      <c r="AU968" s="80"/>
      <c r="AV968" s="80"/>
      <c r="AW968" s="81"/>
      <c r="AX968" s="67"/>
      <c r="AY968" s="67"/>
      <c r="AZ968" s="67"/>
      <c r="BA968" s="67"/>
      <c r="BB968" s="25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77"/>
      <c r="BU968" s="78"/>
      <c r="BV968" s="78"/>
      <c r="BW968" s="87"/>
      <c r="BX968" s="78"/>
      <c r="BY968" s="78"/>
      <c r="BZ968" s="78"/>
      <c r="CA968" s="78"/>
      <c r="CB968" s="79"/>
      <c r="CC968" s="81"/>
      <c r="CD968" s="67"/>
      <c r="CE968" s="67"/>
      <c r="CF968" s="67"/>
      <c r="CG968" s="67"/>
      <c r="CH968" s="67"/>
      <c r="CI968" s="67"/>
      <c r="CJ968" s="82"/>
      <c r="CK968" s="80"/>
      <c r="CL968" s="80"/>
      <c r="CM968" s="80"/>
      <c r="CN968" s="81"/>
      <c r="CO968" s="81"/>
      <c r="CP968" s="70"/>
    </row>
    <row r="969" spans="1:94" ht="13">
      <c r="A969" s="43"/>
      <c r="B969" s="25"/>
      <c r="C969" s="7"/>
      <c r="D969" s="7"/>
      <c r="E969" s="43"/>
      <c r="F969" s="43"/>
      <c r="G969" s="25"/>
      <c r="H969" s="67"/>
      <c r="I969" s="67"/>
      <c r="J969" s="67"/>
      <c r="K969" s="67"/>
      <c r="L969" s="25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77"/>
      <c r="AI969" s="78"/>
      <c r="AJ969" s="78"/>
      <c r="AK969" s="78"/>
      <c r="AL969" s="78"/>
      <c r="AM969" s="78"/>
      <c r="AN969" s="78"/>
      <c r="AO969" s="78"/>
      <c r="AP969" s="78"/>
      <c r="AQ969" s="78"/>
      <c r="AR969" s="78"/>
      <c r="AS969" s="78"/>
      <c r="AT969" s="79"/>
      <c r="AU969" s="80"/>
      <c r="AV969" s="80"/>
      <c r="AW969" s="81"/>
      <c r="AX969" s="67"/>
      <c r="AY969" s="67"/>
      <c r="AZ969" s="67"/>
      <c r="BA969" s="67"/>
      <c r="BB969" s="25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77"/>
      <c r="BU969" s="78"/>
      <c r="BV969" s="78"/>
      <c r="BW969" s="87"/>
      <c r="BX969" s="78"/>
      <c r="BY969" s="78"/>
      <c r="BZ969" s="78"/>
      <c r="CA969" s="78"/>
      <c r="CB969" s="79"/>
      <c r="CC969" s="81"/>
      <c r="CD969" s="67"/>
      <c r="CE969" s="67"/>
      <c r="CF969" s="67"/>
      <c r="CG969" s="67"/>
      <c r="CH969" s="67"/>
      <c r="CI969" s="67"/>
      <c r="CJ969" s="82"/>
      <c r="CK969" s="80"/>
      <c r="CL969" s="80"/>
      <c r="CM969" s="80"/>
      <c r="CN969" s="81"/>
      <c r="CO969" s="81"/>
      <c r="CP969" s="70"/>
    </row>
    <row r="970" spans="1:94" ht="13">
      <c r="A970" s="43"/>
      <c r="B970" s="25"/>
      <c r="C970" s="7"/>
      <c r="D970" s="7"/>
      <c r="E970" s="43"/>
      <c r="F970" s="43"/>
      <c r="G970" s="25"/>
      <c r="H970" s="67"/>
      <c r="I970" s="67"/>
      <c r="J970" s="67"/>
      <c r="K970" s="67"/>
      <c r="L970" s="25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77"/>
      <c r="AI970" s="78"/>
      <c r="AJ970" s="78"/>
      <c r="AK970" s="78"/>
      <c r="AL970" s="78"/>
      <c r="AM970" s="78"/>
      <c r="AN970" s="78"/>
      <c r="AO970" s="78"/>
      <c r="AP970" s="78"/>
      <c r="AQ970" s="78"/>
      <c r="AR970" s="78"/>
      <c r="AS970" s="78"/>
      <c r="AT970" s="79"/>
      <c r="AU970" s="80"/>
      <c r="AV970" s="80"/>
      <c r="AW970" s="81"/>
      <c r="AX970" s="67"/>
      <c r="AY970" s="67"/>
      <c r="AZ970" s="67"/>
      <c r="BA970" s="67"/>
      <c r="BB970" s="25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77"/>
      <c r="BU970" s="78"/>
      <c r="BV970" s="78"/>
      <c r="BW970" s="87"/>
      <c r="BX970" s="78"/>
      <c r="BY970" s="78"/>
      <c r="BZ970" s="78"/>
      <c r="CA970" s="78"/>
      <c r="CB970" s="79"/>
      <c r="CC970" s="81"/>
      <c r="CD970" s="67"/>
      <c r="CE970" s="67"/>
      <c r="CF970" s="67"/>
      <c r="CG970" s="67"/>
      <c r="CH970" s="67"/>
      <c r="CI970" s="67"/>
      <c r="CJ970" s="82"/>
      <c r="CK970" s="80"/>
      <c r="CL970" s="80"/>
      <c r="CM970" s="80"/>
      <c r="CN970" s="81"/>
      <c r="CO970" s="81"/>
      <c r="CP970" s="70"/>
    </row>
    <row r="971" spans="1:94" ht="13">
      <c r="A971" s="43"/>
      <c r="B971" s="25"/>
      <c r="C971" s="7"/>
      <c r="D971" s="7"/>
      <c r="E971" s="43"/>
      <c r="F971" s="43"/>
      <c r="G971" s="25"/>
      <c r="H971" s="67"/>
      <c r="I971" s="67"/>
      <c r="J971" s="67"/>
      <c r="K971" s="67"/>
      <c r="L971" s="25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77"/>
      <c r="AI971" s="78"/>
      <c r="AJ971" s="78"/>
      <c r="AK971" s="78"/>
      <c r="AL971" s="78"/>
      <c r="AM971" s="78"/>
      <c r="AN971" s="78"/>
      <c r="AO971" s="78"/>
      <c r="AP971" s="78"/>
      <c r="AQ971" s="78"/>
      <c r="AR971" s="78"/>
      <c r="AS971" s="78"/>
      <c r="AT971" s="79"/>
      <c r="AU971" s="80"/>
      <c r="AV971" s="80"/>
      <c r="AW971" s="81"/>
      <c r="AX971" s="67"/>
      <c r="AY971" s="67"/>
      <c r="AZ971" s="67"/>
      <c r="BA971" s="67"/>
      <c r="BB971" s="25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77"/>
      <c r="BU971" s="78"/>
      <c r="BV971" s="78"/>
      <c r="BW971" s="87"/>
      <c r="BX971" s="78"/>
      <c r="BY971" s="78"/>
      <c r="BZ971" s="78"/>
      <c r="CA971" s="78"/>
      <c r="CB971" s="79"/>
      <c r="CC971" s="81"/>
      <c r="CD971" s="67"/>
      <c r="CE971" s="67"/>
      <c r="CF971" s="67"/>
      <c r="CG971" s="67"/>
      <c r="CH971" s="67"/>
      <c r="CI971" s="67"/>
      <c r="CJ971" s="82"/>
      <c r="CK971" s="80"/>
      <c r="CL971" s="80"/>
      <c r="CM971" s="80"/>
      <c r="CN971" s="81"/>
      <c r="CO971" s="81"/>
      <c r="CP971" s="70"/>
    </row>
    <row r="972" spans="1:94" ht="13">
      <c r="A972" s="43"/>
      <c r="B972" s="25"/>
      <c r="C972" s="7"/>
      <c r="D972" s="7"/>
      <c r="E972" s="43"/>
      <c r="F972" s="43"/>
      <c r="G972" s="25"/>
      <c r="H972" s="67"/>
      <c r="I972" s="67"/>
      <c r="J972" s="67"/>
      <c r="K972" s="67"/>
      <c r="L972" s="25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77"/>
      <c r="AI972" s="78"/>
      <c r="AJ972" s="78"/>
      <c r="AK972" s="78"/>
      <c r="AL972" s="78"/>
      <c r="AM972" s="78"/>
      <c r="AN972" s="78"/>
      <c r="AO972" s="78"/>
      <c r="AP972" s="78"/>
      <c r="AQ972" s="78"/>
      <c r="AR972" s="78"/>
      <c r="AS972" s="78"/>
      <c r="AT972" s="79"/>
      <c r="AU972" s="80"/>
      <c r="AV972" s="80"/>
      <c r="AW972" s="81"/>
      <c r="AX972" s="67"/>
      <c r="AY972" s="67"/>
      <c r="AZ972" s="67"/>
      <c r="BA972" s="67"/>
      <c r="BB972" s="25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77"/>
      <c r="BU972" s="78"/>
      <c r="BV972" s="78"/>
      <c r="BW972" s="87"/>
      <c r="BX972" s="78"/>
      <c r="BY972" s="78"/>
      <c r="BZ972" s="78"/>
      <c r="CA972" s="78"/>
      <c r="CB972" s="79"/>
      <c r="CC972" s="81"/>
      <c r="CD972" s="67"/>
      <c r="CE972" s="67"/>
      <c r="CF972" s="67"/>
      <c r="CG972" s="67"/>
      <c r="CH972" s="67"/>
      <c r="CI972" s="67"/>
      <c r="CJ972" s="82"/>
      <c r="CK972" s="80"/>
      <c r="CL972" s="80"/>
      <c r="CM972" s="80"/>
      <c r="CN972" s="81"/>
      <c r="CO972" s="81"/>
      <c r="CP972" s="70"/>
    </row>
    <row r="973" spans="1:94" ht="13">
      <c r="A973" s="43"/>
      <c r="B973" s="25"/>
      <c r="C973" s="7"/>
      <c r="D973" s="7"/>
      <c r="E973" s="43"/>
      <c r="F973" s="43"/>
      <c r="G973" s="25"/>
      <c r="H973" s="67"/>
      <c r="I973" s="67"/>
      <c r="J973" s="67"/>
      <c r="K973" s="67"/>
      <c r="L973" s="25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77"/>
      <c r="AI973" s="78"/>
      <c r="AJ973" s="78"/>
      <c r="AK973" s="78"/>
      <c r="AL973" s="78"/>
      <c r="AM973" s="78"/>
      <c r="AN973" s="78"/>
      <c r="AO973" s="78"/>
      <c r="AP973" s="78"/>
      <c r="AQ973" s="78"/>
      <c r="AR973" s="78"/>
      <c r="AS973" s="78"/>
      <c r="AT973" s="79"/>
      <c r="AU973" s="80"/>
      <c r="AV973" s="80"/>
      <c r="AW973" s="81"/>
      <c r="AX973" s="67"/>
      <c r="AY973" s="67"/>
      <c r="AZ973" s="67"/>
      <c r="BA973" s="67"/>
      <c r="BB973" s="25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77"/>
      <c r="BU973" s="78"/>
      <c r="BV973" s="78"/>
      <c r="BW973" s="87"/>
      <c r="BX973" s="78"/>
      <c r="BY973" s="78"/>
      <c r="BZ973" s="78"/>
      <c r="CA973" s="78"/>
      <c r="CB973" s="79"/>
      <c r="CC973" s="81"/>
      <c r="CD973" s="67"/>
      <c r="CE973" s="67"/>
      <c r="CF973" s="67"/>
      <c r="CG973" s="67"/>
      <c r="CH973" s="67"/>
      <c r="CI973" s="67"/>
      <c r="CJ973" s="82"/>
      <c r="CK973" s="80"/>
      <c r="CL973" s="80"/>
      <c r="CM973" s="80"/>
      <c r="CN973" s="81"/>
      <c r="CO973" s="81"/>
      <c r="CP973" s="70"/>
    </row>
    <row r="974" spans="1:94" ht="13">
      <c r="A974" s="43"/>
      <c r="B974" s="25"/>
      <c r="C974" s="7"/>
      <c r="D974" s="7"/>
      <c r="E974" s="43"/>
      <c r="F974" s="43"/>
      <c r="G974" s="25"/>
      <c r="H974" s="67"/>
      <c r="I974" s="67"/>
      <c r="J974" s="67"/>
      <c r="K974" s="67"/>
      <c r="L974" s="25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77"/>
      <c r="AI974" s="78"/>
      <c r="AJ974" s="78"/>
      <c r="AK974" s="78"/>
      <c r="AL974" s="78"/>
      <c r="AM974" s="78"/>
      <c r="AN974" s="78"/>
      <c r="AO974" s="78"/>
      <c r="AP974" s="78"/>
      <c r="AQ974" s="78"/>
      <c r="AR974" s="78"/>
      <c r="AS974" s="78"/>
      <c r="AT974" s="79"/>
      <c r="AU974" s="80"/>
      <c r="AV974" s="80"/>
      <c r="AW974" s="81"/>
      <c r="AX974" s="67"/>
      <c r="AY974" s="67"/>
      <c r="AZ974" s="67"/>
      <c r="BA974" s="67"/>
      <c r="BB974" s="25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77"/>
      <c r="BU974" s="78"/>
      <c r="BV974" s="78"/>
      <c r="BW974" s="87"/>
      <c r="BX974" s="78"/>
      <c r="BY974" s="78"/>
      <c r="BZ974" s="78"/>
      <c r="CA974" s="78"/>
      <c r="CB974" s="79"/>
      <c r="CC974" s="81"/>
      <c r="CD974" s="67"/>
      <c r="CE974" s="67"/>
      <c r="CF974" s="67"/>
      <c r="CG974" s="67"/>
      <c r="CH974" s="67"/>
      <c r="CI974" s="67"/>
      <c r="CJ974" s="82"/>
      <c r="CK974" s="80"/>
      <c r="CL974" s="80"/>
      <c r="CM974" s="80"/>
      <c r="CN974" s="81"/>
      <c r="CO974" s="81"/>
      <c r="CP974" s="70"/>
    </row>
    <row r="975" spans="1:94" ht="13">
      <c r="A975" s="43"/>
      <c r="B975" s="25"/>
      <c r="C975" s="7"/>
      <c r="D975" s="7"/>
      <c r="E975" s="43"/>
      <c r="F975" s="43"/>
      <c r="G975" s="25"/>
      <c r="H975" s="67"/>
      <c r="I975" s="67"/>
      <c r="J975" s="67"/>
      <c r="K975" s="67"/>
      <c r="L975" s="25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77"/>
      <c r="AI975" s="78"/>
      <c r="AJ975" s="78"/>
      <c r="AK975" s="78"/>
      <c r="AL975" s="78"/>
      <c r="AM975" s="78"/>
      <c r="AN975" s="78"/>
      <c r="AO975" s="78"/>
      <c r="AP975" s="78"/>
      <c r="AQ975" s="78"/>
      <c r="AR975" s="78"/>
      <c r="AS975" s="78"/>
      <c r="AT975" s="79"/>
      <c r="AU975" s="80"/>
      <c r="AV975" s="80"/>
      <c r="AW975" s="81"/>
      <c r="AX975" s="67"/>
      <c r="AY975" s="67"/>
      <c r="AZ975" s="67"/>
      <c r="BA975" s="67"/>
      <c r="BB975" s="25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77"/>
      <c r="BU975" s="78"/>
      <c r="BV975" s="78"/>
      <c r="BW975" s="87"/>
      <c r="BX975" s="78"/>
      <c r="BY975" s="78"/>
      <c r="BZ975" s="78"/>
      <c r="CA975" s="78"/>
      <c r="CB975" s="79"/>
      <c r="CC975" s="81"/>
      <c r="CD975" s="67"/>
      <c r="CE975" s="67"/>
      <c r="CF975" s="67"/>
      <c r="CG975" s="67"/>
      <c r="CH975" s="67"/>
      <c r="CI975" s="67"/>
      <c r="CJ975" s="82"/>
      <c r="CK975" s="80"/>
      <c r="CL975" s="80"/>
      <c r="CM975" s="80"/>
      <c r="CN975" s="81"/>
      <c r="CO975" s="81"/>
      <c r="CP975" s="70"/>
    </row>
    <row r="976" spans="1:94" ht="13">
      <c r="A976" s="43"/>
      <c r="B976" s="25"/>
      <c r="C976" s="7"/>
      <c r="D976" s="7"/>
      <c r="E976" s="43"/>
      <c r="F976" s="43"/>
      <c r="G976" s="25"/>
      <c r="H976" s="67"/>
      <c r="I976" s="67"/>
      <c r="J976" s="67"/>
      <c r="K976" s="67"/>
      <c r="L976" s="25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77"/>
      <c r="AI976" s="78"/>
      <c r="AJ976" s="78"/>
      <c r="AK976" s="78"/>
      <c r="AL976" s="78"/>
      <c r="AM976" s="78"/>
      <c r="AN976" s="78"/>
      <c r="AO976" s="78"/>
      <c r="AP976" s="78"/>
      <c r="AQ976" s="78"/>
      <c r="AR976" s="78"/>
      <c r="AS976" s="78"/>
      <c r="AT976" s="79"/>
      <c r="AU976" s="80"/>
      <c r="AV976" s="80"/>
      <c r="AW976" s="81"/>
      <c r="AX976" s="67"/>
      <c r="AY976" s="67"/>
      <c r="AZ976" s="67"/>
      <c r="BA976" s="67"/>
      <c r="BB976" s="25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77"/>
      <c r="BU976" s="78"/>
      <c r="BV976" s="78"/>
      <c r="BW976" s="87"/>
      <c r="BX976" s="78"/>
      <c r="BY976" s="78"/>
      <c r="BZ976" s="78"/>
      <c r="CA976" s="78"/>
      <c r="CB976" s="79"/>
      <c r="CC976" s="81"/>
      <c r="CD976" s="67"/>
      <c r="CE976" s="67"/>
      <c r="CF976" s="67"/>
      <c r="CG976" s="67"/>
      <c r="CH976" s="67"/>
      <c r="CI976" s="67"/>
      <c r="CJ976" s="82"/>
      <c r="CK976" s="80"/>
      <c r="CL976" s="80"/>
      <c r="CM976" s="80"/>
      <c r="CN976" s="81"/>
      <c r="CO976" s="81"/>
      <c r="CP976" s="70"/>
    </row>
    <row r="977" spans="1:94" ht="13">
      <c r="A977" s="43"/>
      <c r="B977" s="25"/>
      <c r="C977" s="7"/>
      <c r="D977" s="7"/>
      <c r="E977" s="43"/>
      <c r="F977" s="43"/>
      <c r="G977" s="25"/>
      <c r="H977" s="67"/>
      <c r="I977" s="67"/>
      <c r="J977" s="67"/>
      <c r="K977" s="67"/>
      <c r="L977" s="25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77"/>
      <c r="AI977" s="78"/>
      <c r="AJ977" s="78"/>
      <c r="AK977" s="78"/>
      <c r="AL977" s="78"/>
      <c r="AM977" s="78"/>
      <c r="AN977" s="78"/>
      <c r="AO977" s="78"/>
      <c r="AP977" s="78"/>
      <c r="AQ977" s="78"/>
      <c r="AR977" s="78"/>
      <c r="AS977" s="78"/>
      <c r="AT977" s="79"/>
      <c r="AU977" s="80"/>
      <c r="AV977" s="80"/>
      <c r="AW977" s="81"/>
      <c r="AX977" s="67"/>
      <c r="AY977" s="67"/>
      <c r="AZ977" s="67"/>
      <c r="BA977" s="67"/>
      <c r="BB977" s="25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77"/>
      <c r="BU977" s="78"/>
      <c r="BV977" s="78"/>
      <c r="BW977" s="87"/>
      <c r="BX977" s="78"/>
      <c r="BY977" s="78"/>
      <c r="BZ977" s="78"/>
      <c r="CA977" s="78"/>
      <c r="CB977" s="79"/>
      <c r="CC977" s="81"/>
      <c r="CD977" s="67"/>
      <c r="CE977" s="67"/>
      <c r="CF977" s="67"/>
      <c r="CG977" s="67"/>
      <c r="CH977" s="67"/>
      <c r="CI977" s="67"/>
      <c r="CJ977" s="82"/>
      <c r="CK977" s="80"/>
      <c r="CL977" s="80"/>
      <c r="CM977" s="80"/>
      <c r="CN977" s="81"/>
      <c r="CO977" s="81"/>
      <c r="CP977" s="70"/>
    </row>
    <row r="978" spans="1:94" ht="13">
      <c r="A978" s="43"/>
      <c r="B978" s="25"/>
      <c r="C978" s="7"/>
      <c r="D978" s="7"/>
      <c r="E978" s="43"/>
      <c r="F978" s="43"/>
      <c r="G978" s="25"/>
      <c r="H978" s="67"/>
      <c r="I978" s="67"/>
      <c r="J978" s="67"/>
      <c r="K978" s="67"/>
      <c r="L978" s="25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77"/>
      <c r="AI978" s="78"/>
      <c r="AJ978" s="78"/>
      <c r="AK978" s="78"/>
      <c r="AL978" s="78"/>
      <c r="AM978" s="78"/>
      <c r="AN978" s="78"/>
      <c r="AO978" s="78"/>
      <c r="AP978" s="78"/>
      <c r="AQ978" s="78"/>
      <c r="AR978" s="78"/>
      <c r="AS978" s="78"/>
      <c r="AT978" s="79"/>
      <c r="AU978" s="80"/>
      <c r="AV978" s="80"/>
      <c r="AW978" s="81"/>
      <c r="AX978" s="67"/>
      <c r="AY978" s="67"/>
      <c r="AZ978" s="67"/>
      <c r="BA978" s="67"/>
      <c r="BB978" s="25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77"/>
      <c r="BU978" s="78"/>
      <c r="BV978" s="78"/>
      <c r="BW978" s="87"/>
      <c r="BX978" s="78"/>
      <c r="BY978" s="78"/>
      <c r="BZ978" s="78"/>
      <c r="CA978" s="78"/>
      <c r="CB978" s="79"/>
      <c r="CC978" s="81"/>
      <c r="CD978" s="67"/>
      <c r="CE978" s="67"/>
      <c r="CF978" s="67"/>
      <c r="CG978" s="67"/>
      <c r="CH978" s="67"/>
      <c r="CI978" s="67"/>
      <c r="CJ978" s="82"/>
      <c r="CK978" s="80"/>
      <c r="CL978" s="80"/>
      <c r="CM978" s="80"/>
      <c r="CN978" s="81"/>
      <c r="CO978" s="81"/>
      <c r="CP978" s="70"/>
    </row>
    <row r="979" spans="1:94" ht="13">
      <c r="A979" s="43"/>
      <c r="B979" s="25"/>
      <c r="C979" s="7"/>
      <c r="D979" s="7"/>
      <c r="E979" s="43"/>
      <c r="F979" s="43"/>
      <c r="G979" s="25"/>
      <c r="H979" s="67"/>
      <c r="I979" s="67"/>
      <c r="J979" s="67"/>
      <c r="K979" s="67"/>
      <c r="L979" s="25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77"/>
      <c r="AI979" s="78"/>
      <c r="AJ979" s="78"/>
      <c r="AK979" s="78"/>
      <c r="AL979" s="78"/>
      <c r="AM979" s="78"/>
      <c r="AN979" s="78"/>
      <c r="AO979" s="78"/>
      <c r="AP979" s="78"/>
      <c r="AQ979" s="78"/>
      <c r="AR979" s="78"/>
      <c r="AS979" s="78"/>
      <c r="AT979" s="79"/>
      <c r="AU979" s="80"/>
      <c r="AV979" s="80"/>
      <c r="AW979" s="81"/>
      <c r="AX979" s="67"/>
      <c r="AY979" s="67"/>
      <c r="AZ979" s="67"/>
      <c r="BA979" s="67"/>
      <c r="BB979" s="25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77"/>
      <c r="BU979" s="78"/>
      <c r="BV979" s="78"/>
      <c r="BW979" s="87"/>
      <c r="BX979" s="78"/>
      <c r="BY979" s="78"/>
      <c r="BZ979" s="78"/>
      <c r="CA979" s="78"/>
      <c r="CB979" s="79"/>
      <c r="CC979" s="81"/>
      <c r="CD979" s="67"/>
      <c r="CE979" s="67"/>
      <c r="CF979" s="67"/>
      <c r="CG979" s="67"/>
      <c r="CH979" s="67"/>
      <c r="CI979" s="67"/>
      <c r="CJ979" s="82"/>
      <c r="CK979" s="80"/>
      <c r="CL979" s="80"/>
      <c r="CM979" s="80"/>
      <c r="CN979" s="81"/>
      <c r="CO979" s="81"/>
      <c r="CP979" s="70"/>
    </row>
    <row r="980" spans="1:94" ht="13">
      <c r="A980" s="43"/>
      <c r="B980" s="25"/>
      <c r="C980" s="7"/>
      <c r="D980" s="7"/>
      <c r="E980" s="43"/>
      <c r="F980" s="43"/>
      <c r="G980" s="25"/>
      <c r="H980" s="67"/>
      <c r="I980" s="67"/>
      <c r="J980" s="67"/>
      <c r="K980" s="67"/>
      <c r="L980" s="25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77"/>
      <c r="AI980" s="78"/>
      <c r="AJ980" s="78"/>
      <c r="AK980" s="78"/>
      <c r="AL980" s="78"/>
      <c r="AM980" s="78"/>
      <c r="AN980" s="78"/>
      <c r="AO980" s="78"/>
      <c r="AP980" s="78"/>
      <c r="AQ980" s="78"/>
      <c r="AR980" s="78"/>
      <c r="AS980" s="78"/>
      <c r="AT980" s="79"/>
      <c r="AU980" s="80"/>
      <c r="AV980" s="80"/>
      <c r="AW980" s="81"/>
      <c r="AX980" s="67"/>
      <c r="AY980" s="67"/>
      <c r="AZ980" s="67"/>
      <c r="BA980" s="67"/>
      <c r="BB980" s="25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77"/>
      <c r="BU980" s="78"/>
      <c r="BV980" s="78"/>
      <c r="BW980" s="87"/>
      <c r="BX980" s="78"/>
      <c r="BY980" s="78"/>
      <c r="BZ980" s="78"/>
      <c r="CA980" s="78"/>
      <c r="CB980" s="79"/>
      <c r="CC980" s="81"/>
      <c r="CD980" s="67"/>
      <c r="CE980" s="67"/>
      <c r="CF980" s="67"/>
      <c r="CG980" s="67"/>
      <c r="CH980" s="67"/>
      <c r="CI980" s="67"/>
      <c r="CJ980" s="82"/>
      <c r="CK980" s="80"/>
      <c r="CL980" s="80"/>
      <c r="CM980" s="80"/>
      <c r="CN980" s="81"/>
      <c r="CO980" s="81"/>
      <c r="CP980" s="70"/>
    </row>
    <row r="981" spans="1:94" ht="13">
      <c r="A981" s="43"/>
      <c r="B981" s="25"/>
      <c r="C981" s="7"/>
      <c r="D981" s="7"/>
      <c r="E981" s="43"/>
      <c r="F981" s="43"/>
      <c r="G981" s="25"/>
      <c r="H981" s="67"/>
      <c r="I981" s="67"/>
      <c r="J981" s="67"/>
      <c r="K981" s="67"/>
      <c r="L981" s="25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77"/>
      <c r="AI981" s="78"/>
      <c r="AJ981" s="78"/>
      <c r="AK981" s="78"/>
      <c r="AL981" s="78"/>
      <c r="AM981" s="78"/>
      <c r="AN981" s="78"/>
      <c r="AO981" s="78"/>
      <c r="AP981" s="78"/>
      <c r="AQ981" s="78"/>
      <c r="AR981" s="78"/>
      <c r="AS981" s="78"/>
      <c r="AT981" s="79"/>
      <c r="AU981" s="80"/>
      <c r="AV981" s="80"/>
      <c r="AW981" s="81"/>
      <c r="AX981" s="67"/>
      <c r="AY981" s="67"/>
      <c r="AZ981" s="67"/>
      <c r="BA981" s="67"/>
      <c r="BB981" s="25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77"/>
      <c r="BU981" s="78"/>
      <c r="BV981" s="78"/>
      <c r="BW981" s="87"/>
      <c r="BX981" s="78"/>
      <c r="BY981" s="78"/>
      <c r="BZ981" s="78"/>
      <c r="CA981" s="78"/>
      <c r="CB981" s="79"/>
      <c r="CC981" s="81"/>
      <c r="CD981" s="67"/>
      <c r="CE981" s="67"/>
      <c r="CF981" s="67"/>
      <c r="CG981" s="67"/>
      <c r="CH981" s="67"/>
      <c r="CI981" s="67"/>
      <c r="CJ981" s="82"/>
      <c r="CK981" s="80"/>
      <c r="CL981" s="80"/>
      <c r="CM981" s="80"/>
      <c r="CN981" s="81"/>
      <c r="CO981" s="81"/>
      <c r="CP981" s="70"/>
    </row>
    <row r="982" spans="1:94" ht="13">
      <c r="A982" s="43"/>
      <c r="B982" s="25"/>
      <c r="C982" s="7"/>
      <c r="D982" s="7"/>
      <c r="E982" s="43"/>
      <c r="F982" s="43"/>
      <c r="G982" s="25"/>
      <c r="H982" s="67"/>
      <c r="I982" s="67"/>
      <c r="J982" s="67"/>
      <c r="K982" s="67"/>
      <c r="L982" s="25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77"/>
      <c r="AI982" s="78"/>
      <c r="AJ982" s="78"/>
      <c r="AK982" s="78"/>
      <c r="AL982" s="78"/>
      <c r="AM982" s="78"/>
      <c r="AN982" s="78"/>
      <c r="AO982" s="78"/>
      <c r="AP982" s="78"/>
      <c r="AQ982" s="78"/>
      <c r="AR982" s="78"/>
      <c r="AS982" s="78"/>
      <c r="AT982" s="79"/>
      <c r="AU982" s="80"/>
      <c r="AV982" s="80"/>
      <c r="AW982" s="81"/>
      <c r="AX982" s="67"/>
      <c r="AY982" s="67"/>
      <c r="AZ982" s="67"/>
      <c r="BA982" s="67"/>
      <c r="BB982" s="25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77"/>
      <c r="BU982" s="78"/>
      <c r="BV982" s="78"/>
      <c r="BW982" s="87"/>
      <c r="BX982" s="78"/>
      <c r="BY982" s="78"/>
      <c r="BZ982" s="78"/>
      <c r="CA982" s="78"/>
      <c r="CB982" s="79"/>
      <c r="CC982" s="81"/>
      <c r="CD982" s="67"/>
      <c r="CE982" s="67"/>
      <c r="CF982" s="67"/>
      <c r="CG982" s="67"/>
      <c r="CH982" s="67"/>
      <c r="CI982" s="67"/>
      <c r="CJ982" s="82"/>
      <c r="CK982" s="80"/>
      <c r="CL982" s="80"/>
      <c r="CM982" s="80"/>
      <c r="CN982" s="81"/>
      <c r="CO982" s="81"/>
      <c r="CP982" s="70"/>
    </row>
    <row r="983" spans="1:94" ht="13">
      <c r="A983" s="43"/>
      <c r="B983" s="25"/>
      <c r="C983" s="7"/>
      <c r="D983" s="7"/>
      <c r="E983" s="43"/>
      <c r="F983" s="43"/>
      <c r="G983" s="25"/>
      <c r="H983" s="67"/>
      <c r="I983" s="67"/>
      <c r="J983" s="67"/>
      <c r="K983" s="67"/>
      <c r="L983" s="25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77"/>
      <c r="AI983" s="78"/>
      <c r="AJ983" s="78"/>
      <c r="AK983" s="78"/>
      <c r="AL983" s="78"/>
      <c r="AM983" s="78"/>
      <c r="AN983" s="78"/>
      <c r="AO983" s="78"/>
      <c r="AP983" s="78"/>
      <c r="AQ983" s="78"/>
      <c r="AR983" s="78"/>
      <c r="AS983" s="78"/>
      <c r="AT983" s="79"/>
      <c r="AU983" s="80"/>
      <c r="AV983" s="80"/>
      <c r="AW983" s="81"/>
      <c r="AX983" s="67"/>
      <c r="AY983" s="67"/>
      <c r="AZ983" s="67"/>
      <c r="BA983" s="67"/>
      <c r="BB983" s="25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77"/>
      <c r="BU983" s="78"/>
      <c r="BV983" s="78"/>
      <c r="BW983" s="87"/>
      <c r="BX983" s="78"/>
      <c r="BY983" s="78"/>
      <c r="BZ983" s="78"/>
      <c r="CA983" s="78"/>
      <c r="CB983" s="79"/>
      <c r="CC983" s="81"/>
      <c r="CD983" s="67"/>
      <c r="CE983" s="67"/>
      <c r="CF983" s="67"/>
      <c r="CG983" s="67"/>
      <c r="CH983" s="67"/>
      <c r="CI983" s="67"/>
      <c r="CJ983" s="82"/>
      <c r="CK983" s="80"/>
      <c r="CL983" s="80"/>
      <c r="CM983" s="80"/>
      <c r="CN983" s="81"/>
      <c r="CO983" s="81"/>
      <c r="CP983" s="70"/>
    </row>
    <row r="984" spans="1:94" ht="13">
      <c r="A984" s="43"/>
      <c r="B984" s="25"/>
      <c r="C984" s="7"/>
      <c r="D984" s="7"/>
      <c r="E984" s="43"/>
      <c r="F984" s="43"/>
      <c r="G984" s="25"/>
      <c r="H984" s="67"/>
      <c r="I984" s="67"/>
      <c r="J984" s="67"/>
      <c r="K984" s="67"/>
      <c r="L984" s="25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77"/>
      <c r="AI984" s="78"/>
      <c r="AJ984" s="78"/>
      <c r="AK984" s="78"/>
      <c r="AL984" s="78"/>
      <c r="AM984" s="78"/>
      <c r="AN984" s="78"/>
      <c r="AO984" s="78"/>
      <c r="AP984" s="78"/>
      <c r="AQ984" s="78"/>
      <c r="AR984" s="78"/>
      <c r="AS984" s="78"/>
      <c r="AT984" s="79"/>
      <c r="AU984" s="80"/>
      <c r="AV984" s="80"/>
      <c r="AW984" s="81"/>
      <c r="AX984" s="67"/>
      <c r="AY984" s="67"/>
      <c r="AZ984" s="67"/>
      <c r="BA984" s="67"/>
      <c r="BB984" s="25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77"/>
      <c r="BU984" s="78"/>
      <c r="BV984" s="78"/>
      <c r="BW984" s="87"/>
      <c r="BX984" s="78"/>
      <c r="BY984" s="78"/>
      <c r="BZ984" s="78"/>
      <c r="CA984" s="78"/>
      <c r="CB984" s="79"/>
      <c r="CC984" s="81"/>
      <c r="CD984" s="67"/>
      <c r="CE984" s="67"/>
      <c r="CF984" s="67"/>
      <c r="CG984" s="67"/>
      <c r="CH984" s="67"/>
      <c r="CI984" s="67"/>
      <c r="CJ984" s="82"/>
      <c r="CK984" s="80"/>
      <c r="CL984" s="80"/>
      <c r="CM984" s="80"/>
      <c r="CN984" s="81"/>
      <c r="CO984" s="81"/>
      <c r="CP984" s="70"/>
    </row>
    <row r="985" spans="1:94" ht="13">
      <c r="A985" s="43"/>
      <c r="B985" s="25"/>
      <c r="C985" s="7"/>
      <c r="D985" s="7"/>
      <c r="E985" s="43"/>
      <c r="F985" s="43"/>
      <c r="G985" s="25"/>
      <c r="H985" s="67"/>
      <c r="I985" s="67"/>
      <c r="J985" s="67"/>
      <c r="K985" s="67"/>
      <c r="L985" s="25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77"/>
      <c r="AI985" s="78"/>
      <c r="AJ985" s="78"/>
      <c r="AK985" s="78"/>
      <c r="AL985" s="78"/>
      <c r="AM985" s="78"/>
      <c r="AN985" s="78"/>
      <c r="AO985" s="78"/>
      <c r="AP985" s="78"/>
      <c r="AQ985" s="78"/>
      <c r="AR985" s="78"/>
      <c r="AS985" s="78"/>
      <c r="AT985" s="79"/>
      <c r="AU985" s="80"/>
      <c r="AV985" s="80"/>
      <c r="AW985" s="81"/>
      <c r="AX985" s="67"/>
      <c r="AY985" s="67"/>
      <c r="AZ985" s="67"/>
      <c r="BA985" s="67"/>
      <c r="BB985" s="25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77"/>
      <c r="BU985" s="78"/>
      <c r="BV985" s="78"/>
      <c r="BW985" s="87"/>
      <c r="BX985" s="78"/>
      <c r="BY985" s="78"/>
      <c r="BZ985" s="78"/>
      <c r="CA985" s="78"/>
      <c r="CB985" s="79"/>
      <c r="CC985" s="81"/>
      <c r="CD985" s="67"/>
      <c r="CE985" s="67"/>
      <c r="CF985" s="67"/>
      <c r="CG985" s="67"/>
      <c r="CH985" s="67"/>
      <c r="CI985" s="67"/>
      <c r="CJ985" s="82"/>
      <c r="CK985" s="80"/>
      <c r="CL985" s="80"/>
      <c r="CM985" s="80"/>
      <c r="CN985" s="81"/>
      <c r="CO985" s="81"/>
      <c r="CP985" s="70"/>
    </row>
    <row r="986" spans="1:94" ht="13">
      <c r="A986" s="43"/>
      <c r="B986" s="25"/>
      <c r="C986" s="7"/>
      <c r="D986" s="7"/>
      <c r="E986" s="43"/>
      <c r="F986" s="43"/>
      <c r="G986" s="25"/>
      <c r="H986" s="67"/>
      <c r="I986" s="67"/>
      <c r="J986" s="67"/>
      <c r="K986" s="67"/>
      <c r="L986" s="25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77"/>
      <c r="AI986" s="78"/>
      <c r="AJ986" s="78"/>
      <c r="AK986" s="78"/>
      <c r="AL986" s="78"/>
      <c r="AM986" s="78"/>
      <c r="AN986" s="78"/>
      <c r="AO986" s="78"/>
      <c r="AP986" s="78"/>
      <c r="AQ986" s="78"/>
      <c r="AR986" s="78"/>
      <c r="AS986" s="78"/>
      <c r="AT986" s="79"/>
      <c r="AU986" s="80"/>
      <c r="AV986" s="80"/>
      <c r="AW986" s="81"/>
      <c r="AX986" s="67"/>
      <c r="AY986" s="67"/>
      <c r="AZ986" s="67"/>
      <c r="BA986" s="67"/>
      <c r="BB986" s="25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77"/>
      <c r="BU986" s="78"/>
      <c r="BV986" s="78"/>
      <c r="BW986" s="87"/>
      <c r="BX986" s="78"/>
      <c r="BY986" s="78"/>
      <c r="BZ986" s="78"/>
      <c r="CA986" s="78"/>
      <c r="CB986" s="79"/>
      <c r="CC986" s="81"/>
      <c r="CD986" s="67"/>
      <c r="CE986" s="67"/>
      <c r="CF986" s="67"/>
      <c r="CG986" s="67"/>
      <c r="CH986" s="67"/>
      <c r="CI986" s="67"/>
      <c r="CJ986" s="82"/>
      <c r="CK986" s="80"/>
      <c r="CL986" s="80"/>
      <c r="CM986" s="80"/>
      <c r="CN986" s="81"/>
      <c r="CO986" s="81"/>
      <c r="CP986" s="70"/>
    </row>
    <row r="987" spans="1:94" ht="13">
      <c r="A987" s="43"/>
      <c r="B987" s="25"/>
      <c r="C987" s="7"/>
      <c r="D987" s="7"/>
      <c r="E987" s="43"/>
      <c r="F987" s="43"/>
      <c r="G987" s="25"/>
      <c r="H987" s="67"/>
      <c r="I987" s="67"/>
      <c r="J987" s="67"/>
      <c r="K987" s="67"/>
      <c r="L987" s="25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77"/>
      <c r="AI987" s="78"/>
      <c r="AJ987" s="78"/>
      <c r="AK987" s="78"/>
      <c r="AL987" s="78"/>
      <c r="AM987" s="78"/>
      <c r="AN987" s="78"/>
      <c r="AO987" s="78"/>
      <c r="AP987" s="78"/>
      <c r="AQ987" s="78"/>
      <c r="AR987" s="78"/>
      <c r="AS987" s="78"/>
      <c r="AT987" s="79"/>
      <c r="AU987" s="80"/>
      <c r="AV987" s="80"/>
      <c r="AW987" s="81"/>
      <c r="AX987" s="67"/>
      <c r="AY987" s="67"/>
      <c r="AZ987" s="67"/>
      <c r="BA987" s="67"/>
      <c r="BB987" s="25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77"/>
      <c r="BU987" s="78"/>
      <c r="BV987" s="78"/>
      <c r="BW987" s="87"/>
      <c r="BX987" s="78"/>
      <c r="BY987" s="78"/>
      <c r="BZ987" s="78"/>
      <c r="CA987" s="78"/>
      <c r="CB987" s="79"/>
      <c r="CC987" s="81"/>
      <c r="CD987" s="67"/>
      <c r="CE987" s="67"/>
      <c r="CF987" s="67"/>
      <c r="CG987" s="67"/>
      <c r="CH987" s="67"/>
      <c r="CI987" s="67"/>
      <c r="CJ987" s="82"/>
      <c r="CK987" s="80"/>
      <c r="CL987" s="80"/>
      <c r="CM987" s="80"/>
      <c r="CN987" s="81"/>
      <c r="CO987" s="81"/>
      <c r="CP987" s="70"/>
    </row>
    <row r="988" spans="1:94" ht="13">
      <c r="A988" s="43"/>
      <c r="B988" s="25"/>
      <c r="C988" s="7"/>
      <c r="D988" s="7"/>
      <c r="E988" s="43"/>
      <c r="F988" s="43"/>
      <c r="G988" s="25"/>
      <c r="H988" s="67"/>
      <c r="I988" s="67"/>
      <c r="J988" s="67"/>
      <c r="K988" s="67"/>
      <c r="L988" s="25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77"/>
      <c r="AI988" s="78"/>
      <c r="AJ988" s="78"/>
      <c r="AK988" s="78"/>
      <c r="AL988" s="78"/>
      <c r="AM988" s="78"/>
      <c r="AN988" s="78"/>
      <c r="AO988" s="78"/>
      <c r="AP988" s="78"/>
      <c r="AQ988" s="78"/>
      <c r="AR988" s="78"/>
      <c r="AS988" s="78"/>
      <c r="AT988" s="79"/>
      <c r="AU988" s="80"/>
      <c r="AV988" s="80"/>
      <c r="AW988" s="81"/>
      <c r="AX988" s="67"/>
      <c r="AY988" s="67"/>
      <c r="AZ988" s="67"/>
      <c r="BA988" s="67"/>
      <c r="BB988" s="25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77"/>
      <c r="BU988" s="78"/>
      <c r="BV988" s="78"/>
      <c r="BW988" s="87"/>
      <c r="BX988" s="78"/>
      <c r="BY988" s="78"/>
      <c r="BZ988" s="78"/>
      <c r="CA988" s="78"/>
      <c r="CB988" s="79"/>
      <c r="CC988" s="81"/>
      <c r="CD988" s="67"/>
      <c r="CE988" s="67"/>
      <c r="CF988" s="67"/>
      <c r="CG988" s="67"/>
      <c r="CH988" s="67"/>
      <c r="CI988" s="67"/>
      <c r="CJ988" s="82"/>
      <c r="CK988" s="80"/>
      <c r="CL988" s="80"/>
      <c r="CM988" s="80"/>
      <c r="CN988" s="81"/>
      <c r="CO988" s="81"/>
      <c r="CP988" s="70"/>
    </row>
    <row r="989" spans="1:94" ht="13">
      <c r="A989" s="43"/>
      <c r="B989" s="25"/>
      <c r="C989" s="7"/>
      <c r="D989" s="7"/>
      <c r="E989" s="43"/>
      <c r="F989" s="43"/>
      <c r="G989" s="25"/>
      <c r="H989" s="67"/>
      <c r="I989" s="67"/>
      <c r="J989" s="67"/>
      <c r="K989" s="67"/>
      <c r="L989" s="25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77"/>
      <c r="AI989" s="78"/>
      <c r="AJ989" s="78"/>
      <c r="AK989" s="78"/>
      <c r="AL989" s="78"/>
      <c r="AM989" s="78"/>
      <c r="AN989" s="78"/>
      <c r="AO989" s="78"/>
      <c r="AP989" s="78"/>
      <c r="AQ989" s="78"/>
      <c r="AR989" s="78"/>
      <c r="AS989" s="78"/>
      <c r="AT989" s="79"/>
      <c r="AU989" s="80"/>
      <c r="AV989" s="80"/>
      <c r="AW989" s="81"/>
      <c r="AX989" s="67"/>
      <c r="AY989" s="67"/>
      <c r="AZ989" s="67"/>
      <c r="BA989" s="67"/>
      <c r="BB989" s="25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77"/>
      <c r="BU989" s="78"/>
      <c r="BV989" s="78"/>
      <c r="BW989" s="87"/>
      <c r="BX989" s="78"/>
      <c r="BY989" s="78"/>
      <c r="BZ989" s="78"/>
      <c r="CA989" s="78"/>
      <c r="CB989" s="79"/>
      <c r="CC989" s="81"/>
      <c r="CD989" s="67"/>
      <c r="CE989" s="67"/>
      <c r="CF989" s="67"/>
      <c r="CG989" s="67"/>
      <c r="CH989" s="67"/>
      <c r="CI989" s="67"/>
      <c r="CJ989" s="82"/>
      <c r="CK989" s="80"/>
      <c r="CL989" s="80"/>
      <c r="CM989" s="80"/>
      <c r="CN989" s="81"/>
      <c r="CO989" s="81"/>
      <c r="CP989" s="70"/>
    </row>
    <row r="990" spans="1:94" ht="13">
      <c r="A990" s="43"/>
      <c r="B990" s="25"/>
      <c r="C990" s="7"/>
      <c r="D990" s="7"/>
      <c r="E990" s="43"/>
      <c r="F990" s="43"/>
      <c r="G990" s="25"/>
      <c r="H990" s="67"/>
      <c r="I990" s="67"/>
      <c r="J990" s="67"/>
      <c r="K990" s="67"/>
      <c r="L990" s="25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77"/>
      <c r="AI990" s="78"/>
      <c r="AJ990" s="78"/>
      <c r="AK990" s="78"/>
      <c r="AL990" s="78"/>
      <c r="AM990" s="78"/>
      <c r="AN990" s="78"/>
      <c r="AO990" s="78"/>
      <c r="AP990" s="78"/>
      <c r="AQ990" s="78"/>
      <c r="AR990" s="78"/>
      <c r="AS990" s="78"/>
      <c r="AT990" s="79"/>
      <c r="AU990" s="80"/>
      <c r="AV990" s="80"/>
      <c r="AW990" s="81"/>
      <c r="AX990" s="67"/>
      <c r="AY990" s="67"/>
      <c r="AZ990" s="67"/>
      <c r="BA990" s="67"/>
      <c r="BB990" s="25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77"/>
      <c r="BU990" s="78"/>
      <c r="BV990" s="78"/>
      <c r="BW990" s="87"/>
      <c r="BX990" s="78"/>
      <c r="BY990" s="78"/>
      <c r="BZ990" s="78"/>
      <c r="CA990" s="78"/>
      <c r="CB990" s="79"/>
      <c r="CC990" s="81"/>
      <c r="CD990" s="67"/>
      <c r="CE990" s="67"/>
      <c r="CF990" s="67"/>
      <c r="CG990" s="67"/>
      <c r="CH990" s="67"/>
      <c r="CI990" s="67"/>
      <c r="CJ990" s="82"/>
      <c r="CK990" s="80"/>
      <c r="CL990" s="80"/>
      <c r="CM990" s="80"/>
      <c r="CN990" s="81"/>
      <c r="CO990" s="81"/>
      <c r="CP990" s="70"/>
    </row>
    <row r="991" spans="1:94" ht="13">
      <c r="A991" s="43"/>
      <c r="B991" s="25"/>
      <c r="C991" s="7"/>
      <c r="D991" s="7"/>
      <c r="E991" s="43"/>
      <c r="F991" s="43"/>
      <c r="G991" s="25"/>
      <c r="H991" s="67"/>
      <c r="I991" s="67"/>
      <c r="J991" s="67"/>
      <c r="K991" s="67"/>
      <c r="L991" s="25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77"/>
      <c r="AI991" s="78"/>
      <c r="AJ991" s="78"/>
      <c r="AK991" s="78"/>
      <c r="AL991" s="78"/>
      <c r="AM991" s="78"/>
      <c r="AN991" s="78"/>
      <c r="AO991" s="78"/>
      <c r="AP991" s="78"/>
      <c r="AQ991" s="78"/>
      <c r="AR991" s="78"/>
      <c r="AS991" s="78"/>
      <c r="AT991" s="79"/>
      <c r="AU991" s="80"/>
      <c r="AV991" s="80"/>
      <c r="AW991" s="81"/>
      <c r="AX991" s="67"/>
      <c r="AY991" s="67"/>
      <c r="AZ991" s="67"/>
      <c r="BA991" s="67"/>
      <c r="BB991" s="25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77"/>
      <c r="BU991" s="78"/>
      <c r="BV991" s="78"/>
      <c r="BW991" s="87"/>
      <c r="BX991" s="78"/>
      <c r="BY991" s="78"/>
      <c r="BZ991" s="78"/>
      <c r="CA991" s="78"/>
      <c r="CB991" s="79"/>
      <c r="CC991" s="81"/>
      <c r="CD991" s="67"/>
      <c r="CE991" s="67"/>
      <c r="CF991" s="67"/>
      <c r="CG991" s="67"/>
      <c r="CH991" s="67"/>
      <c r="CI991" s="67"/>
      <c r="CJ991" s="82"/>
      <c r="CK991" s="80"/>
      <c r="CL991" s="80"/>
      <c r="CM991" s="80"/>
      <c r="CN991" s="81"/>
      <c r="CO991" s="81"/>
      <c r="CP991" s="70"/>
    </row>
    <row r="992" spans="1:94" ht="13">
      <c r="A992" s="43"/>
      <c r="B992" s="25"/>
      <c r="C992" s="7"/>
      <c r="D992" s="7"/>
      <c r="E992" s="43"/>
      <c r="F992" s="43"/>
      <c r="G992" s="25"/>
      <c r="H992" s="67"/>
      <c r="I992" s="67"/>
      <c r="J992" s="67"/>
      <c r="K992" s="67"/>
      <c r="L992" s="25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77"/>
      <c r="AI992" s="78"/>
      <c r="AJ992" s="78"/>
      <c r="AK992" s="78"/>
      <c r="AL992" s="78"/>
      <c r="AM992" s="78"/>
      <c r="AN992" s="78"/>
      <c r="AO992" s="78"/>
      <c r="AP992" s="78"/>
      <c r="AQ992" s="78"/>
      <c r="AR992" s="78"/>
      <c r="AS992" s="78"/>
      <c r="AT992" s="79"/>
      <c r="AU992" s="80"/>
      <c r="AV992" s="80"/>
      <c r="AW992" s="81"/>
      <c r="AX992" s="67"/>
      <c r="AY992" s="67"/>
      <c r="AZ992" s="67"/>
      <c r="BA992" s="67"/>
      <c r="BB992" s="25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77"/>
      <c r="BU992" s="78"/>
      <c r="BV992" s="78"/>
      <c r="BW992" s="87"/>
      <c r="BX992" s="78"/>
      <c r="BY992" s="78"/>
      <c r="BZ992" s="78"/>
      <c r="CA992" s="78"/>
      <c r="CB992" s="79"/>
      <c r="CC992" s="81"/>
      <c r="CD992" s="67"/>
      <c r="CE992" s="67"/>
      <c r="CF992" s="67"/>
      <c r="CG992" s="67"/>
      <c r="CH992" s="67"/>
      <c r="CI992" s="67"/>
      <c r="CJ992" s="82"/>
      <c r="CK992" s="80"/>
      <c r="CL992" s="80"/>
      <c r="CM992" s="80"/>
      <c r="CN992" s="81"/>
      <c r="CO992" s="81"/>
      <c r="CP992" s="70"/>
    </row>
    <row r="993" spans="1:94" ht="13">
      <c r="A993" s="43"/>
      <c r="B993" s="25"/>
      <c r="C993" s="7"/>
      <c r="D993" s="7"/>
      <c r="E993" s="43"/>
      <c r="F993" s="43"/>
      <c r="G993" s="25"/>
      <c r="H993" s="67"/>
      <c r="I993" s="67"/>
      <c r="J993" s="67"/>
      <c r="K993" s="67"/>
      <c r="L993" s="25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77"/>
      <c r="AI993" s="78"/>
      <c r="AJ993" s="78"/>
      <c r="AK993" s="78"/>
      <c r="AL993" s="78"/>
      <c r="AM993" s="78"/>
      <c r="AN993" s="78"/>
      <c r="AO993" s="78"/>
      <c r="AP993" s="78"/>
      <c r="AQ993" s="78"/>
      <c r="AR993" s="78"/>
      <c r="AS993" s="78"/>
      <c r="AT993" s="79"/>
      <c r="AU993" s="80"/>
      <c r="AV993" s="80"/>
      <c r="AW993" s="81"/>
      <c r="AX993" s="67"/>
      <c r="AY993" s="67"/>
      <c r="AZ993" s="67"/>
      <c r="BA993" s="67"/>
      <c r="BB993" s="25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77"/>
      <c r="BU993" s="78"/>
      <c r="BV993" s="78"/>
      <c r="BW993" s="87"/>
      <c r="BX993" s="78"/>
      <c r="BY993" s="78"/>
      <c r="BZ993" s="78"/>
      <c r="CA993" s="78"/>
      <c r="CB993" s="79"/>
      <c r="CC993" s="81"/>
      <c r="CD993" s="67"/>
      <c r="CE993" s="67"/>
      <c r="CF993" s="67"/>
      <c r="CG993" s="67"/>
      <c r="CH993" s="67"/>
      <c r="CI993" s="67"/>
      <c r="CJ993" s="82"/>
      <c r="CK993" s="80"/>
      <c r="CL993" s="80"/>
      <c r="CM993" s="80"/>
      <c r="CN993" s="81"/>
      <c r="CO993" s="81"/>
      <c r="CP993" s="70"/>
    </row>
    <row r="994" spans="1:94" ht="13">
      <c r="A994" s="43"/>
      <c r="B994" s="25"/>
      <c r="C994" s="7"/>
      <c r="D994" s="7"/>
      <c r="E994" s="43"/>
      <c r="F994" s="43"/>
      <c r="G994" s="25"/>
      <c r="H994" s="67"/>
      <c r="I994" s="67"/>
      <c r="J994" s="67"/>
      <c r="K994" s="67"/>
      <c r="L994" s="25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77"/>
      <c r="AI994" s="78"/>
      <c r="AJ994" s="78"/>
      <c r="AK994" s="78"/>
      <c r="AL994" s="78"/>
      <c r="AM994" s="78"/>
      <c r="AN994" s="78"/>
      <c r="AO994" s="78"/>
      <c r="AP994" s="78"/>
      <c r="AQ994" s="78"/>
      <c r="AR994" s="78"/>
      <c r="AS994" s="78"/>
      <c r="AT994" s="79"/>
      <c r="AU994" s="80"/>
      <c r="AV994" s="80"/>
      <c r="AW994" s="81"/>
      <c r="AX994" s="67"/>
      <c r="AY994" s="67"/>
      <c r="AZ994" s="67"/>
      <c r="BA994" s="67"/>
      <c r="BB994" s="25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77"/>
      <c r="BU994" s="78"/>
      <c r="BV994" s="78"/>
      <c r="BW994" s="87"/>
      <c r="BX994" s="78"/>
      <c r="BY994" s="78"/>
      <c r="BZ994" s="78"/>
      <c r="CA994" s="78"/>
      <c r="CB994" s="79"/>
      <c r="CC994" s="81"/>
      <c r="CD994" s="67"/>
      <c r="CE994" s="67"/>
      <c r="CF994" s="67"/>
      <c r="CG994" s="67"/>
      <c r="CH994" s="67"/>
      <c r="CI994" s="67"/>
      <c r="CJ994" s="82"/>
      <c r="CK994" s="80"/>
      <c r="CL994" s="80"/>
      <c r="CM994" s="80"/>
      <c r="CN994" s="81"/>
      <c r="CO994" s="81"/>
      <c r="CP994" s="70"/>
    </row>
    <row r="995" spans="1:94" ht="13">
      <c r="A995" s="43"/>
      <c r="B995" s="25"/>
      <c r="C995" s="7"/>
      <c r="D995" s="7"/>
      <c r="E995" s="43"/>
      <c r="F995" s="43"/>
      <c r="G995" s="25"/>
      <c r="H995" s="67"/>
      <c r="I995" s="67"/>
      <c r="J995" s="67"/>
      <c r="K995" s="67"/>
      <c r="L995" s="25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77"/>
      <c r="AI995" s="78"/>
      <c r="AJ995" s="78"/>
      <c r="AK995" s="78"/>
      <c r="AL995" s="78"/>
      <c r="AM995" s="78"/>
      <c r="AN995" s="78"/>
      <c r="AO995" s="78"/>
      <c r="AP995" s="78"/>
      <c r="AQ995" s="78"/>
      <c r="AR995" s="78"/>
      <c r="AS995" s="78"/>
      <c r="AT995" s="79"/>
      <c r="AU995" s="80"/>
      <c r="AV995" s="80"/>
      <c r="AW995" s="81"/>
      <c r="AX995" s="67"/>
      <c r="AY995" s="67"/>
      <c r="AZ995" s="67"/>
      <c r="BA995" s="67"/>
      <c r="BB995" s="25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77"/>
      <c r="BU995" s="78"/>
      <c r="BV995" s="78"/>
      <c r="BW995" s="87"/>
      <c r="BX995" s="78"/>
      <c r="BY995" s="78"/>
      <c r="BZ995" s="78"/>
      <c r="CA995" s="78"/>
      <c r="CB995" s="79"/>
      <c r="CC995" s="81"/>
      <c r="CD995" s="67"/>
      <c r="CE995" s="67"/>
      <c r="CF995" s="67"/>
      <c r="CG995" s="67"/>
      <c r="CH995" s="67"/>
      <c r="CI995" s="67"/>
      <c r="CJ995" s="82"/>
      <c r="CK995" s="80"/>
      <c r="CL995" s="80"/>
      <c r="CM995" s="80"/>
      <c r="CN995" s="81"/>
      <c r="CO995" s="81"/>
      <c r="CP995" s="70"/>
    </row>
    <row r="996" spans="1:94" ht="13">
      <c r="A996" s="43"/>
      <c r="B996" s="25"/>
      <c r="C996" s="7"/>
      <c r="D996" s="7"/>
      <c r="E996" s="43"/>
      <c r="F996" s="43"/>
      <c r="G996" s="25"/>
      <c r="H996" s="67"/>
      <c r="I996" s="67"/>
      <c r="J996" s="67"/>
      <c r="K996" s="67"/>
      <c r="L996" s="25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77"/>
      <c r="AI996" s="78"/>
      <c r="AJ996" s="78"/>
      <c r="AK996" s="78"/>
      <c r="AL996" s="78"/>
      <c r="AM996" s="78"/>
      <c r="AN996" s="78"/>
      <c r="AO996" s="78"/>
      <c r="AP996" s="78"/>
      <c r="AQ996" s="78"/>
      <c r="AR996" s="78"/>
      <c r="AS996" s="78"/>
      <c r="AT996" s="79"/>
      <c r="AU996" s="80"/>
      <c r="AV996" s="80"/>
      <c r="AW996" s="81"/>
      <c r="AX996" s="67"/>
      <c r="AY996" s="67"/>
      <c r="AZ996" s="67"/>
      <c r="BA996" s="67"/>
      <c r="BB996" s="25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77"/>
      <c r="BU996" s="78"/>
      <c r="BV996" s="78"/>
      <c r="BW996" s="87"/>
      <c r="BX996" s="78"/>
      <c r="BY996" s="78"/>
      <c r="BZ996" s="78"/>
      <c r="CA996" s="78"/>
      <c r="CB996" s="79"/>
      <c r="CC996" s="81"/>
      <c r="CD996" s="67"/>
      <c r="CE996" s="67"/>
      <c r="CF996" s="67"/>
      <c r="CG996" s="67"/>
      <c r="CH996" s="67"/>
      <c r="CI996" s="67"/>
      <c r="CJ996" s="82"/>
      <c r="CK996" s="80"/>
      <c r="CL996" s="80"/>
      <c r="CM996" s="80"/>
      <c r="CN996" s="81"/>
      <c r="CO996" s="81"/>
      <c r="CP996" s="70"/>
    </row>
    <row r="997" spans="1:94" ht="13">
      <c r="A997" s="43"/>
      <c r="B997" s="25"/>
      <c r="C997" s="7"/>
      <c r="D997" s="7"/>
      <c r="E997" s="43"/>
      <c r="F997" s="43"/>
      <c r="G997" s="25"/>
      <c r="H997" s="67"/>
      <c r="I997" s="67"/>
      <c r="J997" s="67"/>
      <c r="K997" s="67"/>
      <c r="L997" s="25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77"/>
      <c r="AI997" s="78"/>
      <c r="AJ997" s="78"/>
      <c r="AK997" s="78"/>
      <c r="AL997" s="78"/>
      <c r="AM997" s="78"/>
      <c r="AN997" s="78"/>
      <c r="AO997" s="78"/>
      <c r="AP997" s="78"/>
      <c r="AQ997" s="78"/>
      <c r="AR997" s="78"/>
      <c r="AS997" s="78"/>
      <c r="AT997" s="79"/>
      <c r="AU997" s="80"/>
      <c r="AV997" s="80"/>
      <c r="AW997" s="81"/>
      <c r="AX997" s="67"/>
      <c r="AY997" s="67"/>
      <c r="AZ997" s="67"/>
      <c r="BA997" s="67"/>
      <c r="BB997" s="25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77"/>
      <c r="BU997" s="78"/>
      <c r="BV997" s="78"/>
      <c r="BW997" s="87"/>
      <c r="BX997" s="78"/>
      <c r="BY997" s="78"/>
      <c r="BZ997" s="78"/>
      <c r="CA997" s="78"/>
      <c r="CB997" s="79"/>
      <c r="CC997" s="81"/>
      <c r="CD997" s="67"/>
      <c r="CE997" s="67"/>
      <c r="CF997" s="67"/>
      <c r="CG997" s="67"/>
      <c r="CH997" s="67"/>
      <c r="CI997" s="67"/>
      <c r="CJ997" s="82"/>
      <c r="CK997" s="80"/>
      <c r="CL997" s="80"/>
      <c r="CM997" s="80"/>
      <c r="CN997" s="81"/>
      <c r="CO997" s="81"/>
      <c r="CP997" s="70"/>
    </row>
    <row r="998" spans="1:94" ht="13">
      <c r="A998" s="43"/>
      <c r="B998" s="25"/>
      <c r="C998" s="7"/>
      <c r="D998" s="7"/>
      <c r="E998" s="43"/>
      <c r="F998" s="43"/>
      <c r="G998" s="25"/>
      <c r="H998" s="67"/>
      <c r="I998" s="67"/>
      <c r="J998" s="67"/>
      <c r="K998" s="67"/>
      <c r="L998" s="25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77"/>
      <c r="AI998" s="78"/>
      <c r="AJ998" s="78"/>
      <c r="AK998" s="78"/>
      <c r="AL998" s="78"/>
      <c r="AM998" s="78"/>
      <c r="AN998" s="78"/>
      <c r="AO998" s="78"/>
      <c r="AP998" s="78"/>
      <c r="AQ998" s="78"/>
      <c r="AR998" s="78"/>
      <c r="AS998" s="78"/>
      <c r="AT998" s="79"/>
      <c r="AU998" s="80"/>
      <c r="AV998" s="80"/>
      <c r="AW998" s="81"/>
      <c r="AX998" s="67"/>
      <c r="AY998" s="67"/>
      <c r="AZ998" s="67"/>
      <c r="BA998" s="67"/>
      <c r="BB998" s="25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77"/>
      <c r="BU998" s="78"/>
      <c r="BV998" s="78"/>
      <c r="BW998" s="87"/>
      <c r="BX998" s="78"/>
      <c r="BY998" s="78"/>
      <c r="BZ998" s="78"/>
      <c r="CA998" s="78"/>
      <c r="CB998" s="79"/>
      <c r="CC998" s="81"/>
      <c r="CD998" s="67"/>
      <c r="CE998" s="67"/>
      <c r="CF998" s="67"/>
      <c r="CG998" s="67"/>
      <c r="CH998" s="67"/>
      <c r="CI998" s="67"/>
      <c r="CJ998" s="82"/>
      <c r="CK998" s="80"/>
      <c r="CL998" s="80"/>
      <c r="CM998" s="80"/>
      <c r="CN998" s="81"/>
      <c r="CO998" s="81"/>
      <c r="CP998" s="70"/>
    </row>
    <row r="999" spans="1:94" ht="13">
      <c r="A999" s="43"/>
      <c r="B999" s="25"/>
      <c r="C999" s="7"/>
      <c r="D999" s="7"/>
      <c r="E999" s="43"/>
      <c r="F999" s="43"/>
      <c r="G999" s="25"/>
      <c r="H999" s="67"/>
      <c r="I999" s="67"/>
      <c r="J999" s="67"/>
      <c r="K999" s="67"/>
      <c r="L999" s="25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77"/>
      <c r="AI999" s="78"/>
      <c r="AJ999" s="78"/>
      <c r="AK999" s="78"/>
      <c r="AL999" s="78"/>
      <c r="AM999" s="78"/>
      <c r="AN999" s="78"/>
      <c r="AO999" s="78"/>
      <c r="AP999" s="78"/>
      <c r="AQ999" s="78"/>
      <c r="AR999" s="78"/>
      <c r="AS999" s="78"/>
      <c r="AT999" s="79"/>
      <c r="AU999" s="80"/>
      <c r="AV999" s="80"/>
      <c r="AW999" s="81"/>
      <c r="AX999" s="67"/>
      <c r="AY999" s="67"/>
      <c r="AZ999" s="67"/>
      <c r="BA999" s="67"/>
      <c r="BB999" s="25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77"/>
      <c r="BU999" s="78"/>
      <c r="BV999" s="78"/>
      <c r="BW999" s="87"/>
      <c r="BX999" s="78"/>
      <c r="BY999" s="78"/>
      <c r="BZ999" s="78"/>
      <c r="CA999" s="78"/>
      <c r="CB999" s="79"/>
      <c r="CC999" s="81"/>
      <c r="CD999" s="67"/>
      <c r="CE999" s="67"/>
      <c r="CF999" s="67"/>
      <c r="CG999" s="67"/>
      <c r="CH999" s="67"/>
      <c r="CI999" s="67"/>
      <c r="CJ999" s="82"/>
      <c r="CK999" s="80"/>
      <c r="CL999" s="80"/>
      <c r="CM999" s="80"/>
      <c r="CN999" s="81"/>
      <c r="CO999" s="81"/>
      <c r="CP999" s="70"/>
    </row>
    <row r="1000" spans="1:94" ht="13">
      <c r="A1000" s="43"/>
      <c r="B1000" s="25"/>
      <c r="C1000" s="7"/>
      <c r="D1000" s="7"/>
      <c r="E1000" s="43"/>
      <c r="F1000" s="43"/>
      <c r="G1000" s="25"/>
      <c r="H1000" s="67"/>
      <c r="I1000" s="67"/>
      <c r="J1000" s="67"/>
      <c r="K1000" s="67"/>
      <c r="L1000" s="25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77"/>
      <c r="AI1000" s="78"/>
      <c r="AJ1000" s="78"/>
      <c r="AK1000" s="78"/>
      <c r="AL1000" s="78"/>
      <c r="AM1000" s="78"/>
      <c r="AN1000" s="78"/>
      <c r="AO1000" s="78"/>
      <c r="AP1000" s="78"/>
      <c r="AQ1000" s="78"/>
      <c r="AR1000" s="78"/>
      <c r="AS1000" s="78"/>
      <c r="AT1000" s="79"/>
      <c r="AU1000" s="80"/>
      <c r="AV1000" s="80"/>
      <c r="AW1000" s="81"/>
      <c r="AX1000" s="67"/>
      <c r="AY1000" s="67"/>
      <c r="AZ1000" s="67"/>
      <c r="BA1000" s="67"/>
      <c r="BB1000" s="25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77"/>
      <c r="BU1000" s="78"/>
      <c r="BV1000" s="78"/>
      <c r="BW1000" s="87"/>
      <c r="BX1000" s="78"/>
      <c r="BY1000" s="78"/>
      <c r="BZ1000" s="78"/>
      <c r="CA1000" s="78"/>
      <c r="CB1000" s="79"/>
      <c r="CC1000" s="81"/>
      <c r="CD1000" s="67"/>
      <c r="CE1000" s="67"/>
      <c r="CF1000" s="67"/>
      <c r="CG1000" s="67"/>
      <c r="CH1000" s="67"/>
      <c r="CI1000" s="67"/>
      <c r="CJ1000" s="82"/>
      <c r="CK1000" s="80"/>
      <c r="CL1000" s="80"/>
      <c r="CM1000" s="80"/>
      <c r="CN1000" s="81"/>
      <c r="CO1000" s="81"/>
      <c r="CP1000" s="70"/>
    </row>
    <row r="1001" spans="1:94" ht="13">
      <c r="A1001" s="43"/>
      <c r="B1001" s="25"/>
      <c r="C1001" s="7"/>
      <c r="D1001" s="7"/>
      <c r="E1001" s="43"/>
      <c r="F1001" s="43"/>
      <c r="G1001" s="25"/>
      <c r="H1001" s="67"/>
      <c r="I1001" s="67"/>
      <c r="J1001" s="67"/>
      <c r="K1001" s="67"/>
      <c r="L1001" s="25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77"/>
      <c r="AI1001" s="78"/>
      <c r="AJ1001" s="78"/>
      <c r="AK1001" s="78"/>
      <c r="AL1001" s="78"/>
      <c r="AM1001" s="78"/>
      <c r="AN1001" s="78"/>
      <c r="AO1001" s="78"/>
      <c r="AP1001" s="78"/>
      <c r="AQ1001" s="78"/>
      <c r="AR1001" s="78"/>
      <c r="AS1001" s="78"/>
      <c r="AT1001" s="79"/>
      <c r="AU1001" s="80"/>
      <c r="AV1001" s="80"/>
      <c r="AW1001" s="81"/>
      <c r="AX1001" s="67"/>
      <c r="AY1001" s="67"/>
      <c r="AZ1001" s="67"/>
      <c r="BA1001" s="67"/>
      <c r="BB1001" s="25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77"/>
      <c r="BU1001" s="78"/>
      <c r="BV1001" s="78"/>
      <c r="BW1001" s="87"/>
      <c r="BX1001" s="78"/>
      <c r="BY1001" s="78"/>
      <c r="BZ1001" s="78"/>
      <c r="CA1001" s="78"/>
      <c r="CB1001" s="79"/>
      <c r="CC1001" s="81"/>
      <c r="CD1001" s="67"/>
      <c r="CE1001" s="67"/>
      <c r="CF1001" s="67"/>
      <c r="CG1001" s="67"/>
      <c r="CH1001" s="67"/>
      <c r="CI1001" s="67"/>
      <c r="CJ1001" s="82"/>
      <c r="CK1001" s="80"/>
      <c r="CL1001" s="80"/>
      <c r="CM1001" s="80"/>
      <c r="CN1001" s="81"/>
      <c r="CO1001" s="81"/>
      <c r="CP1001" s="70"/>
    </row>
    <row r="1002" spans="1:94" ht="13">
      <c r="A1002" s="43"/>
      <c r="B1002" s="25"/>
      <c r="C1002" s="7"/>
      <c r="D1002" s="7"/>
      <c r="E1002" s="43"/>
      <c r="F1002" s="43"/>
      <c r="G1002" s="25"/>
      <c r="H1002" s="67"/>
      <c r="I1002" s="67"/>
      <c r="J1002" s="67"/>
      <c r="K1002" s="67"/>
      <c r="L1002" s="25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77"/>
      <c r="AI1002" s="78"/>
      <c r="AJ1002" s="78"/>
      <c r="AK1002" s="78"/>
      <c r="AL1002" s="78"/>
      <c r="AM1002" s="78"/>
      <c r="AN1002" s="78"/>
      <c r="AO1002" s="78"/>
      <c r="AP1002" s="78"/>
      <c r="AQ1002" s="78"/>
      <c r="AR1002" s="78"/>
      <c r="AS1002" s="78"/>
      <c r="AT1002" s="79"/>
      <c r="AU1002" s="80"/>
      <c r="AV1002" s="80"/>
      <c r="AW1002" s="81"/>
      <c r="AX1002" s="67"/>
      <c r="AY1002" s="67"/>
      <c r="AZ1002" s="67"/>
      <c r="BA1002" s="67"/>
      <c r="BB1002" s="25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77"/>
      <c r="BU1002" s="78"/>
      <c r="BV1002" s="78"/>
      <c r="BW1002" s="87"/>
      <c r="BX1002" s="78"/>
      <c r="BY1002" s="78"/>
      <c r="BZ1002" s="78"/>
      <c r="CA1002" s="78"/>
      <c r="CB1002" s="79"/>
      <c r="CC1002" s="81"/>
      <c r="CD1002" s="67"/>
      <c r="CE1002" s="67"/>
      <c r="CF1002" s="67"/>
      <c r="CG1002" s="67"/>
      <c r="CH1002" s="67"/>
      <c r="CI1002" s="67"/>
      <c r="CJ1002" s="82"/>
      <c r="CK1002" s="80"/>
      <c r="CL1002" s="80"/>
      <c r="CM1002" s="80"/>
      <c r="CN1002" s="81"/>
      <c r="CO1002" s="81"/>
      <c r="CP1002" s="70"/>
    </row>
    <row r="1003" spans="1:94" ht="13">
      <c r="A1003" s="43"/>
      <c r="B1003" s="25"/>
      <c r="C1003" s="7"/>
      <c r="D1003" s="7"/>
      <c r="E1003" s="43"/>
      <c r="F1003" s="43"/>
      <c r="G1003" s="25"/>
      <c r="H1003" s="67"/>
      <c r="I1003" s="67"/>
      <c r="J1003" s="67"/>
      <c r="K1003" s="67"/>
      <c r="L1003" s="25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77"/>
      <c r="AI1003" s="78"/>
      <c r="AJ1003" s="78"/>
      <c r="AK1003" s="78"/>
      <c r="AL1003" s="78"/>
      <c r="AM1003" s="78"/>
      <c r="AN1003" s="78"/>
      <c r="AO1003" s="78"/>
      <c r="AP1003" s="78"/>
      <c r="AQ1003" s="78"/>
      <c r="AR1003" s="78"/>
      <c r="AS1003" s="78"/>
      <c r="AT1003" s="79"/>
      <c r="AU1003" s="80"/>
      <c r="AV1003" s="80"/>
      <c r="AW1003" s="81"/>
      <c r="AX1003" s="67"/>
      <c r="AY1003" s="67"/>
      <c r="AZ1003" s="67"/>
      <c r="BA1003" s="67"/>
      <c r="BB1003" s="25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77"/>
      <c r="BU1003" s="78"/>
      <c r="BV1003" s="78"/>
      <c r="BW1003" s="87"/>
      <c r="BX1003" s="78"/>
      <c r="BY1003" s="78"/>
      <c r="BZ1003" s="78"/>
      <c r="CA1003" s="78"/>
      <c r="CB1003" s="79"/>
      <c r="CC1003" s="81"/>
      <c r="CD1003" s="67"/>
      <c r="CE1003" s="67"/>
      <c r="CF1003" s="67"/>
      <c r="CG1003" s="67"/>
      <c r="CH1003" s="67"/>
      <c r="CI1003" s="67"/>
      <c r="CJ1003" s="82"/>
      <c r="CK1003" s="80"/>
      <c r="CL1003" s="80"/>
      <c r="CM1003" s="80"/>
      <c r="CN1003" s="81"/>
      <c r="CO1003" s="81"/>
      <c r="CP1003" s="70"/>
    </row>
    <row r="1004" spans="1:94" ht="13">
      <c r="A1004" s="43"/>
      <c r="B1004" s="25"/>
      <c r="C1004" s="7"/>
      <c r="D1004" s="7"/>
      <c r="E1004" s="43"/>
      <c r="F1004" s="43"/>
      <c r="G1004" s="25"/>
      <c r="H1004" s="67"/>
      <c r="I1004" s="67"/>
      <c r="J1004" s="67"/>
      <c r="K1004" s="67"/>
      <c r="L1004" s="25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77"/>
      <c r="AI1004" s="78"/>
      <c r="AJ1004" s="78"/>
      <c r="AK1004" s="78"/>
      <c r="AL1004" s="78"/>
      <c r="AM1004" s="78"/>
      <c r="AN1004" s="78"/>
      <c r="AO1004" s="78"/>
      <c r="AP1004" s="78"/>
      <c r="AQ1004" s="78"/>
      <c r="AR1004" s="78"/>
      <c r="AS1004" s="78"/>
      <c r="AT1004" s="79"/>
      <c r="AU1004" s="80"/>
      <c r="AV1004" s="80"/>
      <c r="AW1004" s="81"/>
      <c r="AX1004" s="67"/>
      <c r="AY1004" s="67"/>
      <c r="AZ1004" s="67"/>
      <c r="BA1004" s="67"/>
      <c r="BB1004" s="25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77"/>
      <c r="BU1004" s="78"/>
      <c r="BV1004" s="78"/>
      <c r="BW1004" s="87"/>
      <c r="BX1004" s="78"/>
      <c r="BY1004" s="78"/>
      <c r="BZ1004" s="78"/>
      <c r="CA1004" s="78"/>
      <c r="CB1004" s="79"/>
      <c r="CC1004" s="81"/>
      <c r="CD1004" s="67"/>
      <c r="CE1004" s="67"/>
      <c r="CF1004" s="67"/>
      <c r="CG1004" s="67"/>
      <c r="CH1004" s="67"/>
      <c r="CI1004" s="67"/>
      <c r="CJ1004" s="82"/>
      <c r="CK1004" s="80"/>
      <c r="CL1004" s="80"/>
      <c r="CM1004" s="80"/>
      <c r="CN1004" s="81"/>
      <c r="CO1004" s="81"/>
      <c r="CP1004" s="70"/>
    </row>
    <row r="1005" spans="1:94" ht="13">
      <c r="A1005" s="43"/>
      <c r="B1005" s="25"/>
      <c r="C1005" s="7"/>
      <c r="D1005" s="7"/>
      <c r="E1005" s="43"/>
      <c r="F1005" s="43"/>
      <c r="G1005" s="25"/>
      <c r="H1005" s="67"/>
      <c r="I1005" s="67"/>
      <c r="J1005" s="67"/>
      <c r="K1005" s="67"/>
      <c r="L1005" s="25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77"/>
      <c r="AI1005" s="78"/>
      <c r="AJ1005" s="78"/>
      <c r="AK1005" s="78"/>
      <c r="AL1005" s="78"/>
      <c r="AM1005" s="78"/>
      <c r="AN1005" s="78"/>
      <c r="AO1005" s="78"/>
      <c r="AP1005" s="78"/>
      <c r="AQ1005" s="78"/>
      <c r="AR1005" s="78"/>
      <c r="AS1005" s="78"/>
      <c r="AT1005" s="79"/>
      <c r="AU1005" s="80"/>
      <c r="AV1005" s="80"/>
      <c r="AW1005" s="81"/>
      <c r="AX1005" s="67"/>
      <c r="AY1005" s="67"/>
      <c r="AZ1005" s="67"/>
      <c r="BA1005" s="67"/>
      <c r="BB1005" s="25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77"/>
      <c r="BU1005" s="78"/>
      <c r="BV1005" s="78"/>
      <c r="BW1005" s="87"/>
      <c r="BX1005" s="78"/>
      <c r="BY1005" s="78"/>
      <c r="BZ1005" s="78"/>
      <c r="CA1005" s="78"/>
      <c r="CB1005" s="79"/>
      <c r="CC1005" s="81"/>
      <c r="CD1005" s="67"/>
      <c r="CE1005" s="67"/>
      <c r="CF1005" s="67"/>
      <c r="CG1005" s="67"/>
      <c r="CH1005" s="67"/>
      <c r="CI1005" s="67"/>
      <c r="CJ1005" s="82"/>
      <c r="CK1005" s="80"/>
      <c r="CL1005" s="80"/>
      <c r="CM1005" s="80"/>
      <c r="CN1005" s="81"/>
      <c r="CO1005" s="81"/>
      <c r="CP1005" s="70"/>
    </row>
    <row r="1006" spans="1:94" ht="13">
      <c r="A1006" s="43"/>
      <c r="B1006" s="25"/>
      <c r="C1006" s="7"/>
      <c r="D1006" s="7"/>
      <c r="E1006" s="43"/>
      <c r="F1006" s="43"/>
      <c r="G1006" s="25"/>
      <c r="H1006" s="67"/>
      <c r="I1006" s="67"/>
      <c r="J1006" s="67"/>
      <c r="K1006" s="67"/>
      <c r="L1006" s="25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77"/>
      <c r="AI1006" s="78"/>
      <c r="AJ1006" s="78"/>
      <c r="AK1006" s="78"/>
      <c r="AL1006" s="78"/>
      <c r="AM1006" s="78"/>
      <c r="AN1006" s="78"/>
      <c r="AO1006" s="78"/>
      <c r="AP1006" s="78"/>
      <c r="AQ1006" s="78"/>
      <c r="AR1006" s="78"/>
      <c r="AS1006" s="78"/>
      <c r="AT1006" s="79"/>
      <c r="AU1006" s="80"/>
      <c r="AV1006" s="80"/>
      <c r="AW1006" s="81"/>
      <c r="AX1006" s="67"/>
      <c r="AY1006" s="67"/>
      <c r="AZ1006" s="67"/>
      <c r="BA1006" s="67"/>
      <c r="BB1006" s="25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77"/>
      <c r="BU1006" s="78"/>
      <c r="BV1006" s="78"/>
      <c r="BW1006" s="87"/>
      <c r="BX1006" s="78"/>
      <c r="BY1006" s="78"/>
      <c r="BZ1006" s="78"/>
      <c r="CA1006" s="78"/>
      <c r="CB1006" s="79"/>
      <c r="CC1006" s="81"/>
      <c r="CD1006" s="67"/>
      <c r="CE1006" s="67"/>
      <c r="CF1006" s="67"/>
      <c r="CG1006" s="67"/>
      <c r="CH1006" s="67"/>
      <c r="CI1006" s="67"/>
      <c r="CJ1006" s="82"/>
      <c r="CK1006" s="80"/>
      <c r="CL1006" s="80"/>
      <c r="CM1006" s="80"/>
      <c r="CN1006" s="81"/>
      <c r="CO1006" s="81"/>
      <c r="CP1006" s="70"/>
    </row>
    <row r="1007" spans="1:94" ht="13">
      <c r="A1007" s="43"/>
      <c r="B1007" s="25"/>
      <c r="C1007" s="7"/>
      <c r="D1007" s="7"/>
      <c r="E1007" s="43"/>
      <c r="F1007" s="43"/>
      <c r="G1007" s="25"/>
      <c r="H1007" s="67"/>
      <c r="I1007" s="67"/>
      <c r="J1007" s="67"/>
      <c r="K1007" s="67"/>
      <c r="L1007" s="25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77"/>
      <c r="AI1007" s="78"/>
      <c r="AJ1007" s="78"/>
      <c r="AK1007" s="78"/>
      <c r="AL1007" s="78"/>
      <c r="AM1007" s="78"/>
      <c r="AN1007" s="78"/>
      <c r="AO1007" s="78"/>
      <c r="AP1007" s="78"/>
      <c r="AQ1007" s="78"/>
      <c r="AR1007" s="78"/>
      <c r="AS1007" s="78"/>
      <c r="AT1007" s="79"/>
      <c r="AU1007" s="80"/>
      <c r="AV1007" s="80"/>
      <c r="AW1007" s="81"/>
      <c r="AX1007" s="67"/>
      <c r="AY1007" s="67"/>
      <c r="AZ1007" s="67"/>
      <c r="BA1007" s="67"/>
      <c r="BB1007" s="25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77"/>
      <c r="BU1007" s="78"/>
      <c r="BV1007" s="78"/>
      <c r="BW1007" s="87"/>
      <c r="BX1007" s="78"/>
      <c r="BY1007" s="78"/>
      <c r="BZ1007" s="78"/>
      <c r="CA1007" s="78"/>
      <c r="CB1007" s="79"/>
      <c r="CC1007" s="81"/>
      <c r="CD1007" s="67"/>
      <c r="CE1007" s="67"/>
      <c r="CF1007" s="67"/>
      <c r="CG1007" s="67"/>
      <c r="CH1007" s="67"/>
      <c r="CI1007" s="67"/>
      <c r="CJ1007" s="82"/>
      <c r="CK1007" s="80"/>
      <c r="CL1007" s="80"/>
      <c r="CM1007" s="80"/>
      <c r="CN1007" s="81"/>
      <c r="CO1007" s="81"/>
      <c r="CP1007" s="70"/>
    </row>
    <row r="1008" spans="1:94" ht="13">
      <c r="A1008" s="43"/>
      <c r="B1008" s="25"/>
      <c r="C1008" s="7"/>
      <c r="D1008" s="7"/>
      <c r="E1008" s="43"/>
      <c r="F1008" s="43"/>
      <c r="G1008" s="25"/>
      <c r="H1008" s="67"/>
      <c r="I1008" s="67"/>
      <c r="J1008" s="67"/>
      <c r="K1008" s="67"/>
      <c r="L1008" s="25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77"/>
      <c r="AI1008" s="78"/>
      <c r="AJ1008" s="78"/>
      <c r="AK1008" s="78"/>
      <c r="AL1008" s="78"/>
      <c r="AM1008" s="78"/>
      <c r="AN1008" s="78"/>
      <c r="AO1008" s="78"/>
      <c r="AP1008" s="78"/>
      <c r="AQ1008" s="78"/>
      <c r="AR1008" s="78"/>
      <c r="AS1008" s="78"/>
      <c r="AT1008" s="79"/>
      <c r="AU1008" s="80"/>
      <c r="AV1008" s="80"/>
      <c r="AW1008" s="81"/>
      <c r="AX1008" s="67"/>
      <c r="AY1008" s="67"/>
      <c r="AZ1008" s="67"/>
      <c r="BA1008" s="67"/>
      <c r="BB1008" s="25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77"/>
      <c r="BU1008" s="78"/>
      <c r="BV1008" s="78"/>
      <c r="BW1008" s="87"/>
      <c r="BX1008" s="78"/>
      <c r="BY1008" s="78"/>
      <c r="BZ1008" s="78"/>
      <c r="CA1008" s="78"/>
      <c r="CB1008" s="79"/>
      <c r="CC1008" s="81"/>
      <c r="CD1008" s="67"/>
      <c r="CE1008" s="67"/>
      <c r="CF1008" s="67"/>
      <c r="CG1008" s="67"/>
      <c r="CH1008" s="67"/>
      <c r="CI1008" s="67"/>
      <c r="CJ1008" s="82"/>
      <c r="CK1008" s="80"/>
      <c r="CL1008" s="80"/>
      <c r="CM1008" s="80"/>
      <c r="CN1008" s="81"/>
      <c r="CO1008" s="81"/>
      <c r="CP1008" s="70"/>
    </row>
    <row r="1009" spans="1:94" ht="13">
      <c r="A1009" s="43"/>
      <c r="B1009" s="25"/>
      <c r="C1009" s="7"/>
      <c r="D1009" s="7"/>
      <c r="E1009" s="43"/>
      <c r="F1009" s="43"/>
      <c r="G1009" s="25"/>
      <c r="H1009" s="67"/>
      <c r="I1009" s="67"/>
      <c r="J1009" s="67"/>
      <c r="K1009" s="67"/>
      <c r="L1009" s="25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77"/>
      <c r="AI1009" s="78"/>
      <c r="AJ1009" s="78"/>
      <c r="AK1009" s="78"/>
      <c r="AL1009" s="78"/>
      <c r="AM1009" s="78"/>
      <c r="AN1009" s="78"/>
      <c r="AO1009" s="78"/>
      <c r="AP1009" s="78"/>
      <c r="AQ1009" s="78"/>
      <c r="AR1009" s="78"/>
      <c r="AS1009" s="78"/>
      <c r="AT1009" s="79"/>
      <c r="AU1009" s="80"/>
      <c r="AV1009" s="80"/>
      <c r="AW1009" s="81"/>
      <c r="AX1009" s="67"/>
      <c r="AY1009" s="67"/>
      <c r="AZ1009" s="67"/>
      <c r="BA1009" s="67"/>
      <c r="BB1009" s="25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77"/>
      <c r="BU1009" s="78"/>
      <c r="BV1009" s="78"/>
      <c r="BW1009" s="87"/>
      <c r="BX1009" s="78"/>
      <c r="BY1009" s="78"/>
      <c r="BZ1009" s="78"/>
      <c r="CA1009" s="78"/>
      <c r="CB1009" s="79"/>
      <c r="CC1009" s="81"/>
      <c r="CD1009" s="67"/>
      <c r="CE1009" s="67"/>
      <c r="CF1009" s="67"/>
      <c r="CG1009" s="67"/>
      <c r="CH1009" s="67"/>
      <c r="CI1009" s="67"/>
      <c r="CJ1009" s="82"/>
      <c r="CK1009" s="80"/>
      <c r="CL1009" s="80"/>
      <c r="CM1009" s="80"/>
      <c r="CN1009" s="81"/>
      <c r="CO1009" s="81"/>
      <c r="CP1009" s="70"/>
    </row>
    <row r="1010" spans="1:94" ht="13">
      <c r="A1010" s="43"/>
      <c r="B1010" s="25"/>
      <c r="C1010" s="7"/>
      <c r="D1010" s="7"/>
      <c r="E1010" s="43"/>
      <c r="F1010" s="43"/>
      <c r="G1010" s="25"/>
      <c r="H1010" s="67"/>
      <c r="I1010" s="67"/>
      <c r="J1010" s="67"/>
      <c r="K1010" s="67"/>
      <c r="L1010" s="25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  <c r="AH1010" s="77"/>
      <c r="AI1010" s="78"/>
      <c r="AJ1010" s="78"/>
      <c r="AK1010" s="78"/>
      <c r="AL1010" s="78"/>
      <c r="AM1010" s="78"/>
      <c r="AN1010" s="78"/>
      <c r="AO1010" s="78"/>
      <c r="AP1010" s="78"/>
      <c r="AQ1010" s="78"/>
      <c r="AR1010" s="78"/>
      <c r="AS1010" s="78"/>
      <c r="AT1010" s="79"/>
      <c r="AU1010" s="80"/>
      <c r="AV1010" s="80"/>
      <c r="AW1010" s="81"/>
      <c r="AX1010" s="67"/>
      <c r="AY1010" s="67"/>
      <c r="AZ1010" s="67"/>
      <c r="BA1010" s="67"/>
      <c r="BB1010" s="25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77"/>
      <c r="BU1010" s="78"/>
      <c r="BV1010" s="78"/>
      <c r="BW1010" s="87"/>
      <c r="BX1010" s="78"/>
      <c r="BY1010" s="78"/>
      <c r="BZ1010" s="78"/>
      <c r="CA1010" s="78"/>
      <c r="CB1010" s="79"/>
      <c r="CC1010" s="81"/>
      <c r="CD1010" s="67"/>
      <c r="CE1010" s="67"/>
      <c r="CF1010" s="67"/>
      <c r="CG1010" s="67"/>
      <c r="CH1010" s="67"/>
      <c r="CI1010" s="67"/>
      <c r="CJ1010" s="82"/>
      <c r="CK1010" s="80"/>
      <c r="CL1010" s="80"/>
      <c r="CM1010" s="80"/>
      <c r="CN1010" s="81"/>
      <c r="CO1010" s="81"/>
      <c r="CP1010" s="70"/>
    </row>
    <row r="1011" spans="1:94" ht="13">
      <c r="A1011" s="43"/>
      <c r="B1011" s="25"/>
      <c r="C1011" s="7"/>
      <c r="D1011" s="7"/>
      <c r="E1011" s="43"/>
      <c r="F1011" s="43"/>
      <c r="G1011" s="25"/>
      <c r="H1011" s="67"/>
      <c r="I1011" s="67"/>
      <c r="J1011" s="67"/>
      <c r="K1011" s="67"/>
      <c r="L1011" s="25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  <c r="AH1011" s="77"/>
      <c r="AI1011" s="78"/>
      <c r="AJ1011" s="78"/>
      <c r="AK1011" s="78"/>
      <c r="AL1011" s="78"/>
      <c r="AM1011" s="78"/>
      <c r="AN1011" s="78"/>
      <c r="AO1011" s="78"/>
      <c r="AP1011" s="78"/>
      <c r="AQ1011" s="78"/>
      <c r="AR1011" s="78"/>
      <c r="AS1011" s="78"/>
      <c r="AT1011" s="79"/>
      <c r="AU1011" s="80"/>
      <c r="AV1011" s="80"/>
      <c r="AW1011" s="81"/>
      <c r="AX1011" s="67"/>
      <c r="AY1011" s="67"/>
      <c r="AZ1011" s="67"/>
      <c r="BA1011" s="67"/>
      <c r="BB1011" s="25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77"/>
      <c r="BU1011" s="78"/>
      <c r="BV1011" s="78"/>
      <c r="BW1011" s="87"/>
      <c r="BX1011" s="78"/>
      <c r="BY1011" s="78"/>
      <c r="BZ1011" s="78"/>
      <c r="CA1011" s="78"/>
      <c r="CB1011" s="79"/>
      <c r="CC1011" s="81"/>
      <c r="CD1011" s="67"/>
      <c r="CE1011" s="67"/>
      <c r="CF1011" s="67"/>
      <c r="CG1011" s="67"/>
      <c r="CH1011" s="67"/>
      <c r="CI1011" s="67"/>
      <c r="CJ1011" s="82"/>
      <c r="CK1011" s="80"/>
      <c r="CL1011" s="80"/>
      <c r="CM1011" s="80"/>
      <c r="CN1011" s="81"/>
      <c r="CO1011" s="81"/>
      <c r="CP1011" s="70"/>
    </row>
    <row r="1012" spans="1:94" ht="13">
      <c r="A1012" s="43"/>
      <c r="B1012" s="25"/>
      <c r="C1012" s="7"/>
      <c r="D1012" s="7"/>
      <c r="E1012" s="43"/>
      <c r="F1012" s="43"/>
      <c r="G1012" s="25"/>
      <c r="H1012" s="67"/>
      <c r="I1012" s="67"/>
      <c r="J1012" s="67"/>
      <c r="K1012" s="67"/>
      <c r="L1012" s="25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77"/>
      <c r="AI1012" s="78"/>
      <c r="AJ1012" s="78"/>
      <c r="AK1012" s="78"/>
      <c r="AL1012" s="78"/>
      <c r="AM1012" s="78"/>
      <c r="AN1012" s="78"/>
      <c r="AO1012" s="78"/>
      <c r="AP1012" s="78"/>
      <c r="AQ1012" s="78"/>
      <c r="AR1012" s="78"/>
      <c r="AS1012" s="78"/>
      <c r="AT1012" s="79"/>
      <c r="AU1012" s="80"/>
      <c r="AV1012" s="80"/>
      <c r="AW1012" s="81"/>
      <c r="AX1012" s="67"/>
      <c r="AY1012" s="67"/>
      <c r="AZ1012" s="67"/>
      <c r="BA1012" s="67"/>
      <c r="BB1012" s="25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77"/>
      <c r="BU1012" s="78"/>
      <c r="BV1012" s="78"/>
      <c r="BW1012" s="87"/>
      <c r="BX1012" s="78"/>
      <c r="BY1012" s="78"/>
      <c r="BZ1012" s="78"/>
      <c r="CA1012" s="78"/>
      <c r="CB1012" s="79"/>
      <c r="CC1012" s="81"/>
      <c r="CD1012" s="67"/>
      <c r="CE1012" s="67"/>
      <c r="CF1012" s="67"/>
      <c r="CG1012" s="67"/>
      <c r="CH1012" s="67"/>
      <c r="CI1012" s="67"/>
      <c r="CJ1012" s="82"/>
      <c r="CK1012" s="80"/>
      <c r="CL1012" s="80"/>
      <c r="CM1012" s="80"/>
      <c r="CN1012" s="81"/>
      <c r="CO1012" s="81"/>
      <c r="CP1012" s="70"/>
    </row>
    <row r="1013" spans="1:94" ht="13">
      <c r="A1013" s="43"/>
      <c r="B1013" s="25"/>
      <c r="C1013" s="7"/>
      <c r="D1013" s="7"/>
      <c r="E1013" s="43"/>
      <c r="F1013" s="43"/>
      <c r="G1013" s="25"/>
      <c r="H1013" s="67"/>
      <c r="I1013" s="67"/>
      <c r="J1013" s="67"/>
      <c r="K1013" s="67"/>
      <c r="L1013" s="25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77"/>
      <c r="AI1013" s="78"/>
      <c r="AJ1013" s="78"/>
      <c r="AK1013" s="78"/>
      <c r="AL1013" s="78"/>
      <c r="AM1013" s="78"/>
      <c r="AN1013" s="78"/>
      <c r="AO1013" s="78"/>
      <c r="AP1013" s="78"/>
      <c r="AQ1013" s="78"/>
      <c r="AR1013" s="78"/>
      <c r="AS1013" s="78"/>
      <c r="AT1013" s="79"/>
      <c r="AU1013" s="80"/>
      <c r="AV1013" s="80"/>
      <c r="AW1013" s="81"/>
      <c r="AX1013" s="67"/>
      <c r="AY1013" s="67"/>
      <c r="AZ1013" s="67"/>
      <c r="BA1013" s="67"/>
      <c r="BB1013" s="25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77"/>
      <c r="BU1013" s="78"/>
      <c r="BV1013" s="78"/>
      <c r="BW1013" s="87"/>
      <c r="BX1013" s="78"/>
      <c r="BY1013" s="78"/>
      <c r="BZ1013" s="78"/>
      <c r="CA1013" s="78"/>
      <c r="CB1013" s="79"/>
      <c r="CC1013" s="81"/>
      <c r="CD1013" s="67"/>
      <c r="CE1013" s="67"/>
      <c r="CF1013" s="67"/>
      <c r="CG1013" s="67"/>
      <c r="CH1013" s="67"/>
      <c r="CI1013" s="67"/>
      <c r="CJ1013" s="82"/>
      <c r="CK1013" s="80"/>
      <c r="CL1013" s="80"/>
      <c r="CM1013" s="80"/>
      <c r="CN1013" s="81"/>
      <c r="CO1013" s="81"/>
      <c r="CP1013" s="70"/>
    </row>
    <row r="1014" spans="1:94" ht="13">
      <c r="A1014" s="43"/>
      <c r="B1014" s="25"/>
      <c r="C1014" s="7"/>
      <c r="D1014" s="7"/>
      <c r="E1014" s="43"/>
      <c r="F1014" s="43"/>
      <c r="G1014" s="25"/>
      <c r="H1014" s="67"/>
      <c r="I1014" s="67"/>
      <c r="J1014" s="67"/>
      <c r="K1014" s="67"/>
      <c r="L1014" s="25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77"/>
      <c r="AI1014" s="78"/>
      <c r="AJ1014" s="78"/>
      <c r="AK1014" s="78"/>
      <c r="AL1014" s="78"/>
      <c r="AM1014" s="78"/>
      <c r="AN1014" s="78"/>
      <c r="AO1014" s="78"/>
      <c r="AP1014" s="78"/>
      <c r="AQ1014" s="78"/>
      <c r="AR1014" s="78"/>
      <c r="AS1014" s="78"/>
      <c r="AT1014" s="79"/>
      <c r="AU1014" s="80"/>
      <c r="AV1014" s="80"/>
      <c r="AW1014" s="81"/>
      <c r="AX1014" s="67"/>
      <c r="AY1014" s="67"/>
      <c r="AZ1014" s="67"/>
      <c r="BA1014" s="67"/>
      <c r="BB1014" s="25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77"/>
      <c r="BU1014" s="78"/>
      <c r="BV1014" s="78"/>
      <c r="BW1014" s="87"/>
      <c r="BX1014" s="78"/>
      <c r="BY1014" s="78"/>
      <c r="BZ1014" s="78"/>
      <c r="CA1014" s="78"/>
      <c r="CB1014" s="79"/>
      <c r="CC1014" s="81"/>
      <c r="CD1014" s="67"/>
      <c r="CE1014" s="67"/>
      <c r="CF1014" s="67"/>
      <c r="CG1014" s="67"/>
      <c r="CH1014" s="67"/>
      <c r="CI1014" s="67"/>
      <c r="CJ1014" s="82"/>
      <c r="CK1014" s="80"/>
      <c r="CL1014" s="80"/>
      <c r="CM1014" s="80"/>
      <c r="CN1014" s="81"/>
      <c r="CO1014" s="81"/>
      <c r="CP1014" s="70"/>
    </row>
    <row r="1015" spans="1:94" ht="13">
      <c r="A1015" s="43"/>
      <c r="B1015" s="25"/>
      <c r="C1015" s="7"/>
      <c r="D1015" s="7"/>
      <c r="E1015" s="43"/>
      <c r="F1015" s="43"/>
      <c r="G1015" s="25"/>
      <c r="H1015" s="67"/>
      <c r="I1015" s="67"/>
      <c r="J1015" s="67"/>
      <c r="K1015" s="67"/>
      <c r="L1015" s="25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  <c r="AH1015" s="77"/>
      <c r="AI1015" s="78"/>
      <c r="AJ1015" s="78"/>
      <c r="AK1015" s="78"/>
      <c r="AL1015" s="78"/>
      <c r="AM1015" s="78"/>
      <c r="AN1015" s="78"/>
      <c r="AO1015" s="78"/>
      <c r="AP1015" s="78"/>
      <c r="AQ1015" s="78"/>
      <c r="AR1015" s="78"/>
      <c r="AS1015" s="78"/>
      <c r="AT1015" s="79"/>
      <c r="AU1015" s="80"/>
      <c r="AV1015" s="80"/>
      <c r="AW1015" s="81"/>
      <c r="AX1015" s="67"/>
      <c r="AY1015" s="67"/>
      <c r="AZ1015" s="67"/>
      <c r="BA1015" s="67"/>
      <c r="BB1015" s="25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77"/>
      <c r="BU1015" s="78"/>
      <c r="BV1015" s="78"/>
      <c r="BW1015" s="87"/>
      <c r="BX1015" s="78"/>
      <c r="BY1015" s="78"/>
      <c r="BZ1015" s="78"/>
      <c r="CA1015" s="78"/>
      <c r="CB1015" s="79"/>
      <c r="CC1015" s="81"/>
      <c r="CD1015" s="67"/>
      <c r="CE1015" s="67"/>
      <c r="CF1015" s="67"/>
      <c r="CG1015" s="67"/>
      <c r="CH1015" s="67"/>
      <c r="CI1015" s="67"/>
      <c r="CJ1015" s="82"/>
      <c r="CK1015" s="80"/>
      <c r="CL1015" s="80"/>
      <c r="CM1015" s="80"/>
      <c r="CN1015" s="81"/>
      <c r="CO1015" s="81"/>
      <c r="CP1015" s="70"/>
    </row>
    <row r="1016" spans="1:94" ht="13">
      <c r="A1016" s="43"/>
      <c r="B1016" s="25"/>
      <c r="C1016" s="7"/>
      <c r="D1016" s="7"/>
      <c r="E1016" s="43"/>
      <c r="F1016" s="43"/>
      <c r="G1016" s="25"/>
      <c r="H1016" s="67"/>
      <c r="I1016" s="67"/>
      <c r="J1016" s="67"/>
      <c r="K1016" s="67"/>
      <c r="L1016" s="25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  <c r="AH1016" s="77"/>
      <c r="AI1016" s="78"/>
      <c r="AJ1016" s="78"/>
      <c r="AK1016" s="78"/>
      <c r="AL1016" s="78"/>
      <c r="AM1016" s="78"/>
      <c r="AN1016" s="78"/>
      <c r="AO1016" s="78"/>
      <c r="AP1016" s="78"/>
      <c r="AQ1016" s="78"/>
      <c r="AR1016" s="78"/>
      <c r="AS1016" s="78"/>
      <c r="AT1016" s="79"/>
      <c r="AU1016" s="80"/>
      <c r="AV1016" s="80"/>
      <c r="AW1016" s="81"/>
      <c r="AX1016" s="67"/>
      <c r="AY1016" s="67"/>
      <c r="AZ1016" s="67"/>
      <c r="BA1016" s="67"/>
      <c r="BB1016" s="25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77"/>
      <c r="BU1016" s="78"/>
      <c r="BV1016" s="78"/>
      <c r="BW1016" s="87"/>
      <c r="BX1016" s="78"/>
      <c r="BY1016" s="78"/>
      <c r="BZ1016" s="78"/>
      <c r="CA1016" s="78"/>
      <c r="CB1016" s="79"/>
      <c r="CC1016" s="81"/>
      <c r="CD1016" s="67"/>
      <c r="CE1016" s="67"/>
      <c r="CF1016" s="67"/>
      <c r="CG1016" s="67"/>
      <c r="CH1016" s="67"/>
      <c r="CI1016" s="67"/>
      <c r="CJ1016" s="82"/>
      <c r="CK1016" s="80"/>
      <c r="CL1016" s="80"/>
      <c r="CM1016" s="80"/>
      <c r="CN1016" s="81"/>
      <c r="CO1016" s="81"/>
      <c r="CP1016" s="70"/>
    </row>
    <row r="1017" spans="1:94" ht="13">
      <c r="A1017" s="43"/>
      <c r="B1017" s="25"/>
      <c r="C1017" s="7"/>
      <c r="D1017" s="7"/>
      <c r="E1017" s="43"/>
      <c r="F1017" s="43"/>
      <c r="G1017" s="25"/>
      <c r="H1017" s="67"/>
      <c r="I1017" s="67"/>
      <c r="J1017" s="67"/>
      <c r="K1017" s="67"/>
      <c r="L1017" s="25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77"/>
      <c r="AI1017" s="78"/>
      <c r="AJ1017" s="78"/>
      <c r="AK1017" s="78"/>
      <c r="AL1017" s="78"/>
      <c r="AM1017" s="78"/>
      <c r="AN1017" s="78"/>
      <c r="AO1017" s="78"/>
      <c r="AP1017" s="78"/>
      <c r="AQ1017" s="78"/>
      <c r="AR1017" s="78"/>
      <c r="AS1017" s="78"/>
      <c r="AT1017" s="79"/>
      <c r="AU1017" s="80"/>
      <c r="AV1017" s="80"/>
      <c r="AW1017" s="81"/>
      <c r="AX1017" s="67"/>
      <c r="AY1017" s="67"/>
      <c r="AZ1017" s="67"/>
      <c r="BA1017" s="67"/>
      <c r="BB1017" s="25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77"/>
      <c r="BU1017" s="78"/>
      <c r="BV1017" s="78"/>
      <c r="BW1017" s="87"/>
      <c r="BX1017" s="78"/>
      <c r="BY1017" s="78"/>
      <c r="BZ1017" s="78"/>
      <c r="CA1017" s="78"/>
      <c r="CB1017" s="79"/>
      <c r="CC1017" s="81"/>
      <c r="CD1017" s="67"/>
      <c r="CE1017" s="67"/>
      <c r="CF1017" s="67"/>
      <c r="CG1017" s="67"/>
      <c r="CH1017" s="67"/>
      <c r="CI1017" s="67"/>
      <c r="CJ1017" s="82"/>
      <c r="CK1017" s="80"/>
      <c r="CL1017" s="80"/>
      <c r="CM1017" s="80"/>
      <c r="CN1017" s="81"/>
      <c r="CO1017" s="81"/>
      <c r="CP1017" s="70"/>
    </row>
    <row r="1018" spans="1:94" ht="13">
      <c r="A1018" s="43"/>
      <c r="B1018" s="25"/>
      <c r="C1018" s="7"/>
      <c r="D1018" s="7"/>
      <c r="E1018" s="43"/>
      <c r="F1018" s="43"/>
      <c r="G1018" s="25"/>
      <c r="H1018" s="67"/>
      <c r="I1018" s="67"/>
      <c r="J1018" s="67"/>
      <c r="K1018" s="67"/>
      <c r="L1018" s="25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77"/>
      <c r="AI1018" s="78"/>
      <c r="AJ1018" s="78"/>
      <c r="AK1018" s="78"/>
      <c r="AL1018" s="78"/>
      <c r="AM1018" s="78"/>
      <c r="AN1018" s="78"/>
      <c r="AO1018" s="78"/>
      <c r="AP1018" s="78"/>
      <c r="AQ1018" s="78"/>
      <c r="AR1018" s="78"/>
      <c r="AS1018" s="78"/>
      <c r="AT1018" s="79"/>
      <c r="AU1018" s="80"/>
      <c r="AV1018" s="80"/>
      <c r="AW1018" s="81"/>
      <c r="AX1018" s="67"/>
      <c r="AY1018" s="67"/>
      <c r="AZ1018" s="67"/>
      <c r="BA1018" s="67"/>
      <c r="BB1018" s="25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77"/>
      <c r="BU1018" s="78"/>
      <c r="BV1018" s="78"/>
      <c r="BW1018" s="87"/>
      <c r="BX1018" s="78"/>
      <c r="BY1018" s="78"/>
      <c r="BZ1018" s="78"/>
      <c r="CA1018" s="78"/>
      <c r="CB1018" s="79"/>
      <c r="CC1018" s="81"/>
      <c r="CD1018" s="67"/>
      <c r="CE1018" s="67"/>
      <c r="CF1018" s="67"/>
      <c r="CG1018" s="67"/>
      <c r="CH1018" s="67"/>
      <c r="CI1018" s="67"/>
      <c r="CJ1018" s="82"/>
      <c r="CK1018" s="80"/>
      <c r="CL1018" s="80"/>
      <c r="CM1018" s="80"/>
      <c r="CN1018" s="81"/>
      <c r="CO1018" s="81"/>
      <c r="CP1018" s="70"/>
    </row>
    <row r="1019" spans="1:94" ht="13">
      <c r="A1019" s="43"/>
      <c r="B1019" s="25"/>
      <c r="C1019" s="7"/>
      <c r="D1019" s="7"/>
      <c r="E1019" s="43"/>
      <c r="F1019" s="43"/>
      <c r="G1019" s="25"/>
      <c r="H1019" s="67"/>
      <c r="I1019" s="67"/>
      <c r="J1019" s="67"/>
      <c r="K1019" s="67"/>
      <c r="L1019" s="25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77"/>
      <c r="AI1019" s="78"/>
      <c r="AJ1019" s="78"/>
      <c r="AK1019" s="78"/>
      <c r="AL1019" s="78"/>
      <c r="AM1019" s="78"/>
      <c r="AN1019" s="78"/>
      <c r="AO1019" s="78"/>
      <c r="AP1019" s="78"/>
      <c r="AQ1019" s="78"/>
      <c r="AR1019" s="78"/>
      <c r="AS1019" s="78"/>
      <c r="AT1019" s="79"/>
      <c r="AU1019" s="80"/>
      <c r="AV1019" s="80"/>
      <c r="AW1019" s="81"/>
      <c r="AX1019" s="67"/>
      <c r="AY1019" s="67"/>
      <c r="AZ1019" s="67"/>
      <c r="BA1019" s="67"/>
      <c r="BB1019" s="25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77"/>
      <c r="BU1019" s="78"/>
      <c r="BV1019" s="78"/>
      <c r="BW1019" s="87"/>
      <c r="BX1019" s="78"/>
      <c r="BY1019" s="78"/>
      <c r="BZ1019" s="78"/>
      <c r="CA1019" s="78"/>
      <c r="CB1019" s="79"/>
      <c r="CC1019" s="81"/>
      <c r="CD1019" s="67"/>
      <c r="CE1019" s="67"/>
      <c r="CF1019" s="67"/>
      <c r="CG1019" s="67"/>
      <c r="CH1019" s="67"/>
      <c r="CI1019" s="67"/>
      <c r="CJ1019" s="82"/>
      <c r="CK1019" s="80"/>
      <c r="CL1019" s="80"/>
      <c r="CM1019" s="80"/>
      <c r="CN1019" s="81"/>
      <c r="CO1019" s="81"/>
      <c r="CP1019" s="70"/>
    </row>
    <row r="1020" spans="1:94" ht="13">
      <c r="A1020" s="43"/>
      <c r="B1020" s="25"/>
      <c r="C1020" s="7"/>
      <c r="D1020" s="7"/>
      <c r="E1020" s="43"/>
      <c r="F1020" s="43"/>
      <c r="G1020" s="25"/>
      <c r="H1020" s="67"/>
      <c r="I1020" s="67"/>
      <c r="J1020" s="67"/>
      <c r="K1020" s="67"/>
      <c r="L1020" s="25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77"/>
      <c r="AI1020" s="78"/>
      <c r="AJ1020" s="78"/>
      <c r="AK1020" s="78"/>
      <c r="AL1020" s="78"/>
      <c r="AM1020" s="78"/>
      <c r="AN1020" s="78"/>
      <c r="AO1020" s="78"/>
      <c r="AP1020" s="78"/>
      <c r="AQ1020" s="78"/>
      <c r="AR1020" s="78"/>
      <c r="AS1020" s="78"/>
      <c r="AT1020" s="79"/>
      <c r="AU1020" s="80"/>
      <c r="AV1020" s="80"/>
      <c r="AW1020" s="81"/>
      <c r="AX1020" s="67"/>
      <c r="AY1020" s="67"/>
      <c r="AZ1020" s="67"/>
      <c r="BA1020" s="67"/>
      <c r="BB1020" s="25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77"/>
      <c r="BU1020" s="78"/>
      <c r="BV1020" s="78"/>
      <c r="BW1020" s="87"/>
      <c r="BX1020" s="78"/>
      <c r="BY1020" s="78"/>
      <c r="BZ1020" s="78"/>
      <c r="CA1020" s="78"/>
      <c r="CB1020" s="79"/>
      <c r="CC1020" s="81"/>
      <c r="CD1020" s="67"/>
      <c r="CE1020" s="67"/>
      <c r="CF1020" s="67"/>
      <c r="CG1020" s="67"/>
      <c r="CH1020" s="67"/>
      <c r="CI1020" s="67"/>
      <c r="CJ1020" s="82"/>
      <c r="CK1020" s="80"/>
      <c r="CL1020" s="80"/>
      <c r="CM1020" s="80"/>
      <c r="CN1020" s="81"/>
      <c r="CO1020" s="81"/>
      <c r="CP1020" s="70"/>
    </row>
    <row r="1021" spans="1:94" ht="13">
      <c r="A1021" s="43"/>
      <c r="B1021" s="25"/>
      <c r="C1021" s="7"/>
      <c r="D1021" s="7"/>
      <c r="E1021" s="43"/>
      <c r="F1021" s="43"/>
      <c r="G1021" s="25"/>
      <c r="H1021" s="67"/>
      <c r="I1021" s="67"/>
      <c r="J1021" s="67"/>
      <c r="K1021" s="67"/>
      <c r="L1021" s="25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77"/>
      <c r="AI1021" s="78"/>
      <c r="AJ1021" s="78"/>
      <c r="AK1021" s="78"/>
      <c r="AL1021" s="78"/>
      <c r="AM1021" s="78"/>
      <c r="AN1021" s="78"/>
      <c r="AO1021" s="78"/>
      <c r="AP1021" s="78"/>
      <c r="AQ1021" s="78"/>
      <c r="AR1021" s="78"/>
      <c r="AS1021" s="78"/>
      <c r="AT1021" s="79"/>
      <c r="AU1021" s="80"/>
      <c r="AV1021" s="80"/>
      <c r="AW1021" s="81"/>
      <c r="AX1021" s="67"/>
      <c r="AY1021" s="67"/>
      <c r="AZ1021" s="67"/>
      <c r="BA1021" s="67"/>
      <c r="BB1021" s="25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77"/>
      <c r="BU1021" s="78"/>
      <c r="BV1021" s="78"/>
      <c r="BW1021" s="87"/>
      <c r="BX1021" s="78"/>
      <c r="BY1021" s="78"/>
      <c r="BZ1021" s="78"/>
      <c r="CA1021" s="78"/>
      <c r="CB1021" s="79"/>
      <c r="CC1021" s="81"/>
      <c r="CD1021" s="67"/>
      <c r="CE1021" s="67"/>
      <c r="CF1021" s="67"/>
      <c r="CG1021" s="67"/>
      <c r="CH1021" s="67"/>
      <c r="CI1021" s="67"/>
      <c r="CJ1021" s="82"/>
      <c r="CK1021" s="80"/>
      <c r="CL1021" s="80"/>
      <c r="CM1021" s="80"/>
      <c r="CN1021" s="81"/>
      <c r="CO1021" s="81"/>
      <c r="CP1021" s="70"/>
    </row>
    <row r="1022" spans="1:94" ht="13">
      <c r="A1022" s="43"/>
      <c r="B1022" s="25"/>
      <c r="C1022" s="7"/>
      <c r="D1022" s="7"/>
      <c r="E1022" s="43"/>
      <c r="F1022" s="43"/>
      <c r="G1022" s="25"/>
      <c r="H1022" s="67"/>
      <c r="I1022" s="67"/>
      <c r="J1022" s="67"/>
      <c r="K1022" s="67"/>
      <c r="L1022" s="25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77"/>
      <c r="AI1022" s="78"/>
      <c r="AJ1022" s="78"/>
      <c r="AK1022" s="78"/>
      <c r="AL1022" s="78"/>
      <c r="AM1022" s="78"/>
      <c r="AN1022" s="78"/>
      <c r="AO1022" s="78"/>
      <c r="AP1022" s="78"/>
      <c r="AQ1022" s="78"/>
      <c r="AR1022" s="78"/>
      <c r="AS1022" s="78"/>
      <c r="AT1022" s="79"/>
      <c r="AU1022" s="80"/>
      <c r="AV1022" s="80"/>
      <c r="AW1022" s="81"/>
      <c r="AX1022" s="67"/>
      <c r="AY1022" s="67"/>
      <c r="AZ1022" s="67"/>
      <c r="BA1022" s="67"/>
      <c r="BB1022" s="25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77"/>
      <c r="BU1022" s="78"/>
      <c r="BV1022" s="78"/>
      <c r="BW1022" s="87"/>
      <c r="BX1022" s="78"/>
      <c r="BY1022" s="78"/>
      <c r="BZ1022" s="78"/>
      <c r="CA1022" s="78"/>
      <c r="CB1022" s="79"/>
      <c r="CC1022" s="81"/>
      <c r="CD1022" s="67"/>
      <c r="CE1022" s="67"/>
      <c r="CF1022" s="67"/>
      <c r="CG1022" s="67"/>
      <c r="CH1022" s="67"/>
      <c r="CI1022" s="67"/>
      <c r="CJ1022" s="82"/>
      <c r="CK1022" s="80"/>
      <c r="CL1022" s="80"/>
      <c r="CM1022" s="80"/>
      <c r="CN1022" s="81"/>
      <c r="CO1022" s="81"/>
      <c r="CP1022" s="70"/>
    </row>
    <row r="1023" spans="1:94" ht="13">
      <c r="A1023" s="43"/>
      <c r="B1023" s="25"/>
      <c r="C1023" s="7"/>
      <c r="D1023" s="7"/>
      <c r="E1023" s="43"/>
      <c r="F1023" s="43"/>
      <c r="G1023" s="25"/>
      <c r="H1023" s="67"/>
      <c r="I1023" s="67"/>
      <c r="J1023" s="67"/>
      <c r="K1023" s="67"/>
      <c r="L1023" s="25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77"/>
      <c r="AI1023" s="78"/>
      <c r="AJ1023" s="78"/>
      <c r="AK1023" s="78"/>
      <c r="AL1023" s="78"/>
      <c r="AM1023" s="78"/>
      <c r="AN1023" s="78"/>
      <c r="AO1023" s="78"/>
      <c r="AP1023" s="78"/>
      <c r="AQ1023" s="78"/>
      <c r="AR1023" s="78"/>
      <c r="AS1023" s="78"/>
      <c r="AT1023" s="79"/>
      <c r="AU1023" s="80"/>
      <c r="AV1023" s="80"/>
      <c r="AW1023" s="81"/>
      <c r="AX1023" s="67"/>
      <c r="AY1023" s="67"/>
      <c r="AZ1023" s="67"/>
      <c r="BA1023" s="67"/>
      <c r="BB1023" s="25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77"/>
      <c r="BU1023" s="78"/>
      <c r="BV1023" s="78"/>
      <c r="BW1023" s="87"/>
      <c r="BX1023" s="78"/>
      <c r="BY1023" s="78"/>
      <c r="BZ1023" s="78"/>
      <c r="CA1023" s="78"/>
      <c r="CB1023" s="79"/>
      <c r="CC1023" s="81"/>
      <c r="CD1023" s="67"/>
      <c r="CE1023" s="67"/>
      <c r="CF1023" s="67"/>
      <c r="CG1023" s="67"/>
      <c r="CH1023" s="67"/>
      <c r="CI1023" s="67"/>
      <c r="CJ1023" s="82"/>
      <c r="CK1023" s="80"/>
      <c r="CL1023" s="80"/>
      <c r="CM1023" s="80"/>
      <c r="CN1023" s="81"/>
      <c r="CO1023" s="81"/>
      <c r="CP1023" s="70"/>
    </row>
    <row r="1024" spans="1:94" ht="13">
      <c r="A1024" s="43"/>
      <c r="B1024" s="25"/>
      <c r="C1024" s="7"/>
      <c r="D1024" s="7"/>
      <c r="E1024" s="43"/>
      <c r="F1024" s="43"/>
      <c r="G1024" s="25"/>
      <c r="H1024" s="67"/>
      <c r="I1024" s="67"/>
      <c r="J1024" s="67"/>
      <c r="K1024" s="67"/>
      <c r="L1024" s="25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77"/>
      <c r="AI1024" s="78"/>
      <c r="AJ1024" s="78"/>
      <c r="AK1024" s="78"/>
      <c r="AL1024" s="78"/>
      <c r="AM1024" s="78"/>
      <c r="AN1024" s="78"/>
      <c r="AO1024" s="78"/>
      <c r="AP1024" s="78"/>
      <c r="AQ1024" s="78"/>
      <c r="AR1024" s="78"/>
      <c r="AS1024" s="78"/>
      <c r="AT1024" s="79"/>
      <c r="AU1024" s="80"/>
      <c r="AV1024" s="80"/>
      <c r="AW1024" s="81"/>
      <c r="AX1024" s="67"/>
      <c r="AY1024" s="67"/>
      <c r="AZ1024" s="67"/>
      <c r="BA1024" s="67"/>
      <c r="BB1024" s="25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77"/>
      <c r="BU1024" s="78"/>
      <c r="BV1024" s="78"/>
      <c r="BW1024" s="87"/>
      <c r="BX1024" s="78"/>
      <c r="BY1024" s="78"/>
      <c r="BZ1024" s="78"/>
      <c r="CA1024" s="78"/>
      <c r="CB1024" s="79"/>
      <c r="CC1024" s="81"/>
      <c r="CD1024" s="67"/>
      <c r="CE1024" s="67"/>
      <c r="CF1024" s="67"/>
      <c r="CG1024" s="67"/>
      <c r="CH1024" s="67"/>
      <c r="CI1024" s="67"/>
      <c r="CJ1024" s="82"/>
      <c r="CK1024" s="80"/>
      <c r="CL1024" s="80"/>
      <c r="CM1024" s="80"/>
      <c r="CN1024" s="81"/>
      <c r="CO1024" s="81"/>
      <c r="CP1024" s="70"/>
    </row>
    <row r="1025" spans="1:94" ht="13">
      <c r="A1025" s="43"/>
      <c r="B1025" s="25"/>
      <c r="C1025" s="7"/>
      <c r="D1025" s="7"/>
      <c r="E1025" s="43"/>
      <c r="F1025" s="43"/>
      <c r="G1025" s="25"/>
      <c r="H1025" s="67"/>
      <c r="I1025" s="67"/>
      <c r="J1025" s="67"/>
      <c r="K1025" s="67"/>
      <c r="L1025" s="25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77"/>
      <c r="AI1025" s="78"/>
      <c r="AJ1025" s="78"/>
      <c r="AK1025" s="78"/>
      <c r="AL1025" s="78"/>
      <c r="AM1025" s="78"/>
      <c r="AN1025" s="78"/>
      <c r="AO1025" s="78"/>
      <c r="AP1025" s="78"/>
      <c r="AQ1025" s="78"/>
      <c r="AR1025" s="78"/>
      <c r="AS1025" s="78"/>
      <c r="AT1025" s="79"/>
      <c r="AU1025" s="80"/>
      <c r="AV1025" s="80"/>
      <c r="AW1025" s="81"/>
      <c r="AX1025" s="67"/>
      <c r="AY1025" s="67"/>
      <c r="AZ1025" s="67"/>
      <c r="BA1025" s="67"/>
      <c r="BB1025" s="25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77"/>
      <c r="BU1025" s="78"/>
      <c r="BV1025" s="78"/>
      <c r="BW1025" s="87"/>
      <c r="BX1025" s="78"/>
      <c r="BY1025" s="78"/>
      <c r="BZ1025" s="78"/>
      <c r="CA1025" s="78"/>
      <c r="CB1025" s="79"/>
      <c r="CC1025" s="81"/>
      <c r="CD1025" s="67"/>
      <c r="CE1025" s="67"/>
      <c r="CF1025" s="67"/>
      <c r="CG1025" s="67"/>
      <c r="CH1025" s="67"/>
      <c r="CI1025" s="67"/>
      <c r="CJ1025" s="82"/>
      <c r="CK1025" s="80"/>
      <c r="CL1025" s="80"/>
      <c r="CM1025" s="80"/>
      <c r="CN1025" s="81"/>
      <c r="CO1025" s="81"/>
      <c r="CP1025" s="70"/>
    </row>
    <row r="1026" spans="1:94" ht="13">
      <c r="A1026" s="43"/>
      <c r="B1026" s="25"/>
      <c r="C1026" s="7"/>
      <c r="D1026" s="7"/>
      <c r="E1026" s="43"/>
      <c r="F1026" s="43"/>
      <c r="G1026" s="25"/>
      <c r="H1026" s="67"/>
      <c r="I1026" s="67"/>
      <c r="J1026" s="67"/>
      <c r="K1026" s="67"/>
      <c r="L1026" s="25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  <c r="AH1026" s="77"/>
      <c r="AI1026" s="78"/>
      <c r="AJ1026" s="78"/>
      <c r="AK1026" s="78"/>
      <c r="AL1026" s="78"/>
      <c r="AM1026" s="78"/>
      <c r="AN1026" s="78"/>
      <c r="AO1026" s="78"/>
      <c r="AP1026" s="78"/>
      <c r="AQ1026" s="78"/>
      <c r="AR1026" s="78"/>
      <c r="AS1026" s="78"/>
      <c r="AT1026" s="79"/>
      <c r="AU1026" s="80"/>
      <c r="AV1026" s="80"/>
      <c r="AW1026" s="81"/>
      <c r="AX1026" s="67"/>
      <c r="AY1026" s="67"/>
      <c r="AZ1026" s="67"/>
      <c r="BA1026" s="67"/>
      <c r="BB1026" s="25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77"/>
      <c r="BU1026" s="78"/>
      <c r="BV1026" s="78"/>
      <c r="BW1026" s="87"/>
      <c r="BX1026" s="78"/>
      <c r="BY1026" s="78"/>
      <c r="BZ1026" s="78"/>
      <c r="CA1026" s="78"/>
      <c r="CB1026" s="79"/>
      <c r="CC1026" s="81"/>
      <c r="CD1026" s="67"/>
      <c r="CE1026" s="67"/>
      <c r="CF1026" s="67"/>
      <c r="CG1026" s="67"/>
      <c r="CH1026" s="67"/>
      <c r="CI1026" s="67"/>
      <c r="CJ1026" s="82"/>
      <c r="CK1026" s="80"/>
      <c r="CL1026" s="80"/>
      <c r="CM1026" s="80"/>
      <c r="CN1026" s="81"/>
      <c r="CO1026" s="81"/>
      <c r="CP1026" s="70"/>
    </row>
    <row r="1027" spans="1:94" ht="13">
      <c r="A1027" s="43"/>
      <c r="B1027" s="25"/>
      <c r="C1027" s="7"/>
      <c r="D1027" s="7"/>
      <c r="E1027" s="43"/>
      <c r="F1027" s="43"/>
      <c r="G1027" s="25"/>
      <c r="H1027" s="67"/>
      <c r="I1027" s="67"/>
      <c r="J1027" s="67"/>
      <c r="K1027" s="67"/>
      <c r="L1027" s="25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  <c r="AH1027" s="77"/>
      <c r="AI1027" s="78"/>
      <c r="AJ1027" s="78"/>
      <c r="AK1027" s="78"/>
      <c r="AL1027" s="78"/>
      <c r="AM1027" s="78"/>
      <c r="AN1027" s="78"/>
      <c r="AO1027" s="78"/>
      <c r="AP1027" s="78"/>
      <c r="AQ1027" s="78"/>
      <c r="AR1027" s="78"/>
      <c r="AS1027" s="78"/>
      <c r="AT1027" s="79"/>
      <c r="AU1027" s="80"/>
      <c r="AV1027" s="80"/>
      <c r="AW1027" s="81"/>
      <c r="AX1027" s="67"/>
      <c r="AY1027" s="67"/>
      <c r="AZ1027" s="67"/>
      <c r="BA1027" s="67"/>
      <c r="BB1027" s="25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77"/>
      <c r="BU1027" s="78"/>
      <c r="BV1027" s="78"/>
      <c r="BW1027" s="87"/>
      <c r="BX1027" s="78"/>
      <c r="BY1027" s="78"/>
      <c r="BZ1027" s="78"/>
      <c r="CA1027" s="78"/>
      <c r="CB1027" s="79"/>
      <c r="CC1027" s="81"/>
      <c r="CD1027" s="67"/>
      <c r="CE1027" s="67"/>
      <c r="CF1027" s="67"/>
      <c r="CG1027" s="67"/>
      <c r="CH1027" s="67"/>
      <c r="CI1027" s="67"/>
      <c r="CJ1027" s="82"/>
      <c r="CK1027" s="80"/>
      <c r="CL1027" s="80"/>
      <c r="CM1027" s="80"/>
      <c r="CN1027" s="81"/>
      <c r="CO1027" s="81"/>
      <c r="CP1027" s="70"/>
    </row>
    <row r="1028" spans="1:94" ht="13">
      <c r="A1028" s="43"/>
      <c r="B1028" s="25"/>
      <c r="C1028" s="7"/>
      <c r="D1028" s="7"/>
      <c r="E1028" s="43"/>
      <c r="F1028" s="43"/>
      <c r="G1028" s="25"/>
      <c r="H1028" s="67"/>
      <c r="I1028" s="67"/>
      <c r="J1028" s="67"/>
      <c r="K1028" s="67"/>
      <c r="L1028" s="25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77"/>
      <c r="AI1028" s="78"/>
      <c r="AJ1028" s="78"/>
      <c r="AK1028" s="78"/>
      <c r="AL1028" s="78"/>
      <c r="AM1028" s="78"/>
      <c r="AN1028" s="78"/>
      <c r="AO1028" s="78"/>
      <c r="AP1028" s="78"/>
      <c r="AQ1028" s="78"/>
      <c r="AR1028" s="78"/>
      <c r="AS1028" s="78"/>
      <c r="AT1028" s="79"/>
      <c r="AU1028" s="80"/>
      <c r="AV1028" s="80"/>
      <c r="AW1028" s="81"/>
      <c r="AX1028" s="67"/>
      <c r="AY1028" s="67"/>
      <c r="AZ1028" s="67"/>
      <c r="BA1028" s="67"/>
      <c r="BB1028" s="25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77"/>
      <c r="BU1028" s="78"/>
      <c r="BV1028" s="78"/>
      <c r="BW1028" s="87"/>
      <c r="BX1028" s="78"/>
      <c r="BY1028" s="78"/>
      <c r="BZ1028" s="78"/>
      <c r="CA1028" s="78"/>
      <c r="CB1028" s="79"/>
      <c r="CC1028" s="81"/>
      <c r="CD1028" s="67"/>
      <c r="CE1028" s="67"/>
      <c r="CF1028" s="67"/>
      <c r="CG1028" s="67"/>
      <c r="CH1028" s="67"/>
      <c r="CI1028" s="67"/>
      <c r="CJ1028" s="82"/>
      <c r="CK1028" s="80"/>
      <c r="CL1028" s="80"/>
      <c r="CM1028" s="80"/>
      <c r="CN1028" s="81"/>
      <c r="CO1028" s="81"/>
      <c r="CP1028" s="70"/>
    </row>
    <row r="1029" spans="1:94" ht="13">
      <c r="A1029" s="43"/>
      <c r="B1029" s="25"/>
      <c r="C1029" s="7"/>
      <c r="D1029" s="7"/>
      <c r="E1029" s="43"/>
      <c r="F1029" s="43"/>
      <c r="G1029" s="25"/>
      <c r="H1029" s="67"/>
      <c r="I1029" s="67"/>
      <c r="J1029" s="67"/>
      <c r="K1029" s="67"/>
      <c r="L1029" s="25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  <c r="AH1029" s="77"/>
      <c r="AI1029" s="78"/>
      <c r="AJ1029" s="78"/>
      <c r="AK1029" s="78"/>
      <c r="AL1029" s="78"/>
      <c r="AM1029" s="78"/>
      <c r="AN1029" s="78"/>
      <c r="AO1029" s="78"/>
      <c r="AP1029" s="78"/>
      <c r="AQ1029" s="78"/>
      <c r="AR1029" s="78"/>
      <c r="AS1029" s="78"/>
      <c r="AT1029" s="79"/>
      <c r="AU1029" s="80"/>
      <c r="AV1029" s="80"/>
      <c r="AW1029" s="81"/>
      <c r="AX1029" s="67"/>
      <c r="AY1029" s="67"/>
      <c r="AZ1029" s="67"/>
      <c r="BA1029" s="67"/>
      <c r="BB1029" s="25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77"/>
      <c r="BU1029" s="78"/>
      <c r="BV1029" s="78"/>
      <c r="BW1029" s="87"/>
      <c r="BX1029" s="78"/>
      <c r="BY1029" s="78"/>
      <c r="BZ1029" s="78"/>
      <c r="CA1029" s="78"/>
      <c r="CB1029" s="79"/>
      <c r="CC1029" s="81"/>
      <c r="CD1029" s="67"/>
      <c r="CE1029" s="67"/>
      <c r="CF1029" s="67"/>
      <c r="CG1029" s="67"/>
      <c r="CH1029" s="67"/>
      <c r="CI1029" s="67"/>
      <c r="CJ1029" s="82"/>
      <c r="CK1029" s="80"/>
      <c r="CL1029" s="80"/>
      <c r="CM1029" s="80"/>
      <c r="CN1029" s="81"/>
      <c r="CO1029" s="81"/>
      <c r="CP1029" s="70"/>
    </row>
    <row r="1030" spans="1:94" ht="13">
      <c r="A1030" s="43"/>
      <c r="B1030" s="25"/>
      <c r="C1030" s="7"/>
      <c r="D1030" s="7"/>
      <c r="E1030" s="43"/>
      <c r="F1030" s="43"/>
      <c r="G1030" s="25"/>
      <c r="H1030" s="67"/>
      <c r="I1030" s="67"/>
      <c r="J1030" s="67"/>
      <c r="K1030" s="67"/>
      <c r="L1030" s="25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77"/>
      <c r="AI1030" s="78"/>
      <c r="AJ1030" s="78"/>
      <c r="AK1030" s="78"/>
      <c r="AL1030" s="78"/>
      <c r="AM1030" s="78"/>
      <c r="AN1030" s="78"/>
      <c r="AO1030" s="78"/>
      <c r="AP1030" s="78"/>
      <c r="AQ1030" s="78"/>
      <c r="AR1030" s="78"/>
      <c r="AS1030" s="78"/>
      <c r="AT1030" s="79"/>
      <c r="AU1030" s="80"/>
      <c r="AV1030" s="80"/>
      <c r="AW1030" s="81"/>
      <c r="AX1030" s="67"/>
      <c r="AY1030" s="67"/>
      <c r="AZ1030" s="67"/>
      <c r="BA1030" s="67"/>
      <c r="BB1030" s="25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77"/>
      <c r="BU1030" s="78"/>
      <c r="BV1030" s="78"/>
      <c r="BW1030" s="87"/>
      <c r="BX1030" s="78"/>
      <c r="BY1030" s="78"/>
      <c r="BZ1030" s="78"/>
      <c r="CA1030" s="78"/>
      <c r="CB1030" s="79"/>
      <c r="CC1030" s="81"/>
      <c r="CD1030" s="67"/>
      <c r="CE1030" s="67"/>
      <c r="CF1030" s="67"/>
      <c r="CG1030" s="67"/>
      <c r="CH1030" s="67"/>
      <c r="CI1030" s="67"/>
      <c r="CJ1030" s="82"/>
      <c r="CK1030" s="80"/>
      <c r="CL1030" s="80"/>
      <c r="CM1030" s="80"/>
      <c r="CN1030" s="81"/>
      <c r="CO1030" s="81"/>
      <c r="CP1030" s="70"/>
    </row>
    <row r="1031" spans="1:94" ht="13">
      <c r="A1031" s="43"/>
      <c r="B1031" s="25"/>
      <c r="C1031" s="7"/>
      <c r="D1031" s="7"/>
      <c r="E1031" s="43"/>
      <c r="F1031" s="43"/>
      <c r="G1031" s="25"/>
      <c r="H1031" s="67"/>
      <c r="I1031" s="67"/>
      <c r="J1031" s="67"/>
      <c r="K1031" s="67"/>
      <c r="L1031" s="25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  <c r="AH1031" s="77"/>
      <c r="AI1031" s="78"/>
      <c r="AJ1031" s="78"/>
      <c r="AK1031" s="78"/>
      <c r="AL1031" s="78"/>
      <c r="AM1031" s="78"/>
      <c r="AN1031" s="78"/>
      <c r="AO1031" s="78"/>
      <c r="AP1031" s="78"/>
      <c r="AQ1031" s="78"/>
      <c r="AR1031" s="78"/>
      <c r="AS1031" s="78"/>
      <c r="AT1031" s="79"/>
      <c r="AU1031" s="80"/>
      <c r="AV1031" s="80"/>
      <c r="AW1031" s="81"/>
      <c r="AX1031" s="67"/>
      <c r="AY1031" s="67"/>
      <c r="AZ1031" s="67"/>
      <c r="BA1031" s="67"/>
      <c r="BB1031" s="25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77"/>
      <c r="BU1031" s="78"/>
      <c r="BV1031" s="78"/>
      <c r="BW1031" s="87"/>
      <c r="BX1031" s="78"/>
      <c r="BY1031" s="78"/>
      <c r="BZ1031" s="78"/>
      <c r="CA1031" s="78"/>
      <c r="CB1031" s="79"/>
      <c r="CC1031" s="81"/>
      <c r="CD1031" s="67"/>
      <c r="CE1031" s="67"/>
      <c r="CF1031" s="67"/>
      <c r="CG1031" s="67"/>
      <c r="CH1031" s="67"/>
      <c r="CI1031" s="67"/>
      <c r="CJ1031" s="82"/>
      <c r="CK1031" s="80"/>
      <c r="CL1031" s="80"/>
      <c r="CM1031" s="80"/>
      <c r="CN1031" s="81"/>
      <c r="CO1031" s="81"/>
      <c r="CP1031" s="70"/>
    </row>
    <row r="1032" spans="1:94" ht="13">
      <c r="A1032" s="43"/>
      <c r="B1032" s="25"/>
      <c r="C1032" s="7"/>
      <c r="D1032" s="7"/>
      <c r="E1032" s="43"/>
      <c r="F1032" s="43"/>
      <c r="G1032" s="25"/>
      <c r="H1032" s="67"/>
      <c r="I1032" s="67"/>
      <c r="J1032" s="67"/>
      <c r="K1032" s="67"/>
      <c r="L1032" s="25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77"/>
      <c r="AI1032" s="78"/>
      <c r="AJ1032" s="78"/>
      <c r="AK1032" s="78"/>
      <c r="AL1032" s="78"/>
      <c r="AM1032" s="78"/>
      <c r="AN1032" s="78"/>
      <c r="AO1032" s="78"/>
      <c r="AP1032" s="78"/>
      <c r="AQ1032" s="78"/>
      <c r="AR1032" s="78"/>
      <c r="AS1032" s="78"/>
      <c r="AT1032" s="79"/>
      <c r="AU1032" s="80"/>
      <c r="AV1032" s="80"/>
      <c r="AW1032" s="81"/>
      <c r="AX1032" s="67"/>
      <c r="AY1032" s="67"/>
      <c r="AZ1032" s="67"/>
      <c r="BA1032" s="67"/>
      <c r="BB1032" s="25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77"/>
      <c r="BU1032" s="78"/>
      <c r="BV1032" s="78"/>
      <c r="BW1032" s="87"/>
      <c r="BX1032" s="78"/>
      <c r="BY1032" s="78"/>
      <c r="BZ1032" s="78"/>
      <c r="CA1032" s="78"/>
      <c r="CB1032" s="79"/>
      <c r="CC1032" s="81"/>
      <c r="CD1032" s="67"/>
      <c r="CE1032" s="67"/>
      <c r="CF1032" s="67"/>
      <c r="CG1032" s="67"/>
      <c r="CH1032" s="67"/>
      <c r="CI1032" s="67"/>
      <c r="CJ1032" s="82"/>
      <c r="CK1032" s="80"/>
      <c r="CL1032" s="80"/>
      <c r="CM1032" s="80"/>
      <c r="CN1032" s="81"/>
      <c r="CO1032" s="81"/>
      <c r="CP1032" s="70"/>
    </row>
    <row r="1033" spans="1:94" ht="13">
      <c r="A1033" s="43"/>
      <c r="B1033" s="25"/>
      <c r="C1033" s="7"/>
      <c r="D1033" s="7"/>
      <c r="E1033" s="43"/>
      <c r="F1033" s="43"/>
      <c r="G1033" s="25"/>
      <c r="H1033" s="67"/>
      <c r="I1033" s="67"/>
      <c r="J1033" s="67"/>
      <c r="K1033" s="67"/>
      <c r="L1033" s="25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77"/>
      <c r="AI1033" s="78"/>
      <c r="AJ1033" s="78"/>
      <c r="AK1033" s="78"/>
      <c r="AL1033" s="78"/>
      <c r="AM1033" s="78"/>
      <c r="AN1033" s="78"/>
      <c r="AO1033" s="78"/>
      <c r="AP1033" s="78"/>
      <c r="AQ1033" s="78"/>
      <c r="AR1033" s="78"/>
      <c r="AS1033" s="78"/>
      <c r="AT1033" s="79"/>
      <c r="AU1033" s="80"/>
      <c r="AV1033" s="80"/>
      <c r="AW1033" s="81"/>
      <c r="AX1033" s="67"/>
      <c r="AY1033" s="67"/>
      <c r="AZ1033" s="67"/>
      <c r="BA1033" s="67"/>
      <c r="BB1033" s="25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77"/>
      <c r="BU1033" s="78"/>
      <c r="BV1033" s="78"/>
      <c r="BW1033" s="87"/>
      <c r="BX1033" s="78"/>
      <c r="BY1033" s="78"/>
      <c r="BZ1033" s="78"/>
      <c r="CA1033" s="78"/>
      <c r="CB1033" s="79"/>
      <c r="CC1033" s="81"/>
      <c r="CD1033" s="67"/>
      <c r="CE1033" s="67"/>
      <c r="CF1033" s="67"/>
      <c r="CG1033" s="67"/>
      <c r="CH1033" s="67"/>
      <c r="CI1033" s="67"/>
      <c r="CJ1033" s="82"/>
      <c r="CK1033" s="80"/>
      <c r="CL1033" s="80"/>
      <c r="CM1033" s="80"/>
      <c r="CN1033" s="81"/>
      <c r="CO1033" s="81"/>
      <c r="CP1033" s="70"/>
    </row>
    <row r="1034" spans="1:94" ht="13">
      <c r="A1034" s="43"/>
      <c r="B1034" s="25"/>
      <c r="C1034" s="7"/>
      <c r="D1034" s="7"/>
      <c r="E1034" s="43"/>
      <c r="F1034" s="43"/>
      <c r="G1034" s="25"/>
      <c r="H1034" s="67"/>
      <c r="I1034" s="67"/>
      <c r="J1034" s="67"/>
      <c r="K1034" s="67"/>
      <c r="L1034" s="25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77"/>
      <c r="AI1034" s="78"/>
      <c r="AJ1034" s="78"/>
      <c r="AK1034" s="78"/>
      <c r="AL1034" s="78"/>
      <c r="AM1034" s="78"/>
      <c r="AN1034" s="78"/>
      <c r="AO1034" s="78"/>
      <c r="AP1034" s="78"/>
      <c r="AQ1034" s="78"/>
      <c r="AR1034" s="78"/>
      <c r="AS1034" s="78"/>
      <c r="AT1034" s="79"/>
      <c r="AU1034" s="80"/>
      <c r="AV1034" s="80"/>
      <c r="AW1034" s="81"/>
      <c r="AX1034" s="67"/>
      <c r="AY1034" s="67"/>
      <c r="AZ1034" s="67"/>
      <c r="BA1034" s="67"/>
      <c r="BB1034" s="25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77"/>
      <c r="BU1034" s="78"/>
      <c r="BV1034" s="78"/>
      <c r="BW1034" s="87"/>
      <c r="BX1034" s="78"/>
      <c r="BY1034" s="78"/>
      <c r="BZ1034" s="78"/>
      <c r="CA1034" s="78"/>
      <c r="CB1034" s="79"/>
      <c r="CC1034" s="81"/>
      <c r="CD1034" s="67"/>
      <c r="CE1034" s="67"/>
      <c r="CF1034" s="67"/>
      <c r="CG1034" s="67"/>
      <c r="CH1034" s="67"/>
      <c r="CI1034" s="67"/>
      <c r="CJ1034" s="82"/>
      <c r="CK1034" s="80"/>
      <c r="CL1034" s="80"/>
      <c r="CM1034" s="80"/>
      <c r="CN1034" s="81"/>
      <c r="CO1034" s="81"/>
      <c r="CP1034" s="70"/>
    </row>
    <row r="1035" spans="1:94" ht="13">
      <c r="A1035" s="43"/>
      <c r="B1035" s="25"/>
      <c r="C1035" s="7"/>
      <c r="D1035" s="7"/>
      <c r="E1035" s="43"/>
      <c r="F1035" s="43"/>
      <c r="G1035" s="25"/>
      <c r="H1035" s="67"/>
      <c r="I1035" s="67"/>
      <c r="J1035" s="67"/>
      <c r="K1035" s="67"/>
      <c r="L1035" s="25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77"/>
      <c r="AI1035" s="78"/>
      <c r="AJ1035" s="78"/>
      <c r="AK1035" s="78"/>
      <c r="AL1035" s="78"/>
      <c r="AM1035" s="78"/>
      <c r="AN1035" s="78"/>
      <c r="AO1035" s="78"/>
      <c r="AP1035" s="78"/>
      <c r="AQ1035" s="78"/>
      <c r="AR1035" s="78"/>
      <c r="AS1035" s="78"/>
      <c r="AT1035" s="79"/>
      <c r="AU1035" s="80"/>
      <c r="AV1035" s="80"/>
      <c r="AW1035" s="81"/>
      <c r="AX1035" s="67"/>
      <c r="AY1035" s="67"/>
      <c r="AZ1035" s="67"/>
      <c r="BA1035" s="67"/>
      <c r="BB1035" s="25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77"/>
      <c r="BU1035" s="78"/>
      <c r="BV1035" s="78"/>
      <c r="BW1035" s="87"/>
      <c r="BX1035" s="78"/>
      <c r="BY1035" s="78"/>
      <c r="BZ1035" s="78"/>
      <c r="CA1035" s="78"/>
      <c r="CB1035" s="79"/>
      <c r="CC1035" s="81"/>
      <c r="CD1035" s="67"/>
      <c r="CE1035" s="67"/>
      <c r="CF1035" s="67"/>
      <c r="CG1035" s="67"/>
      <c r="CH1035" s="67"/>
      <c r="CI1035" s="67"/>
      <c r="CJ1035" s="82"/>
      <c r="CK1035" s="80"/>
      <c r="CL1035" s="80"/>
      <c r="CM1035" s="80"/>
      <c r="CN1035" s="81"/>
      <c r="CO1035" s="81"/>
      <c r="CP1035" s="70"/>
    </row>
    <row r="1036" spans="1:94" ht="13">
      <c r="A1036" s="43"/>
      <c r="B1036" s="25"/>
      <c r="C1036" s="7"/>
      <c r="D1036" s="7"/>
      <c r="E1036" s="43"/>
      <c r="F1036" s="43"/>
      <c r="G1036" s="25"/>
      <c r="H1036" s="67"/>
      <c r="I1036" s="67"/>
      <c r="J1036" s="67"/>
      <c r="K1036" s="67"/>
      <c r="L1036" s="25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  <c r="AH1036" s="77"/>
      <c r="AI1036" s="78"/>
      <c r="AJ1036" s="78"/>
      <c r="AK1036" s="78"/>
      <c r="AL1036" s="78"/>
      <c r="AM1036" s="78"/>
      <c r="AN1036" s="78"/>
      <c r="AO1036" s="78"/>
      <c r="AP1036" s="78"/>
      <c r="AQ1036" s="78"/>
      <c r="AR1036" s="78"/>
      <c r="AS1036" s="78"/>
      <c r="AT1036" s="79"/>
      <c r="AU1036" s="80"/>
      <c r="AV1036" s="80"/>
      <c r="AW1036" s="81"/>
      <c r="AX1036" s="67"/>
      <c r="AY1036" s="67"/>
      <c r="AZ1036" s="67"/>
      <c r="BA1036" s="67"/>
      <c r="BB1036" s="25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77"/>
      <c r="BU1036" s="78"/>
      <c r="BV1036" s="78"/>
      <c r="BW1036" s="87"/>
      <c r="BX1036" s="78"/>
      <c r="BY1036" s="78"/>
      <c r="BZ1036" s="78"/>
      <c r="CA1036" s="78"/>
      <c r="CB1036" s="79"/>
      <c r="CC1036" s="81"/>
      <c r="CD1036" s="67"/>
      <c r="CE1036" s="67"/>
      <c r="CF1036" s="67"/>
      <c r="CG1036" s="67"/>
      <c r="CH1036" s="67"/>
      <c r="CI1036" s="67"/>
      <c r="CJ1036" s="82"/>
      <c r="CK1036" s="80"/>
      <c r="CL1036" s="80"/>
      <c r="CM1036" s="80"/>
      <c r="CN1036" s="81"/>
      <c r="CO1036" s="81"/>
      <c r="CP1036" s="70"/>
    </row>
    <row r="1037" spans="1:94" ht="13">
      <c r="A1037" s="43"/>
      <c r="B1037" s="25"/>
      <c r="C1037" s="7"/>
      <c r="D1037" s="7"/>
      <c r="E1037" s="43"/>
      <c r="F1037" s="43"/>
      <c r="G1037" s="25"/>
      <c r="H1037" s="67"/>
      <c r="I1037" s="67"/>
      <c r="J1037" s="67"/>
      <c r="K1037" s="67"/>
      <c r="L1037" s="25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77"/>
      <c r="AI1037" s="78"/>
      <c r="AJ1037" s="78"/>
      <c r="AK1037" s="78"/>
      <c r="AL1037" s="78"/>
      <c r="AM1037" s="78"/>
      <c r="AN1037" s="78"/>
      <c r="AO1037" s="78"/>
      <c r="AP1037" s="78"/>
      <c r="AQ1037" s="78"/>
      <c r="AR1037" s="78"/>
      <c r="AS1037" s="78"/>
      <c r="AT1037" s="79"/>
      <c r="AU1037" s="80"/>
      <c r="AV1037" s="80"/>
      <c r="AW1037" s="81"/>
      <c r="AX1037" s="67"/>
      <c r="AY1037" s="67"/>
      <c r="AZ1037" s="67"/>
      <c r="BA1037" s="67"/>
      <c r="BB1037" s="25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77"/>
      <c r="BU1037" s="78"/>
      <c r="BV1037" s="78"/>
      <c r="BW1037" s="87"/>
      <c r="BX1037" s="78"/>
      <c r="BY1037" s="78"/>
      <c r="BZ1037" s="78"/>
      <c r="CA1037" s="78"/>
      <c r="CB1037" s="79"/>
      <c r="CC1037" s="81"/>
      <c r="CD1037" s="67"/>
      <c r="CE1037" s="67"/>
      <c r="CF1037" s="67"/>
      <c r="CG1037" s="67"/>
      <c r="CH1037" s="67"/>
      <c r="CI1037" s="67"/>
      <c r="CJ1037" s="82"/>
      <c r="CK1037" s="80"/>
      <c r="CL1037" s="80"/>
      <c r="CM1037" s="80"/>
      <c r="CN1037" s="81"/>
      <c r="CO1037" s="81"/>
      <c r="CP1037" s="70"/>
    </row>
    <row r="1038" spans="1:94" ht="13">
      <c r="A1038" s="43"/>
      <c r="B1038" s="25"/>
      <c r="C1038" s="7"/>
      <c r="D1038" s="7"/>
      <c r="E1038" s="43"/>
      <c r="F1038" s="43"/>
      <c r="G1038" s="25"/>
      <c r="H1038" s="67"/>
      <c r="I1038" s="67"/>
      <c r="J1038" s="67"/>
      <c r="K1038" s="67"/>
      <c r="L1038" s="25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77"/>
      <c r="AI1038" s="78"/>
      <c r="AJ1038" s="78"/>
      <c r="AK1038" s="78"/>
      <c r="AL1038" s="78"/>
      <c r="AM1038" s="78"/>
      <c r="AN1038" s="78"/>
      <c r="AO1038" s="78"/>
      <c r="AP1038" s="78"/>
      <c r="AQ1038" s="78"/>
      <c r="AR1038" s="78"/>
      <c r="AS1038" s="78"/>
      <c r="AT1038" s="79"/>
      <c r="AU1038" s="80"/>
      <c r="AV1038" s="80"/>
      <c r="AW1038" s="81"/>
      <c r="AX1038" s="67"/>
      <c r="AY1038" s="67"/>
      <c r="AZ1038" s="67"/>
      <c r="BA1038" s="67"/>
      <c r="BB1038" s="25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77"/>
      <c r="BU1038" s="78"/>
      <c r="BV1038" s="78"/>
      <c r="BW1038" s="87"/>
      <c r="BX1038" s="78"/>
      <c r="BY1038" s="78"/>
      <c r="BZ1038" s="78"/>
      <c r="CA1038" s="78"/>
      <c r="CB1038" s="79"/>
      <c r="CC1038" s="81"/>
      <c r="CD1038" s="67"/>
      <c r="CE1038" s="67"/>
      <c r="CF1038" s="67"/>
      <c r="CG1038" s="67"/>
      <c r="CH1038" s="67"/>
      <c r="CI1038" s="67"/>
      <c r="CJ1038" s="82"/>
      <c r="CK1038" s="80"/>
      <c r="CL1038" s="80"/>
      <c r="CM1038" s="80"/>
      <c r="CN1038" s="81"/>
      <c r="CO1038" s="81"/>
      <c r="CP1038" s="70"/>
    </row>
    <row r="1039" spans="1:94" ht="13">
      <c r="A1039" s="43"/>
      <c r="B1039" s="25"/>
      <c r="C1039" s="7"/>
      <c r="D1039" s="7"/>
      <c r="E1039" s="43"/>
      <c r="F1039" s="43"/>
      <c r="G1039" s="25"/>
      <c r="H1039" s="67"/>
      <c r="I1039" s="67"/>
      <c r="J1039" s="67"/>
      <c r="K1039" s="67"/>
      <c r="L1039" s="25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77"/>
      <c r="AI1039" s="78"/>
      <c r="AJ1039" s="78"/>
      <c r="AK1039" s="78"/>
      <c r="AL1039" s="78"/>
      <c r="AM1039" s="78"/>
      <c r="AN1039" s="78"/>
      <c r="AO1039" s="78"/>
      <c r="AP1039" s="78"/>
      <c r="AQ1039" s="78"/>
      <c r="AR1039" s="78"/>
      <c r="AS1039" s="78"/>
      <c r="AT1039" s="79"/>
      <c r="AU1039" s="80"/>
      <c r="AV1039" s="80"/>
      <c r="AW1039" s="81"/>
      <c r="AX1039" s="67"/>
      <c r="AY1039" s="67"/>
      <c r="AZ1039" s="67"/>
      <c r="BA1039" s="67"/>
      <c r="BB1039" s="25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77"/>
      <c r="BU1039" s="78"/>
      <c r="BV1039" s="78"/>
      <c r="BW1039" s="87"/>
      <c r="BX1039" s="78"/>
      <c r="BY1039" s="78"/>
      <c r="BZ1039" s="78"/>
      <c r="CA1039" s="78"/>
      <c r="CB1039" s="79"/>
      <c r="CC1039" s="81"/>
      <c r="CD1039" s="67"/>
      <c r="CE1039" s="67"/>
      <c r="CF1039" s="67"/>
      <c r="CG1039" s="67"/>
      <c r="CH1039" s="67"/>
      <c r="CI1039" s="67"/>
      <c r="CJ1039" s="82"/>
      <c r="CK1039" s="80"/>
      <c r="CL1039" s="80"/>
      <c r="CM1039" s="80"/>
      <c r="CN1039" s="81"/>
      <c r="CO1039" s="81"/>
      <c r="CP1039" s="70"/>
    </row>
    <row r="1040" spans="1:94" ht="13">
      <c r="A1040" s="43"/>
      <c r="B1040" s="25"/>
      <c r="C1040" s="7"/>
      <c r="D1040" s="7"/>
      <c r="E1040" s="43"/>
      <c r="F1040" s="43"/>
      <c r="G1040" s="25"/>
      <c r="H1040" s="67"/>
      <c r="I1040" s="67"/>
      <c r="J1040" s="67"/>
      <c r="K1040" s="67"/>
      <c r="L1040" s="25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77"/>
      <c r="AI1040" s="78"/>
      <c r="AJ1040" s="78"/>
      <c r="AK1040" s="78"/>
      <c r="AL1040" s="78"/>
      <c r="AM1040" s="78"/>
      <c r="AN1040" s="78"/>
      <c r="AO1040" s="78"/>
      <c r="AP1040" s="78"/>
      <c r="AQ1040" s="78"/>
      <c r="AR1040" s="78"/>
      <c r="AS1040" s="78"/>
      <c r="AT1040" s="79"/>
      <c r="AU1040" s="80"/>
      <c r="AV1040" s="80"/>
      <c r="AW1040" s="81"/>
      <c r="AX1040" s="67"/>
      <c r="AY1040" s="67"/>
      <c r="AZ1040" s="67"/>
      <c r="BA1040" s="67"/>
      <c r="BB1040" s="25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77"/>
      <c r="BU1040" s="78"/>
      <c r="BV1040" s="78"/>
      <c r="BW1040" s="87"/>
      <c r="BX1040" s="78"/>
      <c r="BY1040" s="78"/>
      <c r="BZ1040" s="78"/>
      <c r="CA1040" s="78"/>
      <c r="CB1040" s="79"/>
      <c r="CC1040" s="81"/>
      <c r="CD1040" s="67"/>
      <c r="CE1040" s="67"/>
      <c r="CF1040" s="67"/>
      <c r="CG1040" s="67"/>
      <c r="CH1040" s="67"/>
      <c r="CI1040" s="67"/>
      <c r="CJ1040" s="82"/>
      <c r="CK1040" s="80"/>
      <c r="CL1040" s="80"/>
      <c r="CM1040" s="80"/>
      <c r="CN1040" s="81"/>
      <c r="CO1040" s="81"/>
      <c r="CP1040" s="70"/>
    </row>
    <row r="1041" spans="1:94" ht="13">
      <c r="A1041" s="43"/>
      <c r="B1041" s="25"/>
      <c r="C1041" s="7"/>
      <c r="D1041" s="7"/>
      <c r="E1041" s="43"/>
      <c r="F1041" s="43"/>
      <c r="G1041" s="25"/>
      <c r="H1041" s="67"/>
      <c r="I1041" s="67"/>
      <c r="J1041" s="67"/>
      <c r="K1041" s="67"/>
      <c r="L1041" s="25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  <c r="AH1041" s="77"/>
      <c r="AI1041" s="78"/>
      <c r="AJ1041" s="78"/>
      <c r="AK1041" s="78"/>
      <c r="AL1041" s="78"/>
      <c r="AM1041" s="78"/>
      <c r="AN1041" s="78"/>
      <c r="AO1041" s="78"/>
      <c r="AP1041" s="78"/>
      <c r="AQ1041" s="78"/>
      <c r="AR1041" s="78"/>
      <c r="AS1041" s="78"/>
      <c r="AT1041" s="79"/>
      <c r="AU1041" s="80"/>
      <c r="AV1041" s="80"/>
      <c r="AW1041" s="81"/>
      <c r="AX1041" s="67"/>
      <c r="AY1041" s="67"/>
      <c r="AZ1041" s="67"/>
      <c r="BA1041" s="67"/>
      <c r="BB1041" s="25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77"/>
      <c r="BU1041" s="78"/>
      <c r="BV1041" s="78"/>
      <c r="BW1041" s="87"/>
      <c r="BX1041" s="78"/>
      <c r="BY1041" s="78"/>
      <c r="BZ1041" s="78"/>
      <c r="CA1041" s="78"/>
      <c r="CB1041" s="79"/>
      <c r="CC1041" s="81"/>
      <c r="CD1041" s="67"/>
      <c r="CE1041" s="67"/>
      <c r="CF1041" s="67"/>
      <c r="CG1041" s="67"/>
      <c r="CH1041" s="67"/>
      <c r="CI1041" s="67"/>
      <c r="CJ1041" s="82"/>
      <c r="CK1041" s="80"/>
      <c r="CL1041" s="80"/>
      <c r="CM1041" s="80"/>
      <c r="CN1041" s="81"/>
      <c r="CO1041" s="81"/>
      <c r="CP1041" s="70"/>
    </row>
    <row r="1042" spans="1:94" ht="13">
      <c r="A1042" s="43"/>
      <c r="B1042" s="25"/>
      <c r="C1042" s="7"/>
      <c r="D1042" s="7"/>
      <c r="E1042" s="43"/>
      <c r="F1042" s="43"/>
      <c r="G1042" s="25"/>
      <c r="H1042" s="67"/>
      <c r="I1042" s="67"/>
      <c r="J1042" s="67"/>
      <c r="K1042" s="67"/>
      <c r="L1042" s="25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77"/>
      <c r="AI1042" s="78"/>
      <c r="AJ1042" s="78"/>
      <c r="AK1042" s="78"/>
      <c r="AL1042" s="78"/>
      <c r="AM1042" s="78"/>
      <c r="AN1042" s="78"/>
      <c r="AO1042" s="78"/>
      <c r="AP1042" s="78"/>
      <c r="AQ1042" s="78"/>
      <c r="AR1042" s="78"/>
      <c r="AS1042" s="78"/>
      <c r="AT1042" s="79"/>
      <c r="AU1042" s="80"/>
      <c r="AV1042" s="80"/>
      <c r="AW1042" s="81"/>
      <c r="AX1042" s="67"/>
      <c r="AY1042" s="67"/>
      <c r="AZ1042" s="67"/>
      <c r="BA1042" s="67"/>
      <c r="BB1042" s="25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77"/>
      <c r="BU1042" s="78"/>
      <c r="BV1042" s="78"/>
      <c r="BW1042" s="87"/>
      <c r="BX1042" s="78"/>
      <c r="BY1042" s="78"/>
      <c r="BZ1042" s="78"/>
      <c r="CA1042" s="78"/>
      <c r="CB1042" s="79"/>
      <c r="CC1042" s="81"/>
      <c r="CD1042" s="67"/>
      <c r="CE1042" s="67"/>
      <c r="CF1042" s="67"/>
      <c r="CG1042" s="67"/>
      <c r="CH1042" s="67"/>
      <c r="CI1042" s="67"/>
      <c r="CJ1042" s="82"/>
      <c r="CK1042" s="80"/>
      <c r="CL1042" s="80"/>
      <c r="CM1042" s="80"/>
      <c r="CN1042" s="81"/>
      <c r="CO1042" s="81"/>
      <c r="CP1042" s="70"/>
    </row>
    <row r="1043" spans="1:94" ht="13">
      <c r="A1043" s="43"/>
      <c r="B1043" s="25"/>
      <c r="C1043" s="7"/>
      <c r="D1043" s="7"/>
      <c r="E1043" s="43"/>
      <c r="F1043" s="43"/>
      <c r="G1043" s="25"/>
      <c r="H1043" s="67"/>
      <c r="I1043" s="67"/>
      <c r="J1043" s="67"/>
      <c r="K1043" s="67"/>
      <c r="L1043" s="25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77"/>
      <c r="AI1043" s="78"/>
      <c r="AJ1043" s="78"/>
      <c r="AK1043" s="78"/>
      <c r="AL1043" s="78"/>
      <c r="AM1043" s="78"/>
      <c r="AN1043" s="78"/>
      <c r="AO1043" s="78"/>
      <c r="AP1043" s="78"/>
      <c r="AQ1043" s="78"/>
      <c r="AR1043" s="78"/>
      <c r="AS1043" s="78"/>
      <c r="AT1043" s="79"/>
      <c r="AU1043" s="80"/>
      <c r="AV1043" s="80"/>
      <c r="AW1043" s="81"/>
      <c r="AX1043" s="67"/>
      <c r="AY1043" s="67"/>
      <c r="AZ1043" s="67"/>
      <c r="BA1043" s="67"/>
      <c r="BB1043" s="25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77"/>
      <c r="BU1043" s="78"/>
      <c r="BV1043" s="78"/>
      <c r="BW1043" s="87"/>
      <c r="BX1043" s="78"/>
      <c r="BY1043" s="78"/>
      <c r="BZ1043" s="78"/>
      <c r="CA1043" s="78"/>
      <c r="CB1043" s="79"/>
      <c r="CC1043" s="81"/>
      <c r="CD1043" s="67"/>
      <c r="CE1043" s="67"/>
      <c r="CF1043" s="67"/>
      <c r="CG1043" s="67"/>
      <c r="CH1043" s="67"/>
      <c r="CI1043" s="67"/>
      <c r="CJ1043" s="82"/>
      <c r="CK1043" s="80"/>
      <c r="CL1043" s="80"/>
      <c r="CM1043" s="80"/>
      <c r="CN1043" s="81"/>
      <c r="CO1043" s="81"/>
      <c r="CP1043" s="70"/>
    </row>
    <row r="1044" spans="1:94" ht="13">
      <c r="A1044" s="43"/>
      <c r="B1044" s="25"/>
      <c r="C1044" s="7"/>
      <c r="D1044" s="7"/>
      <c r="E1044" s="43"/>
      <c r="F1044" s="43"/>
      <c r="G1044" s="25"/>
      <c r="H1044" s="67"/>
      <c r="I1044" s="67"/>
      <c r="J1044" s="67"/>
      <c r="K1044" s="67"/>
      <c r="L1044" s="25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77"/>
      <c r="AI1044" s="78"/>
      <c r="AJ1044" s="78"/>
      <c r="AK1044" s="78"/>
      <c r="AL1044" s="78"/>
      <c r="AM1044" s="78"/>
      <c r="AN1044" s="78"/>
      <c r="AO1044" s="78"/>
      <c r="AP1044" s="78"/>
      <c r="AQ1044" s="78"/>
      <c r="AR1044" s="78"/>
      <c r="AS1044" s="78"/>
      <c r="AT1044" s="79"/>
      <c r="AU1044" s="80"/>
      <c r="AV1044" s="80"/>
      <c r="AW1044" s="81"/>
      <c r="AX1044" s="67"/>
      <c r="AY1044" s="67"/>
      <c r="AZ1044" s="67"/>
      <c r="BA1044" s="67"/>
      <c r="BB1044" s="25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77"/>
      <c r="BU1044" s="78"/>
      <c r="BV1044" s="78"/>
      <c r="BW1044" s="87"/>
      <c r="BX1044" s="78"/>
      <c r="BY1044" s="78"/>
      <c r="BZ1044" s="78"/>
      <c r="CA1044" s="78"/>
      <c r="CB1044" s="79"/>
      <c r="CC1044" s="81"/>
      <c r="CD1044" s="67"/>
      <c r="CE1044" s="67"/>
      <c r="CF1044" s="67"/>
      <c r="CG1044" s="67"/>
      <c r="CH1044" s="67"/>
      <c r="CI1044" s="67"/>
      <c r="CJ1044" s="82"/>
      <c r="CK1044" s="80"/>
      <c r="CL1044" s="80"/>
      <c r="CM1044" s="80"/>
      <c r="CN1044" s="81"/>
      <c r="CO1044" s="81"/>
      <c r="CP1044" s="70"/>
    </row>
    <row r="1045" spans="1:94" ht="13">
      <c r="A1045" s="43"/>
      <c r="B1045" s="25"/>
      <c r="C1045" s="7"/>
      <c r="D1045" s="7"/>
      <c r="E1045" s="43"/>
      <c r="F1045" s="43"/>
      <c r="G1045" s="25"/>
      <c r="H1045" s="67"/>
      <c r="I1045" s="67"/>
      <c r="J1045" s="67"/>
      <c r="K1045" s="67"/>
      <c r="L1045" s="25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77"/>
      <c r="AI1045" s="78"/>
      <c r="AJ1045" s="78"/>
      <c r="AK1045" s="78"/>
      <c r="AL1045" s="78"/>
      <c r="AM1045" s="78"/>
      <c r="AN1045" s="78"/>
      <c r="AO1045" s="78"/>
      <c r="AP1045" s="78"/>
      <c r="AQ1045" s="78"/>
      <c r="AR1045" s="78"/>
      <c r="AS1045" s="78"/>
      <c r="AT1045" s="79"/>
      <c r="AU1045" s="80"/>
      <c r="AV1045" s="80"/>
      <c r="AW1045" s="81"/>
      <c r="AX1045" s="67"/>
      <c r="AY1045" s="67"/>
      <c r="AZ1045" s="67"/>
      <c r="BA1045" s="67"/>
      <c r="BB1045" s="25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77"/>
      <c r="BU1045" s="78"/>
      <c r="BV1045" s="78"/>
      <c r="BW1045" s="87"/>
      <c r="BX1045" s="78"/>
      <c r="BY1045" s="78"/>
      <c r="BZ1045" s="78"/>
      <c r="CA1045" s="78"/>
      <c r="CB1045" s="79"/>
      <c r="CC1045" s="81"/>
      <c r="CD1045" s="67"/>
      <c r="CE1045" s="67"/>
      <c r="CF1045" s="67"/>
      <c r="CG1045" s="67"/>
      <c r="CH1045" s="67"/>
      <c r="CI1045" s="67"/>
      <c r="CJ1045" s="82"/>
      <c r="CK1045" s="80"/>
      <c r="CL1045" s="80"/>
      <c r="CM1045" s="80"/>
      <c r="CN1045" s="81"/>
      <c r="CO1045" s="81"/>
      <c r="CP1045" s="70"/>
    </row>
    <row r="1046" spans="1:94" ht="13">
      <c r="A1046" s="43"/>
      <c r="B1046" s="25"/>
      <c r="C1046" s="7"/>
      <c r="D1046" s="7"/>
      <c r="E1046" s="43"/>
      <c r="F1046" s="43"/>
      <c r="G1046" s="25"/>
      <c r="H1046" s="67"/>
      <c r="I1046" s="67"/>
      <c r="J1046" s="67"/>
      <c r="K1046" s="67"/>
      <c r="L1046" s="25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  <c r="AH1046" s="77"/>
      <c r="AI1046" s="78"/>
      <c r="AJ1046" s="78"/>
      <c r="AK1046" s="78"/>
      <c r="AL1046" s="78"/>
      <c r="AM1046" s="78"/>
      <c r="AN1046" s="78"/>
      <c r="AO1046" s="78"/>
      <c r="AP1046" s="78"/>
      <c r="AQ1046" s="78"/>
      <c r="AR1046" s="78"/>
      <c r="AS1046" s="78"/>
      <c r="AT1046" s="79"/>
      <c r="AU1046" s="80"/>
      <c r="AV1046" s="80"/>
      <c r="AW1046" s="81"/>
      <c r="AX1046" s="67"/>
      <c r="AY1046" s="67"/>
      <c r="AZ1046" s="67"/>
      <c r="BA1046" s="67"/>
      <c r="BB1046" s="25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77"/>
      <c r="BU1046" s="78"/>
      <c r="BV1046" s="78"/>
      <c r="BW1046" s="87"/>
      <c r="BX1046" s="78"/>
      <c r="BY1046" s="78"/>
      <c r="BZ1046" s="78"/>
      <c r="CA1046" s="78"/>
      <c r="CB1046" s="79"/>
      <c r="CC1046" s="81"/>
      <c r="CD1046" s="67"/>
      <c r="CE1046" s="67"/>
      <c r="CF1046" s="67"/>
      <c r="CG1046" s="67"/>
      <c r="CH1046" s="67"/>
      <c r="CI1046" s="67"/>
      <c r="CJ1046" s="82"/>
      <c r="CK1046" s="80"/>
      <c r="CL1046" s="80"/>
      <c r="CM1046" s="80"/>
      <c r="CN1046" s="81"/>
      <c r="CO1046" s="81"/>
      <c r="CP1046" s="70"/>
    </row>
    <row r="1047" spans="1:94" ht="13">
      <c r="A1047" s="43"/>
      <c r="B1047" s="25"/>
      <c r="C1047" s="7"/>
      <c r="D1047" s="7"/>
      <c r="E1047" s="43"/>
      <c r="F1047" s="43"/>
      <c r="G1047" s="25"/>
      <c r="H1047" s="67"/>
      <c r="I1047" s="67"/>
      <c r="J1047" s="67"/>
      <c r="K1047" s="67"/>
      <c r="L1047" s="25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77"/>
      <c r="AI1047" s="78"/>
      <c r="AJ1047" s="78"/>
      <c r="AK1047" s="78"/>
      <c r="AL1047" s="78"/>
      <c r="AM1047" s="78"/>
      <c r="AN1047" s="78"/>
      <c r="AO1047" s="78"/>
      <c r="AP1047" s="78"/>
      <c r="AQ1047" s="78"/>
      <c r="AR1047" s="78"/>
      <c r="AS1047" s="78"/>
      <c r="AT1047" s="79"/>
      <c r="AU1047" s="80"/>
      <c r="AV1047" s="80"/>
      <c r="AW1047" s="81"/>
      <c r="AX1047" s="67"/>
      <c r="AY1047" s="67"/>
      <c r="AZ1047" s="67"/>
      <c r="BA1047" s="67"/>
      <c r="BB1047" s="25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77"/>
      <c r="BU1047" s="78"/>
      <c r="BV1047" s="78"/>
      <c r="BW1047" s="87"/>
      <c r="BX1047" s="78"/>
      <c r="BY1047" s="78"/>
      <c r="BZ1047" s="78"/>
      <c r="CA1047" s="78"/>
      <c r="CB1047" s="79"/>
      <c r="CC1047" s="81"/>
      <c r="CD1047" s="67"/>
      <c r="CE1047" s="67"/>
      <c r="CF1047" s="67"/>
      <c r="CG1047" s="67"/>
      <c r="CH1047" s="67"/>
      <c r="CI1047" s="67"/>
      <c r="CJ1047" s="82"/>
      <c r="CK1047" s="80"/>
      <c r="CL1047" s="80"/>
      <c r="CM1047" s="80"/>
      <c r="CN1047" s="81"/>
      <c r="CO1047" s="81"/>
      <c r="CP1047" s="70"/>
    </row>
    <row r="1048" spans="1:94" ht="13">
      <c r="A1048" s="43"/>
      <c r="B1048" s="25"/>
      <c r="C1048" s="7"/>
      <c r="D1048" s="7"/>
      <c r="E1048" s="43"/>
      <c r="F1048" s="43"/>
      <c r="G1048" s="25"/>
      <c r="H1048" s="67"/>
      <c r="I1048" s="67"/>
      <c r="J1048" s="67"/>
      <c r="K1048" s="67"/>
      <c r="L1048" s="25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77"/>
      <c r="AI1048" s="78"/>
      <c r="AJ1048" s="78"/>
      <c r="AK1048" s="78"/>
      <c r="AL1048" s="78"/>
      <c r="AM1048" s="78"/>
      <c r="AN1048" s="78"/>
      <c r="AO1048" s="78"/>
      <c r="AP1048" s="78"/>
      <c r="AQ1048" s="78"/>
      <c r="AR1048" s="78"/>
      <c r="AS1048" s="78"/>
      <c r="AT1048" s="79"/>
      <c r="AU1048" s="80"/>
      <c r="AV1048" s="80"/>
      <c r="AW1048" s="81"/>
      <c r="AX1048" s="67"/>
      <c r="AY1048" s="67"/>
      <c r="AZ1048" s="67"/>
      <c r="BA1048" s="67"/>
      <c r="BB1048" s="25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77"/>
      <c r="BU1048" s="78"/>
      <c r="BV1048" s="78"/>
      <c r="BW1048" s="87"/>
      <c r="BX1048" s="78"/>
      <c r="BY1048" s="78"/>
      <c r="BZ1048" s="78"/>
      <c r="CA1048" s="78"/>
      <c r="CB1048" s="79"/>
      <c r="CC1048" s="81"/>
      <c r="CD1048" s="67"/>
      <c r="CE1048" s="67"/>
      <c r="CF1048" s="67"/>
      <c r="CG1048" s="67"/>
      <c r="CH1048" s="67"/>
      <c r="CI1048" s="67"/>
      <c r="CJ1048" s="82"/>
      <c r="CK1048" s="80"/>
      <c r="CL1048" s="80"/>
      <c r="CM1048" s="80"/>
      <c r="CN1048" s="81"/>
      <c r="CO1048" s="81"/>
      <c r="CP1048" s="70"/>
    </row>
    <row r="1049" spans="1:94" ht="13">
      <c r="A1049" s="43"/>
      <c r="B1049" s="25"/>
      <c r="C1049" s="7"/>
      <c r="D1049" s="7"/>
      <c r="E1049" s="43"/>
      <c r="F1049" s="43"/>
      <c r="G1049" s="25"/>
      <c r="H1049" s="67"/>
      <c r="I1049" s="67"/>
      <c r="J1049" s="67"/>
      <c r="K1049" s="67"/>
      <c r="L1049" s="25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  <c r="AH1049" s="77"/>
      <c r="AI1049" s="78"/>
      <c r="AJ1049" s="78"/>
      <c r="AK1049" s="78"/>
      <c r="AL1049" s="78"/>
      <c r="AM1049" s="78"/>
      <c r="AN1049" s="78"/>
      <c r="AO1049" s="78"/>
      <c r="AP1049" s="78"/>
      <c r="AQ1049" s="78"/>
      <c r="AR1049" s="78"/>
      <c r="AS1049" s="78"/>
      <c r="AT1049" s="79"/>
      <c r="AU1049" s="80"/>
      <c r="AV1049" s="80"/>
      <c r="AW1049" s="81"/>
      <c r="AX1049" s="67"/>
      <c r="AY1049" s="67"/>
      <c r="AZ1049" s="67"/>
      <c r="BA1049" s="67"/>
      <c r="BB1049" s="25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77"/>
      <c r="BU1049" s="78"/>
      <c r="BV1049" s="78"/>
      <c r="BW1049" s="87"/>
      <c r="BX1049" s="78"/>
      <c r="BY1049" s="78"/>
      <c r="BZ1049" s="78"/>
      <c r="CA1049" s="78"/>
      <c r="CB1049" s="79"/>
      <c r="CC1049" s="81"/>
      <c r="CD1049" s="67"/>
      <c r="CE1049" s="67"/>
      <c r="CF1049" s="67"/>
      <c r="CG1049" s="67"/>
      <c r="CH1049" s="67"/>
      <c r="CI1049" s="67"/>
      <c r="CJ1049" s="82"/>
      <c r="CK1049" s="80"/>
      <c r="CL1049" s="80"/>
      <c r="CM1049" s="80"/>
      <c r="CN1049" s="81"/>
      <c r="CO1049" s="81"/>
      <c r="CP1049" s="70"/>
    </row>
    <row r="1050" spans="1:94" ht="13">
      <c r="A1050" s="43"/>
      <c r="B1050" s="25"/>
      <c r="C1050" s="7"/>
      <c r="D1050" s="7"/>
      <c r="E1050" s="43"/>
      <c r="F1050" s="43"/>
      <c r="G1050" s="25"/>
      <c r="H1050" s="67"/>
      <c r="I1050" s="67"/>
      <c r="J1050" s="67"/>
      <c r="K1050" s="67"/>
      <c r="L1050" s="25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77"/>
      <c r="AI1050" s="78"/>
      <c r="AJ1050" s="78"/>
      <c r="AK1050" s="78"/>
      <c r="AL1050" s="78"/>
      <c r="AM1050" s="78"/>
      <c r="AN1050" s="78"/>
      <c r="AO1050" s="78"/>
      <c r="AP1050" s="78"/>
      <c r="AQ1050" s="78"/>
      <c r="AR1050" s="78"/>
      <c r="AS1050" s="78"/>
      <c r="AT1050" s="79"/>
      <c r="AU1050" s="80"/>
      <c r="AV1050" s="80"/>
      <c r="AW1050" s="81"/>
      <c r="AX1050" s="67"/>
      <c r="AY1050" s="67"/>
      <c r="AZ1050" s="67"/>
      <c r="BA1050" s="67"/>
      <c r="BB1050" s="25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77"/>
      <c r="BU1050" s="78"/>
      <c r="BV1050" s="78"/>
      <c r="BW1050" s="87"/>
      <c r="BX1050" s="78"/>
      <c r="BY1050" s="78"/>
      <c r="BZ1050" s="78"/>
      <c r="CA1050" s="78"/>
      <c r="CB1050" s="79"/>
      <c r="CC1050" s="81"/>
      <c r="CD1050" s="67"/>
      <c r="CE1050" s="67"/>
      <c r="CF1050" s="67"/>
      <c r="CG1050" s="67"/>
      <c r="CH1050" s="67"/>
      <c r="CI1050" s="67"/>
      <c r="CJ1050" s="82"/>
      <c r="CK1050" s="80"/>
      <c r="CL1050" s="80"/>
      <c r="CM1050" s="80"/>
      <c r="CN1050" s="81"/>
      <c r="CO1050" s="81"/>
      <c r="CP1050" s="70"/>
    </row>
    <row r="1051" spans="1:94" ht="13">
      <c r="A1051" s="43"/>
      <c r="B1051" s="25"/>
      <c r="C1051" s="7"/>
      <c r="D1051" s="7"/>
      <c r="E1051" s="43"/>
      <c r="F1051" s="43"/>
      <c r="G1051" s="25"/>
      <c r="H1051" s="67"/>
      <c r="I1051" s="67"/>
      <c r="J1051" s="67"/>
      <c r="K1051" s="67"/>
      <c r="L1051" s="25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  <c r="AH1051" s="77"/>
      <c r="AI1051" s="78"/>
      <c r="AJ1051" s="78"/>
      <c r="AK1051" s="78"/>
      <c r="AL1051" s="78"/>
      <c r="AM1051" s="78"/>
      <c r="AN1051" s="78"/>
      <c r="AO1051" s="78"/>
      <c r="AP1051" s="78"/>
      <c r="AQ1051" s="78"/>
      <c r="AR1051" s="78"/>
      <c r="AS1051" s="78"/>
      <c r="AT1051" s="79"/>
      <c r="AU1051" s="80"/>
      <c r="AV1051" s="80"/>
      <c r="AW1051" s="81"/>
      <c r="AX1051" s="67"/>
      <c r="AY1051" s="67"/>
      <c r="AZ1051" s="67"/>
      <c r="BA1051" s="67"/>
      <c r="BB1051" s="25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77"/>
      <c r="BU1051" s="78"/>
      <c r="BV1051" s="78"/>
      <c r="BW1051" s="87"/>
      <c r="BX1051" s="78"/>
      <c r="BY1051" s="78"/>
      <c r="BZ1051" s="78"/>
      <c r="CA1051" s="78"/>
      <c r="CB1051" s="79"/>
      <c r="CC1051" s="81"/>
      <c r="CD1051" s="67"/>
      <c r="CE1051" s="67"/>
      <c r="CF1051" s="67"/>
      <c r="CG1051" s="67"/>
      <c r="CH1051" s="67"/>
      <c r="CI1051" s="67"/>
      <c r="CJ1051" s="82"/>
      <c r="CK1051" s="80"/>
      <c r="CL1051" s="80"/>
      <c r="CM1051" s="80"/>
      <c r="CN1051" s="81"/>
      <c r="CO1051" s="81"/>
      <c r="CP1051" s="70"/>
    </row>
    <row r="1052" spans="1:94" ht="13">
      <c r="A1052" s="43"/>
      <c r="B1052" s="25"/>
      <c r="C1052" s="7"/>
      <c r="D1052" s="7"/>
      <c r="E1052" s="43"/>
      <c r="F1052" s="43"/>
      <c r="G1052" s="25"/>
      <c r="H1052" s="67"/>
      <c r="I1052" s="67"/>
      <c r="J1052" s="67"/>
      <c r="K1052" s="67"/>
      <c r="L1052" s="25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77"/>
      <c r="AI1052" s="78"/>
      <c r="AJ1052" s="78"/>
      <c r="AK1052" s="78"/>
      <c r="AL1052" s="78"/>
      <c r="AM1052" s="78"/>
      <c r="AN1052" s="78"/>
      <c r="AO1052" s="78"/>
      <c r="AP1052" s="78"/>
      <c r="AQ1052" s="78"/>
      <c r="AR1052" s="78"/>
      <c r="AS1052" s="78"/>
      <c r="AT1052" s="79"/>
      <c r="AU1052" s="80"/>
      <c r="AV1052" s="80"/>
      <c r="AW1052" s="81"/>
      <c r="AX1052" s="67"/>
      <c r="AY1052" s="67"/>
      <c r="AZ1052" s="67"/>
      <c r="BA1052" s="67"/>
      <c r="BB1052" s="25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77"/>
      <c r="BU1052" s="78"/>
      <c r="BV1052" s="78"/>
      <c r="BW1052" s="87"/>
      <c r="BX1052" s="78"/>
      <c r="BY1052" s="78"/>
      <c r="BZ1052" s="78"/>
      <c r="CA1052" s="78"/>
      <c r="CB1052" s="79"/>
      <c r="CC1052" s="81"/>
      <c r="CD1052" s="67"/>
      <c r="CE1052" s="67"/>
      <c r="CF1052" s="67"/>
      <c r="CG1052" s="67"/>
      <c r="CH1052" s="67"/>
      <c r="CI1052" s="67"/>
      <c r="CJ1052" s="82"/>
      <c r="CK1052" s="80"/>
      <c r="CL1052" s="80"/>
      <c r="CM1052" s="80"/>
      <c r="CN1052" s="81"/>
      <c r="CO1052" s="81"/>
      <c r="CP1052" s="70"/>
    </row>
    <row r="1053" spans="1:94" ht="13">
      <c r="A1053" s="43"/>
      <c r="B1053" s="25"/>
      <c r="C1053" s="7"/>
      <c r="D1053" s="7"/>
      <c r="E1053" s="43"/>
      <c r="F1053" s="43"/>
      <c r="G1053" s="25"/>
      <c r="H1053" s="67"/>
      <c r="I1053" s="67"/>
      <c r="J1053" s="67"/>
      <c r="K1053" s="67"/>
      <c r="L1053" s="25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  <c r="AH1053" s="77"/>
      <c r="AI1053" s="78"/>
      <c r="AJ1053" s="78"/>
      <c r="AK1053" s="78"/>
      <c r="AL1053" s="78"/>
      <c r="AM1053" s="78"/>
      <c r="AN1053" s="78"/>
      <c r="AO1053" s="78"/>
      <c r="AP1053" s="78"/>
      <c r="AQ1053" s="78"/>
      <c r="AR1053" s="78"/>
      <c r="AS1053" s="78"/>
      <c r="AT1053" s="79"/>
      <c r="AU1053" s="80"/>
      <c r="AV1053" s="80"/>
      <c r="AW1053" s="81"/>
      <c r="AX1053" s="67"/>
      <c r="AY1053" s="67"/>
      <c r="AZ1053" s="67"/>
      <c r="BA1053" s="67"/>
      <c r="BB1053" s="25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77"/>
      <c r="BU1053" s="78"/>
      <c r="BV1053" s="78"/>
      <c r="BW1053" s="87"/>
      <c r="BX1053" s="78"/>
      <c r="BY1053" s="78"/>
      <c r="BZ1053" s="78"/>
      <c r="CA1053" s="78"/>
      <c r="CB1053" s="79"/>
      <c r="CC1053" s="81"/>
      <c r="CD1053" s="67"/>
      <c r="CE1053" s="67"/>
      <c r="CF1053" s="67"/>
      <c r="CG1053" s="67"/>
      <c r="CH1053" s="67"/>
      <c r="CI1053" s="67"/>
      <c r="CJ1053" s="82"/>
      <c r="CK1053" s="80"/>
      <c r="CL1053" s="80"/>
      <c r="CM1053" s="80"/>
      <c r="CN1053" s="81"/>
      <c r="CO1053" s="81"/>
      <c r="CP1053" s="70"/>
    </row>
    <row r="1054" spans="1:94" ht="13">
      <c r="A1054" s="43"/>
      <c r="B1054" s="25"/>
      <c r="C1054" s="7"/>
      <c r="D1054" s="7"/>
      <c r="E1054" s="43"/>
      <c r="F1054" s="43"/>
      <c r="G1054" s="25"/>
      <c r="H1054" s="67"/>
      <c r="I1054" s="67"/>
      <c r="J1054" s="67"/>
      <c r="K1054" s="67"/>
      <c r="L1054" s="25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77"/>
      <c r="AI1054" s="78"/>
      <c r="AJ1054" s="78"/>
      <c r="AK1054" s="78"/>
      <c r="AL1054" s="78"/>
      <c r="AM1054" s="78"/>
      <c r="AN1054" s="78"/>
      <c r="AO1054" s="78"/>
      <c r="AP1054" s="78"/>
      <c r="AQ1054" s="78"/>
      <c r="AR1054" s="78"/>
      <c r="AS1054" s="78"/>
      <c r="AT1054" s="79"/>
      <c r="AU1054" s="80"/>
      <c r="AV1054" s="80"/>
      <c r="AW1054" s="81"/>
      <c r="AX1054" s="67"/>
      <c r="AY1054" s="67"/>
      <c r="AZ1054" s="67"/>
      <c r="BA1054" s="67"/>
      <c r="BB1054" s="25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77"/>
      <c r="BU1054" s="78"/>
      <c r="BV1054" s="78"/>
      <c r="BW1054" s="87"/>
      <c r="BX1054" s="78"/>
      <c r="BY1054" s="78"/>
      <c r="BZ1054" s="78"/>
      <c r="CA1054" s="78"/>
      <c r="CB1054" s="79"/>
      <c r="CC1054" s="81"/>
      <c r="CD1054" s="67"/>
      <c r="CE1054" s="67"/>
      <c r="CF1054" s="67"/>
      <c r="CG1054" s="67"/>
      <c r="CH1054" s="67"/>
      <c r="CI1054" s="67"/>
      <c r="CJ1054" s="82"/>
      <c r="CK1054" s="80"/>
      <c r="CL1054" s="80"/>
      <c r="CM1054" s="80"/>
      <c r="CN1054" s="81"/>
      <c r="CO1054" s="81"/>
      <c r="CP1054" s="70"/>
    </row>
    <row r="1055" spans="1:94" ht="13">
      <c r="A1055" s="43"/>
      <c r="B1055" s="25"/>
      <c r="C1055" s="7"/>
      <c r="D1055" s="7"/>
      <c r="E1055" s="43"/>
      <c r="F1055" s="43"/>
      <c r="G1055" s="25"/>
      <c r="H1055" s="67"/>
      <c r="I1055" s="67"/>
      <c r="J1055" s="67"/>
      <c r="K1055" s="67"/>
      <c r="L1055" s="25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77"/>
      <c r="AI1055" s="78"/>
      <c r="AJ1055" s="78"/>
      <c r="AK1055" s="78"/>
      <c r="AL1055" s="78"/>
      <c r="AM1055" s="78"/>
      <c r="AN1055" s="78"/>
      <c r="AO1055" s="78"/>
      <c r="AP1055" s="78"/>
      <c r="AQ1055" s="78"/>
      <c r="AR1055" s="78"/>
      <c r="AS1055" s="78"/>
      <c r="AT1055" s="79"/>
      <c r="AU1055" s="80"/>
      <c r="AV1055" s="80"/>
      <c r="AW1055" s="81"/>
      <c r="AX1055" s="67"/>
      <c r="AY1055" s="67"/>
      <c r="AZ1055" s="67"/>
      <c r="BA1055" s="67"/>
      <c r="BB1055" s="25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77"/>
      <c r="BU1055" s="78"/>
      <c r="BV1055" s="78"/>
      <c r="BW1055" s="87"/>
      <c r="BX1055" s="78"/>
      <c r="BY1055" s="78"/>
      <c r="BZ1055" s="78"/>
      <c r="CA1055" s="78"/>
      <c r="CB1055" s="79"/>
      <c r="CC1055" s="81"/>
      <c r="CD1055" s="67"/>
      <c r="CE1055" s="67"/>
      <c r="CF1055" s="67"/>
      <c r="CG1055" s="67"/>
      <c r="CH1055" s="67"/>
      <c r="CI1055" s="67"/>
      <c r="CJ1055" s="82"/>
      <c r="CK1055" s="80"/>
      <c r="CL1055" s="80"/>
      <c r="CM1055" s="80"/>
      <c r="CN1055" s="81"/>
      <c r="CO1055" s="81"/>
      <c r="CP1055" s="70"/>
    </row>
    <row r="1056" spans="1:94" ht="13">
      <c r="A1056" s="43"/>
      <c r="B1056" s="25"/>
      <c r="C1056" s="7"/>
      <c r="D1056" s="7"/>
      <c r="E1056" s="43"/>
      <c r="F1056" s="43"/>
      <c r="G1056" s="25"/>
      <c r="H1056" s="67"/>
      <c r="I1056" s="67"/>
      <c r="J1056" s="67"/>
      <c r="K1056" s="67"/>
      <c r="L1056" s="25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77"/>
      <c r="AI1056" s="78"/>
      <c r="AJ1056" s="78"/>
      <c r="AK1056" s="78"/>
      <c r="AL1056" s="78"/>
      <c r="AM1056" s="78"/>
      <c r="AN1056" s="78"/>
      <c r="AO1056" s="78"/>
      <c r="AP1056" s="78"/>
      <c r="AQ1056" s="78"/>
      <c r="AR1056" s="78"/>
      <c r="AS1056" s="78"/>
      <c r="AT1056" s="79"/>
      <c r="AU1056" s="80"/>
      <c r="AV1056" s="80"/>
      <c r="AW1056" s="81"/>
      <c r="AX1056" s="67"/>
      <c r="AY1056" s="67"/>
      <c r="AZ1056" s="67"/>
      <c r="BA1056" s="67"/>
      <c r="BB1056" s="25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77"/>
      <c r="BU1056" s="78"/>
      <c r="BV1056" s="78"/>
      <c r="BW1056" s="87"/>
      <c r="BX1056" s="78"/>
      <c r="BY1056" s="78"/>
      <c r="BZ1056" s="78"/>
      <c r="CA1056" s="78"/>
      <c r="CB1056" s="79"/>
      <c r="CC1056" s="81"/>
      <c r="CD1056" s="67"/>
      <c r="CE1056" s="67"/>
      <c r="CF1056" s="67"/>
      <c r="CG1056" s="67"/>
      <c r="CH1056" s="67"/>
      <c r="CI1056" s="67"/>
      <c r="CJ1056" s="82"/>
      <c r="CK1056" s="80"/>
      <c r="CL1056" s="80"/>
      <c r="CM1056" s="80"/>
      <c r="CN1056" s="81"/>
      <c r="CO1056" s="81"/>
      <c r="CP1056" s="70"/>
    </row>
    <row r="1057" spans="1:94" ht="13">
      <c r="A1057" s="43"/>
      <c r="B1057" s="25"/>
      <c r="C1057" s="7"/>
      <c r="D1057" s="7"/>
      <c r="E1057" s="43"/>
      <c r="F1057" s="43"/>
      <c r="G1057" s="25"/>
      <c r="H1057" s="67"/>
      <c r="I1057" s="67"/>
      <c r="J1057" s="67"/>
      <c r="K1057" s="67"/>
      <c r="L1057" s="25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  <c r="AH1057" s="77"/>
      <c r="AI1057" s="78"/>
      <c r="AJ1057" s="78"/>
      <c r="AK1057" s="78"/>
      <c r="AL1057" s="78"/>
      <c r="AM1057" s="78"/>
      <c r="AN1057" s="78"/>
      <c r="AO1057" s="78"/>
      <c r="AP1057" s="78"/>
      <c r="AQ1057" s="78"/>
      <c r="AR1057" s="78"/>
      <c r="AS1057" s="78"/>
      <c r="AT1057" s="79"/>
      <c r="AU1057" s="80"/>
      <c r="AV1057" s="80"/>
      <c r="AW1057" s="81"/>
      <c r="AX1057" s="67"/>
      <c r="AY1057" s="67"/>
      <c r="AZ1057" s="67"/>
      <c r="BA1057" s="67"/>
      <c r="BB1057" s="25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77"/>
      <c r="BU1057" s="78"/>
      <c r="BV1057" s="78"/>
      <c r="BW1057" s="87"/>
      <c r="BX1057" s="78"/>
      <c r="BY1057" s="78"/>
      <c r="BZ1057" s="78"/>
      <c r="CA1057" s="78"/>
      <c r="CB1057" s="79"/>
      <c r="CC1057" s="81"/>
      <c r="CD1057" s="67"/>
      <c r="CE1057" s="67"/>
      <c r="CF1057" s="67"/>
      <c r="CG1057" s="67"/>
      <c r="CH1057" s="67"/>
      <c r="CI1057" s="67"/>
      <c r="CJ1057" s="82"/>
      <c r="CK1057" s="80"/>
      <c r="CL1057" s="80"/>
      <c r="CM1057" s="80"/>
      <c r="CN1057" s="81"/>
      <c r="CO1057" s="81"/>
      <c r="CP1057" s="70"/>
    </row>
    <row r="1058" spans="1:94" ht="13">
      <c r="A1058" s="43"/>
      <c r="B1058" s="25"/>
      <c r="C1058" s="7"/>
      <c r="D1058" s="7"/>
      <c r="E1058" s="43"/>
      <c r="F1058" s="43"/>
      <c r="G1058" s="25"/>
      <c r="H1058" s="67"/>
      <c r="I1058" s="67"/>
      <c r="J1058" s="67"/>
      <c r="K1058" s="67"/>
      <c r="L1058" s="25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77"/>
      <c r="AI1058" s="78"/>
      <c r="AJ1058" s="78"/>
      <c r="AK1058" s="78"/>
      <c r="AL1058" s="78"/>
      <c r="AM1058" s="78"/>
      <c r="AN1058" s="78"/>
      <c r="AO1058" s="78"/>
      <c r="AP1058" s="78"/>
      <c r="AQ1058" s="78"/>
      <c r="AR1058" s="78"/>
      <c r="AS1058" s="78"/>
      <c r="AT1058" s="79"/>
      <c r="AU1058" s="80"/>
      <c r="AV1058" s="80"/>
      <c r="AW1058" s="81"/>
      <c r="AX1058" s="67"/>
      <c r="AY1058" s="67"/>
      <c r="AZ1058" s="67"/>
      <c r="BA1058" s="67"/>
      <c r="BB1058" s="25"/>
      <c r="BC1058" s="67"/>
      <c r="BD1058" s="67"/>
      <c r="BE1058" s="67"/>
      <c r="BF1058" s="67"/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77"/>
      <c r="BU1058" s="78"/>
      <c r="BV1058" s="78"/>
      <c r="BW1058" s="87"/>
      <c r="BX1058" s="78"/>
      <c r="BY1058" s="78"/>
      <c r="BZ1058" s="78"/>
      <c r="CA1058" s="78"/>
      <c r="CB1058" s="79"/>
      <c r="CC1058" s="81"/>
      <c r="CD1058" s="67"/>
      <c r="CE1058" s="67"/>
      <c r="CF1058" s="67"/>
      <c r="CG1058" s="67"/>
      <c r="CH1058" s="67"/>
      <c r="CI1058" s="67"/>
      <c r="CJ1058" s="82"/>
      <c r="CK1058" s="80"/>
      <c r="CL1058" s="80"/>
      <c r="CM1058" s="80"/>
      <c r="CN1058" s="81"/>
      <c r="CO1058" s="81"/>
      <c r="CP1058" s="70"/>
    </row>
    <row r="1059" spans="1:94" ht="13">
      <c r="A1059" s="43"/>
      <c r="B1059" s="25"/>
      <c r="C1059" s="7"/>
      <c r="D1059" s="7"/>
      <c r="E1059" s="43"/>
      <c r="F1059" s="43"/>
      <c r="G1059" s="25"/>
      <c r="H1059" s="67"/>
      <c r="I1059" s="67"/>
      <c r="J1059" s="67"/>
      <c r="K1059" s="67"/>
      <c r="L1059" s="25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  <c r="AH1059" s="77"/>
      <c r="AI1059" s="78"/>
      <c r="AJ1059" s="78"/>
      <c r="AK1059" s="78"/>
      <c r="AL1059" s="78"/>
      <c r="AM1059" s="78"/>
      <c r="AN1059" s="78"/>
      <c r="AO1059" s="78"/>
      <c r="AP1059" s="78"/>
      <c r="AQ1059" s="78"/>
      <c r="AR1059" s="78"/>
      <c r="AS1059" s="78"/>
      <c r="AT1059" s="79"/>
      <c r="AU1059" s="80"/>
      <c r="AV1059" s="80"/>
      <c r="AW1059" s="81"/>
      <c r="AX1059" s="67"/>
      <c r="AY1059" s="67"/>
      <c r="AZ1059" s="67"/>
      <c r="BA1059" s="67"/>
      <c r="BB1059" s="25"/>
      <c r="BC1059" s="67"/>
      <c r="BD1059" s="67"/>
      <c r="BE1059" s="67"/>
      <c r="BF1059" s="67"/>
      <c r="BG1059" s="67"/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67"/>
      <c r="BR1059" s="67"/>
      <c r="BS1059" s="67"/>
      <c r="BT1059" s="77"/>
      <c r="BU1059" s="78"/>
      <c r="BV1059" s="78"/>
      <c r="BW1059" s="87"/>
      <c r="BX1059" s="78"/>
      <c r="BY1059" s="78"/>
      <c r="BZ1059" s="78"/>
      <c r="CA1059" s="78"/>
      <c r="CB1059" s="79"/>
      <c r="CC1059" s="81"/>
      <c r="CD1059" s="67"/>
      <c r="CE1059" s="67"/>
      <c r="CF1059" s="67"/>
      <c r="CG1059" s="67"/>
      <c r="CH1059" s="67"/>
      <c r="CI1059" s="67"/>
      <c r="CJ1059" s="82"/>
      <c r="CK1059" s="80"/>
      <c r="CL1059" s="80"/>
      <c r="CM1059" s="80"/>
      <c r="CN1059" s="81"/>
      <c r="CO1059" s="81"/>
      <c r="CP1059" s="70"/>
    </row>
    <row r="1060" spans="1:94" ht="13">
      <c r="A1060" s="43"/>
      <c r="B1060" s="25"/>
      <c r="C1060" s="7"/>
      <c r="D1060" s="7"/>
      <c r="E1060" s="43"/>
      <c r="F1060" s="43"/>
      <c r="G1060" s="25"/>
      <c r="H1060" s="67"/>
      <c r="I1060" s="67"/>
      <c r="J1060" s="67"/>
      <c r="K1060" s="67"/>
      <c r="L1060" s="25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77"/>
      <c r="AI1060" s="78"/>
      <c r="AJ1060" s="78"/>
      <c r="AK1060" s="78"/>
      <c r="AL1060" s="78"/>
      <c r="AM1060" s="78"/>
      <c r="AN1060" s="78"/>
      <c r="AO1060" s="78"/>
      <c r="AP1060" s="78"/>
      <c r="AQ1060" s="78"/>
      <c r="AR1060" s="78"/>
      <c r="AS1060" s="78"/>
      <c r="AT1060" s="79"/>
      <c r="AU1060" s="80"/>
      <c r="AV1060" s="80"/>
      <c r="AW1060" s="81"/>
      <c r="AX1060" s="67"/>
      <c r="AY1060" s="67"/>
      <c r="AZ1060" s="67"/>
      <c r="BA1060" s="67"/>
      <c r="BB1060" s="25"/>
      <c r="BC1060" s="67"/>
      <c r="BD1060" s="67"/>
      <c r="BE1060" s="67"/>
      <c r="BF1060" s="67"/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77"/>
      <c r="BU1060" s="78"/>
      <c r="BV1060" s="78"/>
      <c r="BW1060" s="87"/>
      <c r="BX1060" s="78"/>
      <c r="BY1060" s="78"/>
      <c r="BZ1060" s="78"/>
      <c r="CA1060" s="78"/>
      <c r="CB1060" s="79"/>
      <c r="CC1060" s="81"/>
      <c r="CD1060" s="67"/>
      <c r="CE1060" s="67"/>
      <c r="CF1060" s="67"/>
      <c r="CG1060" s="67"/>
      <c r="CH1060" s="67"/>
      <c r="CI1060" s="67"/>
      <c r="CJ1060" s="82"/>
      <c r="CK1060" s="80"/>
      <c r="CL1060" s="80"/>
      <c r="CM1060" s="80"/>
      <c r="CN1060" s="81"/>
      <c r="CO1060" s="81"/>
      <c r="CP1060" s="70"/>
    </row>
    <row r="1061" spans="1:94" ht="13">
      <c r="A1061" s="43"/>
      <c r="B1061" s="25"/>
      <c r="C1061" s="7"/>
      <c r="D1061" s="7"/>
      <c r="E1061" s="43"/>
      <c r="F1061" s="43"/>
      <c r="G1061" s="25"/>
      <c r="H1061" s="67"/>
      <c r="I1061" s="67"/>
      <c r="J1061" s="67"/>
      <c r="K1061" s="67"/>
      <c r="L1061" s="25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77"/>
      <c r="AI1061" s="78"/>
      <c r="AJ1061" s="78"/>
      <c r="AK1061" s="78"/>
      <c r="AL1061" s="78"/>
      <c r="AM1061" s="78"/>
      <c r="AN1061" s="78"/>
      <c r="AO1061" s="78"/>
      <c r="AP1061" s="78"/>
      <c r="AQ1061" s="78"/>
      <c r="AR1061" s="78"/>
      <c r="AS1061" s="78"/>
      <c r="AT1061" s="79"/>
      <c r="AU1061" s="80"/>
      <c r="AV1061" s="80"/>
      <c r="AW1061" s="81"/>
      <c r="AX1061" s="67"/>
      <c r="AY1061" s="67"/>
      <c r="AZ1061" s="67"/>
      <c r="BA1061" s="67"/>
      <c r="BB1061" s="25"/>
      <c r="BC1061" s="67"/>
      <c r="BD1061" s="67"/>
      <c r="BE1061" s="67"/>
      <c r="BF1061" s="67"/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77"/>
      <c r="BU1061" s="78"/>
      <c r="BV1061" s="78"/>
      <c r="BW1061" s="87"/>
      <c r="BX1061" s="78"/>
      <c r="BY1061" s="78"/>
      <c r="BZ1061" s="78"/>
      <c r="CA1061" s="78"/>
      <c r="CB1061" s="79"/>
      <c r="CC1061" s="81"/>
      <c r="CD1061" s="67"/>
      <c r="CE1061" s="67"/>
      <c r="CF1061" s="67"/>
      <c r="CG1061" s="67"/>
      <c r="CH1061" s="67"/>
      <c r="CI1061" s="67"/>
      <c r="CJ1061" s="82"/>
      <c r="CK1061" s="80"/>
      <c r="CL1061" s="80"/>
      <c r="CM1061" s="80"/>
      <c r="CN1061" s="81"/>
      <c r="CO1061" s="81"/>
      <c r="CP1061" s="70"/>
    </row>
    <row r="1062" spans="1:94" ht="13">
      <c r="A1062" s="43"/>
      <c r="B1062" s="25"/>
      <c r="C1062" s="7"/>
      <c r="D1062" s="7"/>
      <c r="E1062" s="43"/>
      <c r="F1062" s="43"/>
      <c r="G1062" s="25"/>
      <c r="H1062" s="67"/>
      <c r="I1062" s="67"/>
      <c r="J1062" s="67"/>
      <c r="K1062" s="67"/>
      <c r="L1062" s="25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77"/>
      <c r="AI1062" s="78"/>
      <c r="AJ1062" s="78"/>
      <c r="AK1062" s="78"/>
      <c r="AL1062" s="78"/>
      <c r="AM1062" s="78"/>
      <c r="AN1062" s="78"/>
      <c r="AO1062" s="78"/>
      <c r="AP1062" s="78"/>
      <c r="AQ1062" s="78"/>
      <c r="AR1062" s="78"/>
      <c r="AS1062" s="78"/>
      <c r="AT1062" s="79"/>
      <c r="AU1062" s="80"/>
      <c r="AV1062" s="80"/>
      <c r="AW1062" s="81"/>
      <c r="AX1062" s="67"/>
      <c r="AY1062" s="67"/>
      <c r="AZ1062" s="67"/>
      <c r="BA1062" s="67"/>
      <c r="BB1062" s="25"/>
      <c r="BC1062" s="67"/>
      <c r="BD1062" s="67"/>
      <c r="BE1062" s="67"/>
      <c r="BF1062" s="67"/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77"/>
      <c r="BU1062" s="78"/>
      <c r="BV1062" s="78"/>
      <c r="BW1062" s="87"/>
      <c r="BX1062" s="78"/>
      <c r="BY1062" s="78"/>
      <c r="BZ1062" s="78"/>
      <c r="CA1062" s="78"/>
      <c r="CB1062" s="79"/>
      <c r="CC1062" s="81"/>
      <c r="CD1062" s="67"/>
      <c r="CE1062" s="67"/>
      <c r="CF1062" s="67"/>
      <c r="CG1062" s="67"/>
      <c r="CH1062" s="67"/>
      <c r="CI1062" s="67"/>
      <c r="CJ1062" s="82"/>
      <c r="CK1062" s="80"/>
      <c r="CL1062" s="80"/>
      <c r="CM1062" s="80"/>
      <c r="CN1062" s="81"/>
      <c r="CO1062" s="81"/>
      <c r="CP1062" s="70"/>
    </row>
    <row r="1063" spans="1:94" ht="13">
      <c r="A1063" s="43"/>
      <c r="B1063" s="25"/>
      <c r="C1063" s="7"/>
      <c r="D1063" s="7"/>
      <c r="E1063" s="43"/>
      <c r="F1063" s="43"/>
      <c r="G1063" s="25"/>
      <c r="H1063" s="67"/>
      <c r="I1063" s="67"/>
      <c r="J1063" s="67"/>
      <c r="K1063" s="67"/>
      <c r="L1063" s="25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77"/>
      <c r="AI1063" s="78"/>
      <c r="AJ1063" s="78"/>
      <c r="AK1063" s="78"/>
      <c r="AL1063" s="78"/>
      <c r="AM1063" s="78"/>
      <c r="AN1063" s="78"/>
      <c r="AO1063" s="78"/>
      <c r="AP1063" s="78"/>
      <c r="AQ1063" s="78"/>
      <c r="AR1063" s="78"/>
      <c r="AS1063" s="78"/>
      <c r="AT1063" s="79"/>
      <c r="AU1063" s="80"/>
      <c r="AV1063" s="80"/>
      <c r="AW1063" s="81"/>
      <c r="AX1063" s="67"/>
      <c r="AY1063" s="67"/>
      <c r="AZ1063" s="67"/>
      <c r="BA1063" s="67"/>
      <c r="BB1063" s="25"/>
      <c r="BC1063" s="67"/>
      <c r="BD1063" s="67"/>
      <c r="BE1063" s="67"/>
      <c r="BF1063" s="67"/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77"/>
      <c r="BU1063" s="78"/>
      <c r="BV1063" s="78"/>
      <c r="BW1063" s="87"/>
      <c r="BX1063" s="78"/>
      <c r="BY1063" s="78"/>
      <c r="BZ1063" s="78"/>
      <c r="CA1063" s="78"/>
      <c r="CB1063" s="79"/>
      <c r="CC1063" s="81"/>
      <c r="CD1063" s="67"/>
      <c r="CE1063" s="67"/>
      <c r="CF1063" s="67"/>
      <c r="CG1063" s="67"/>
      <c r="CH1063" s="67"/>
      <c r="CI1063" s="67"/>
      <c r="CJ1063" s="82"/>
      <c r="CK1063" s="80"/>
      <c r="CL1063" s="80"/>
      <c r="CM1063" s="80"/>
      <c r="CN1063" s="81"/>
      <c r="CO1063" s="81"/>
      <c r="CP1063" s="70"/>
    </row>
    <row r="1064" spans="1:94" ht="13">
      <c r="A1064" s="43"/>
      <c r="B1064" s="25"/>
      <c r="C1064" s="7"/>
      <c r="D1064" s="7"/>
      <c r="E1064" s="43"/>
      <c r="F1064" s="43"/>
      <c r="G1064" s="25"/>
      <c r="H1064" s="67"/>
      <c r="I1064" s="67"/>
      <c r="J1064" s="67"/>
      <c r="K1064" s="67"/>
      <c r="L1064" s="25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77"/>
      <c r="AI1064" s="78"/>
      <c r="AJ1064" s="78"/>
      <c r="AK1064" s="78"/>
      <c r="AL1064" s="78"/>
      <c r="AM1064" s="78"/>
      <c r="AN1064" s="78"/>
      <c r="AO1064" s="78"/>
      <c r="AP1064" s="78"/>
      <c r="AQ1064" s="78"/>
      <c r="AR1064" s="78"/>
      <c r="AS1064" s="78"/>
      <c r="AT1064" s="79"/>
      <c r="AU1064" s="80"/>
      <c r="AV1064" s="80"/>
      <c r="AW1064" s="81"/>
      <c r="AX1064" s="67"/>
      <c r="AY1064" s="67"/>
      <c r="AZ1064" s="67"/>
      <c r="BA1064" s="67"/>
      <c r="BB1064" s="25"/>
      <c r="BC1064" s="67"/>
      <c r="BD1064" s="67"/>
      <c r="BE1064" s="67"/>
      <c r="BF1064" s="67"/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77"/>
      <c r="BU1064" s="78"/>
      <c r="BV1064" s="78"/>
      <c r="BW1064" s="87"/>
      <c r="BX1064" s="78"/>
      <c r="BY1064" s="78"/>
      <c r="BZ1064" s="78"/>
      <c r="CA1064" s="78"/>
      <c r="CB1064" s="79"/>
      <c r="CC1064" s="81"/>
      <c r="CD1064" s="67"/>
      <c r="CE1064" s="67"/>
      <c r="CF1064" s="67"/>
      <c r="CG1064" s="67"/>
      <c r="CH1064" s="67"/>
      <c r="CI1064" s="67"/>
      <c r="CJ1064" s="82"/>
      <c r="CK1064" s="80"/>
      <c r="CL1064" s="80"/>
      <c r="CM1064" s="80"/>
      <c r="CN1064" s="81"/>
      <c r="CO1064" s="81"/>
      <c r="CP1064" s="70"/>
    </row>
    <row r="1065" spans="1:94" ht="13">
      <c r="A1065" s="43"/>
      <c r="B1065" s="25"/>
      <c r="C1065" s="7"/>
      <c r="D1065" s="7"/>
      <c r="E1065" s="43"/>
      <c r="F1065" s="43"/>
      <c r="G1065" s="25"/>
      <c r="H1065" s="67"/>
      <c r="I1065" s="67"/>
      <c r="J1065" s="67"/>
      <c r="K1065" s="67"/>
      <c r="L1065" s="25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  <c r="AH1065" s="77"/>
      <c r="AI1065" s="78"/>
      <c r="AJ1065" s="78"/>
      <c r="AK1065" s="78"/>
      <c r="AL1065" s="78"/>
      <c r="AM1065" s="78"/>
      <c r="AN1065" s="78"/>
      <c r="AO1065" s="78"/>
      <c r="AP1065" s="78"/>
      <c r="AQ1065" s="78"/>
      <c r="AR1065" s="78"/>
      <c r="AS1065" s="78"/>
      <c r="AT1065" s="79"/>
      <c r="AU1065" s="80"/>
      <c r="AV1065" s="80"/>
      <c r="AW1065" s="81"/>
      <c r="AX1065" s="67"/>
      <c r="AY1065" s="67"/>
      <c r="AZ1065" s="67"/>
      <c r="BA1065" s="67"/>
      <c r="BB1065" s="25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67"/>
      <c r="BR1065" s="67"/>
      <c r="BS1065" s="67"/>
      <c r="BT1065" s="77"/>
      <c r="BU1065" s="78"/>
      <c r="BV1065" s="78"/>
      <c r="BW1065" s="87"/>
      <c r="BX1065" s="78"/>
      <c r="BY1065" s="78"/>
      <c r="BZ1065" s="78"/>
      <c r="CA1065" s="78"/>
      <c r="CB1065" s="79"/>
      <c r="CC1065" s="81"/>
      <c r="CD1065" s="67"/>
      <c r="CE1065" s="67"/>
      <c r="CF1065" s="67"/>
      <c r="CG1065" s="67"/>
      <c r="CH1065" s="67"/>
      <c r="CI1065" s="67"/>
      <c r="CJ1065" s="82"/>
      <c r="CK1065" s="80"/>
      <c r="CL1065" s="80"/>
      <c r="CM1065" s="80"/>
      <c r="CN1065" s="81"/>
      <c r="CO1065" s="81"/>
      <c r="CP1065" s="70"/>
    </row>
    <row r="1066" spans="1:94" ht="13">
      <c r="A1066" s="43"/>
      <c r="B1066" s="25"/>
      <c r="C1066" s="7"/>
      <c r="D1066" s="7"/>
      <c r="E1066" s="43"/>
      <c r="F1066" s="43"/>
      <c r="G1066" s="25"/>
      <c r="H1066" s="67"/>
      <c r="I1066" s="67"/>
      <c r="J1066" s="67"/>
      <c r="K1066" s="67"/>
      <c r="L1066" s="25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  <c r="AH1066" s="77"/>
      <c r="AI1066" s="78"/>
      <c r="AJ1066" s="78"/>
      <c r="AK1066" s="78"/>
      <c r="AL1066" s="78"/>
      <c r="AM1066" s="78"/>
      <c r="AN1066" s="78"/>
      <c r="AO1066" s="78"/>
      <c r="AP1066" s="78"/>
      <c r="AQ1066" s="78"/>
      <c r="AR1066" s="78"/>
      <c r="AS1066" s="78"/>
      <c r="AT1066" s="79"/>
      <c r="AU1066" s="80"/>
      <c r="AV1066" s="80"/>
      <c r="AW1066" s="81"/>
      <c r="AX1066" s="67"/>
      <c r="AY1066" s="67"/>
      <c r="AZ1066" s="67"/>
      <c r="BA1066" s="67"/>
      <c r="BB1066" s="25"/>
      <c r="BC1066" s="67"/>
      <c r="BD1066" s="67"/>
      <c r="BE1066" s="67"/>
      <c r="BF1066" s="67"/>
      <c r="BG1066" s="67"/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67"/>
      <c r="BR1066" s="67"/>
      <c r="BS1066" s="67"/>
      <c r="BT1066" s="77"/>
      <c r="BU1066" s="78"/>
      <c r="BV1066" s="78"/>
      <c r="BW1066" s="87"/>
      <c r="BX1066" s="78"/>
      <c r="BY1066" s="78"/>
      <c r="BZ1066" s="78"/>
      <c r="CA1066" s="78"/>
      <c r="CB1066" s="79"/>
      <c r="CC1066" s="81"/>
      <c r="CD1066" s="67"/>
      <c r="CE1066" s="67"/>
      <c r="CF1066" s="67"/>
      <c r="CG1066" s="67"/>
      <c r="CH1066" s="67"/>
      <c r="CI1066" s="67"/>
      <c r="CJ1066" s="82"/>
      <c r="CK1066" s="80"/>
      <c r="CL1066" s="80"/>
      <c r="CM1066" s="80"/>
      <c r="CN1066" s="81"/>
      <c r="CO1066" s="81"/>
      <c r="CP1066" s="70"/>
    </row>
    <row r="1067" spans="1:94" ht="13">
      <c r="A1067" s="43"/>
      <c r="B1067" s="25"/>
      <c r="C1067" s="7"/>
      <c r="D1067" s="7"/>
      <c r="E1067" s="43"/>
      <c r="F1067" s="43"/>
      <c r="G1067" s="25"/>
      <c r="H1067" s="67"/>
      <c r="I1067" s="67"/>
      <c r="J1067" s="67"/>
      <c r="K1067" s="67"/>
      <c r="L1067" s="25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77"/>
      <c r="AI1067" s="78"/>
      <c r="AJ1067" s="78"/>
      <c r="AK1067" s="78"/>
      <c r="AL1067" s="78"/>
      <c r="AM1067" s="78"/>
      <c r="AN1067" s="78"/>
      <c r="AO1067" s="78"/>
      <c r="AP1067" s="78"/>
      <c r="AQ1067" s="78"/>
      <c r="AR1067" s="78"/>
      <c r="AS1067" s="78"/>
      <c r="AT1067" s="79"/>
      <c r="AU1067" s="80"/>
      <c r="AV1067" s="80"/>
      <c r="AW1067" s="81"/>
      <c r="AX1067" s="67"/>
      <c r="AY1067" s="67"/>
      <c r="AZ1067" s="67"/>
      <c r="BA1067" s="67"/>
      <c r="BB1067" s="25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77"/>
      <c r="BU1067" s="78"/>
      <c r="BV1067" s="78"/>
      <c r="BW1067" s="87"/>
      <c r="BX1067" s="78"/>
      <c r="BY1067" s="78"/>
      <c r="BZ1067" s="78"/>
      <c r="CA1067" s="78"/>
      <c r="CB1067" s="79"/>
      <c r="CC1067" s="81"/>
      <c r="CD1067" s="67"/>
      <c r="CE1067" s="67"/>
      <c r="CF1067" s="67"/>
      <c r="CG1067" s="67"/>
      <c r="CH1067" s="67"/>
      <c r="CI1067" s="67"/>
      <c r="CJ1067" s="82"/>
      <c r="CK1067" s="80"/>
      <c r="CL1067" s="80"/>
      <c r="CM1067" s="80"/>
      <c r="CN1067" s="81"/>
      <c r="CO1067" s="81"/>
      <c r="CP1067" s="70"/>
    </row>
    <row r="1068" spans="1:94" ht="13">
      <c r="A1068" s="43"/>
      <c r="B1068" s="25"/>
      <c r="C1068" s="7"/>
      <c r="D1068" s="7"/>
      <c r="E1068" s="43"/>
      <c r="F1068" s="43"/>
      <c r="G1068" s="25"/>
      <c r="H1068" s="67"/>
      <c r="I1068" s="67"/>
      <c r="J1068" s="67"/>
      <c r="K1068" s="67"/>
      <c r="L1068" s="25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77"/>
      <c r="AI1068" s="78"/>
      <c r="AJ1068" s="78"/>
      <c r="AK1068" s="78"/>
      <c r="AL1068" s="78"/>
      <c r="AM1068" s="78"/>
      <c r="AN1068" s="78"/>
      <c r="AO1068" s="78"/>
      <c r="AP1068" s="78"/>
      <c r="AQ1068" s="78"/>
      <c r="AR1068" s="78"/>
      <c r="AS1068" s="78"/>
      <c r="AT1068" s="79"/>
      <c r="AU1068" s="80"/>
      <c r="AV1068" s="80"/>
      <c r="AW1068" s="81"/>
      <c r="AX1068" s="67"/>
      <c r="AY1068" s="67"/>
      <c r="AZ1068" s="67"/>
      <c r="BA1068" s="67"/>
      <c r="BB1068" s="25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77"/>
      <c r="BU1068" s="78"/>
      <c r="BV1068" s="78"/>
      <c r="BW1068" s="87"/>
      <c r="BX1068" s="78"/>
      <c r="BY1068" s="78"/>
      <c r="BZ1068" s="78"/>
      <c r="CA1068" s="78"/>
      <c r="CB1068" s="79"/>
      <c r="CC1068" s="81"/>
      <c r="CD1068" s="67"/>
      <c r="CE1068" s="67"/>
      <c r="CF1068" s="67"/>
      <c r="CG1068" s="67"/>
      <c r="CH1068" s="67"/>
      <c r="CI1068" s="67"/>
      <c r="CJ1068" s="82"/>
      <c r="CK1068" s="80"/>
      <c r="CL1068" s="80"/>
      <c r="CM1068" s="80"/>
      <c r="CN1068" s="81"/>
      <c r="CO1068" s="81"/>
      <c r="CP1068" s="70"/>
    </row>
    <row r="1069" spans="1:94" ht="13">
      <c r="A1069" s="43"/>
      <c r="B1069" s="25"/>
      <c r="C1069" s="7"/>
      <c r="D1069" s="7"/>
      <c r="E1069" s="43"/>
      <c r="F1069" s="43"/>
      <c r="G1069" s="25"/>
      <c r="H1069" s="67"/>
      <c r="I1069" s="67"/>
      <c r="J1069" s="67"/>
      <c r="K1069" s="67"/>
      <c r="L1069" s="25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77"/>
      <c r="AI1069" s="78"/>
      <c r="AJ1069" s="78"/>
      <c r="AK1069" s="78"/>
      <c r="AL1069" s="78"/>
      <c r="AM1069" s="78"/>
      <c r="AN1069" s="78"/>
      <c r="AO1069" s="78"/>
      <c r="AP1069" s="78"/>
      <c r="AQ1069" s="78"/>
      <c r="AR1069" s="78"/>
      <c r="AS1069" s="78"/>
      <c r="AT1069" s="79"/>
      <c r="AU1069" s="80"/>
      <c r="AV1069" s="80"/>
      <c r="AW1069" s="81"/>
      <c r="AX1069" s="67"/>
      <c r="AY1069" s="67"/>
      <c r="AZ1069" s="67"/>
      <c r="BA1069" s="67"/>
      <c r="BB1069" s="25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77"/>
      <c r="BU1069" s="78"/>
      <c r="BV1069" s="78"/>
      <c r="BW1069" s="87"/>
      <c r="BX1069" s="78"/>
      <c r="BY1069" s="78"/>
      <c r="BZ1069" s="78"/>
      <c r="CA1069" s="78"/>
      <c r="CB1069" s="79"/>
      <c r="CC1069" s="81"/>
      <c r="CD1069" s="67"/>
      <c r="CE1069" s="67"/>
      <c r="CF1069" s="67"/>
      <c r="CG1069" s="67"/>
      <c r="CH1069" s="67"/>
      <c r="CI1069" s="67"/>
      <c r="CJ1069" s="82"/>
      <c r="CK1069" s="80"/>
      <c r="CL1069" s="80"/>
      <c r="CM1069" s="80"/>
      <c r="CN1069" s="81"/>
      <c r="CO1069" s="81"/>
      <c r="CP1069" s="70"/>
    </row>
    <row r="1070" spans="1:94" ht="13">
      <c r="A1070" s="43"/>
      <c r="B1070" s="25"/>
      <c r="C1070" s="7"/>
      <c r="D1070" s="7"/>
      <c r="E1070" s="43"/>
      <c r="F1070" s="43"/>
      <c r="G1070" s="25"/>
      <c r="H1070" s="67"/>
      <c r="I1070" s="67"/>
      <c r="J1070" s="67"/>
      <c r="K1070" s="67"/>
      <c r="L1070" s="25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77"/>
      <c r="AI1070" s="78"/>
      <c r="AJ1070" s="78"/>
      <c r="AK1070" s="78"/>
      <c r="AL1070" s="78"/>
      <c r="AM1070" s="78"/>
      <c r="AN1070" s="78"/>
      <c r="AO1070" s="78"/>
      <c r="AP1070" s="78"/>
      <c r="AQ1070" s="78"/>
      <c r="AR1070" s="78"/>
      <c r="AS1070" s="78"/>
      <c r="AT1070" s="79"/>
      <c r="AU1070" s="80"/>
      <c r="AV1070" s="80"/>
      <c r="AW1070" s="81"/>
      <c r="AX1070" s="67"/>
      <c r="AY1070" s="67"/>
      <c r="AZ1070" s="67"/>
      <c r="BA1070" s="67"/>
      <c r="BB1070" s="25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77"/>
      <c r="BU1070" s="78"/>
      <c r="BV1070" s="78"/>
      <c r="BW1070" s="87"/>
      <c r="BX1070" s="78"/>
      <c r="BY1070" s="78"/>
      <c r="BZ1070" s="78"/>
      <c r="CA1070" s="78"/>
      <c r="CB1070" s="79"/>
      <c r="CC1070" s="81"/>
      <c r="CD1070" s="67"/>
      <c r="CE1070" s="67"/>
      <c r="CF1070" s="67"/>
      <c r="CG1070" s="67"/>
      <c r="CH1070" s="67"/>
      <c r="CI1070" s="67"/>
      <c r="CJ1070" s="82"/>
      <c r="CK1070" s="80"/>
      <c r="CL1070" s="80"/>
      <c r="CM1070" s="80"/>
      <c r="CN1070" s="81"/>
      <c r="CO1070" s="81"/>
      <c r="CP1070" s="70"/>
    </row>
    <row r="1071" spans="1:94" ht="13">
      <c r="A1071" s="43"/>
      <c r="B1071" s="25"/>
      <c r="C1071" s="7"/>
      <c r="D1071" s="7"/>
      <c r="E1071" s="43"/>
      <c r="F1071" s="43"/>
      <c r="G1071" s="25"/>
      <c r="H1071" s="67"/>
      <c r="I1071" s="67"/>
      <c r="J1071" s="67"/>
      <c r="K1071" s="67"/>
      <c r="L1071" s="25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  <c r="AH1071" s="77"/>
      <c r="AI1071" s="78"/>
      <c r="AJ1071" s="78"/>
      <c r="AK1071" s="78"/>
      <c r="AL1071" s="78"/>
      <c r="AM1071" s="78"/>
      <c r="AN1071" s="78"/>
      <c r="AO1071" s="78"/>
      <c r="AP1071" s="78"/>
      <c r="AQ1071" s="78"/>
      <c r="AR1071" s="78"/>
      <c r="AS1071" s="78"/>
      <c r="AT1071" s="79"/>
      <c r="AU1071" s="80"/>
      <c r="AV1071" s="80"/>
      <c r="AW1071" s="81"/>
      <c r="AX1071" s="67"/>
      <c r="AY1071" s="67"/>
      <c r="AZ1071" s="67"/>
      <c r="BA1071" s="67"/>
      <c r="BB1071" s="25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77"/>
      <c r="BU1071" s="78"/>
      <c r="BV1071" s="78"/>
      <c r="BW1071" s="87"/>
      <c r="BX1071" s="78"/>
      <c r="BY1071" s="78"/>
      <c r="BZ1071" s="78"/>
      <c r="CA1071" s="78"/>
      <c r="CB1071" s="79"/>
      <c r="CC1071" s="81"/>
      <c r="CD1071" s="67"/>
      <c r="CE1071" s="67"/>
      <c r="CF1071" s="67"/>
      <c r="CG1071" s="67"/>
      <c r="CH1071" s="67"/>
      <c r="CI1071" s="67"/>
      <c r="CJ1071" s="82"/>
      <c r="CK1071" s="80"/>
      <c r="CL1071" s="80"/>
      <c r="CM1071" s="80"/>
      <c r="CN1071" s="81"/>
      <c r="CO1071" s="81"/>
      <c r="CP1071" s="70"/>
    </row>
    <row r="1072" spans="1:94" ht="13">
      <c r="A1072" s="43"/>
      <c r="B1072" s="25"/>
      <c r="C1072" s="7"/>
      <c r="D1072" s="7"/>
      <c r="E1072" s="43"/>
      <c r="F1072" s="43"/>
      <c r="G1072" s="25"/>
      <c r="H1072" s="67"/>
      <c r="I1072" s="67"/>
      <c r="J1072" s="67"/>
      <c r="K1072" s="67"/>
      <c r="L1072" s="25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77"/>
      <c r="AI1072" s="78"/>
      <c r="AJ1072" s="78"/>
      <c r="AK1072" s="78"/>
      <c r="AL1072" s="78"/>
      <c r="AM1072" s="78"/>
      <c r="AN1072" s="78"/>
      <c r="AO1072" s="78"/>
      <c r="AP1072" s="78"/>
      <c r="AQ1072" s="78"/>
      <c r="AR1072" s="78"/>
      <c r="AS1072" s="78"/>
      <c r="AT1072" s="79"/>
      <c r="AU1072" s="80"/>
      <c r="AV1072" s="80"/>
      <c r="AW1072" s="81"/>
      <c r="AX1072" s="67"/>
      <c r="AY1072" s="67"/>
      <c r="AZ1072" s="67"/>
      <c r="BA1072" s="67"/>
      <c r="BB1072" s="25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77"/>
      <c r="BU1072" s="78"/>
      <c r="BV1072" s="78"/>
      <c r="BW1072" s="87"/>
      <c r="BX1072" s="78"/>
      <c r="BY1072" s="78"/>
      <c r="BZ1072" s="78"/>
      <c r="CA1072" s="78"/>
      <c r="CB1072" s="79"/>
      <c r="CC1072" s="81"/>
      <c r="CD1072" s="67"/>
      <c r="CE1072" s="67"/>
      <c r="CF1072" s="67"/>
      <c r="CG1072" s="67"/>
      <c r="CH1072" s="67"/>
      <c r="CI1072" s="67"/>
      <c r="CJ1072" s="82"/>
      <c r="CK1072" s="80"/>
      <c r="CL1072" s="80"/>
      <c r="CM1072" s="80"/>
      <c r="CN1072" s="81"/>
      <c r="CO1072" s="81"/>
      <c r="CP1072" s="70"/>
    </row>
    <row r="1073" spans="1:94" ht="13">
      <c r="A1073" s="43"/>
      <c r="B1073" s="25"/>
      <c r="C1073" s="7"/>
      <c r="D1073" s="7"/>
      <c r="E1073" s="43"/>
      <c r="F1073" s="43"/>
      <c r="G1073" s="25"/>
      <c r="H1073" s="67"/>
      <c r="I1073" s="67"/>
      <c r="J1073" s="67"/>
      <c r="K1073" s="67"/>
      <c r="L1073" s="25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77"/>
      <c r="AI1073" s="78"/>
      <c r="AJ1073" s="78"/>
      <c r="AK1073" s="78"/>
      <c r="AL1073" s="78"/>
      <c r="AM1073" s="78"/>
      <c r="AN1073" s="78"/>
      <c r="AO1073" s="78"/>
      <c r="AP1073" s="78"/>
      <c r="AQ1073" s="78"/>
      <c r="AR1073" s="78"/>
      <c r="AS1073" s="78"/>
      <c r="AT1073" s="79"/>
      <c r="AU1073" s="80"/>
      <c r="AV1073" s="80"/>
      <c r="AW1073" s="81"/>
      <c r="AX1073" s="67"/>
      <c r="AY1073" s="67"/>
      <c r="AZ1073" s="67"/>
      <c r="BA1073" s="67"/>
      <c r="BB1073" s="25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77"/>
      <c r="BU1073" s="78"/>
      <c r="BV1073" s="78"/>
      <c r="BW1073" s="87"/>
      <c r="BX1073" s="78"/>
      <c r="BY1073" s="78"/>
      <c r="BZ1073" s="78"/>
      <c r="CA1073" s="78"/>
      <c r="CB1073" s="79"/>
      <c r="CC1073" s="81"/>
      <c r="CD1073" s="67"/>
      <c r="CE1073" s="67"/>
      <c r="CF1073" s="67"/>
      <c r="CG1073" s="67"/>
      <c r="CH1073" s="67"/>
      <c r="CI1073" s="67"/>
      <c r="CJ1073" s="82"/>
      <c r="CK1073" s="80"/>
      <c r="CL1073" s="80"/>
      <c r="CM1073" s="80"/>
      <c r="CN1073" s="81"/>
      <c r="CO1073" s="81"/>
      <c r="CP1073" s="70"/>
    </row>
    <row r="1074" spans="1:94" ht="13">
      <c r="A1074" s="43"/>
      <c r="B1074" s="25"/>
      <c r="C1074" s="7"/>
      <c r="D1074" s="7"/>
      <c r="E1074" s="43"/>
      <c r="F1074" s="43"/>
      <c r="G1074" s="25"/>
      <c r="H1074" s="67"/>
      <c r="I1074" s="67"/>
      <c r="J1074" s="67"/>
      <c r="K1074" s="67"/>
      <c r="L1074" s="25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77"/>
      <c r="AI1074" s="78"/>
      <c r="AJ1074" s="78"/>
      <c r="AK1074" s="78"/>
      <c r="AL1074" s="78"/>
      <c r="AM1074" s="78"/>
      <c r="AN1074" s="78"/>
      <c r="AO1074" s="78"/>
      <c r="AP1074" s="78"/>
      <c r="AQ1074" s="78"/>
      <c r="AR1074" s="78"/>
      <c r="AS1074" s="78"/>
      <c r="AT1074" s="79"/>
      <c r="AU1074" s="80"/>
      <c r="AV1074" s="80"/>
      <c r="AW1074" s="81"/>
      <c r="AX1074" s="67"/>
      <c r="AY1074" s="67"/>
      <c r="AZ1074" s="67"/>
      <c r="BA1074" s="67"/>
      <c r="BB1074" s="25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77"/>
      <c r="BU1074" s="78"/>
      <c r="BV1074" s="78"/>
      <c r="BW1074" s="87"/>
      <c r="BX1074" s="78"/>
      <c r="BY1074" s="78"/>
      <c r="BZ1074" s="78"/>
      <c r="CA1074" s="78"/>
      <c r="CB1074" s="79"/>
      <c r="CC1074" s="81"/>
      <c r="CD1074" s="67"/>
      <c r="CE1074" s="67"/>
      <c r="CF1074" s="67"/>
      <c r="CG1074" s="67"/>
      <c r="CH1074" s="67"/>
      <c r="CI1074" s="67"/>
      <c r="CJ1074" s="82"/>
      <c r="CK1074" s="80"/>
      <c r="CL1074" s="80"/>
      <c r="CM1074" s="80"/>
      <c r="CN1074" s="81"/>
      <c r="CO1074" s="81"/>
      <c r="CP1074" s="70"/>
    </row>
    <row r="1075" spans="1:94" ht="13">
      <c r="A1075" s="43"/>
      <c r="B1075" s="25"/>
      <c r="C1075" s="7"/>
      <c r="D1075" s="7"/>
      <c r="E1075" s="43"/>
      <c r="F1075" s="43"/>
      <c r="G1075" s="25"/>
      <c r="H1075" s="67"/>
      <c r="I1075" s="67"/>
      <c r="J1075" s="67"/>
      <c r="K1075" s="67"/>
      <c r="L1075" s="25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  <c r="AH1075" s="77"/>
      <c r="AI1075" s="78"/>
      <c r="AJ1075" s="78"/>
      <c r="AK1075" s="78"/>
      <c r="AL1075" s="78"/>
      <c r="AM1075" s="78"/>
      <c r="AN1075" s="78"/>
      <c r="AO1075" s="78"/>
      <c r="AP1075" s="78"/>
      <c r="AQ1075" s="78"/>
      <c r="AR1075" s="78"/>
      <c r="AS1075" s="78"/>
      <c r="AT1075" s="79"/>
      <c r="AU1075" s="80"/>
      <c r="AV1075" s="80"/>
      <c r="AW1075" s="81"/>
      <c r="AX1075" s="67"/>
      <c r="AY1075" s="67"/>
      <c r="AZ1075" s="67"/>
      <c r="BA1075" s="67"/>
      <c r="BB1075" s="25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77"/>
      <c r="BU1075" s="78"/>
      <c r="BV1075" s="78"/>
      <c r="BW1075" s="87"/>
      <c r="BX1075" s="78"/>
      <c r="BY1075" s="78"/>
      <c r="BZ1075" s="78"/>
      <c r="CA1075" s="78"/>
      <c r="CB1075" s="79"/>
      <c r="CC1075" s="81"/>
      <c r="CD1075" s="67"/>
      <c r="CE1075" s="67"/>
      <c r="CF1075" s="67"/>
      <c r="CG1075" s="67"/>
      <c r="CH1075" s="67"/>
      <c r="CI1075" s="67"/>
      <c r="CJ1075" s="82"/>
      <c r="CK1075" s="80"/>
      <c r="CL1075" s="80"/>
      <c r="CM1075" s="80"/>
      <c r="CN1075" s="81"/>
      <c r="CO1075" s="81"/>
      <c r="CP1075" s="70"/>
    </row>
    <row r="1076" spans="1:94" ht="13">
      <c r="A1076" s="43"/>
      <c r="B1076" s="25"/>
      <c r="C1076" s="7"/>
      <c r="D1076" s="7"/>
      <c r="E1076" s="43"/>
      <c r="F1076" s="43"/>
      <c r="G1076" s="25"/>
      <c r="H1076" s="67"/>
      <c r="I1076" s="67"/>
      <c r="J1076" s="67"/>
      <c r="K1076" s="67"/>
      <c r="L1076" s="25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77"/>
      <c r="AI1076" s="78"/>
      <c r="AJ1076" s="78"/>
      <c r="AK1076" s="78"/>
      <c r="AL1076" s="78"/>
      <c r="AM1076" s="78"/>
      <c r="AN1076" s="78"/>
      <c r="AO1076" s="78"/>
      <c r="AP1076" s="78"/>
      <c r="AQ1076" s="78"/>
      <c r="AR1076" s="78"/>
      <c r="AS1076" s="78"/>
      <c r="AT1076" s="79"/>
      <c r="AU1076" s="80"/>
      <c r="AV1076" s="80"/>
      <c r="AW1076" s="81"/>
      <c r="AX1076" s="67"/>
      <c r="AY1076" s="67"/>
      <c r="AZ1076" s="67"/>
      <c r="BA1076" s="67"/>
      <c r="BB1076" s="25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77"/>
      <c r="BU1076" s="78"/>
      <c r="BV1076" s="78"/>
      <c r="BW1076" s="87"/>
      <c r="BX1076" s="78"/>
      <c r="BY1076" s="78"/>
      <c r="BZ1076" s="78"/>
      <c r="CA1076" s="78"/>
      <c r="CB1076" s="79"/>
      <c r="CC1076" s="81"/>
      <c r="CD1076" s="67"/>
      <c r="CE1076" s="67"/>
      <c r="CF1076" s="67"/>
      <c r="CG1076" s="67"/>
      <c r="CH1076" s="67"/>
      <c r="CI1076" s="67"/>
      <c r="CJ1076" s="82"/>
      <c r="CK1076" s="80"/>
      <c r="CL1076" s="80"/>
      <c r="CM1076" s="80"/>
      <c r="CN1076" s="81"/>
      <c r="CO1076" s="81"/>
      <c r="CP1076" s="70"/>
    </row>
    <row r="1077" spans="1:94" ht="13">
      <c r="A1077" s="43"/>
      <c r="B1077" s="25"/>
      <c r="C1077" s="7"/>
      <c r="D1077" s="7"/>
      <c r="E1077" s="43"/>
      <c r="F1077" s="43"/>
      <c r="G1077" s="25"/>
      <c r="H1077" s="67"/>
      <c r="I1077" s="67"/>
      <c r="J1077" s="67"/>
      <c r="K1077" s="67"/>
      <c r="L1077" s="25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77"/>
      <c r="AI1077" s="78"/>
      <c r="AJ1077" s="78"/>
      <c r="AK1077" s="78"/>
      <c r="AL1077" s="78"/>
      <c r="AM1077" s="78"/>
      <c r="AN1077" s="78"/>
      <c r="AO1077" s="78"/>
      <c r="AP1077" s="78"/>
      <c r="AQ1077" s="78"/>
      <c r="AR1077" s="78"/>
      <c r="AS1077" s="78"/>
      <c r="AT1077" s="79"/>
      <c r="AU1077" s="80"/>
      <c r="AV1077" s="80"/>
      <c r="AW1077" s="81"/>
      <c r="AX1077" s="67"/>
      <c r="AY1077" s="67"/>
      <c r="AZ1077" s="67"/>
      <c r="BA1077" s="67"/>
      <c r="BB1077" s="25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77"/>
      <c r="BU1077" s="78"/>
      <c r="BV1077" s="78"/>
      <c r="BW1077" s="87"/>
      <c r="BX1077" s="78"/>
      <c r="BY1077" s="78"/>
      <c r="BZ1077" s="78"/>
      <c r="CA1077" s="78"/>
      <c r="CB1077" s="79"/>
      <c r="CC1077" s="81"/>
      <c r="CD1077" s="67"/>
      <c r="CE1077" s="67"/>
      <c r="CF1077" s="67"/>
      <c r="CG1077" s="67"/>
      <c r="CH1077" s="67"/>
      <c r="CI1077" s="67"/>
      <c r="CJ1077" s="82"/>
      <c r="CK1077" s="80"/>
      <c r="CL1077" s="80"/>
      <c r="CM1077" s="80"/>
      <c r="CN1077" s="81"/>
      <c r="CO1077" s="81"/>
      <c r="CP1077" s="70"/>
    </row>
    <row r="1078" spans="1:94" ht="13">
      <c r="A1078" s="43"/>
      <c r="B1078" s="25"/>
      <c r="C1078" s="7"/>
      <c r="D1078" s="7"/>
      <c r="E1078" s="43"/>
      <c r="F1078" s="43"/>
      <c r="G1078" s="25"/>
      <c r="H1078" s="67"/>
      <c r="I1078" s="67"/>
      <c r="J1078" s="67"/>
      <c r="K1078" s="67"/>
      <c r="L1078" s="25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77"/>
      <c r="AI1078" s="78"/>
      <c r="AJ1078" s="78"/>
      <c r="AK1078" s="78"/>
      <c r="AL1078" s="78"/>
      <c r="AM1078" s="78"/>
      <c r="AN1078" s="78"/>
      <c r="AO1078" s="78"/>
      <c r="AP1078" s="78"/>
      <c r="AQ1078" s="78"/>
      <c r="AR1078" s="78"/>
      <c r="AS1078" s="78"/>
      <c r="AT1078" s="79"/>
      <c r="AU1078" s="80"/>
      <c r="AV1078" s="80"/>
      <c r="AW1078" s="81"/>
      <c r="AX1078" s="67"/>
      <c r="AY1078" s="67"/>
      <c r="AZ1078" s="67"/>
      <c r="BA1078" s="67"/>
      <c r="BB1078" s="25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77"/>
      <c r="BU1078" s="78"/>
      <c r="BV1078" s="78"/>
      <c r="BW1078" s="87"/>
      <c r="BX1078" s="78"/>
      <c r="BY1078" s="78"/>
      <c r="BZ1078" s="78"/>
      <c r="CA1078" s="78"/>
      <c r="CB1078" s="79"/>
      <c r="CC1078" s="81"/>
      <c r="CD1078" s="67"/>
      <c r="CE1078" s="67"/>
      <c r="CF1078" s="67"/>
      <c r="CG1078" s="67"/>
      <c r="CH1078" s="67"/>
      <c r="CI1078" s="67"/>
      <c r="CJ1078" s="82"/>
      <c r="CK1078" s="80"/>
      <c r="CL1078" s="80"/>
      <c r="CM1078" s="80"/>
      <c r="CN1078" s="81"/>
      <c r="CO1078" s="81"/>
      <c r="CP1078" s="70"/>
    </row>
    <row r="1079" spans="1:94" ht="13">
      <c r="A1079" s="43"/>
      <c r="B1079" s="25"/>
      <c r="C1079" s="7"/>
      <c r="D1079" s="7"/>
      <c r="E1079" s="43"/>
      <c r="F1079" s="43"/>
      <c r="G1079" s="25"/>
      <c r="H1079" s="67"/>
      <c r="I1079" s="67"/>
      <c r="J1079" s="67"/>
      <c r="K1079" s="67"/>
      <c r="L1079" s="25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  <c r="AH1079" s="77"/>
      <c r="AI1079" s="78"/>
      <c r="AJ1079" s="78"/>
      <c r="AK1079" s="78"/>
      <c r="AL1079" s="78"/>
      <c r="AM1079" s="78"/>
      <c r="AN1079" s="78"/>
      <c r="AO1079" s="78"/>
      <c r="AP1079" s="78"/>
      <c r="AQ1079" s="78"/>
      <c r="AR1079" s="78"/>
      <c r="AS1079" s="78"/>
      <c r="AT1079" s="79"/>
      <c r="AU1079" s="80"/>
      <c r="AV1079" s="80"/>
      <c r="AW1079" s="81"/>
      <c r="AX1079" s="67"/>
      <c r="AY1079" s="67"/>
      <c r="AZ1079" s="67"/>
      <c r="BA1079" s="67"/>
      <c r="BB1079" s="25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77"/>
      <c r="BU1079" s="78"/>
      <c r="BV1079" s="78"/>
      <c r="BW1079" s="87"/>
      <c r="BX1079" s="78"/>
      <c r="BY1079" s="78"/>
      <c r="BZ1079" s="78"/>
      <c r="CA1079" s="78"/>
      <c r="CB1079" s="79"/>
      <c r="CC1079" s="81"/>
      <c r="CD1079" s="67"/>
      <c r="CE1079" s="67"/>
      <c r="CF1079" s="67"/>
      <c r="CG1079" s="67"/>
      <c r="CH1079" s="67"/>
      <c r="CI1079" s="67"/>
      <c r="CJ1079" s="82"/>
      <c r="CK1079" s="80"/>
      <c r="CL1079" s="80"/>
      <c r="CM1079" s="80"/>
      <c r="CN1079" s="81"/>
      <c r="CO1079" s="81"/>
      <c r="CP1079" s="70"/>
    </row>
    <row r="1080" spans="1:94" ht="13">
      <c r="A1080" s="43"/>
      <c r="B1080" s="25"/>
      <c r="C1080" s="7"/>
      <c r="D1080" s="7"/>
      <c r="E1080" s="43"/>
      <c r="F1080" s="43"/>
      <c r="G1080" s="25"/>
      <c r="H1080" s="67"/>
      <c r="I1080" s="67"/>
      <c r="J1080" s="67"/>
      <c r="K1080" s="67"/>
      <c r="L1080" s="25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77"/>
      <c r="AI1080" s="78"/>
      <c r="AJ1080" s="78"/>
      <c r="AK1080" s="78"/>
      <c r="AL1080" s="78"/>
      <c r="AM1080" s="78"/>
      <c r="AN1080" s="78"/>
      <c r="AO1080" s="78"/>
      <c r="AP1080" s="78"/>
      <c r="AQ1080" s="78"/>
      <c r="AR1080" s="78"/>
      <c r="AS1080" s="78"/>
      <c r="AT1080" s="79"/>
      <c r="AU1080" s="80"/>
      <c r="AV1080" s="80"/>
      <c r="AW1080" s="81"/>
      <c r="AX1080" s="67"/>
      <c r="AY1080" s="67"/>
      <c r="AZ1080" s="67"/>
      <c r="BA1080" s="67"/>
      <c r="BB1080" s="25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77"/>
      <c r="BU1080" s="78"/>
      <c r="BV1080" s="78"/>
      <c r="BW1080" s="87"/>
      <c r="BX1080" s="78"/>
      <c r="BY1080" s="78"/>
      <c r="BZ1080" s="78"/>
      <c r="CA1080" s="78"/>
      <c r="CB1080" s="79"/>
      <c r="CC1080" s="81"/>
      <c r="CD1080" s="67"/>
      <c r="CE1080" s="67"/>
      <c r="CF1080" s="67"/>
      <c r="CG1080" s="67"/>
      <c r="CH1080" s="67"/>
      <c r="CI1080" s="67"/>
      <c r="CJ1080" s="82"/>
      <c r="CK1080" s="80"/>
      <c r="CL1080" s="80"/>
      <c r="CM1080" s="80"/>
      <c r="CN1080" s="81"/>
      <c r="CO1080" s="81"/>
      <c r="CP1080" s="70"/>
    </row>
    <row r="1081" spans="1:94" ht="13">
      <c r="A1081" s="43"/>
      <c r="B1081" s="25"/>
      <c r="C1081" s="7"/>
      <c r="D1081" s="7"/>
      <c r="E1081" s="43"/>
      <c r="F1081" s="43"/>
      <c r="G1081" s="25"/>
      <c r="H1081" s="67"/>
      <c r="I1081" s="67"/>
      <c r="J1081" s="67"/>
      <c r="K1081" s="67"/>
      <c r="L1081" s="25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  <c r="AH1081" s="77"/>
      <c r="AI1081" s="78"/>
      <c r="AJ1081" s="78"/>
      <c r="AK1081" s="78"/>
      <c r="AL1081" s="78"/>
      <c r="AM1081" s="78"/>
      <c r="AN1081" s="78"/>
      <c r="AO1081" s="78"/>
      <c r="AP1081" s="78"/>
      <c r="AQ1081" s="78"/>
      <c r="AR1081" s="78"/>
      <c r="AS1081" s="78"/>
      <c r="AT1081" s="79"/>
      <c r="AU1081" s="80"/>
      <c r="AV1081" s="80"/>
      <c r="AW1081" s="81"/>
      <c r="AX1081" s="67"/>
      <c r="AY1081" s="67"/>
      <c r="AZ1081" s="67"/>
      <c r="BA1081" s="67"/>
      <c r="BB1081" s="25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77"/>
      <c r="BU1081" s="78"/>
      <c r="BV1081" s="78"/>
      <c r="BW1081" s="87"/>
      <c r="BX1081" s="78"/>
      <c r="BY1081" s="78"/>
      <c r="BZ1081" s="78"/>
      <c r="CA1081" s="78"/>
      <c r="CB1081" s="79"/>
      <c r="CC1081" s="81"/>
      <c r="CD1081" s="67"/>
      <c r="CE1081" s="67"/>
      <c r="CF1081" s="67"/>
      <c r="CG1081" s="67"/>
      <c r="CH1081" s="67"/>
      <c r="CI1081" s="67"/>
      <c r="CJ1081" s="82"/>
      <c r="CK1081" s="80"/>
      <c r="CL1081" s="80"/>
      <c r="CM1081" s="80"/>
      <c r="CN1081" s="81"/>
      <c r="CO1081" s="81"/>
      <c r="CP1081" s="70"/>
    </row>
    <row r="1082" spans="1:94" ht="13">
      <c r="A1082" s="43"/>
      <c r="B1082" s="25"/>
      <c r="C1082" s="7"/>
      <c r="D1082" s="7"/>
      <c r="E1082" s="43"/>
      <c r="F1082" s="43"/>
      <c r="G1082" s="25"/>
      <c r="H1082" s="67"/>
      <c r="I1082" s="67"/>
      <c r="J1082" s="67"/>
      <c r="K1082" s="67"/>
      <c r="L1082" s="25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77"/>
      <c r="AI1082" s="78"/>
      <c r="AJ1082" s="78"/>
      <c r="AK1082" s="78"/>
      <c r="AL1082" s="78"/>
      <c r="AM1082" s="78"/>
      <c r="AN1082" s="78"/>
      <c r="AO1082" s="78"/>
      <c r="AP1082" s="78"/>
      <c r="AQ1082" s="78"/>
      <c r="AR1082" s="78"/>
      <c r="AS1082" s="78"/>
      <c r="AT1082" s="79"/>
      <c r="AU1082" s="80"/>
      <c r="AV1082" s="80"/>
      <c r="AW1082" s="81"/>
      <c r="AX1082" s="67"/>
      <c r="AY1082" s="67"/>
      <c r="AZ1082" s="67"/>
      <c r="BA1082" s="67"/>
      <c r="BB1082" s="25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77"/>
      <c r="BU1082" s="78"/>
      <c r="BV1082" s="78"/>
      <c r="BW1082" s="87"/>
      <c r="BX1082" s="78"/>
      <c r="BY1082" s="78"/>
      <c r="BZ1082" s="78"/>
      <c r="CA1082" s="78"/>
      <c r="CB1082" s="79"/>
      <c r="CC1082" s="81"/>
      <c r="CD1082" s="67"/>
      <c r="CE1082" s="67"/>
      <c r="CF1082" s="67"/>
      <c r="CG1082" s="67"/>
      <c r="CH1082" s="67"/>
      <c r="CI1082" s="67"/>
      <c r="CJ1082" s="82"/>
      <c r="CK1082" s="80"/>
      <c r="CL1082" s="80"/>
      <c r="CM1082" s="80"/>
      <c r="CN1082" s="81"/>
      <c r="CO1082" s="81"/>
      <c r="CP1082" s="70"/>
    </row>
    <row r="1083" spans="1:94" ht="13">
      <c r="A1083" s="43"/>
      <c r="B1083" s="25"/>
      <c r="C1083" s="7"/>
      <c r="D1083" s="7"/>
      <c r="E1083" s="43"/>
      <c r="F1083" s="43"/>
      <c r="G1083" s="25"/>
      <c r="H1083" s="67"/>
      <c r="I1083" s="67"/>
      <c r="J1083" s="67"/>
      <c r="K1083" s="67"/>
      <c r="L1083" s="25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77"/>
      <c r="AI1083" s="78"/>
      <c r="AJ1083" s="78"/>
      <c r="AK1083" s="78"/>
      <c r="AL1083" s="78"/>
      <c r="AM1083" s="78"/>
      <c r="AN1083" s="78"/>
      <c r="AO1083" s="78"/>
      <c r="AP1083" s="78"/>
      <c r="AQ1083" s="78"/>
      <c r="AR1083" s="78"/>
      <c r="AS1083" s="78"/>
      <c r="AT1083" s="79"/>
      <c r="AU1083" s="80"/>
      <c r="AV1083" s="80"/>
      <c r="AW1083" s="81"/>
      <c r="AX1083" s="67"/>
      <c r="AY1083" s="67"/>
      <c r="AZ1083" s="67"/>
      <c r="BA1083" s="67"/>
      <c r="BB1083" s="25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77"/>
      <c r="BU1083" s="78"/>
      <c r="BV1083" s="78"/>
      <c r="BW1083" s="87"/>
      <c r="BX1083" s="78"/>
      <c r="BY1083" s="78"/>
      <c r="BZ1083" s="78"/>
      <c r="CA1083" s="78"/>
      <c r="CB1083" s="79"/>
      <c r="CC1083" s="81"/>
      <c r="CD1083" s="67"/>
      <c r="CE1083" s="67"/>
      <c r="CF1083" s="67"/>
      <c r="CG1083" s="67"/>
      <c r="CH1083" s="67"/>
      <c r="CI1083" s="67"/>
      <c r="CJ1083" s="82"/>
      <c r="CK1083" s="80"/>
      <c r="CL1083" s="80"/>
      <c r="CM1083" s="80"/>
      <c r="CN1083" s="81"/>
      <c r="CO1083" s="81"/>
      <c r="CP1083" s="70"/>
    </row>
    <row r="1084" spans="1:94" ht="13">
      <c r="A1084" s="43"/>
      <c r="B1084" s="25"/>
      <c r="C1084" s="7"/>
      <c r="D1084" s="7"/>
      <c r="E1084" s="43"/>
      <c r="F1084" s="43"/>
      <c r="G1084" s="25"/>
      <c r="H1084" s="67"/>
      <c r="I1084" s="67"/>
      <c r="J1084" s="67"/>
      <c r="K1084" s="67"/>
      <c r="L1084" s="25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77"/>
      <c r="AI1084" s="78"/>
      <c r="AJ1084" s="78"/>
      <c r="AK1084" s="78"/>
      <c r="AL1084" s="78"/>
      <c r="AM1084" s="78"/>
      <c r="AN1084" s="78"/>
      <c r="AO1084" s="78"/>
      <c r="AP1084" s="78"/>
      <c r="AQ1084" s="78"/>
      <c r="AR1084" s="78"/>
      <c r="AS1084" s="78"/>
      <c r="AT1084" s="79"/>
      <c r="AU1084" s="80"/>
      <c r="AV1084" s="80"/>
      <c r="AW1084" s="81"/>
      <c r="AX1084" s="67"/>
      <c r="AY1084" s="67"/>
      <c r="AZ1084" s="67"/>
      <c r="BA1084" s="67"/>
      <c r="BB1084" s="25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77"/>
      <c r="BU1084" s="78"/>
      <c r="BV1084" s="78"/>
      <c r="BW1084" s="87"/>
      <c r="BX1084" s="78"/>
      <c r="BY1084" s="78"/>
      <c r="BZ1084" s="78"/>
      <c r="CA1084" s="78"/>
      <c r="CB1084" s="79"/>
      <c r="CC1084" s="81"/>
      <c r="CD1084" s="67"/>
      <c r="CE1084" s="67"/>
      <c r="CF1084" s="67"/>
      <c r="CG1084" s="67"/>
      <c r="CH1084" s="67"/>
      <c r="CI1084" s="67"/>
      <c r="CJ1084" s="82"/>
      <c r="CK1084" s="80"/>
      <c r="CL1084" s="80"/>
      <c r="CM1084" s="80"/>
      <c r="CN1084" s="81"/>
      <c r="CO1084" s="81"/>
      <c r="CP1084" s="70"/>
    </row>
    <row r="1085" spans="1:94" ht="13">
      <c r="A1085" s="43"/>
      <c r="B1085" s="25"/>
      <c r="C1085" s="7"/>
      <c r="D1085" s="7"/>
      <c r="E1085" s="43"/>
      <c r="F1085" s="43"/>
      <c r="G1085" s="25"/>
      <c r="H1085" s="67"/>
      <c r="I1085" s="67"/>
      <c r="J1085" s="67"/>
      <c r="K1085" s="67"/>
      <c r="L1085" s="25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77"/>
      <c r="AI1085" s="78"/>
      <c r="AJ1085" s="78"/>
      <c r="AK1085" s="78"/>
      <c r="AL1085" s="78"/>
      <c r="AM1085" s="78"/>
      <c r="AN1085" s="78"/>
      <c r="AO1085" s="78"/>
      <c r="AP1085" s="78"/>
      <c r="AQ1085" s="78"/>
      <c r="AR1085" s="78"/>
      <c r="AS1085" s="78"/>
      <c r="AT1085" s="79"/>
      <c r="AU1085" s="80"/>
      <c r="AV1085" s="80"/>
      <c r="AW1085" s="81"/>
      <c r="AX1085" s="67"/>
      <c r="AY1085" s="67"/>
      <c r="AZ1085" s="67"/>
      <c r="BA1085" s="67"/>
      <c r="BB1085" s="25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77"/>
      <c r="BU1085" s="78"/>
      <c r="BV1085" s="78"/>
      <c r="BW1085" s="87"/>
      <c r="BX1085" s="78"/>
      <c r="BY1085" s="78"/>
      <c r="BZ1085" s="78"/>
      <c r="CA1085" s="78"/>
      <c r="CB1085" s="79"/>
      <c r="CC1085" s="81"/>
      <c r="CD1085" s="67"/>
      <c r="CE1085" s="67"/>
      <c r="CF1085" s="67"/>
      <c r="CG1085" s="67"/>
      <c r="CH1085" s="67"/>
      <c r="CI1085" s="67"/>
      <c r="CJ1085" s="82"/>
      <c r="CK1085" s="80"/>
      <c r="CL1085" s="80"/>
      <c r="CM1085" s="80"/>
      <c r="CN1085" s="81"/>
      <c r="CO1085" s="81"/>
      <c r="CP1085" s="70"/>
    </row>
    <row r="1086" spans="1:94" ht="13">
      <c r="A1086" s="43"/>
      <c r="B1086" s="25"/>
      <c r="C1086" s="7"/>
      <c r="D1086" s="7"/>
      <c r="E1086" s="43"/>
      <c r="F1086" s="43"/>
      <c r="G1086" s="25"/>
      <c r="H1086" s="67"/>
      <c r="I1086" s="67"/>
      <c r="J1086" s="67"/>
      <c r="K1086" s="67"/>
      <c r="L1086" s="25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77"/>
      <c r="AI1086" s="78"/>
      <c r="AJ1086" s="78"/>
      <c r="AK1086" s="78"/>
      <c r="AL1086" s="78"/>
      <c r="AM1086" s="78"/>
      <c r="AN1086" s="78"/>
      <c r="AO1086" s="78"/>
      <c r="AP1086" s="78"/>
      <c r="AQ1086" s="78"/>
      <c r="AR1086" s="78"/>
      <c r="AS1086" s="78"/>
      <c r="AT1086" s="79"/>
      <c r="AU1086" s="80"/>
      <c r="AV1086" s="80"/>
      <c r="AW1086" s="81"/>
      <c r="AX1086" s="67"/>
      <c r="AY1086" s="67"/>
      <c r="AZ1086" s="67"/>
      <c r="BA1086" s="67"/>
      <c r="BB1086" s="25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77"/>
      <c r="BU1086" s="78"/>
      <c r="BV1086" s="78"/>
      <c r="BW1086" s="87"/>
      <c r="BX1086" s="78"/>
      <c r="BY1086" s="78"/>
      <c r="BZ1086" s="78"/>
      <c r="CA1086" s="78"/>
      <c r="CB1086" s="79"/>
      <c r="CC1086" s="81"/>
      <c r="CD1086" s="67"/>
      <c r="CE1086" s="67"/>
      <c r="CF1086" s="67"/>
      <c r="CG1086" s="67"/>
      <c r="CH1086" s="67"/>
      <c r="CI1086" s="67"/>
      <c r="CJ1086" s="82"/>
      <c r="CK1086" s="80"/>
      <c r="CL1086" s="80"/>
      <c r="CM1086" s="80"/>
      <c r="CN1086" s="81"/>
      <c r="CO1086" s="81"/>
      <c r="CP1086" s="70"/>
    </row>
    <row r="1087" spans="1:94" ht="13">
      <c r="A1087" s="43"/>
      <c r="B1087" s="25"/>
      <c r="C1087" s="7"/>
      <c r="D1087" s="7"/>
      <c r="E1087" s="43"/>
      <c r="F1087" s="43"/>
      <c r="G1087" s="25"/>
      <c r="H1087" s="67"/>
      <c r="I1087" s="67"/>
      <c r="J1087" s="67"/>
      <c r="K1087" s="67"/>
      <c r="L1087" s="25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  <c r="AH1087" s="77"/>
      <c r="AI1087" s="78"/>
      <c r="AJ1087" s="78"/>
      <c r="AK1087" s="78"/>
      <c r="AL1087" s="78"/>
      <c r="AM1087" s="78"/>
      <c r="AN1087" s="78"/>
      <c r="AO1087" s="78"/>
      <c r="AP1087" s="78"/>
      <c r="AQ1087" s="78"/>
      <c r="AR1087" s="78"/>
      <c r="AS1087" s="78"/>
      <c r="AT1087" s="79"/>
      <c r="AU1087" s="80"/>
      <c r="AV1087" s="80"/>
      <c r="AW1087" s="81"/>
      <c r="AX1087" s="67"/>
      <c r="AY1087" s="67"/>
      <c r="AZ1087" s="67"/>
      <c r="BA1087" s="67"/>
      <c r="BB1087" s="25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67"/>
      <c r="BR1087" s="67"/>
      <c r="BS1087" s="67"/>
      <c r="BT1087" s="77"/>
      <c r="BU1087" s="78"/>
      <c r="BV1087" s="78"/>
      <c r="BW1087" s="87"/>
      <c r="BX1087" s="78"/>
      <c r="BY1087" s="78"/>
      <c r="BZ1087" s="78"/>
      <c r="CA1087" s="78"/>
      <c r="CB1087" s="79"/>
      <c r="CC1087" s="81"/>
      <c r="CD1087" s="67"/>
      <c r="CE1087" s="67"/>
      <c r="CF1087" s="67"/>
      <c r="CG1087" s="67"/>
      <c r="CH1087" s="67"/>
      <c r="CI1087" s="67"/>
      <c r="CJ1087" s="82"/>
      <c r="CK1087" s="80"/>
      <c r="CL1087" s="80"/>
      <c r="CM1087" s="80"/>
      <c r="CN1087" s="81"/>
      <c r="CO1087" s="81"/>
      <c r="CP1087" s="70"/>
    </row>
    <row r="1088" spans="1:94" ht="13">
      <c r="A1088" s="43"/>
      <c r="B1088" s="25"/>
      <c r="C1088" s="7"/>
      <c r="D1088" s="7"/>
      <c r="E1088" s="43"/>
      <c r="F1088" s="43"/>
      <c r="G1088" s="25"/>
      <c r="H1088" s="67"/>
      <c r="I1088" s="67"/>
      <c r="J1088" s="67"/>
      <c r="K1088" s="67"/>
      <c r="L1088" s="25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  <c r="AH1088" s="77"/>
      <c r="AI1088" s="78"/>
      <c r="AJ1088" s="78"/>
      <c r="AK1088" s="78"/>
      <c r="AL1088" s="78"/>
      <c r="AM1088" s="78"/>
      <c r="AN1088" s="78"/>
      <c r="AO1088" s="78"/>
      <c r="AP1088" s="78"/>
      <c r="AQ1088" s="78"/>
      <c r="AR1088" s="78"/>
      <c r="AS1088" s="78"/>
      <c r="AT1088" s="79"/>
      <c r="AU1088" s="80"/>
      <c r="AV1088" s="80"/>
      <c r="AW1088" s="81"/>
      <c r="AX1088" s="67"/>
      <c r="AY1088" s="67"/>
      <c r="AZ1088" s="67"/>
      <c r="BA1088" s="67"/>
      <c r="BB1088" s="25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67"/>
      <c r="BR1088" s="67"/>
      <c r="BS1088" s="67"/>
      <c r="BT1088" s="77"/>
      <c r="BU1088" s="78"/>
      <c r="BV1088" s="78"/>
      <c r="BW1088" s="87"/>
      <c r="BX1088" s="78"/>
      <c r="BY1088" s="78"/>
      <c r="BZ1088" s="78"/>
      <c r="CA1088" s="78"/>
      <c r="CB1088" s="79"/>
      <c r="CC1088" s="81"/>
      <c r="CD1088" s="67"/>
      <c r="CE1088" s="67"/>
      <c r="CF1088" s="67"/>
      <c r="CG1088" s="67"/>
      <c r="CH1088" s="67"/>
      <c r="CI1088" s="67"/>
      <c r="CJ1088" s="82"/>
      <c r="CK1088" s="80"/>
      <c r="CL1088" s="80"/>
      <c r="CM1088" s="80"/>
      <c r="CN1088" s="81"/>
      <c r="CO1088" s="81"/>
      <c r="CP1088" s="70"/>
    </row>
    <row r="1089" spans="1:94" ht="13">
      <c r="A1089" s="43"/>
      <c r="B1089" s="25"/>
      <c r="C1089" s="7"/>
      <c r="D1089" s="7"/>
      <c r="E1089" s="43"/>
      <c r="F1089" s="43"/>
      <c r="G1089" s="25"/>
      <c r="H1089" s="67"/>
      <c r="I1089" s="67"/>
      <c r="J1089" s="67"/>
      <c r="K1089" s="67"/>
      <c r="L1089" s="25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77"/>
      <c r="AI1089" s="78"/>
      <c r="AJ1089" s="78"/>
      <c r="AK1089" s="78"/>
      <c r="AL1089" s="78"/>
      <c r="AM1089" s="78"/>
      <c r="AN1089" s="78"/>
      <c r="AO1089" s="78"/>
      <c r="AP1089" s="78"/>
      <c r="AQ1089" s="78"/>
      <c r="AR1089" s="78"/>
      <c r="AS1089" s="78"/>
      <c r="AT1089" s="79"/>
      <c r="AU1089" s="80"/>
      <c r="AV1089" s="80"/>
      <c r="AW1089" s="81"/>
      <c r="AX1089" s="67"/>
      <c r="AY1089" s="67"/>
      <c r="AZ1089" s="67"/>
      <c r="BA1089" s="67"/>
      <c r="BB1089" s="25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77"/>
      <c r="BU1089" s="78"/>
      <c r="BV1089" s="78"/>
      <c r="BW1089" s="87"/>
      <c r="BX1089" s="78"/>
      <c r="BY1089" s="78"/>
      <c r="BZ1089" s="78"/>
      <c r="CA1089" s="78"/>
      <c r="CB1089" s="79"/>
      <c r="CC1089" s="81"/>
      <c r="CD1089" s="67"/>
      <c r="CE1089" s="67"/>
      <c r="CF1089" s="67"/>
      <c r="CG1089" s="67"/>
      <c r="CH1089" s="67"/>
      <c r="CI1089" s="67"/>
      <c r="CJ1089" s="82"/>
      <c r="CK1089" s="80"/>
      <c r="CL1089" s="80"/>
      <c r="CM1089" s="80"/>
      <c r="CN1089" s="81"/>
      <c r="CO1089" s="81"/>
      <c r="CP1089" s="70"/>
    </row>
    <row r="1090" spans="1:94" ht="13">
      <c r="A1090" s="43"/>
      <c r="B1090" s="25"/>
      <c r="C1090" s="7"/>
      <c r="D1090" s="7"/>
      <c r="E1090" s="43"/>
      <c r="F1090" s="43"/>
      <c r="G1090" s="25"/>
      <c r="H1090" s="67"/>
      <c r="I1090" s="67"/>
      <c r="J1090" s="67"/>
      <c r="K1090" s="67"/>
      <c r="L1090" s="25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77"/>
      <c r="AI1090" s="78"/>
      <c r="AJ1090" s="78"/>
      <c r="AK1090" s="78"/>
      <c r="AL1090" s="78"/>
      <c r="AM1090" s="78"/>
      <c r="AN1090" s="78"/>
      <c r="AO1090" s="78"/>
      <c r="AP1090" s="78"/>
      <c r="AQ1090" s="78"/>
      <c r="AR1090" s="78"/>
      <c r="AS1090" s="78"/>
      <c r="AT1090" s="79"/>
      <c r="AU1090" s="80"/>
      <c r="AV1090" s="80"/>
      <c r="AW1090" s="81"/>
      <c r="AX1090" s="67"/>
      <c r="AY1090" s="67"/>
      <c r="AZ1090" s="67"/>
      <c r="BA1090" s="67"/>
      <c r="BB1090" s="25"/>
      <c r="BC1090" s="67"/>
      <c r="BD1090" s="67"/>
      <c r="BE1090" s="67"/>
      <c r="BF1090" s="67"/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77"/>
      <c r="BU1090" s="78"/>
      <c r="BV1090" s="78"/>
      <c r="BW1090" s="87"/>
      <c r="BX1090" s="78"/>
      <c r="BY1090" s="78"/>
      <c r="BZ1090" s="78"/>
      <c r="CA1090" s="78"/>
      <c r="CB1090" s="79"/>
      <c r="CC1090" s="81"/>
      <c r="CD1090" s="67"/>
      <c r="CE1090" s="67"/>
      <c r="CF1090" s="67"/>
      <c r="CG1090" s="67"/>
      <c r="CH1090" s="67"/>
      <c r="CI1090" s="67"/>
      <c r="CJ1090" s="82"/>
      <c r="CK1090" s="80"/>
      <c r="CL1090" s="80"/>
      <c r="CM1090" s="80"/>
      <c r="CN1090" s="81"/>
      <c r="CO1090" s="81"/>
      <c r="CP1090" s="70"/>
    </row>
    <row r="1091" spans="1:94" ht="13">
      <c r="A1091" s="43"/>
      <c r="B1091" s="25"/>
      <c r="C1091" s="7"/>
      <c r="D1091" s="7"/>
      <c r="E1091" s="43"/>
      <c r="F1091" s="43"/>
      <c r="G1091" s="25"/>
      <c r="H1091" s="67"/>
      <c r="I1091" s="67"/>
      <c r="J1091" s="67"/>
      <c r="K1091" s="67"/>
      <c r="L1091" s="25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77"/>
      <c r="AI1091" s="78"/>
      <c r="AJ1091" s="78"/>
      <c r="AK1091" s="78"/>
      <c r="AL1091" s="78"/>
      <c r="AM1091" s="78"/>
      <c r="AN1091" s="78"/>
      <c r="AO1091" s="78"/>
      <c r="AP1091" s="78"/>
      <c r="AQ1091" s="78"/>
      <c r="AR1091" s="78"/>
      <c r="AS1091" s="78"/>
      <c r="AT1091" s="79"/>
      <c r="AU1091" s="80"/>
      <c r="AV1091" s="80"/>
      <c r="AW1091" s="81"/>
      <c r="AX1091" s="67"/>
      <c r="AY1091" s="67"/>
      <c r="AZ1091" s="67"/>
      <c r="BA1091" s="67"/>
      <c r="BB1091" s="25"/>
      <c r="BC1091" s="67"/>
      <c r="BD1091" s="67"/>
      <c r="BE1091" s="67"/>
      <c r="BF1091" s="67"/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77"/>
      <c r="BU1091" s="78"/>
      <c r="BV1091" s="78"/>
      <c r="BW1091" s="87"/>
      <c r="BX1091" s="78"/>
      <c r="BY1091" s="78"/>
      <c r="BZ1091" s="78"/>
      <c r="CA1091" s="78"/>
      <c r="CB1091" s="79"/>
      <c r="CC1091" s="81"/>
      <c r="CD1091" s="67"/>
      <c r="CE1091" s="67"/>
      <c r="CF1091" s="67"/>
      <c r="CG1091" s="67"/>
      <c r="CH1091" s="67"/>
      <c r="CI1091" s="67"/>
      <c r="CJ1091" s="82"/>
      <c r="CK1091" s="80"/>
      <c r="CL1091" s="80"/>
      <c r="CM1091" s="80"/>
      <c r="CN1091" s="81"/>
      <c r="CO1091" s="81"/>
      <c r="CP1091" s="70"/>
    </row>
    <row r="1092" spans="1:94" ht="13">
      <c r="A1092" s="43"/>
      <c r="B1092" s="25"/>
      <c r="C1092" s="7"/>
      <c r="D1092" s="7"/>
      <c r="E1092" s="43"/>
      <c r="F1092" s="43"/>
      <c r="G1092" s="25"/>
      <c r="H1092" s="67"/>
      <c r="I1092" s="67"/>
      <c r="J1092" s="67"/>
      <c r="K1092" s="67"/>
      <c r="L1092" s="25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77"/>
      <c r="AI1092" s="78"/>
      <c r="AJ1092" s="78"/>
      <c r="AK1092" s="78"/>
      <c r="AL1092" s="78"/>
      <c r="AM1092" s="78"/>
      <c r="AN1092" s="78"/>
      <c r="AO1092" s="78"/>
      <c r="AP1092" s="78"/>
      <c r="AQ1092" s="78"/>
      <c r="AR1092" s="78"/>
      <c r="AS1092" s="78"/>
      <c r="AT1092" s="79"/>
      <c r="AU1092" s="80"/>
      <c r="AV1092" s="80"/>
      <c r="AW1092" s="81"/>
      <c r="AX1092" s="67"/>
      <c r="AY1092" s="67"/>
      <c r="AZ1092" s="67"/>
      <c r="BA1092" s="67"/>
      <c r="BB1092" s="25"/>
      <c r="BC1092" s="67"/>
      <c r="BD1092" s="67"/>
      <c r="BE1092" s="67"/>
      <c r="BF1092" s="67"/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77"/>
      <c r="BU1092" s="78"/>
      <c r="BV1092" s="78"/>
      <c r="BW1092" s="87"/>
      <c r="BX1092" s="78"/>
      <c r="BY1092" s="78"/>
      <c r="BZ1092" s="78"/>
      <c r="CA1092" s="78"/>
      <c r="CB1092" s="79"/>
      <c r="CC1092" s="81"/>
      <c r="CD1092" s="67"/>
      <c r="CE1092" s="67"/>
      <c r="CF1092" s="67"/>
      <c r="CG1092" s="67"/>
      <c r="CH1092" s="67"/>
      <c r="CI1092" s="67"/>
      <c r="CJ1092" s="82"/>
      <c r="CK1092" s="80"/>
      <c r="CL1092" s="80"/>
      <c r="CM1092" s="80"/>
      <c r="CN1092" s="81"/>
      <c r="CO1092" s="81"/>
      <c r="CP1092" s="70"/>
    </row>
    <row r="1093" spans="1:94" ht="13">
      <c r="A1093" s="43"/>
      <c r="B1093" s="25"/>
      <c r="C1093" s="7"/>
      <c r="D1093" s="7"/>
      <c r="E1093" s="43"/>
      <c r="F1093" s="43"/>
      <c r="G1093" s="25"/>
      <c r="H1093" s="67"/>
      <c r="I1093" s="67"/>
      <c r="J1093" s="67"/>
      <c r="K1093" s="67"/>
      <c r="L1093" s="25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78"/>
      <c r="AI1093" s="78"/>
      <c r="AJ1093" s="78"/>
      <c r="AK1093" s="78"/>
      <c r="AL1093" s="78"/>
      <c r="AM1093" s="78"/>
      <c r="AN1093" s="78"/>
      <c r="AO1093" s="78"/>
      <c r="AP1093" s="78"/>
      <c r="AQ1093" s="78"/>
      <c r="AR1093" s="78"/>
      <c r="AS1093" s="78"/>
      <c r="AT1093" s="80"/>
      <c r="AU1093" s="80"/>
      <c r="AV1093" s="80"/>
      <c r="AW1093" s="80"/>
      <c r="AX1093" s="67"/>
      <c r="AY1093" s="67"/>
      <c r="AZ1093" s="67"/>
      <c r="BA1093" s="67"/>
      <c r="BB1093" s="25"/>
      <c r="BC1093" s="67"/>
      <c r="BD1093" s="67"/>
      <c r="BE1093" s="67"/>
      <c r="BF1093" s="67"/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78"/>
      <c r="BU1093" s="78"/>
      <c r="BV1093" s="78"/>
      <c r="BW1093" s="78"/>
      <c r="BX1093" s="78"/>
      <c r="BY1093" s="78"/>
      <c r="BZ1093" s="78"/>
      <c r="CA1093" s="78"/>
      <c r="CB1093" s="80"/>
      <c r="CC1093" s="80"/>
      <c r="CD1093" s="67"/>
      <c r="CE1093" s="67"/>
      <c r="CF1093" s="67"/>
      <c r="CG1093" s="67"/>
      <c r="CH1093" s="67"/>
      <c r="CI1093" s="67"/>
      <c r="CJ1093" s="80"/>
      <c r="CK1093" s="80"/>
      <c r="CL1093" s="80"/>
      <c r="CM1093" s="80"/>
      <c r="CN1093" s="80"/>
      <c r="CO1093" s="80"/>
      <c r="CP1093" s="70"/>
    </row>
    <row r="1094" spans="1:94" ht="13">
      <c r="A1094" s="43"/>
      <c r="B1094" s="25"/>
      <c r="C1094" s="7"/>
      <c r="D1094" s="7"/>
      <c r="E1094" s="43"/>
      <c r="F1094" s="43"/>
      <c r="G1094" s="25"/>
      <c r="H1094" s="67"/>
      <c r="I1094" s="67"/>
      <c r="J1094" s="67"/>
      <c r="K1094" s="67"/>
      <c r="L1094" s="25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  <c r="AH1094" s="78"/>
      <c r="AI1094" s="78"/>
      <c r="AJ1094" s="78"/>
      <c r="AK1094" s="78"/>
      <c r="AL1094" s="78"/>
      <c r="AM1094" s="78"/>
      <c r="AN1094" s="78"/>
      <c r="AO1094" s="78"/>
      <c r="AP1094" s="78"/>
      <c r="AQ1094" s="78"/>
      <c r="AR1094" s="78"/>
      <c r="AS1094" s="78"/>
      <c r="AT1094" s="80"/>
      <c r="AU1094" s="80"/>
      <c r="AV1094" s="80"/>
      <c r="AW1094" s="80"/>
      <c r="AX1094" s="67"/>
      <c r="AY1094" s="67"/>
      <c r="AZ1094" s="67"/>
      <c r="BA1094" s="67"/>
      <c r="BB1094" s="25"/>
      <c r="BC1094" s="67"/>
      <c r="BD1094" s="67"/>
      <c r="BE1094" s="67"/>
      <c r="BF1094" s="67"/>
      <c r="BG1094" s="67"/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67"/>
      <c r="BR1094" s="67"/>
      <c r="BS1094" s="67"/>
      <c r="BT1094" s="78"/>
      <c r="BU1094" s="78"/>
      <c r="BV1094" s="78"/>
      <c r="BW1094" s="78"/>
      <c r="BX1094" s="78"/>
      <c r="BY1094" s="78"/>
      <c r="BZ1094" s="78"/>
      <c r="CA1094" s="78"/>
      <c r="CB1094" s="80"/>
      <c r="CC1094" s="80"/>
      <c r="CD1094" s="67"/>
      <c r="CE1094" s="67"/>
      <c r="CF1094" s="67"/>
      <c r="CG1094" s="67"/>
      <c r="CH1094" s="67"/>
      <c r="CI1094" s="67"/>
      <c r="CJ1094" s="80"/>
      <c r="CK1094" s="80"/>
      <c r="CL1094" s="80"/>
      <c r="CM1094" s="80"/>
      <c r="CN1094" s="80"/>
      <c r="CO1094" s="80"/>
      <c r="CP1094" s="70"/>
    </row>
    <row r="1095" spans="1:94" ht="13">
      <c r="A1095" s="43"/>
      <c r="B1095" s="25"/>
      <c r="C1095" s="7"/>
      <c r="D1095" s="7"/>
      <c r="E1095" s="43"/>
      <c r="F1095" s="43"/>
      <c r="G1095" s="25"/>
      <c r="H1095" s="67"/>
      <c r="I1095" s="67"/>
      <c r="J1095" s="67"/>
      <c r="K1095" s="67"/>
      <c r="L1095" s="25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78"/>
      <c r="AI1095" s="78"/>
      <c r="AJ1095" s="78"/>
      <c r="AK1095" s="78"/>
      <c r="AL1095" s="78"/>
      <c r="AM1095" s="78"/>
      <c r="AN1095" s="78"/>
      <c r="AO1095" s="78"/>
      <c r="AP1095" s="78"/>
      <c r="AQ1095" s="78"/>
      <c r="AR1095" s="78"/>
      <c r="AS1095" s="78"/>
      <c r="AT1095" s="80"/>
      <c r="AU1095" s="80"/>
      <c r="AV1095" s="80"/>
      <c r="AW1095" s="80"/>
      <c r="AX1095" s="67"/>
      <c r="AY1095" s="67"/>
      <c r="AZ1095" s="67"/>
      <c r="BA1095" s="67"/>
      <c r="BB1095" s="25"/>
      <c r="BC1095" s="67"/>
      <c r="BD1095" s="67"/>
      <c r="BE1095" s="67"/>
      <c r="BF1095" s="67"/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78"/>
      <c r="BU1095" s="78"/>
      <c r="BV1095" s="78"/>
      <c r="BW1095" s="78"/>
      <c r="BX1095" s="78"/>
      <c r="BY1095" s="78"/>
      <c r="BZ1095" s="78"/>
      <c r="CA1095" s="78"/>
      <c r="CB1095" s="80"/>
      <c r="CC1095" s="80"/>
      <c r="CD1095" s="67"/>
      <c r="CE1095" s="67"/>
      <c r="CF1095" s="67"/>
      <c r="CG1095" s="67"/>
      <c r="CH1095" s="67"/>
      <c r="CI1095" s="67"/>
      <c r="CJ1095" s="80"/>
      <c r="CK1095" s="80"/>
      <c r="CL1095" s="80"/>
      <c r="CM1095" s="80"/>
      <c r="CN1095" s="80"/>
      <c r="CO1095" s="80"/>
      <c r="CP1095" s="70"/>
    </row>
    <row r="1096" spans="1:94" ht="13">
      <c r="A1096" s="43"/>
      <c r="B1096" s="25"/>
      <c r="C1096" s="7"/>
      <c r="D1096" s="7"/>
      <c r="E1096" s="43"/>
      <c r="F1096" s="43"/>
      <c r="G1096" s="25"/>
      <c r="H1096" s="67"/>
      <c r="I1096" s="67"/>
      <c r="J1096" s="67"/>
      <c r="K1096" s="67"/>
      <c r="L1096" s="25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  <c r="AH1096" s="78"/>
      <c r="AI1096" s="78"/>
      <c r="AJ1096" s="78"/>
      <c r="AK1096" s="78"/>
      <c r="AL1096" s="78"/>
      <c r="AM1096" s="78"/>
      <c r="AN1096" s="78"/>
      <c r="AO1096" s="78"/>
      <c r="AP1096" s="78"/>
      <c r="AQ1096" s="78"/>
      <c r="AR1096" s="78"/>
      <c r="AS1096" s="78"/>
      <c r="AT1096" s="80"/>
      <c r="AU1096" s="80"/>
      <c r="AV1096" s="80"/>
      <c r="AW1096" s="80"/>
      <c r="AX1096" s="67"/>
      <c r="AY1096" s="67"/>
      <c r="AZ1096" s="67"/>
      <c r="BA1096" s="67"/>
      <c r="BB1096" s="25"/>
      <c r="BC1096" s="67"/>
      <c r="BD1096" s="67"/>
      <c r="BE1096" s="67"/>
      <c r="BF1096" s="67"/>
      <c r="BG1096" s="67"/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67"/>
      <c r="BR1096" s="67"/>
      <c r="BS1096" s="67"/>
      <c r="BT1096" s="78"/>
      <c r="BU1096" s="78"/>
      <c r="BV1096" s="78"/>
      <c r="BW1096" s="78"/>
      <c r="BX1096" s="78"/>
      <c r="BY1096" s="78"/>
      <c r="BZ1096" s="78"/>
      <c r="CA1096" s="78"/>
      <c r="CB1096" s="80"/>
      <c r="CC1096" s="80"/>
      <c r="CD1096" s="67"/>
      <c r="CE1096" s="67"/>
      <c r="CF1096" s="67"/>
      <c r="CG1096" s="67"/>
      <c r="CH1096" s="67"/>
      <c r="CI1096" s="67"/>
      <c r="CJ1096" s="80"/>
      <c r="CK1096" s="80"/>
      <c r="CL1096" s="80"/>
      <c r="CM1096" s="80"/>
      <c r="CN1096" s="80"/>
      <c r="CO1096" s="80"/>
      <c r="CP1096" s="70"/>
    </row>
    <row r="1097" spans="1:94" ht="13">
      <c r="A1097" s="43"/>
      <c r="B1097" s="25"/>
      <c r="C1097" s="7"/>
      <c r="D1097" s="7"/>
      <c r="E1097" s="43"/>
      <c r="F1097" s="43"/>
      <c r="G1097" s="25"/>
      <c r="H1097" s="67"/>
      <c r="I1097" s="67"/>
      <c r="J1097" s="67"/>
      <c r="K1097" s="67"/>
      <c r="L1097" s="25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78"/>
      <c r="AI1097" s="78"/>
      <c r="AJ1097" s="78"/>
      <c r="AK1097" s="78"/>
      <c r="AL1097" s="78"/>
      <c r="AM1097" s="78"/>
      <c r="AN1097" s="78"/>
      <c r="AO1097" s="78"/>
      <c r="AP1097" s="78"/>
      <c r="AQ1097" s="78"/>
      <c r="AR1097" s="78"/>
      <c r="AS1097" s="78"/>
      <c r="AT1097" s="80"/>
      <c r="AU1097" s="80"/>
      <c r="AV1097" s="80"/>
      <c r="AW1097" s="80"/>
      <c r="AX1097" s="67"/>
      <c r="AY1097" s="67"/>
      <c r="AZ1097" s="67"/>
      <c r="BA1097" s="67"/>
      <c r="BB1097" s="25"/>
      <c r="BC1097" s="67"/>
      <c r="BD1097" s="67"/>
      <c r="BE1097" s="67"/>
      <c r="BF1097" s="67"/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78"/>
      <c r="BU1097" s="78"/>
      <c r="BV1097" s="78"/>
      <c r="BW1097" s="78"/>
      <c r="BX1097" s="78"/>
      <c r="BY1097" s="78"/>
      <c r="BZ1097" s="78"/>
      <c r="CA1097" s="78"/>
      <c r="CB1097" s="80"/>
      <c r="CC1097" s="80"/>
      <c r="CD1097" s="67"/>
      <c r="CE1097" s="67"/>
      <c r="CF1097" s="67"/>
      <c r="CG1097" s="67"/>
      <c r="CH1097" s="67"/>
      <c r="CI1097" s="67"/>
      <c r="CJ1097" s="80"/>
      <c r="CK1097" s="80"/>
      <c r="CL1097" s="80"/>
      <c r="CM1097" s="80"/>
      <c r="CN1097" s="80"/>
      <c r="CO1097" s="80"/>
      <c r="CP1097" s="70"/>
    </row>
    <row r="1098" spans="1:94" ht="13">
      <c r="A1098" s="43"/>
      <c r="B1098" s="25"/>
      <c r="C1098" s="7"/>
      <c r="D1098" s="7"/>
      <c r="E1098" s="43"/>
      <c r="F1098" s="43"/>
      <c r="G1098" s="25"/>
      <c r="H1098" s="67"/>
      <c r="I1098" s="67"/>
      <c r="J1098" s="67"/>
      <c r="K1098" s="67"/>
      <c r="L1098" s="25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78"/>
      <c r="AI1098" s="78"/>
      <c r="AJ1098" s="78"/>
      <c r="AK1098" s="78"/>
      <c r="AL1098" s="78"/>
      <c r="AM1098" s="78"/>
      <c r="AN1098" s="78"/>
      <c r="AO1098" s="78"/>
      <c r="AP1098" s="78"/>
      <c r="AQ1098" s="78"/>
      <c r="AR1098" s="78"/>
      <c r="AS1098" s="78"/>
      <c r="AT1098" s="80"/>
      <c r="AU1098" s="80"/>
      <c r="AV1098" s="80"/>
      <c r="AW1098" s="80"/>
      <c r="AX1098" s="67"/>
      <c r="AY1098" s="67"/>
      <c r="AZ1098" s="67"/>
      <c r="BA1098" s="67"/>
      <c r="BB1098" s="25"/>
      <c r="BC1098" s="67"/>
      <c r="BD1098" s="67"/>
      <c r="BE1098" s="67"/>
      <c r="BF1098" s="67"/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78"/>
      <c r="BU1098" s="78"/>
      <c r="BV1098" s="78"/>
      <c r="BW1098" s="78"/>
      <c r="BX1098" s="78"/>
      <c r="BY1098" s="78"/>
      <c r="BZ1098" s="78"/>
      <c r="CA1098" s="78"/>
      <c r="CB1098" s="80"/>
      <c r="CC1098" s="80"/>
      <c r="CD1098" s="67"/>
      <c r="CE1098" s="67"/>
      <c r="CF1098" s="67"/>
      <c r="CG1098" s="67"/>
      <c r="CH1098" s="67"/>
      <c r="CI1098" s="67"/>
      <c r="CJ1098" s="80"/>
      <c r="CK1098" s="80"/>
      <c r="CL1098" s="80"/>
      <c r="CM1098" s="80"/>
      <c r="CN1098" s="80"/>
      <c r="CO1098" s="80"/>
      <c r="CP1098" s="70"/>
    </row>
    <row r="1099" spans="1:94" ht="13">
      <c r="A1099" s="43"/>
      <c r="B1099" s="25"/>
      <c r="C1099" s="7"/>
      <c r="D1099" s="7"/>
      <c r="E1099" s="43"/>
      <c r="F1099" s="43"/>
      <c r="G1099" s="25"/>
      <c r="H1099" s="67"/>
      <c r="I1099" s="67"/>
      <c r="J1099" s="67"/>
      <c r="K1099" s="67"/>
      <c r="L1099" s="25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78"/>
      <c r="AI1099" s="78"/>
      <c r="AJ1099" s="78"/>
      <c r="AK1099" s="78"/>
      <c r="AL1099" s="78"/>
      <c r="AM1099" s="78"/>
      <c r="AN1099" s="78"/>
      <c r="AO1099" s="78"/>
      <c r="AP1099" s="78"/>
      <c r="AQ1099" s="78"/>
      <c r="AR1099" s="78"/>
      <c r="AS1099" s="78"/>
      <c r="AT1099" s="80"/>
      <c r="AU1099" s="80"/>
      <c r="AV1099" s="80"/>
      <c r="AW1099" s="80"/>
      <c r="AX1099" s="67"/>
      <c r="AY1099" s="67"/>
      <c r="AZ1099" s="67"/>
      <c r="BA1099" s="67"/>
      <c r="BB1099" s="25"/>
      <c r="BC1099" s="67"/>
      <c r="BD1099" s="67"/>
      <c r="BE1099" s="67"/>
      <c r="BF1099" s="67"/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78"/>
      <c r="BU1099" s="78"/>
      <c r="BV1099" s="78"/>
      <c r="BW1099" s="78"/>
      <c r="BX1099" s="78"/>
      <c r="BY1099" s="78"/>
      <c r="BZ1099" s="78"/>
      <c r="CA1099" s="78"/>
      <c r="CB1099" s="80"/>
      <c r="CC1099" s="80"/>
      <c r="CD1099" s="67"/>
      <c r="CE1099" s="67"/>
      <c r="CF1099" s="67"/>
      <c r="CG1099" s="67"/>
      <c r="CH1099" s="67"/>
      <c r="CI1099" s="67"/>
      <c r="CJ1099" s="80"/>
      <c r="CK1099" s="80"/>
      <c r="CL1099" s="80"/>
      <c r="CM1099" s="80"/>
      <c r="CN1099" s="80"/>
      <c r="CO1099" s="80"/>
      <c r="CP1099" s="70"/>
    </row>
  </sheetData>
  <mergeCells count="228">
    <mergeCell ref="CF4:CG4"/>
    <mergeCell ref="CH4:CI4"/>
    <mergeCell ref="CK4:CN4"/>
    <mergeCell ref="BR4:BS4"/>
    <mergeCell ref="BT4:BU4"/>
    <mergeCell ref="BV4:BW4"/>
    <mergeCell ref="BX4:BY4"/>
    <mergeCell ref="BZ4:CA4"/>
    <mergeCell ref="CB4:CC4"/>
    <mergeCell ref="CD4:CE4"/>
    <mergeCell ref="H3:I3"/>
    <mergeCell ref="J3:K3"/>
    <mergeCell ref="L3:M3"/>
    <mergeCell ref="N3:O3"/>
    <mergeCell ref="P3:Q3"/>
    <mergeCell ref="R3:S3"/>
    <mergeCell ref="T3:U3"/>
    <mergeCell ref="BN4:BO4"/>
    <mergeCell ref="BP4:BQ4"/>
    <mergeCell ref="AZ4:BA4"/>
    <mergeCell ref="BB4:BC4"/>
    <mergeCell ref="BD4:BE4"/>
    <mergeCell ref="BF4:BG4"/>
    <mergeCell ref="BH4:BI4"/>
    <mergeCell ref="BJ4:BK4"/>
    <mergeCell ref="BL4:BM4"/>
    <mergeCell ref="H1:I1"/>
    <mergeCell ref="J1:K1"/>
    <mergeCell ref="L1:M1"/>
    <mergeCell ref="N1:O1"/>
    <mergeCell ref="P1:Q1"/>
    <mergeCell ref="R1:S1"/>
    <mergeCell ref="T1:U1"/>
    <mergeCell ref="H2:I2"/>
    <mergeCell ref="J2:K2"/>
    <mergeCell ref="L2:M2"/>
    <mergeCell ref="N2:O2"/>
    <mergeCell ref="P2:Q2"/>
    <mergeCell ref="R2:S2"/>
    <mergeCell ref="T2:U2"/>
    <mergeCell ref="CF1:CG1"/>
    <mergeCell ref="CH1:CI1"/>
    <mergeCell ref="CK1:CN1"/>
    <mergeCell ref="CD2:CE2"/>
    <mergeCell ref="CF2:CG2"/>
    <mergeCell ref="CH2:CI2"/>
    <mergeCell ref="BN1:BO1"/>
    <mergeCell ref="BP1:BQ1"/>
    <mergeCell ref="BR1:BS1"/>
    <mergeCell ref="BT1:BU1"/>
    <mergeCell ref="BV1:BW1"/>
    <mergeCell ref="BX1:BY1"/>
    <mergeCell ref="BZ1:CA1"/>
    <mergeCell ref="V1:W1"/>
    <mergeCell ref="X1:Y1"/>
    <mergeCell ref="Z1:AA1"/>
    <mergeCell ref="AB1:AC1"/>
    <mergeCell ref="AD1:AE1"/>
    <mergeCell ref="AF1:AG1"/>
    <mergeCell ref="AH1:AI1"/>
    <mergeCell ref="CB1:CC1"/>
    <mergeCell ref="CD1:CE1"/>
    <mergeCell ref="AJ1:AK1"/>
    <mergeCell ref="AL1:AM1"/>
    <mergeCell ref="AN1:AO1"/>
    <mergeCell ref="AP1:AQ1"/>
    <mergeCell ref="AR1:AS1"/>
    <mergeCell ref="AT1:AW1"/>
    <mergeCell ref="AX1:AY1"/>
    <mergeCell ref="AZ1:BA1"/>
    <mergeCell ref="BB1:BC1"/>
    <mergeCell ref="BD1:BE1"/>
    <mergeCell ref="BF1:BG1"/>
    <mergeCell ref="BH1:BI1"/>
    <mergeCell ref="BJ1:BK1"/>
    <mergeCell ref="BL1:BM1"/>
    <mergeCell ref="BX2:BY2"/>
    <mergeCell ref="BZ2:CA2"/>
    <mergeCell ref="BJ2:BK2"/>
    <mergeCell ref="BL2:BM2"/>
    <mergeCell ref="BN2:BO2"/>
    <mergeCell ref="BP2:BQ2"/>
    <mergeCell ref="BR2:BS2"/>
    <mergeCell ref="BT2:BU2"/>
    <mergeCell ref="BV2:BW2"/>
    <mergeCell ref="BF2:BG2"/>
    <mergeCell ref="BH2:BI2"/>
    <mergeCell ref="AN2:AO2"/>
    <mergeCell ref="AP2:AQ2"/>
    <mergeCell ref="AR2:AS2"/>
    <mergeCell ref="AX2:AY2"/>
    <mergeCell ref="AZ2:BA2"/>
    <mergeCell ref="BB2:BC2"/>
    <mergeCell ref="BD2:BE2"/>
    <mergeCell ref="AX5:AY5"/>
    <mergeCell ref="AZ5:BA5"/>
    <mergeCell ref="BP5:BQ5"/>
    <mergeCell ref="BR5:BS5"/>
    <mergeCell ref="BT5:BU5"/>
    <mergeCell ref="BV5:BW5"/>
    <mergeCell ref="BX5:BY5"/>
    <mergeCell ref="BZ5:CA5"/>
    <mergeCell ref="CD5:CE5"/>
    <mergeCell ref="H6:I6"/>
    <mergeCell ref="J6:K6"/>
    <mergeCell ref="L6:M6"/>
    <mergeCell ref="N6:O6"/>
    <mergeCell ref="P6:Q6"/>
    <mergeCell ref="R6:S6"/>
    <mergeCell ref="T6:U6"/>
    <mergeCell ref="AJ5:AK5"/>
    <mergeCell ref="AL5:AM5"/>
    <mergeCell ref="V5:W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BB5:BC5"/>
    <mergeCell ref="BD5:BE5"/>
    <mergeCell ref="BF5:BG5"/>
    <mergeCell ref="BH5:BI5"/>
    <mergeCell ref="BJ5:BK5"/>
    <mergeCell ref="BL5:BM5"/>
    <mergeCell ref="BN5:BO5"/>
    <mergeCell ref="CF5:CG5"/>
    <mergeCell ref="CH5:CI5"/>
    <mergeCell ref="AJ4:AK4"/>
    <mergeCell ref="AL4:AM4"/>
    <mergeCell ref="AN6:AO6"/>
    <mergeCell ref="AP6:AQ6"/>
    <mergeCell ref="AR6:AS6"/>
    <mergeCell ref="V4:W4"/>
    <mergeCell ref="X4:Y4"/>
    <mergeCell ref="Z4:AA4"/>
    <mergeCell ref="AB4:AC4"/>
    <mergeCell ref="AD4:AE4"/>
    <mergeCell ref="AF4:AG4"/>
    <mergeCell ref="AH4:AI4"/>
    <mergeCell ref="AN5:AO5"/>
    <mergeCell ref="AP5:AQ5"/>
    <mergeCell ref="AR5:AS5"/>
    <mergeCell ref="CF6:CG6"/>
    <mergeCell ref="CH6:CI6"/>
    <mergeCell ref="BP6:BQ6"/>
    <mergeCell ref="BR6:BS6"/>
    <mergeCell ref="BT6:BU6"/>
    <mergeCell ref="BV6:BW6"/>
    <mergeCell ref="BX6:BY6"/>
    <mergeCell ref="BZ6:CA6"/>
    <mergeCell ref="CD6:CE6"/>
    <mergeCell ref="BL6:BM6"/>
    <mergeCell ref="BN6:BO6"/>
    <mergeCell ref="AX6:AY6"/>
    <mergeCell ref="AZ6:BA6"/>
    <mergeCell ref="BB6:BC6"/>
    <mergeCell ref="BD6:BE6"/>
    <mergeCell ref="BF6:BG6"/>
    <mergeCell ref="BH6:BI6"/>
    <mergeCell ref="BJ6:BK6"/>
    <mergeCell ref="AJ6:AK6"/>
    <mergeCell ref="AL6:AM6"/>
    <mergeCell ref="V6:W6"/>
    <mergeCell ref="X6:Y6"/>
    <mergeCell ref="Z6:AA6"/>
    <mergeCell ref="AB6:AC6"/>
    <mergeCell ref="AD6:AE6"/>
    <mergeCell ref="AF6:AG6"/>
    <mergeCell ref="AH6:AI6"/>
    <mergeCell ref="BJ3:BK3"/>
    <mergeCell ref="BL3:BM3"/>
    <mergeCell ref="BN3:BO3"/>
    <mergeCell ref="CF3:CG3"/>
    <mergeCell ref="CH3:CI3"/>
    <mergeCell ref="H4:I4"/>
    <mergeCell ref="J4:K4"/>
    <mergeCell ref="L4:M4"/>
    <mergeCell ref="N4:O4"/>
    <mergeCell ref="P4:Q4"/>
    <mergeCell ref="R4:S4"/>
    <mergeCell ref="T4:U4"/>
    <mergeCell ref="AN4:AO4"/>
    <mergeCell ref="AP4:AQ4"/>
    <mergeCell ref="AR4:AS4"/>
    <mergeCell ref="AT4:AW4"/>
    <mergeCell ref="AX4:AY4"/>
    <mergeCell ref="BP3:BQ3"/>
    <mergeCell ref="BR3:BS3"/>
    <mergeCell ref="BT3:BU3"/>
    <mergeCell ref="BV3:BW3"/>
    <mergeCell ref="BX3:BY3"/>
    <mergeCell ref="BZ3:CA3"/>
    <mergeCell ref="CD3:CE3"/>
    <mergeCell ref="AN3:AO3"/>
    <mergeCell ref="AP3:AQ3"/>
    <mergeCell ref="AR3:AS3"/>
    <mergeCell ref="AX3:AY3"/>
    <mergeCell ref="AZ3:BA3"/>
    <mergeCell ref="BB3:BC3"/>
    <mergeCell ref="BD3:BE3"/>
    <mergeCell ref="BF3:BG3"/>
    <mergeCell ref="BH3:BI3"/>
    <mergeCell ref="V2:W2"/>
    <mergeCell ref="X2:Y2"/>
    <mergeCell ref="Z2:AA2"/>
    <mergeCell ref="AB2:AC2"/>
    <mergeCell ref="AD2:AE2"/>
    <mergeCell ref="AF2:AG2"/>
    <mergeCell ref="AH2:AI2"/>
    <mergeCell ref="AJ3:AK3"/>
    <mergeCell ref="AL3:AM3"/>
    <mergeCell ref="AJ2:AK2"/>
    <mergeCell ref="AL2:AM2"/>
    <mergeCell ref="V3:W3"/>
    <mergeCell ref="X3:Y3"/>
    <mergeCell ref="Z3:AA3"/>
    <mergeCell ref="AB3:AC3"/>
    <mergeCell ref="AD3:AE3"/>
    <mergeCell ref="AF3:AG3"/>
    <mergeCell ref="AH3:AI3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317"/>
  <sheetViews>
    <sheetView workbookViewId="0"/>
  </sheetViews>
  <sheetFormatPr baseColWidth="10" defaultColWidth="12.6640625" defaultRowHeight="15.75" customHeight="1"/>
  <cols>
    <col min="1" max="1" width="19.6640625" customWidth="1"/>
    <col min="2" max="2" width="12.83203125" customWidth="1"/>
    <col min="3" max="3" width="13.1640625" customWidth="1"/>
    <col min="4" max="4" width="12.5" customWidth="1"/>
    <col min="5" max="6" width="14.6640625" customWidth="1"/>
  </cols>
  <sheetData>
    <row r="1" spans="1:11">
      <c r="A1" s="89" t="s">
        <v>756</v>
      </c>
      <c r="B1" s="90">
        <v>2024</v>
      </c>
      <c r="C1" s="89" t="s">
        <v>757</v>
      </c>
      <c r="D1" s="89" t="s">
        <v>31</v>
      </c>
      <c r="E1" s="89" t="s">
        <v>758</v>
      </c>
      <c r="F1" s="91"/>
      <c r="G1" s="89" t="s">
        <v>756</v>
      </c>
      <c r="H1" s="90">
        <v>2024</v>
      </c>
      <c r="I1" s="89" t="s">
        <v>757</v>
      </c>
      <c r="J1" s="89" t="s">
        <v>33</v>
      </c>
      <c r="K1" s="89" t="s">
        <v>758</v>
      </c>
    </row>
    <row r="2" spans="1:11">
      <c r="A2" s="7"/>
      <c r="B2" s="89" t="s">
        <v>759</v>
      </c>
      <c r="C2" s="91"/>
      <c r="D2" s="91"/>
      <c r="E2" s="91"/>
      <c r="F2" s="91"/>
      <c r="G2" s="91"/>
      <c r="H2" s="91"/>
      <c r="I2" s="91"/>
      <c r="J2" s="91"/>
    </row>
    <row r="3" spans="1:11">
      <c r="A3" s="7"/>
      <c r="B3" s="89" t="s">
        <v>41</v>
      </c>
      <c r="C3" s="89" t="s">
        <v>42</v>
      </c>
      <c r="D3" s="89" t="s">
        <v>760</v>
      </c>
      <c r="E3" s="89" t="s">
        <v>761</v>
      </c>
      <c r="F3" s="91"/>
      <c r="H3" s="89" t="s">
        <v>41</v>
      </c>
      <c r="I3" s="89" t="s">
        <v>42</v>
      </c>
      <c r="J3" s="89" t="s">
        <v>760</v>
      </c>
      <c r="K3" s="89" t="s">
        <v>761</v>
      </c>
    </row>
    <row r="4" spans="1:11">
      <c r="A4" s="7" t="str">
        <f t="shared" ref="A4:A29" si="0">CONCATENATE(B4,C4)</f>
        <v>LucasBall</v>
      </c>
      <c r="B4" s="91" t="s">
        <v>762</v>
      </c>
      <c r="C4" s="91" t="s">
        <v>197</v>
      </c>
      <c r="D4" s="91" t="s">
        <v>763</v>
      </c>
      <c r="E4" s="92">
        <v>1</v>
      </c>
      <c r="F4" s="91"/>
      <c r="G4" s="7" t="str">
        <f t="shared" ref="G4:G29" si="1">CONCATENATE(H4,I4)</f>
        <v>LucasBall</v>
      </c>
      <c r="H4" s="91" t="s">
        <v>762</v>
      </c>
      <c r="I4" s="91" t="s">
        <v>197</v>
      </c>
      <c r="J4" s="91" t="s">
        <v>763</v>
      </c>
      <c r="K4" s="92">
        <v>1</v>
      </c>
    </row>
    <row r="5" spans="1:11">
      <c r="A5" s="7" t="str">
        <f t="shared" si="0"/>
        <v>DrewChristensen</v>
      </c>
      <c r="B5" s="91" t="s">
        <v>65</v>
      </c>
      <c r="C5" s="91" t="s">
        <v>66</v>
      </c>
      <c r="D5" s="91" t="s">
        <v>763</v>
      </c>
      <c r="E5" s="92">
        <v>4</v>
      </c>
      <c r="F5" s="91"/>
      <c r="G5" s="7" t="str">
        <f t="shared" si="1"/>
        <v>DrewChristensen</v>
      </c>
      <c r="H5" s="91" t="s">
        <v>65</v>
      </c>
      <c r="I5" s="91" t="s">
        <v>66</v>
      </c>
      <c r="J5" s="91" t="s">
        <v>763</v>
      </c>
      <c r="K5" s="92">
        <v>5</v>
      </c>
    </row>
    <row r="6" spans="1:11">
      <c r="A6" s="7" t="str">
        <f t="shared" si="0"/>
        <v>LandonOwen-Mold</v>
      </c>
      <c r="B6" s="91" t="s">
        <v>53</v>
      </c>
      <c r="C6" s="91" t="s">
        <v>54</v>
      </c>
      <c r="D6" s="91" t="s">
        <v>763</v>
      </c>
      <c r="E6" s="92">
        <v>6</v>
      </c>
      <c r="F6" s="91"/>
      <c r="G6" s="7" t="str">
        <f t="shared" si="1"/>
        <v>LandonOwen-Mold</v>
      </c>
      <c r="H6" s="91" t="s">
        <v>53</v>
      </c>
      <c r="I6" s="91" t="s">
        <v>54</v>
      </c>
      <c r="J6" s="91" t="s">
        <v>763</v>
      </c>
      <c r="K6" s="92">
        <v>6</v>
      </c>
    </row>
    <row r="7" spans="1:11">
      <c r="A7" s="7" t="str">
        <f t="shared" si="0"/>
        <v>JesseDowns</v>
      </c>
      <c r="B7" s="91" t="s">
        <v>71</v>
      </c>
      <c r="C7" s="91" t="s">
        <v>72</v>
      </c>
      <c r="D7" s="91" t="s">
        <v>763</v>
      </c>
      <c r="E7" s="92">
        <v>7</v>
      </c>
      <c r="F7" s="91"/>
      <c r="G7" s="7" t="str">
        <f t="shared" si="1"/>
        <v>JesseDowns</v>
      </c>
      <c r="H7" s="91" t="s">
        <v>71</v>
      </c>
      <c r="I7" s="91" t="s">
        <v>72</v>
      </c>
      <c r="J7" s="91" t="s">
        <v>763</v>
      </c>
      <c r="K7" s="92">
        <v>11</v>
      </c>
    </row>
    <row r="8" spans="1:11">
      <c r="A8" s="7" t="str">
        <f t="shared" si="0"/>
        <v>RyderBartlett</v>
      </c>
      <c r="B8" s="91" t="s">
        <v>73</v>
      </c>
      <c r="C8" s="91" t="s">
        <v>76</v>
      </c>
      <c r="D8" s="91" t="s">
        <v>763</v>
      </c>
      <c r="E8" s="92">
        <v>8</v>
      </c>
      <c r="F8" s="91"/>
      <c r="G8" s="7" t="str">
        <f t="shared" si="1"/>
        <v>DestonSwift</v>
      </c>
      <c r="H8" s="91" t="s">
        <v>57</v>
      </c>
      <c r="I8" s="91" t="s">
        <v>58</v>
      </c>
      <c r="J8" s="91" t="s">
        <v>763</v>
      </c>
      <c r="K8" s="92">
        <v>14</v>
      </c>
    </row>
    <row r="9" spans="1:11">
      <c r="A9" s="7" t="str">
        <f t="shared" si="0"/>
        <v>EwanClemenson</v>
      </c>
      <c r="B9" s="91" t="s">
        <v>82</v>
      </c>
      <c r="C9" s="91" t="s">
        <v>83</v>
      </c>
      <c r="D9" s="91" t="s">
        <v>763</v>
      </c>
      <c r="E9" s="92">
        <v>13</v>
      </c>
      <c r="F9" s="91"/>
      <c r="G9" s="7" t="str">
        <f t="shared" si="1"/>
        <v>KazukiSekine</v>
      </c>
      <c r="H9" s="91" t="s">
        <v>125</v>
      </c>
      <c r="I9" s="91" t="s">
        <v>126</v>
      </c>
      <c r="J9" s="91" t="s">
        <v>763</v>
      </c>
      <c r="K9" s="92">
        <v>15</v>
      </c>
    </row>
    <row r="10" spans="1:11">
      <c r="A10" s="7" t="str">
        <f t="shared" si="0"/>
        <v>RyderHennessy</v>
      </c>
      <c r="B10" s="91" t="s">
        <v>73</v>
      </c>
      <c r="C10" s="91" t="s">
        <v>74</v>
      </c>
      <c r="D10" s="91" t="s">
        <v>763</v>
      </c>
      <c r="E10" s="92">
        <v>15</v>
      </c>
      <c r="F10" s="91"/>
      <c r="G10" s="7" t="str">
        <f t="shared" si="1"/>
        <v>JudeOliver</v>
      </c>
      <c r="H10" s="91" t="s">
        <v>68</v>
      </c>
      <c r="I10" s="91" t="s">
        <v>69</v>
      </c>
      <c r="J10" s="91" t="s">
        <v>763</v>
      </c>
      <c r="K10" s="92">
        <v>16</v>
      </c>
    </row>
    <row r="11" spans="1:11">
      <c r="A11" s="7" t="str">
        <f t="shared" si="0"/>
        <v>RyderMckenzie-White</v>
      </c>
      <c r="B11" s="91" t="s">
        <v>73</v>
      </c>
      <c r="C11" s="91" t="s">
        <v>764</v>
      </c>
      <c r="D11" s="91" t="s">
        <v>763</v>
      </c>
      <c r="E11" s="92">
        <v>17</v>
      </c>
      <c r="F11" s="91"/>
      <c r="G11" s="7" t="str">
        <f t="shared" si="1"/>
        <v>DexterMcpherson</v>
      </c>
      <c r="H11" s="91" t="s">
        <v>88</v>
      </c>
      <c r="I11" s="91" t="s">
        <v>765</v>
      </c>
      <c r="J11" s="91" t="s">
        <v>763</v>
      </c>
      <c r="K11" s="92">
        <v>21</v>
      </c>
    </row>
    <row r="12" spans="1:11">
      <c r="A12" s="7" t="str">
        <f t="shared" si="0"/>
        <v>DexterMcPherson</v>
      </c>
      <c r="B12" s="91" t="s">
        <v>88</v>
      </c>
      <c r="C12" s="91" t="s">
        <v>89</v>
      </c>
      <c r="D12" s="91" t="s">
        <v>763</v>
      </c>
      <c r="E12" s="92">
        <v>18</v>
      </c>
      <c r="F12" s="91"/>
      <c r="G12" s="7" t="str">
        <f t="shared" si="1"/>
        <v>EverettBrown</v>
      </c>
      <c r="H12" s="91" t="s">
        <v>100</v>
      </c>
      <c r="I12" s="91" t="s">
        <v>101</v>
      </c>
      <c r="J12" s="91" t="s">
        <v>763</v>
      </c>
      <c r="K12" s="92">
        <v>22</v>
      </c>
    </row>
    <row r="13" spans="1:11">
      <c r="A13" s="7" t="str">
        <f t="shared" si="0"/>
        <v>DestonSwift</v>
      </c>
      <c r="B13" s="91" t="s">
        <v>57</v>
      </c>
      <c r="C13" s="91" t="s">
        <v>58</v>
      </c>
      <c r="D13" s="91" t="s">
        <v>763</v>
      </c>
      <c r="E13" s="92">
        <v>19</v>
      </c>
      <c r="F13" s="91"/>
      <c r="G13" s="7" t="str">
        <f t="shared" si="1"/>
        <v>RyderBartlett</v>
      </c>
      <c r="H13" s="91" t="s">
        <v>73</v>
      </c>
      <c r="I13" s="91" t="s">
        <v>76</v>
      </c>
      <c r="J13" s="91" t="s">
        <v>763</v>
      </c>
      <c r="K13" s="92">
        <v>23</v>
      </c>
    </row>
    <row r="14" spans="1:11">
      <c r="A14" s="7" t="str">
        <f t="shared" si="0"/>
        <v>JudeOliver</v>
      </c>
      <c r="B14" s="91" t="s">
        <v>68</v>
      </c>
      <c r="C14" s="91" t="s">
        <v>69</v>
      </c>
      <c r="D14" s="91" t="s">
        <v>763</v>
      </c>
      <c r="E14" s="92">
        <v>22</v>
      </c>
      <c r="F14" s="91"/>
      <c r="G14" s="7" t="str">
        <f t="shared" si="1"/>
        <v>RyderMckenzie-White</v>
      </c>
      <c r="H14" s="91" t="s">
        <v>73</v>
      </c>
      <c r="I14" s="91" t="s">
        <v>764</v>
      </c>
      <c r="J14" s="91" t="s">
        <v>763</v>
      </c>
      <c r="K14" s="92">
        <v>24</v>
      </c>
    </row>
    <row r="15" spans="1:11">
      <c r="A15" s="7" t="str">
        <f t="shared" si="0"/>
        <v>CooperBasko</v>
      </c>
      <c r="B15" s="91" t="s">
        <v>96</v>
      </c>
      <c r="C15" s="91" t="s">
        <v>97</v>
      </c>
      <c r="D15" s="91" t="s">
        <v>763</v>
      </c>
      <c r="E15" s="92">
        <v>23</v>
      </c>
      <c r="F15" s="91"/>
      <c r="G15" s="7" t="str">
        <f t="shared" si="1"/>
        <v>ByronLambert</v>
      </c>
      <c r="H15" s="91" t="s">
        <v>79</v>
      </c>
      <c r="I15" s="91" t="s">
        <v>80</v>
      </c>
      <c r="J15" s="91" t="s">
        <v>763</v>
      </c>
      <c r="K15" s="92">
        <v>25</v>
      </c>
    </row>
    <row r="16" spans="1:11">
      <c r="A16" s="7" t="str">
        <f t="shared" si="0"/>
        <v>ByronLambert</v>
      </c>
      <c r="B16" s="91" t="s">
        <v>79</v>
      </c>
      <c r="C16" s="91" t="s">
        <v>80</v>
      </c>
      <c r="D16" s="91" t="s">
        <v>763</v>
      </c>
      <c r="E16" s="92">
        <v>26</v>
      </c>
      <c r="F16" s="91"/>
      <c r="G16" s="7" t="str">
        <f t="shared" si="1"/>
        <v>GraysonWitvoet</v>
      </c>
      <c r="H16" s="91" t="s">
        <v>90</v>
      </c>
      <c r="I16" s="91" t="s">
        <v>91</v>
      </c>
      <c r="J16" s="91" t="s">
        <v>763</v>
      </c>
      <c r="K16" s="92">
        <v>26</v>
      </c>
    </row>
    <row r="17" spans="1:11">
      <c r="A17" s="7" t="str">
        <f t="shared" si="0"/>
        <v>YamatoBuhler</v>
      </c>
      <c r="B17" s="91" t="s">
        <v>115</v>
      </c>
      <c r="C17" s="91" t="s">
        <v>116</v>
      </c>
      <c r="D17" s="91" t="s">
        <v>763</v>
      </c>
      <c r="E17" s="92">
        <v>30</v>
      </c>
      <c r="F17" s="91"/>
      <c r="G17" s="7" t="str">
        <f t="shared" si="1"/>
        <v>ConnorWhite</v>
      </c>
      <c r="H17" s="91" t="s">
        <v>92</v>
      </c>
      <c r="I17" s="91" t="s">
        <v>93</v>
      </c>
      <c r="J17" s="91" t="s">
        <v>763</v>
      </c>
      <c r="K17" s="92">
        <v>27</v>
      </c>
    </row>
    <row r="18" spans="1:11">
      <c r="A18" s="7" t="str">
        <f t="shared" si="0"/>
        <v>ConnorWhite</v>
      </c>
      <c r="B18" s="91" t="s">
        <v>92</v>
      </c>
      <c r="C18" s="91" t="s">
        <v>93</v>
      </c>
      <c r="D18" s="91" t="s">
        <v>763</v>
      </c>
      <c r="E18" s="92">
        <v>37</v>
      </c>
      <c r="F18" s="91"/>
      <c r="G18" s="7" t="str">
        <f t="shared" si="1"/>
        <v>CooperBasko</v>
      </c>
      <c r="H18" s="91" t="s">
        <v>96</v>
      </c>
      <c r="I18" s="91" t="s">
        <v>97</v>
      </c>
      <c r="J18" s="91" t="s">
        <v>763</v>
      </c>
      <c r="K18" s="92">
        <v>33</v>
      </c>
    </row>
    <row r="19" spans="1:11">
      <c r="A19" s="7" t="str">
        <f t="shared" si="0"/>
        <v>KhrystianCatlin</v>
      </c>
      <c r="B19" s="91" t="s">
        <v>133</v>
      </c>
      <c r="C19" s="91" t="s">
        <v>134</v>
      </c>
      <c r="D19" s="91" t="s">
        <v>763</v>
      </c>
      <c r="E19" s="92">
        <v>40</v>
      </c>
      <c r="F19" s="91"/>
      <c r="G19" s="7" t="str">
        <f t="shared" si="1"/>
        <v>KhrystianCatlin</v>
      </c>
      <c r="H19" s="91" t="s">
        <v>133</v>
      </c>
      <c r="I19" s="91" t="s">
        <v>134</v>
      </c>
      <c r="J19" s="91" t="s">
        <v>763</v>
      </c>
      <c r="K19" s="92">
        <v>43</v>
      </c>
    </row>
    <row r="20" spans="1:11">
      <c r="A20" s="7" t="str">
        <f t="shared" si="0"/>
        <v>TyReichert</v>
      </c>
      <c r="B20" s="91" t="s">
        <v>123</v>
      </c>
      <c r="C20" s="91" t="s">
        <v>124</v>
      </c>
      <c r="D20" s="91" t="s">
        <v>763</v>
      </c>
      <c r="E20" s="92">
        <v>46</v>
      </c>
      <c r="F20" s="91"/>
      <c r="G20" s="7" t="str">
        <f t="shared" si="1"/>
        <v>WrenGrunling</v>
      </c>
      <c r="H20" s="91" t="s">
        <v>94</v>
      </c>
      <c r="I20" s="91" t="s">
        <v>95</v>
      </c>
      <c r="J20" s="91" t="s">
        <v>763</v>
      </c>
      <c r="K20" s="92">
        <v>46</v>
      </c>
    </row>
    <row r="21" spans="1:11">
      <c r="A21" s="7" t="str">
        <f t="shared" si="0"/>
        <v>WrenGrunling</v>
      </c>
      <c r="B21" s="91" t="s">
        <v>94</v>
      </c>
      <c r="C21" s="91" t="s">
        <v>95</v>
      </c>
      <c r="D21" s="91" t="s">
        <v>763</v>
      </c>
      <c r="E21" s="92">
        <v>47</v>
      </c>
      <c r="F21" s="91"/>
      <c r="G21" s="7" t="str">
        <f t="shared" si="1"/>
        <v>YamatoBuhler</v>
      </c>
      <c r="H21" s="91" t="s">
        <v>115</v>
      </c>
      <c r="I21" s="91" t="s">
        <v>116</v>
      </c>
      <c r="J21" s="91" t="s">
        <v>763</v>
      </c>
      <c r="K21" s="92">
        <v>50</v>
      </c>
    </row>
    <row r="22" spans="1:11">
      <c r="A22" s="7" t="str">
        <f t="shared" si="0"/>
        <v>MorganHuseby</v>
      </c>
      <c r="B22" s="91" t="s">
        <v>156</v>
      </c>
      <c r="C22" s="91" t="s">
        <v>157</v>
      </c>
      <c r="D22" s="91" t="s">
        <v>763</v>
      </c>
      <c r="E22" s="92">
        <v>48</v>
      </c>
      <c r="F22" s="91"/>
      <c r="G22" s="7" t="str">
        <f t="shared" si="1"/>
        <v>TyReichert</v>
      </c>
      <c r="H22" s="91" t="s">
        <v>123</v>
      </c>
      <c r="I22" s="91" t="s">
        <v>124</v>
      </c>
      <c r="J22" s="91" t="s">
        <v>763</v>
      </c>
      <c r="K22" s="92">
        <v>51</v>
      </c>
    </row>
    <row r="23" spans="1:11">
      <c r="A23" s="7" t="str">
        <f t="shared" si="0"/>
        <v>EvanWhite</v>
      </c>
      <c r="B23" s="91" t="s">
        <v>119</v>
      </c>
      <c r="C23" s="91" t="s">
        <v>93</v>
      </c>
      <c r="D23" s="91" t="s">
        <v>763</v>
      </c>
      <c r="E23" s="92">
        <v>49</v>
      </c>
      <c r="F23" s="91"/>
      <c r="G23" s="7" t="str">
        <f t="shared" si="1"/>
        <v>MorganHuseby</v>
      </c>
      <c r="H23" s="91" t="s">
        <v>156</v>
      </c>
      <c r="I23" s="91" t="s">
        <v>157</v>
      </c>
      <c r="J23" s="91" t="s">
        <v>763</v>
      </c>
      <c r="K23" s="92">
        <v>55</v>
      </c>
    </row>
    <row r="24" spans="1:11">
      <c r="A24" s="7" t="str">
        <f t="shared" si="0"/>
        <v>LukeGareau</v>
      </c>
      <c r="B24" s="91" t="s">
        <v>104</v>
      </c>
      <c r="C24" s="91" t="s">
        <v>105</v>
      </c>
      <c r="D24" s="91" t="s">
        <v>763</v>
      </c>
      <c r="E24" s="92">
        <v>50</v>
      </c>
      <c r="F24" s="91"/>
      <c r="G24" s="7" t="str">
        <f t="shared" si="1"/>
        <v>EvanWhite</v>
      </c>
      <c r="H24" s="91" t="s">
        <v>119</v>
      </c>
      <c r="I24" s="91" t="s">
        <v>93</v>
      </c>
      <c r="J24" s="91" t="s">
        <v>763</v>
      </c>
      <c r="K24" s="92">
        <v>56</v>
      </c>
    </row>
    <row r="25" spans="1:11">
      <c r="A25" s="7" t="str">
        <f t="shared" si="0"/>
        <v>OllieSmith</v>
      </c>
      <c r="B25" s="91" t="s">
        <v>175</v>
      </c>
      <c r="C25" s="91" t="s">
        <v>276</v>
      </c>
      <c r="D25" s="91" t="s">
        <v>763</v>
      </c>
      <c r="E25" s="92">
        <v>51</v>
      </c>
      <c r="F25" s="91"/>
      <c r="G25" s="7" t="str">
        <f t="shared" si="1"/>
        <v>RyderHennessy</v>
      </c>
      <c r="H25" s="91" t="s">
        <v>73</v>
      </c>
      <c r="I25" s="91" t="s">
        <v>74</v>
      </c>
      <c r="J25" s="91" t="s">
        <v>763</v>
      </c>
      <c r="K25" s="92">
        <v>58</v>
      </c>
    </row>
    <row r="26" spans="1:11">
      <c r="A26" s="7" t="str">
        <f t="shared" si="0"/>
        <v>JackBurgham</v>
      </c>
      <c r="B26" s="91" t="s">
        <v>158</v>
      </c>
      <c r="C26" s="91" t="s">
        <v>159</v>
      </c>
      <c r="D26" s="91" t="s">
        <v>763</v>
      </c>
      <c r="E26" s="92">
        <v>52</v>
      </c>
      <c r="F26" s="91"/>
      <c r="G26" s="7" t="str">
        <f t="shared" si="1"/>
        <v>JackBurgham</v>
      </c>
      <c r="H26" s="91" t="s">
        <v>158</v>
      </c>
      <c r="I26" s="91" t="s">
        <v>159</v>
      </c>
      <c r="J26" s="91" t="s">
        <v>763</v>
      </c>
      <c r="K26" s="92">
        <v>59</v>
      </c>
    </row>
    <row r="27" spans="1:11">
      <c r="A27" s="7" t="str">
        <f t="shared" si="0"/>
        <v>ElijahKrumme</v>
      </c>
      <c r="B27" s="91" t="s">
        <v>98</v>
      </c>
      <c r="C27" s="91" t="s">
        <v>99</v>
      </c>
      <c r="D27" s="91" t="s">
        <v>763</v>
      </c>
      <c r="E27" s="92">
        <v>54</v>
      </c>
      <c r="F27" s="91"/>
      <c r="G27" s="7" t="str">
        <f t="shared" si="1"/>
        <v>OllieSmith</v>
      </c>
      <c r="H27" s="91" t="s">
        <v>175</v>
      </c>
      <c r="I27" s="91" t="s">
        <v>276</v>
      </c>
      <c r="J27" s="91" t="s">
        <v>763</v>
      </c>
      <c r="K27" s="92">
        <v>60</v>
      </c>
    </row>
    <row r="28" spans="1:11">
      <c r="A28" s="7" t="str">
        <f t="shared" si="0"/>
        <v>KazukiSekine</v>
      </c>
      <c r="B28" s="91" t="s">
        <v>125</v>
      </c>
      <c r="C28" s="91" t="s">
        <v>126</v>
      </c>
      <c r="D28" s="91" t="s">
        <v>763</v>
      </c>
      <c r="E28" s="92">
        <v>56</v>
      </c>
      <c r="F28" s="91"/>
      <c r="G28" s="7" t="str">
        <f t="shared" si="1"/>
        <v>LukeGareau</v>
      </c>
      <c r="H28" s="91" t="s">
        <v>104</v>
      </c>
      <c r="I28" s="91" t="s">
        <v>105</v>
      </c>
      <c r="J28" s="91" t="s">
        <v>763</v>
      </c>
      <c r="K28" s="92">
        <v>62</v>
      </c>
    </row>
    <row r="29" spans="1:11">
      <c r="A29" s="7" t="str">
        <f t="shared" si="0"/>
        <v>EverettBrown</v>
      </c>
      <c r="B29" s="91" t="s">
        <v>100</v>
      </c>
      <c r="C29" s="91" t="s">
        <v>101</v>
      </c>
      <c r="D29" s="91" t="s">
        <v>763</v>
      </c>
      <c r="E29" s="92">
        <v>58</v>
      </c>
      <c r="F29" s="91"/>
      <c r="G29" s="7" t="str">
        <f t="shared" si="1"/>
        <v>ElijahKrumme</v>
      </c>
      <c r="H29" s="91" t="s">
        <v>98</v>
      </c>
      <c r="I29" s="91" t="s">
        <v>99</v>
      </c>
      <c r="J29" s="91" t="s">
        <v>763</v>
      </c>
      <c r="K29" s="92">
        <v>65</v>
      </c>
    </row>
    <row r="30" spans="1:11" ht="15.75" customHeight="1">
      <c r="A30" s="7"/>
      <c r="B30" s="7"/>
      <c r="D30" s="7"/>
      <c r="E30" s="93"/>
      <c r="F30" s="7"/>
      <c r="G30" s="7"/>
      <c r="H30" s="93"/>
    </row>
    <row r="31" spans="1:11">
      <c r="A31" s="89" t="s">
        <v>756</v>
      </c>
      <c r="B31" s="94">
        <v>2024</v>
      </c>
      <c r="C31" s="89" t="s">
        <v>757</v>
      </c>
      <c r="D31" s="89" t="s">
        <v>31</v>
      </c>
      <c r="E31" s="89" t="s">
        <v>766</v>
      </c>
      <c r="F31" s="7"/>
      <c r="G31" s="89" t="s">
        <v>756</v>
      </c>
      <c r="H31" s="94">
        <v>2024</v>
      </c>
      <c r="I31" s="89" t="s">
        <v>757</v>
      </c>
      <c r="J31" s="89" t="s">
        <v>33</v>
      </c>
      <c r="K31" s="89" t="s">
        <v>766</v>
      </c>
    </row>
    <row r="32" spans="1:11">
      <c r="B32" s="89" t="s">
        <v>41</v>
      </c>
      <c r="C32" s="89" t="s">
        <v>42</v>
      </c>
      <c r="D32" s="89" t="s">
        <v>760</v>
      </c>
      <c r="E32" s="89" t="s">
        <v>761</v>
      </c>
      <c r="F32" s="7"/>
      <c r="G32" s="7"/>
      <c r="H32" s="89" t="s">
        <v>41</v>
      </c>
      <c r="I32" s="89" t="s">
        <v>42</v>
      </c>
      <c r="J32" s="89" t="s">
        <v>760</v>
      </c>
      <c r="K32" s="89" t="s">
        <v>761</v>
      </c>
    </row>
    <row r="33" spans="1:11">
      <c r="A33" s="7" t="str">
        <f t="shared" ref="A33:A35" si="2">CONCATENATE(B33,C33)</f>
        <v>ElizaBell</v>
      </c>
      <c r="B33" s="91" t="s">
        <v>573</v>
      </c>
      <c r="C33" s="91" t="s">
        <v>574</v>
      </c>
      <c r="D33" s="91" t="s">
        <v>767</v>
      </c>
      <c r="E33" s="92">
        <v>3</v>
      </c>
      <c r="F33" s="7"/>
      <c r="G33" s="7" t="str">
        <f t="shared" ref="G33:G36" si="3">CONCATENATE(H33,I33)</f>
        <v>AveryKrumme</v>
      </c>
      <c r="H33" s="91" t="s">
        <v>572</v>
      </c>
      <c r="I33" s="91" t="s">
        <v>99</v>
      </c>
      <c r="J33" s="91" t="s">
        <v>767</v>
      </c>
      <c r="K33" s="92">
        <v>1</v>
      </c>
    </row>
    <row r="34" spans="1:11">
      <c r="A34" s="7" t="str">
        <f t="shared" si="2"/>
        <v>GabrielleDinn</v>
      </c>
      <c r="B34" s="91" t="s">
        <v>575</v>
      </c>
      <c r="C34" s="91" t="s">
        <v>576</v>
      </c>
      <c r="D34" s="91" t="s">
        <v>767</v>
      </c>
      <c r="E34" s="92">
        <v>5</v>
      </c>
      <c r="F34" s="7"/>
      <c r="G34" s="7" t="str">
        <f t="shared" si="3"/>
        <v>GabrielleDinn</v>
      </c>
      <c r="H34" s="91" t="s">
        <v>575</v>
      </c>
      <c r="I34" s="91" t="s">
        <v>576</v>
      </c>
      <c r="J34" s="91" t="s">
        <v>767</v>
      </c>
      <c r="K34" s="92">
        <v>2</v>
      </c>
    </row>
    <row r="35" spans="1:11">
      <c r="A35" s="7" t="str">
        <f t="shared" si="2"/>
        <v>AveryKrumme</v>
      </c>
      <c r="B35" s="91" t="s">
        <v>572</v>
      </c>
      <c r="C35" s="91" t="s">
        <v>99</v>
      </c>
      <c r="D35" s="91" t="s">
        <v>767</v>
      </c>
      <c r="E35" s="92">
        <v>7</v>
      </c>
      <c r="F35" s="7"/>
      <c r="G35" s="7" t="str">
        <f t="shared" si="3"/>
        <v>ElizaBell</v>
      </c>
      <c r="H35" s="91" t="s">
        <v>573</v>
      </c>
      <c r="I35" s="91" t="s">
        <v>574</v>
      </c>
      <c r="J35" s="91" t="s">
        <v>767</v>
      </c>
      <c r="K35" s="92">
        <v>5</v>
      </c>
    </row>
    <row r="36" spans="1:11">
      <c r="A36" s="7"/>
      <c r="B36" s="7"/>
      <c r="D36" s="7"/>
      <c r="E36" s="93"/>
      <c r="F36" s="7"/>
      <c r="G36" s="7" t="str">
        <f t="shared" si="3"/>
        <v>LexyBannister</v>
      </c>
      <c r="H36" s="91" t="s">
        <v>617</v>
      </c>
      <c r="I36" s="91" t="s">
        <v>618</v>
      </c>
      <c r="J36" s="91" t="s">
        <v>767</v>
      </c>
      <c r="K36" s="92">
        <v>8</v>
      </c>
    </row>
    <row r="37" spans="1:11">
      <c r="A37" s="89" t="s">
        <v>768</v>
      </c>
      <c r="B37" s="94">
        <v>2024</v>
      </c>
      <c r="C37" s="95">
        <v>45332</v>
      </c>
      <c r="D37" s="89" t="s">
        <v>31</v>
      </c>
      <c r="E37" s="93"/>
      <c r="F37" s="7"/>
      <c r="G37" s="7"/>
      <c r="H37" s="93"/>
    </row>
    <row r="38" spans="1:11">
      <c r="A38" s="7"/>
      <c r="B38" s="89" t="s">
        <v>41</v>
      </c>
      <c r="C38" s="89" t="s">
        <v>42</v>
      </c>
      <c r="D38" s="89" t="s">
        <v>760</v>
      </c>
      <c r="E38" s="89" t="s">
        <v>761</v>
      </c>
      <c r="F38" s="7"/>
      <c r="G38" s="7"/>
      <c r="H38" s="93"/>
    </row>
    <row r="39" spans="1:11">
      <c r="A39" s="7" t="str">
        <f t="shared" ref="A39:A45" si="4">CONCATENATE(B39,C39)</f>
        <v>MatthaeusHeslop</v>
      </c>
      <c r="B39" s="91" t="s">
        <v>59</v>
      </c>
      <c r="C39" s="91" t="s">
        <v>60</v>
      </c>
      <c r="D39" s="91" t="s">
        <v>763</v>
      </c>
      <c r="E39" s="92">
        <v>17</v>
      </c>
      <c r="F39" s="7"/>
      <c r="G39" s="91" t="s">
        <v>383</v>
      </c>
      <c r="H39" s="91" t="s">
        <v>577</v>
      </c>
      <c r="I39" s="91" t="s">
        <v>767</v>
      </c>
      <c r="J39" s="91" t="s">
        <v>769</v>
      </c>
    </row>
    <row r="40" spans="1:11">
      <c r="A40" s="7" t="str">
        <f t="shared" si="4"/>
        <v>BryceMenning</v>
      </c>
      <c r="B40" s="91" t="s">
        <v>770</v>
      </c>
      <c r="C40" s="91" t="s">
        <v>771</v>
      </c>
      <c r="D40" s="91" t="s">
        <v>763</v>
      </c>
      <c r="E40" s="92">
        <v>20</v>
      </c>
      <c r="F40" s="7"/>
      <c r="G40" s="7"/>
      <c r="H40" s="93"/>
    </row>
    <row r="41" spans="1:11">
      <c r="A41" s="7" t="str">
        <f t="shared" si="4"/>
        <v>MitchellSteven</v>
      </c>
      <c r="B41" s="91" t="s">
        <v>772</v>
      </c>
      <c r="C41" s="91" t="s">
        <v>773</v>
      </c>
      <c r="D41" s="91" t="s">
        <v>763</v>
      </c>
      <c r="E41" s="92">
        <v>42</v>
      </c>
      <c r="F41" s="7"/>
      <c r="G41" s="7"/>
      <c r="H41" s="93"/>
    </row>
    <row r="42" spans="1:11">
      <c r="A42" s="7" t="str">
        <f t="shared" si="4"/>
        <v>JoelMacnair</v>
      </c>
      <c r="B42" s="91" t="s">
        <v>62</v>
      </c>
      <c r="C42" s="91" t="s">
        <v>774</v>
      </c>
      <c r="D42" s="91" t="s">
        <v>763</v>
      </c>
      <c r="E42" s="92">
        <v>44</v>
      </c>
      <c r="F42" s="7"/>
      <c r="G42" s="7"/>
      <c r="H42" s="93"/>
    </row>
    <row r="43" spans="1:11">
      <c r="A43" s="7" t="str">
        <f t="shared" si="4"/>
        <v>LucasBall</v>
      </c>
      <c r="B43" s="91" t="s">
        <v>762</v>
      </c>
      <c r="C43" s="91" t="s">
        <v>197</v>
      </c>
      <c r="D43" s="91" t="s">
        <v>763</v>
      </c>
      <c r="E43" s="92">
        <v>46</v>
      </c>
      <c r="F43" s="7"/>
      <c r="G43" s="7"/>
      <c r="H43" s="93"/>
    </row>
    <row r="44" spans="1:11">
      <c r="A44" s="7" t="str">
        <f t="shared" si="4"/>
        <v>JesseDowns</v>
      </c>
      <c r="B44" s="91" t="s">
        <v>71</v>
      </c>
      <c r="C44" s="91" t="s">
        <v>72</v>
      </c>
      <c r="D44" s="91" t="s">
        <v>763</v>
      </c>
      <c r="E44" s="92">
        <v>50</v>
      </c>
      <c r="F44" s="7"/>
      <c r="G44" s="7"/>
      <c r="H44" s="93"/>
    </row>
    <row r="45" spans="1:11">
      <c r="A45" s="7" t="str">
        <f t="shared" si="4"/>
        <v>ZoeGreze-Kozuki</v>
      </c>
      <c r="B45" s="91" t="s">
        <v>570</v>
      </c>
      <c r="C45" s="91" t="s">
        <v>571</v>
      </c>
      <c r="D45" s="91" t="s">
        <v>767</v>
      </c>
      <c r="E45" s="92">
        <v>4</v>
      </c>
      <c r="F45" s="7"/>
      <c r="G45" s="7"/>
      <c r="H45" s="93"/>
    </row>
    <row r="47" spans="1:11" ht="15.75" customHeight="1">
      <c r="A47" s="96"/>
      <c r="B47" s="96"/>
      <c r="C47" s="96"/>
      <c r="D47" s="96"/>
      <c r="E47" s="96"/>
      <c r="F47" s="90" t="s">
        <v>775</v>
      </c>
      <c r="G47" s="90" t="s">
        <v>776</v>
      </c>
    </row>
    <row r="48" spans="1:11" ht="15.75" customHeight="1">
      <c r="A48" s="96"/>
      <c r="B48" s="96"/>
      <c r="C48" s="96"/>
      <c r="D48" s="96"/>
      <c r="E48" s="96"/>
      <c r="F48" s="96" t="s">
        <v>777</v>
      </c>
      <c r="G48" s="96" t="s">
        <v>777</v>
      </c>
    </row>
    <row r="49" spans="1:7" ht="15.75" customHeight="1">
      <c r="A49" s="96"/>
      <c r="B49" s="96" t="s">
        <v>778</v>
      </c>
      <c r="C49" s="96" t="s">
        <v>779</v>
      </c>
      <c r="D49" s="96"/>
      <c r="E49" s="96"/>
      <c r="F49" s="96" t="s">
        <v>46</v>
      </c>
      <c r="G49" s="96" t="s">
        <v>46</v>
      </c>
    </row>
    <row r="50" spans="1:7" ht="13">
      <c r="A50" s="97" t="str">
        <f t="shared" ref="A50:A83" si="5">CONCATENATE(B50,C50)</f>
        <v>CooperBasko</v>
      </c>
      <c r="B50" s="97" t="s">
        <v>96</v>
      </c>
      <c r="C50" s="97" t="s">
        <v>97</v>
      </c>
      <c r="F50" s="97">
        <v>12</v>
      </c>
      <c r="G50" s="97">
        <v>33</v>
      </c>
    </row>
    <row r="51" spans="1:7" ht="13">
      <c r="A51" s="97" t="str">
        <f t="shared" si="5"/>
        <v>LukeMiller</v>
      </c>
      <c r="B51" s="97" t="s">
        <v>104</v>
      </c>
      <c r="C51" s="97" t="s">
        <v>127</v>
      </c>
      <c r="F51" s="97">
        <v>34</v>
      </c>
      <c r="G51" s="97">
        <v>28</v>
      </c>
    </row>
    <row r="52" spans="1:7" ht="13">
      <c r="A52" s="97" t="str">
        <f t="shared" si="5"/>
        <v>DexterMcpherson</v>
      </c>
      <c r="B52" s="97" t="s">
        <v>88</v>
      </c>
      <c r="C52" s="97" t="s">
        <v>765</v>
      </c>
      <c r="F52" s="97">
        <v>40</v>
      </c>
      <c r="G52" s="97">
        <v>15</v>
      </c>
    </row>
    <row r="53" spans="1:7" ht="13">
      <c r="A53" s="97" t="str">
        <f t="shared" si="5"/>
        <v>RyderHennessy</v>
      </c>
      <c r="B53" s="97" t="s">
        <v>73</v>
      </c>
      <c r="C53" s="97" t="s">
        <v>74</v>
      </c>
      <c r="F53" s="97">
        <v>0</v>
      </c>
      <c r="G53" s="97">
        <v>7</v>
      </c>
    </row>
    <row r="54" spans="1:7" ht="13">
      <c r="A54" s="97" t="str">
        <f t="shared" si="5"/>
        <v>EvanFriesen</v>
      </c>
      <c r="B54" s="97" t="s">
        <v>119</v>
      </c>
      <c r="C54" s="97" t="s">
        <v>170</v>
      </c>
      <c r="F54" s="97">
        <v>18</v>
      </c>
      <c r="G54" s="97">
        <v>5</v>
      </c>
    </row>
    <row r="55" spans="1:7" ht="13">
      <c r="A55" s="97" t="str">
        <f t="shared" si="5"/>
        <v>LandonOwen-Mold</v>
      </c>
      <c r="B55" s="97" t="s">
        <v>53</v>
      </c>
      <c r="C55" s="97" t="s">
        <v>54</v>
      </c>
      <c r="F55" s="97">
        <v>9</v>
      </c>
      <c r="G55" s="97">
        <v>4</v>
      </c>
    </row>
    <row r="56" spans="1:7" ht="13">
      <c r="A56" s="97" t="str">
        <f t="shared" si="5"/>
        <v>LochlanWilson</v>
      </c>
      <c r="B56" s="97" t="s">
        <v>328</v>
      </c>
      <c r="C56" s="97" t="s">
        <v>329</v>
      </c>
      <c r="F56" s="97">
        <v>39</v>
      </c>
      <c r="G56" s="97">
        <v>8</v>
      </c>
    </row>
    <row r="57" spans="1:7" ht="13">
      <c r="A57" s="97" t="str">
        <f t="shared" si="5"/>
        <v>LucasBall</v>
      </c>
      <c r="B57" s="97" t="s">
        <v>762</v>
      </c>
      <c r="C57" s="97" t="s">
        <v>197</v>
      </c>
      <c r="F57" s="97">
        <v>0</v>
      </c>
      <c r="G57" s="97">
        <v>0</v>
      </c>
    </row>
    <row r="58" spans="1:7" ht="13">
      <c r="A58" s="97" t="str">
        <f t="shared" si="5"/>
        <v>KazukiSekine</v>
      </c>
      <c r="B58" s="97" t="s">
        <v>125</v>
      </c>
      <c r="C58" s="97" t="s">
        <v>126</v>
      </c>
      <c r="F58" s="97">
        <v>0</v>
      </c>
      <c r="G58" s="97">
        <v>0</v>
      </c>
    </row>
    <row r="59" spans="1:7" ht="13">
      <c r="A59" s="97" t="str">
        <f t="shared" si="5"/>
        <v>MatthaeusHeslop</v>
      </c>
      <c r="B59" s="97" t="s">
        <v>59</v>
      </c>
      <c r="C59" s="97" t="s">
        <v>60</v>
      </c>
      <c r="F59" s="97">
        <v>0</v>
      </c>
      <c r="G59" s="97">
        <v>0</v>
      </c>
    </row>
    <row r="60" spans="1:7" ht="13">
      <c r="A60" s="97" t="str">
        <f t="shared" si="5"/>
        <v>StephenLindsay-Ross</v>
      </c>
      <c r="B60" s="97" t="s">
        <v>780</v>
      </c>
      <c r="C60" s="97" t="s">
        <v>781</v>
      </c>
      <c r="F60" s="97">
        <v>0</v>
      </c>
      <c r="G60" s="97">
        <v>0</v>
      </c>
    </row>
    <row r="61" spans="1:7" ht="13">
      <c r="A61" s="97" t="str">
        <f t="shared" si="5"/>
        <v>DestonSwift</v>
      </c>
      <c r="B61" s="97" t="s">
        <v>57</v>
      </c>
      <c r="C61" s="97" t="s">
        <v>58</v>
      </c>
      <c r="F61" s="97">
        <v>4</v>
      </c>
      <c r="G61" s="97">
        <v>0</v>
      </c>
    </row>
    <row r="62" spans="1:7" ht="13">
      <c r="A62" s="97" t="str">
        <f t="shared" si="5"/>
        <v>JoelMacnair</v>
      </c>
      <c r="B62" s="97" t="s">
        <v>62</v>
      </c>
      <c r="C62" s="97" t="s">
        <v>774</v>
      </c>
      <c r="F62" s="97">
        <v>0</v>
      </c>
      <c r="G62" s="97">
        <v>0</v>
      </c>
    </row>
    <row r="63" spans="1:7" ht="13">
      <c r="A63" s="97" t="str">
        <f t="shared" si="5"/>
        <v>JackBurgham</v>
      </c>
      <c r="B63" s="97" t="s">
        <v>158</v>
      </c>
      <c r="C63" s="97" t="s">
        <v>159</v>
      </c>
      <c r="F63" s="97">
        <v>38</v>
      </c>
      <c r="G63" s="97">
        <v>0</v>
      </c>
    </row>
    <row r="64" spans="1:7" ht="13">
      <c r="A64" s="97" t="str">
        <f t="shared" si="5"/>
        <v>MitchellSteven</v>
      </c>
      <c r="B64" s="97" t="s">
        <v>772</v>
      </c>
      <c r="C64" s="97" t="s">
        <v>773</v>
      </c>
      <c r="F64" s="97">
        <v>0</v>
      </c>
      <c r="G64" s="97">
        <v>0</v>
      </c>
    </row>
    <row r="65" spans="1:7" ht="13">
      <c r="A65" s="97" t="str">
        <f t="shared" si="5"/>
        <v>RyderMckenzie-White</v>
      </c>
      <c r="B65" s="97" t="s">
        <v>73</v>
      </c>
      <c r="C65" s="97" t="s">
        <v>764</v>
      </c>
      <c r="F65" s="97">
        <v>41</v>
      </c>
      <c r="G65" s="97">
        <v>0</v>
      </c>
    </row>
    <row r="66" spans="1:7" ht="13">
      <c r="A66" s="97" t="str">
        <f t="shared" si="5"/>
        <v>EverettBrown</v>
      </c>
      <c r="B66" s="97" t="s">
        <v>100</v>
      </c>
      <c r="C66" s="97" t="s">
        <v>101</v>
      </c>
      <c r="F66" s="97">
        <v>0</v>
      </c>
      <c r="G66" s="97">
        <v>0</v>
      </c>
    </row>
    <row r="67" spans="1:7" ht="13">
      <c r="A67" s="97" t="str">
        <f t="shared" si="5"/>
        <v>KristianKnudsgaard</v>
      </c>
      <c r="B67" s="97" t="s">
        <v>331</v>
      </c>
      <c r="C67" s="97" t="s">
        <v>335</v>
      </c>
      <c r="F67" s="97">
        <v>0</v>
      </c>
      <c r="G67" s="97">
        <v>0</v>
      </c>
    </row>
    <row r="68" spans="1:7" ht="13">
      <c r="A68" s="97" t="str">
        <f t="shared" si="5"/>
        <v>DrewChristensen</v>
      </c>
      <c r="B68" s="97" t="s">
        <v>65</v>
      </c>
      <c r="C68" s="97" t="s">
        <v>66</v>
      </c>
      <c r="F68" s="97">
        <v>0</v>
      </c>
      <c r="G68" s="97">
        <v>0</v>
      </c>
    </row>
    <row r="69" spans="1:7" ht="13">
      <c r="A69" s="97" t="str">
        <f t="shared" si="5"/>
        <v>AidanMulvhill</v>
      </c>
      <c r="B69" s="97" t="s">
        <v>782</v>
      </c>
      <c r="C69" s="97" t="s">
        <v>783</v>
      </c>
      <c r="F69" s="97">
        <v>0</v>
      </c>
      <c r="G69" s="97">
        <v>0</v>
      </c>
    </row>
    <row r="70" spans="1:7" ht="13">
      <c r="A70" s="97" t="str">
        <f t="shared" si="5"/>
        <v>BenjaminLynch</v>
      </c>
      <c r="B70" s="97" t="s">
        <v>435</v>
      </c>
      <c r="C70" s="97" t="s">
        <v>784</v>
      </c>
      <c r="F70" s="97">
        <v>0</v>
      </c>
      <c r="G70" s="97">
        <v>0</v>
      </c>
    </row>
    <row r="71" spans="1:7" ht="13">
      <c r="A71" s="97" t="str">
        <f t="shared" si="5"/>
        <v>BryceMenning</v>
      </c>
      <c r="B71" s="97" t="s">
        <v>770</v>
      </c>
      <c r="C71" s="97" t="s">
        <v>771</v>
      </c>
      <c r="F71" s="97">
        <v>0</v>
      </c>
      <c r="G71" s="97">
        <v>0</v>
      </c>
    </row>
    <row r="72" spans="1:7" ht="13">
      <c r="A72" s="97" t="str">
        <f t="shared" si="5"/>
        <v>EmersonRaffler</v>
      </c>
      <c r="B72" s="97" t="s">
        <v>785</v>
      </c>
      <c r="C72" s="97" t="s">
        <v>786</v>
      </c>
      <c r="F72" s="97">
        <v>0</v>
      </c>
      <c r="G72" s="97">
        <v>0</v>
      </c>
    </row>
    <row r="73" spans="1:7" ht="13">
      <c r="A73" s="97" t="str">
        <f t="shared" si="5"/>
        <v>JacksonAtkinson</v>
      </c>
      <c r="B73" s="97" t="s">
        <v>86</v>
      </c>
      <c r="C73" s="97" t="s">
        <v>87</v>
      </c>
      <c r="F73" s="97">
        <v>30</v>
      </c>
      <c r="G73" s="97">
        <v>0</v>
      </c>
    </row>
    <row r="74" spans="1:7" ht="13">
      <c r="A74" s="97" t="str">
        <f t="shared" si="5"/>
        <v>JesseDowns</v>
      </c>
      <c r="B74" s="97" t="s">
        <v>71</v>
      </c>
      <c r="C74" s="97" t="s">
        <v>72</v>
      </c>
      <c r="F74" s="97">
        <v>0</v>
      </c>
      <c r="G74" s="97">
        <v>0</v>
      </c>
    </row>
    <row r="75" spans="1:7" ht="13">
      <c r="A75" s="97" t="str">
        <f t="shared" si="5"/>
        <v>JordanPeet</v>
      </c>
      <c r="B75" s="97" t="s">
        <v>383</v>
      </c>
      <c r="C75" s="97" t="s">
        <v>577</v>
      </c>
      <c r="F75" s="97">
        <v>0</v>
      </c>
      <c r="G75" s="97">
        <v>0</v>
      </c>
    </row>
    <row r="76" spans="1:7" ht="13">
      <c r="A76" s="97" t="str">
        <f t="shared" si="5"/>
        <v>RyderBartlett</v>
      </c>
      <c r="B76" s="97" t="s">
        <v>73</v>
      </c>
      <c r="C76" s="97" t="s">
        <v>76</v>
      </c>
      <c r="F76" s="97">
        <v>36</v>
      </c>
      <c r="G76" s="97">
        <v>0</v>
      </c>
    </row>
    <row r="77" spans="1:7" ht="13">
      <c r="A77" s="97" t="str">
        <f t="shared" si="5"/>
        <v>KristinHoivik</v>
      </c>
      <c r="B77" s="97" t="s">
        <v>578</v>
      </c>
      <c r="C77" s="97" t="s">
        <v>579</v>
      </c>
      <c r="F77" s="97">
        <v>0</v>
      </c>
      <c r="G77" s="97">
        <v>0</v>
      </c>
    </row>
    <row r="78" spans="1:7" ht="13">
      <c r="A78" s="97" t="str">
        <f t="shared" si="5"/>
        <v>GabrielleDinn</v>
      </c>
      <c r="B78" s="97" t="s">
        <v>575</v>
      </c>
      <c r="C78" s="97" t="s">
        <v>576</v>
      </c>
      <c r="F78" s="97">
        <v>1</v>
      </c>
      <c r="G78" s="97">
        <v>1</v>
      </c>
    </row>
    <row r="79" spans="1:7" ht="13">
      <c r="A79" s="97" t="str">
        <f t="shared" si="5"/>
        <v>EmilyHowell</v>
      </c>
      <c r="B79" s="97" t="s">
        <v>636</v>
      </c>
      <c r="C79" s="97" t="s">
        <v>787</v>
      </c>
      <c r="F79" s="97">
        <v>0</v>
      </c>
      <c r="G79" s="97">
        <v>0</v>
      </c>
    </row>
    <row r="80" spans="1:7" ht="13">
      <c r="A80" s="97" t="str">
        <f t="shared" si="5"/>
        <v>EmmaHorn</v>
      </c>
      <c r="B80" s="97" t="s">
        <v>580</v>
      </c>
      <c r="C80" s="97" t="s">
        <v>581</v>
      </c>
      <c r="F80" s="97">
        <v>0</v>
      </c>
      <c r="G80" s="97">
        <v>0</v>
      </c>
    </row>
    <row r="81" spans="1:7" ht="13">
      <c r="A81" s="97" t="str">
        <f t="shared" si="5"/>
        <v>ElizaBell</v>
      </c>
      <c r="B81" s="97" t="s">
        <v>573</v>
      </c>
      <c r="C81" s="97" t="s">
        <v>574</v>
      </c>
      <c r="F81" s="97">
        <v>5</v>
      </c>
      <c r="G81" s="97">
        <v>0</v>
      </c>
    </row>
    <row r="82" spans="1:7" ht="13">
      <c r="A82" s="97" t="str">
        <f t="shared" si="5"/>
        <v>CaoimheHeavey</v>
      </c>
      <c r="B82" s="97" t="s">
        <v>788</v>
      </c>
      <c r="C82" s="97" t="s">
        <v>789</v>
      </c>
      <c r="F82" s="97">
        <v>0</v>
      </c>
      <c r="G82" s="97">
        <v>0</v>
      </c>
    </row>
    <row r="83" spans="1:7" ht="13">
      <c r="A83" s="97" t="str">
        <f t="shared" si="5"/>
        <v>ZoeGreze-Kozuki</v>
      </c>
      <c r="B83" s="97" t="s">
        <v>570</v>
      </c>
      <c r="C83" s="97" t="s">
        <v>571</v>
      </c>
      <c r="F83" s="97">
        <v>0</v>
      </c>
      <c r="G83" s="97">
        <v>0</v>
      </c>
    </row>
    <row r="84" spans="1:7" ht="13">
      <c r="A84" s="97"/>
    </row>
    <row r="85" spans="1:7" ht="13">
      <c r="D85" s="97">
        <v>2023</v>
      </c>
      <c r="E85" s="90" t="s">
        <v>790</v>
      </c>
      <c r="F85" s="90" t="s">
        <v>790</v>
      </c>
    </row>
    <row r="86" spans="1:7" ht="13">
      <c r="E86" s="97" t="s">
        <v>33</v>
      </c>
      <c r="F86" s="97" t="s">
        <v>31</v>
      </c>
    </row>
    <row r="87" spans="1:7" ht="13">
      <c r="B87" s="97" t="s">
        <v>41</v>
      </c>
      <c r="C87" s="97" t="s">
        <v>42</v>
      </c>
      <c r="D87" s="97" t="s">
        <v>760</v>
      </c>
      <c r="E87" s="97" t="s">
        <v>46</v>
      </c>
      <c r="F87" s="97" t="s">
        <v>46</v>
      </c>
    </row>
    <row r="88" spans="1:7" ht="13">
      <c r="A88" s="97" t="str">
        <f t="shared" ref="A88:A92" si="6">CONCATENATE(B88,C88)</f>
        <v>KristinHoivik</v>
      </c>
      <c r="B88" s="97" t="s">
        <v>578</v>
      </c>
      <c r="C88" s="97" t="s">
        <v>579</v>
      </c>
      <c r="D88" s="97" t="s">
        <v>791</v>
      </c>
      <c r="E88" s="97">
        <v>7</v>
      </c>
      <c r="F88" s="97">
        <v>12</v>
      </c>
    </row>
    <row r="89" spans="1:7" ht="13">
      <c r="A89" s="97" t="str">
        <f t="shared" si="6"/>
        <v>ZoeGreze-Kozuki</v>
      </c>
      <c r="B89" s="97" t="s">
        <v>570</v>
      </c>
      <c r="C89" s="97" t="s">
        <v>571</v>
      </c>
      <c r="D89" s="97" t="s">
        <v>791</v>
      </c>
      <c r="E89" s="97">
        <v>6</v>
      </c>
      <c r="F89" s="97">
        <v>5</v>
      </c>
    </row>
    <row r="90" spans="1:7" ht="13">
      <c r="A90" s="97" t="str">
        <f t="shared" si="6"/>
        <v>JordanPeet</v>
      </c>
      <c r="B90" s="97" t="s">
        <v>383</v>
      </c>
      <c r="C90" s="97" t="s">
        <v>577</v>
      </c>
      <c r="D90" s="97" t="s">
        <v>791</v>
      </c>
      <c r="E90" s="97">
        <v>1</v>
      </c>
      <c r="F90" s="97">
        <v>3</v>
      </c>
    </row>
    <row r="91" spans="1:7" ht="13">
      <c r="A91" s="97" t="str">
        <f t="shared" si="6"/>
        <v>TateGarrod</v>
      </c>
      <c r="B91" s="97" t="s">
        <v>792</v>
      </c>
      <c r="C91" s="97" t="s">
        <v>793</v>
      </c>
      <c r="D91" s="97" t="s">
        <v>794</v>
      </c>
      <c r="E91" s="97">
        <v>4</v>
      </c>
      <c r="F91" s="97">
        <v>1</v>
      </c>
    </row>
    <row r="92" spans="1:7" ht="13">
      <c r="A92" s="97" t="str">
        <f t="shared" si="6"/>
        <v>AidanMulvihill</v>
      </c>
      <c r="B92" s="97" t="s">
        <v>782</v>
      </c>
      <c r="C92" s="97" t="s">
        <v>795</v>
      </c>
      <c r="D92" s="97" t="s">
        <v>794</v>
      </c>
      <c r="E92" s="97">
        <v>5</v>
      </c>
      <c r="F92" s="97">
        <v>2</v>
      </c>
    </row>
    <row r="94" spans="1:7" ht="13">
      <c r="A94" s="97" t="s">
        <v>796</v>
      </c>
    </row>
    <row r="95" spans="1:7" ht="13">
      <c r="D95" s="97">
        <v>2023</v>
      </c>
      <c r="E95" s="97" t="s">
        <v>797</v>
      </c>
      <c r="F95" s="97" t="s">
        <v>797</v>
      </c>
    </row>
    <row r="96" spans="1:7" ht="13">
      <c r="B96" s="97" t="s">
        <v>41</v>
      </c>
      <c r="C96" s="97" t="s">
        <v>42</v>
      </c>
      <c r="D96" s="97" t="s">
        <v>760</v>
      </c>
      <c r="E96" s="97" t="s">
        <v>46</v>
      </c>
      <c r="F96" s="97" t="s">
        <v>46</v>
      </c>
    </row>
    <row r="97" spans="1:12" ht="13">
      <c r="A97" s="97" t="str">
        <f>CONCATENATE(B97,C97)</f>
        <v>BenLynch</v>
      </c>
      <c r="B97" s="97" t="s">
        <v>128</v>
      </c>
      <c r="C97" s="97" t="s">
        <v>784</v>
      </c>
      <c r="D97" s="97" t="s">
        <v>794</v>
      </c>
      <c r="E97" s="97">
        <v>25</v>
      </c>
      <c r="F97" s="97">
        <v>27</v>
      </c>
    </row>
    <row r="100" spans="1:12" ht="13">
      <c r="A100" s="97" t="s">
        <v>798</v>
      </c>
      <c r="E100" s="98">
        <v>45315</v>
      </c>
      <c r="G100" s="99">
        <v>45370</v>
      </c>
      <c r="I100" s="97">
        <v>2023</v>
      </c>
      <c r="K100" s="97">
        <v>2023</v>
      </c>
    </row>
    <row r="101" spans="1:12" ht="13">
      <c r="E101" s="97" t="s">
        <v>799</v>
      </c>
      <c r="F101" s="97" t="s">
        <v>800</v>
      </c>
      <c r="G101" s="97" t="s">
        <v>801</v>
      </c>
      <c r="I101" s="97" t="s">
        <v>802</v>
      </c>
      <c r="J101" s="97" t="s">
        <v>803</v>
      </c>
      <c r="K101" s="97" t="s">
        <v>804</v>
      </c>
      <c r="L101" s="97" t="s">
        <v>805</v>
      </c>
    </row>
    <row r="102" spans="1:12" ht="13">
      <c r="B102" s="97" t="s">
        <v>41</v>
      </c>
      <c r="C102" s="97" t="s">
        <v>42</v>
      </c>
      <c r="D102" s="97" t="s">
        <v>760</v>
      </c>
      <c r="E102" s="97" t="s">
        <v>46</v>
      </c>
      <c r="F102" s="97" t="s">
        <v>46</v>
      </c>
      <c r="I102" s="97" t="s">
        <v>46</v>
      </c>
      <c r="J102" s="97" t="s">
        <v>46</v>
      </c>
      <c r="K102" s="97" t="s">
        <v>46</v>
      </c>
      <c r="L102" s="97" t="s">
        <v>46</v>
      </c>
    </row>
    <row r="103" spans="1:12" ht="13">
      <c r="A103" s="97" t="str">
        <f t="shared" ref="A103:A124" si="7">CONCATENATE(B103,C103)</f>
        <v>JordanPeet</v>
      </c>
      <c r="B103" s="97" t="s">
        <v>383</v>
      </c>
      <c r="C103" s="97" t="s">
        <v>577</v>
      </c>
      <c r="D103" s="97" t="s">
        <v>791</v>
      </c>
      <c r="E103" s="97">
        <v>10</v>
      </c>
      <c r="F103" s="97">
        <v>0</v>
      </c>
      <c r="G103" s="97" t="s">
        <v>806</v>
      </c>
      <c r="I103" s="97">
        <v>0</v>
      </c>
      <c r="J103" s="97">
        <v>5</v>
      </c>
      <c r="K103" s="97">
        <v>0</v>
      </c>
      <c r="L103" s="97">
        <v>0</v>
      </c>
    </row>
    <row r="104" spans="1:12" ht="13">
      <c r="A104" s="97" t="str">
        <f t="shared" si="7"/>
        <v>SkyeClarke</v>
      </c>
      <c r="B104" s="97" t="s">
        <v>203</v>
      </c>
      <c r="C104" s="97" t="s">
        <v>807</v>
      </c>
      <c r="D104" s="97" t="s">
        <v>791</v>
      </c>
      <c r="E104" s="97">
        <v>0</v>
      </c>
      <c r="F104" s="97">
        <v>0</v>
      </c>
      <c r="I104" s="97">
        <v>0</v>
      </c>
      <c r="J104" s="97">
        <v>0</v>
      </c>
      <c r="K104" s="97">
        <v>5</v>
      </c>
      <c r="L104" s="97">
        <v>6</v>
      </c>
    </row>
    <row r="105" spans="1:12" ht="13">
      <c r="A105" s="97" t="str">
        <f t="shared" si="7"/>
        <v>CaoimheHeavey</v>
      </c>
      <c r="B105" s="97" t="s">
        <v>788</v>
      </c>
      <c r="C105" s="97" t="s">
        <v>789</v>
      </c>
      <c r="D105" s="97" t="s">
        <v>791</v>
      </c>
      <c r="E105" s="97">
        <v>0</v>
      </c>
      <c r="F105" s="97">
        <v>0</v>
      </c>
      <c r="I105" s="97">
        <v>0</v>
      </c>
      <c r="J105" s="97">
        <v>3</v>
      </c>
      <c r="K105" s="97">
        <v>3</v>
      </c>
      <c r="L105" s="97">
        <v>5</v>
      </c>
    </row>
    <row r="106" spans="1:12" ht="13">
      <c r="A106" s="97" t="str">
        <f t="shared" si="7"/>
        <v>ZoeGreze-Kozuki</v>
      </c>
      <c r="B106" s="97" t="s">
        <v>570</v>
      </c>
      <c r="C106" s="97" t="s">
        <v>571</v>
      </c>
      <c r="D106" s="97" t="s">
        <v>791</v>
      </c>
      <c r="E106" s="97">
        <v>15</v>
      </c>
      <c r="F106" s="97">
        <v>0</v>
      </c>
      <c r="G106" s="97">
        <v>6</v>
      </c>
      <c r="I106" s="97">
        <v>0</v>
      </c>
      <c r="J106" s="97">
        <v>0</v>
      </c>
      <c r="K106" s="97">
        <v>0</v>
      </c>
      <c r="L106" s="97">
        <v>0</v>
      </c>
    </row>
    <row r="107" spans="1:12" ht="13">
      <c r="A107" s="97" t="str">
        <f t="shared" si="7"/>
        <v>MitchellSteven</v>
      </c>
      <c r="B107" s="97" t="s">
        <v>772</v>
      </c>
      <c r="C107" s="97" t="s">
        <v>773</v>
      </c>
      <c r="D107" s="97" t="s">
        <v>794</v>
      </c>
      <c r="E107" s="97">
        <v>29</v>
      </c>
      <c r="F107" s="97">
        <v>0</v>
      </c>
      <c r="G107" s="97">
        <v>30</v>
      </c>
      <c r="I107" s="97">
        <v>0</v>
      </c>
      <c r="J107" s="97">
        <v>46</v>
      </c>
      <c r="K107" s="97">
        <v>26</v>
      </c>
      <c r="L107" s="97">
        <v>57</v>
      </c>
    </row>
    <row r="108" spans="1:12" ht="13">
      <c r="A108" s="97" t="str">
        <f t="shared" si="7"/>
        <v>DestonSwift</v>
      </c>
      <c r="B108" s="97" t="s">
        <v>57</v>
      </c>
      <c r="C108" s="97" t="s">
        <v>58</v>
      </c>
      <c r="D108" s="97" t="s">
        <v>794</v>
      </c>
      <c r="E108" s="97">
        <v>0</v>
      </c>
      <c r="F108" s="97">
        <v>0</v>
      </c>
      <c r="G108" s="97">
        <v>29</v>
      </c>
      <c r="I108" s="97">
        <v>0</v>
      </c>
      <c r="J108" s="97">
        <v>0</v>
      </c>
      <c r="K108" s="97">
        <v>38</v>
      </c>
      <c r="L108" s="97">
        <v>40</v>
      </c>
    </row>
    <row r="109" spans="1:12" ht="13">
      <c r="A109" s="97" t="str">
        <f t="shared" si="7"/>
        <v>LochlanWilson</v>
      </c>
      <c r="B109" s="97" t="s">
        <v>328</v>
      </c>
      <c r="C109" s="97" t="s">
        <v>329</v>
      </c>
      <c r="D109" s="97" t="s">
        <v>794</v>
      </c>
      <c r="E109" s="97">
        <v>0</v>
      </c>
      <c r="F109" s="97">
        <v>0</v>
      </c>
      <c r="I109" s="97">
        <v>0</v>
      </c>
      <c r="J109" s="97">
        <v>0</v>
      </c>
      <c r="K109" s="97">
        <v>58</v>
      </c>
      <c r="L109" s="97">
        <v>38</v>
      </c>
    </row>
    <row r="110" spans="1:12" ht="13">
      <c r="A110" s="97" t="str">
        <f t="shared" si="7"/>
        <v>RyderHennessy</v>
      </c>
      <c r="B110" s="97" t="s">
        <v>73</v>
      </c>
      <c r="C110" s="97" t="s">
        <v>74</v>
      </c>
      <c r="D110" s="97" t="s">
        <v>794</v>
      </c>
      <c r="E110" s="97">
        <v>0</v>
      </c>
      <c r="F110" s="97">
        <v>0</v>
      </c>
      <c r="I110" s="97">
        <v>0</v>
      </c>
      <c r="J110" s="97">
        <v>0</v>
      </c>
      <c r="K110" s="97">
        <v>42</v>
      </c>
      <c r="L110" s="97">
        <v>32</v>
      </c>
    </row>
    <row r="111" spans="1:12" ht="13">
      <c r="A111" s="97" t="str">
        <f t="shared" si="7"/>
        <v>JoelMacNair</v>
      </c>
      <c r="B111" s="97" t="s">
        <v>62</v>
      </c>
      <c r="C111" s="97" t="s">
        <v>63</v>
      </c>
      <c r="D111" s="97" t="s">
        <v>794</v>
      </c>
      <c r="E111" s="97">
        <v>34</v>
      </c>
      <c r="F111" s="97">
        <v>0</v>
      </c>
      <c r="G111" s="97">
        <v>28</v>
      </c>
      <c r="I111" s="97">
        <v>0</v>
      </c>
      <c r="J111" s="97">
        <v>27</v>
      </c>
      <c r="K111" s="97">
        <v>11</v>
      </c>
      <c r="L111" s="97">
        <v>31</v>
      </c>
    </row>
    <row r="112" spans="1:12" ht="13">
      <c r="A112" s="97" t="str">
        <f t="shared" si="7"/>
        <v>EvanFriesen</v>
      </c>
      <c r="B112" s="97" t="s">
        <v>119</v>
      </c>
      <c r="C112" s="97" t="s">
        <v>170</v>
      </c>
      <c r="D112" s="97" t="s">
        <v>794</v>
      </c>
      <c r="E112" s="97">
        <v>0</v>
      </c>
      <c r="F112" s="97">
        <v>0</v>
      </c>
      <c r="I112" s="97">
        <v>0</v>
      </c>
      <c r="J112" s="97">
        <v>0</v>
      </c>
      <c r="K112" s="97">
        <v>48</v>
      </c>
      <c r="L112" s="97">
        <v>28</v>
      </c>
    </row>
    <row r="113" spans="1:12" ht="13">
      <c r="A113" s="97" t="str">
        <f t="shared" si="7"/>
        <v>StephenLindsay-Ross</v>
      </c>
      <c r="B113" s="97" t="s">
        <v>780</v>
      </c>
      <c r="C113" s="97" t="s">
        <v>781</v>
      </c>
      <c r="D113" s="97" t="s">
        <v>794</v>
      </c>
      <c r="E113" s="97">
        <v>0</v>
      </c>
      <c r="F113" s="97">
        <v>0</v>
      </c>
      <c r="I113" s="97">
        <v>0</v>
      </c>
      <c r="J113" s="97">
        <v>0</v>
      </c>
      <c r="K113" s="97">
        <v>9</v>
      </c>
      <c r="L113" s="97">
        <v>24</v>
      </c>
    </row>
    <row r="114" spans="1:12" ht="13">
      <c r="A114" s="97" t="str">
        <f t="shared" si="7"/>
        <v>BenLynch</v>
      </c>
      <c r="B114" s="97" t="s">
        <v>128</v>
      </c>
      <c r="C114" s="97" t="s">
        <v>784</v>
      </c>
      <c r="D114" s="97" t="s">
        <v>794</v>
      </c>
      <c r="E114" s="97">
        <v>0</v>
      </c>
      <c r="F114" s="97">
        <v>0</v>
      </c>
      <c r="I114" s="97">
        <v>26</v>
      </c>
      <c r="J114" s="97">
        <v>6</v>
      </c>
      <c r="K114" s="97">
        <v>15</v>
      </c>
      <c r="L114" s="97">
        <v>21</v>
      </c>
    </row>
    <row r="115" spans="1:12" ht="13">
      <c r="A115" s="97" t="str">
        <f t="shared" si="7"/>
        <v>TateGarrod</v>
      </c>
      <c r="B115" s="97" t="s">
        <v>792</v>
      </c>
      <c r="C115" s="97" t="s">
        <v>793</v>
      </c>
      <c r="D115" s="97" t="s">
        <v>794</v>
      </c>
      <c r="E115" s="97">
        <v>0</v>
      </c>
      <c r="F115" s="97">
        <v>0</v>
      </c>
      <c r="I115" s="97">
        <v>0</v>
      </c>
      <c r="J115" s="97">
        <v>0</v>
      </c>
      <c r="K115" s="97">
        <v>17</v>
      </c>
      <c r="L115" s="97">
        <v>15</v>
      </c>
    </row>
    <row r="116" spans="1:12" ht="13">
      <c r="A116" s="97" t="str">
        <f t="shared" si="7"/>
        <v>AidanMulvihill</v>
      </c>
      <c r="B116" s="97" t="s">
        <v>782</v>
      </c>
      <c r="C116" s="97" t="s">
        <v>795</v>
      </c>
      <c r="D116" s="97" t="s">
        <v>794</v>
      </c>
      <c r="E116" s="97">
        <v>0</v>
      </c>
      <c r="F116" s="97">
        <v>0</v>
      </c>
      <c r="I116" s="97">
        <v>0</v>
      </c>
      <c r="J116" s="97">
        <v>4</v>
      </c>
      <c r="K116" s="97">
        <v>8</v>
      </c>
      <c r="L116" s="97">
        <v>13</v>
      </c>
    </row>
    <row r="117" spans="1:12" ht="13">
      <c r="A117" s="97" t="str">
        <f t="shared" si="7"/>
        <v>JesseDowns</v>
      </c>
      <c r="B117" s="97" t="s">
        <v>71</v>
      </c>
      <c r="C117" s="97" t="s">
        <v>72</v>
      </c>
      <c r="D117" s="97" t="s">
        <v>794</v>
      </c>
      <c r="E117" s="97">
        <v>0</v>
      </c>
      <c r="F117" s="97">
        <v>0</v>
      </c>
      <c r="I117" s="97">
        <v>0</v>
      </c>
      <c r="J117" s="97">
        <v>0</v>
      </c>
      <c r="K117" s="97">
        <v>24</v>
      </c>
      <c r="L117" s="97">
        <v>12</v>
      </c>
    </row>
    <row r="118" spans="1:12" ht="13">
      <c r="A118" s="97" t="str">
        <f t="shared" si="7"/>
        <v>MatthaeusHeslop</v>
      </c>
      <c r="B118" s="97" t="s">
        <v>59</v>
      </c>
      <c r="C118" s="97" t="s">
        <v>60</v>
      </c>
      <c r="D118" s="97" t="s">
        <v>794</v>
      </c>
      <c r="E118" s="97">
        <v>46</v>
      </c>
      <c r="F118" s="97">
        <v>0</v>
      </c>
      <c r="G118" s="97">
        <v>19</v>
      </c>
      <c r="I118" s="97">
        <v>0</v>
      </c>
      <c r="J118" s="97">
        <v>0</v>
      </c>
      <c r="K118" s="97">
        <v>55</v>
      </c>
      <c r="L118" s="97">
        <v>10</v>
      </c>
    </row>
    <row r="119" spans="1:12" ht="13">
      <c r="A119" s="97" t="str">
        <f t="shared" si="7"/>
        <v>BryceMenning</v>
      </c>
      <c r="B119" s="97" t="s">
        <v>770</v>
      </c>
      <c r="C119" s="97" t="s">
        <v>771</v>
      </c>
      <c r="D119" s="97" t="s">
        <v>794</v>
      </c>
      <c r="E119" s="97">
        <v>49</v>
      </c>
      <c r="F119" s="97">
        <v>0</v>
      </c>
      <c r="G119" s="97">
        <v>10</v>
      </c>
      <c r="I119" s="97">
        <v>0</v>
      </c>
      <c r="J119" s="97">
        <v>8</v>
      </c>
      <c r="K119" s="97">
        <v>23</v>
      </c>
      <c r="L119" s="97">
        <v>9</v>
      </c>
    </row>
    <row r="120" spans="1:12" ht="13">
      <c r="A120" s="97" t="str">
        <f t="shared" si="7"/>
        <v>KaiMartin</v>
      </c>
      <c r="B120" s="97" t="s">
        <v>407</v>
      </c>
      <c r="C120" s="97" t="s">
        <v>132</v>
      </c>
      <c r="D120" s="97" t="s">
        <v>794</v>
      </c>
      <c r="E120" s="97">
        <v>0</v>
      </c>
      <c r="F120" s="97">
        <v>0</v>
      </c>
      <c r="I120" s="97">
        <v>0</v>
      </c>
      <c r="J120" s="97">
        <v>0</v>
      </c>
      <c r="K120" s="97">
        <v>3</v>
      </c>
      <c r="L120" s="97">
        <v>1</v>
      </c>
    </row>
    <row r="121" spans="1:12" ht="13">
      <c r="A121" s="97" t="str">
        <f t="shared" si="7"/>
        <v>DexterMcPherson</v>
      </c>
      <c r="B121" s="97" t="s">
        <v>88</v>
      </c>
      <c r="C121" s="97" t="s">
        <v>89</v>
      </c>
      <c r="D121" s="97" t="s">
        <v>794</v>
      </c>
      <c r="E121" s="97">
        <v>0</v>
      </c>
      <c r="F121" s="97">
        <v>0</v>
      </c>
      <c r="I121" s="97">
        <v>0</v>
      </c>
      <c r="J121" s="97">
        <v>0</v>
      </c>
      <c r="K121" s="97">
        <v>67</v>
      </c>
      <c r="L121" s="97">
        <v>0</v>
      </c>
    </row>
    <row r="122" spans="1:12" ht="13">
      <c r="A122" s="97" t="str">
        <f t="shared" si="7"/>
        <v>LeifWilson</v>
      </c>
      <c r="B122" s="97" t="s">
        <v>523</v>
      </c>
      <c r="C122" s="97" t="s">
        <v>329</v>
      </c>
      <c r="D122" s="97" t="s">
        <v>794</v>
      </c>
      <c r="E122" s="97">
        <v>0</v>
      </c>
      <c r="F122" s="97">
        <v>0</v>
      </c>
      <c r="I122" s="97">
        <v>0</v>
      </c>
      <c r="J122" s="97">
        <v>0</v>
      </c>
      <c r="K122" s="97">
        <v>0</v>
      </c>
      <c r="L122" s="97">
        <v>0</v>
      </c>
    </row>
    <row r="123" spans="1:12" ht="13">
      <c r="A123" s="97" t="str">
        <f t="shared" si="7"/>
        <v>DrewChristensen</v>
      </c>
      <c r="B123" s="97" t="s">
        <v>65</v>
      </c>
      <c r="C123" s="97" t="s">
        <v>66</v>
      </c>
      <c r="D123" s="97" t="s">
        <v>794</v>
      </c>
      <c r="E123" s="97">
        <v>36</v>
      </c>
      <c r="F123" s="97">
        <v>0</v>
      </c>
      <c r="I123" s="97">
        <v>0</v>
      </c>
      <c r="J123" s="97">
        <v>0</v>
      </c>
      <c r="K123" s="97">
        <v>0</v>
      </c>
      <c r="L123" s="97">
        <v>0</v>
      </c>
    </row>
    <row r="124" spans="1:12" ht="13">
      <c r="A124" s="97" t="str">
        <f t="shared" si="7"/>
        <v>LucasBall</v>
      </c>
      <c r="B124" s="97" t="s">
        <v>762</v>
      </c>
      <c r="C124" s="97" t="s">
        <v>197</v>
      </c>
      <c r="D124" s="97" t="s">
        <v>794</v>
      </c>
      <c r="E124" s="97">
        <v>38</v>
      </c>
      <c r="F124" s="97">
        <v>0</v>
      </c>
      <c r="I124" s="97">
        <v>0</v>
      </c>
      <c r="J124" s="97">
        <v>0</v>
      </c>
      <c r="K124" s="97">
        <v>0</v>
      </c>
      <c r="L124" s="97">
        <v>0</v>
      </c>
    </row>
    <row r="125" spans="1:12" ht="13">
      <c r="A125" s="97" t="s">
        <v>808</v>
      </c>
      <c r="B125" s="97" t="s">
        <v>53</v>
      </c>
      <c r="C125" s="97" t="s">
        <v>54</v>
      </c>
      <c r="D125" s="97" t="s">
        <v>794</v>
      </c>
      <c r="E125" s="97">
        <v>0</v>
      </c>
      <c r="F125" s="97">
        <v>0</v>
      </c>
      <c r="G125" s="97">
        <v>48</v>
      </c>
      <c r="I125" s="97">
        <v>0</v>
      </c>
      <c r="J125" s="97">
        <v>0</v>
      </c>
      <c r="K125" s="97">
        <v>0</v>
      </c>
      <c r="L125" s="97">
        <v>0</v>
      </c>
    </row>
    <row r="127" spans="1:12" ht="13">
      <c r="A127" s="97"/>
    </row>
    <row r="128" spans="1:12" ht="13">
      <c r="B128" s="97" t="s">
        <v>809</v>
      </c>
      <c r="C128" s="97">
        <v>2023</v>
      </c>
    </row>
    <row r="129" spans="1:7" ht="13">
      <c r="B129" s="97" t="s">
        <v>41</v>
      </c>
      <c r="C129" s="97" t="s">
        <v>42</v>
      </c>
      <c r="E129" s="97" t="s">
        <v>810</v>
      </c>
      <c r="F129" s="97" t="s">
        <v>811</v>
      </c>
      <c r="G129" s="97" t="s">
        <v>812</v>
      </c>
    </row>
    <row r="130" spans="1:7" ht="13">
      <c r="A130" s="97" t="str">
        <f t="shared" ref="A130:A154" si="8">CONCATENATE(B130,C130)</f>
        <v>RyderHennessy</v>
      </c>
      <c r="B130" s="97" t="s">
        <v>73</v>
      </c>
      <c r="C130" s="97" t="s">
        <v>74</v>
      </c>
      <c r="D130" s="97" t="s">
        <v>794</v>
      </c>
      <c r="E130" s="97">
        <v>7</v>
      </c>
      <c r="F130" s="97">
        <v>60</v>
      </c>
      <c r="G130" s="97">
        <v>11</v>
      </c>
    </row>
    <row r="131" spans="1:7" ht="13">
      <c r="A131" s="97" t="str">
        <f t="shared" si="8"/>
        <v>DexterMcPherson</v>
      </c>
      <c r="B131" s="97" t="s">
        <v>88</v>
      </c>
      <c r="C131" s="97" t="s">
        <v>89</v>
      </c>
      <c r="D131" s="97" t="s">
        <v>794</v>
      </c>
      <c r="E131" s="97">
        <v>13</v>
      </c>
      <c r="F131" s="97">
        <v>52</v>
      </c>
      <c r="G131" s="97">
        <v>14</v>
      </c>
    </row>
    <row r="132" spans="1:7" ht="13">
      <c r="A132" s="97" t="str">
        <f t="shared" si="8"/>
        <v>RoxtonDorward</v>
      </c>
      <c r="B132" s="97" t="s">
        <v>108</v>
      </c>
      <c r="C132" s="97" t="s">
        <v>109</v>
      </c>
      <c r="D132" s="97" t="s">
        <v>794</v>
      </c>
      <c r="E132" s="97">
        <v>59</v>
      </c>
      <c r="F132" s="97">
        <v>50</v>
      </c>
      <c r="G132" s="97">
        <v>15</v>
      </c>
    </row>
    <row r="133" spans="1:7" ht="13">
      <c r="A133" s="97" t="str">
        <f t="shared" si="8"/>
        <v>ByronLambert</v>
      </c>
      <c r="B133" s="97" t="s">
        <v>79</v>
      </c>
      <c r="C133" s="97" t="s">
        <v>80</v>
      </c>
      <c r="D133" s="97" t="s">
        <v>794</v>
      </c>
      <c r="E133" s="97">
        <v>33</v>
      </c>
      <c r="F133" s="97">
        <v>36</v>
      </c>
      <c r="G133" s="97">
        <v>0</v>
      </c>
    </row>
    <row r="134" spans="1:7" ht="13">
      <c r="A134" s="97" t="str">
        <f t="shared" si="8"/>
        <v>CooperBasko</v>
      </c>
      <c r="B134" s="97" t="s">
        <v>96</v>
      </c>
      <c r="C134" s="97" t="s">
        <v>97</v>
      </c>
      <c r="D134" s="97" t="s">
        <v>794</v>
      </c>
      <c r="E134" s="97">
        <v>14</v>
      </c>
      <c r="F134" s="97">
        <v>35</v>
      </c>
      <c r="G134" s="97">
        <v>0</v>
      </c>
    </row>
    <row r="135" spans="1:7" ht="13">
      <c r="A135" s="97" t="str">
        <f t="shared" si="8"/>
        <v>JacksonAtkinson</v>
      </c>
      <c r="B135" s="97" t="s">
        <v>86</v>
      </c>
      <c r="C135" s="97" t="s">
        <v>87</v>
      </c>
      <c r="D135" s="97" t="s">
        <v>794</v>
      </c>
      <c r="E135" s="97">
        <v>38</v>
      </c>
      <c r="F135" s="97">
        <v>31</v>
      </c>
      <c r="G135" s="97">
        <v>0</v>
      </c>
    </row>
    <row r="136" spans="1:7" ht="13">
      <c r="A136" s="97" t="str">
        <f t="shared" si="8"/>
        <v>JesseDowns</v>
      </c>
      <c r="B136" s="97" t="s">
        <v>71</v>
      </c>
      <c r="C136" s="97" t="s">
        <v>72</v>
      </c>
      <c r="D136" s="97" t="s">
        <v>794</v>
      </c>
      <c r="E136" s="97">
        <v>16</v>
      </c>
      <c r="F136" s="97">
        <v>25</v>
      </c>
      <c r="G136" s="97">
        <v>0</v>
      </c>
    </row>
    <row r="137" spans="1:7" ht="13">
      <c r="A137" s="97" t="str">
        <f t="shared" si="8"/>
        <v>CalebJohnson</v>
      </c>
      <c r="B137" s="97" t="s">
        <v>330</v>
      </c>
      <c r="C137" s="97" t="s">
        <v>161</v>
      </c>
      <c r="D137" s="97" t="s">
        <v>794</v>
      </c>
      <c r="E137" s="97">
        <v>8</v>
      </c>
      <c r="F137" s="97">
        <v>23</v>
      </c>
      <c r="G137" s="97">
        <v>0</v>
      </c>
    </row>
    <row r="138" spans="1:7" ht="13">
      <c r="A138" s="97" t="str">
        <f t="shared" si="8"/>
        <v>KristianStoll</v>
      </c>
      <c r="B138" s="97" t="s">
        <v>331</v>
      </c>
      <c r="C138" s="97" t="s">
        <v>813</v>
      </c>
      <c r="D138" s="97" t="s">
        <v>794</v>
      </c>
      <c r="E138" s="97">
        <v>23</v>
      </c>
      <c r="F138" s="97">
        <v>20</v>
      </c>
      <c r="G138" s="97">
        <v>0</v>
      </c>
    </row>
    <row r="139" spans="1:7" ht="13">
      <c r="A139" s="97" t="str">
        <f t="shared" si="8"/>
        <v>RyderMckenzie-White</v>
      </c>
      <c r="B139" s="97" t="s">
        <v>73</v>
      </c>
      <c r="C139" s="97" t="s">
        <v>764</v>
      </c>
      <c r="D139" s="97" t="s">
        <v>794</v>
      </c>
      <c r="E139" s="97">
        <v>19</v>
      </c>
      <c r="F139" s="97">
        <v>20</v>
      </c>
      <c r="G139" s="97">
        <v>0</v>
      </c>
    </row>
    <row r="140" spans="1:7" ht="13">
      <c r="A140" s="97" t="str">
        <f t="shared" si="8"/>
        <v>GraysonWitvoet</v>
      </c>
      <c r="B140" s="97" t="s">
        <v>90</v>
      </c>
      <c r="C140" s="97" t="s">
        <v>91</v>
      </c>
      <c r="D140" s="97" t="s">
        <v>794</v>
      </c>
      <c r="E140" s="97">
        <v>39</v>
      </c>
      <c r="F140" s="97">
        <v>17</v>
      </c>
      <c r="G140" s="97">
        <v>0</v>
      </c>
    </row>
    <row r="141" spans="1:7" ht="13">
      <c r="A141" s="97" t="str">
        <f t="shared" si="8"/>
        <v>LukeMiller</v>
      </c>
      <c r="B141" s="97" t="s">
        <v>104</v>
      </c>
      <c r="C141" s="97" t="s">
        <v>127</v>
      </c>
      <c r="D141" s="97" t="s">
        <v>794</v>
      </c>
      <c r="E141" s="97">
        <v>21</v>
      </c>
      <c r="F141" s="97">
        <v>16</v>
      </c>
      <c r="G141" s="97">
        <v>0</v>
      </c>
    </row>
    <row r="142" spans="1:7" ht="13">
      <c r="A142" s="97" t="str">
        <f t="shared" si="8"/>
        <v>DrewChristensen</v>
      </c>
      <c r="B142" s="97" t="s">
        <v>65</v>
      </c>
      <c r="C142" s="97" t="s">
        <v>66</v>
      </c>
      <c r="D142" s="97" t="s">
        <v>794</v>
      </c>
      <c r="E142" s="97">
        <v>1</v>
      </c>
      <c r="F142" s="97">
        <v>14</v>
      </c>
      <c r="G142" s="97">
        <v>0</v>
      </c>
    </row>
    <row r="143" spans="1:7" ht="13">
      <c r="A143" s="97" t="str">
        <f t="shared" si="8"/>
        <v>SaxonBerry</v>
      </c>
      <c r="B143" s="97" t="s">
        <v>166</v>
      </c>
      <c r="C143" s="97" t="s">
        <v>167</v>
      </c>
      <c r="D143" s="97" t="s">
        <v>794</v>
      </c>
      <c r="E143" s="97">
        <v>18</v>
      </c>
      <c r="F143" s="97">
        <v>11</v>
      </c>
      <c r="G143" s="97">
        <v>0</v>
      </c>
    </row>
    <row r="144" spans="1:7" ht="13">
      <c r="A144" s="97" t="str">
        <f t="shared" si="8"/>
        <v>LandonOwen-Mold</v>
      </c>
      <c r="B144" s="97" t="s">
        <v>53</v>
      </c>
      <c r="C144" s="97" t="s">
        <v>54</v>
      </c>
      <c r="D144" s="97" t="s">
        <v>794</v>
      </c>
      <c r="E144" s="97">
        <v>4</v>
      </c>
      <c r="F144" s="97">
        <v>4</v>
      </c>
      <c r="G144" s="97">
        <v>0</v>
      </c>
    </row>
    <row r="145" spans="1:7" ht="13">
      <c r="A145" s="97" t="str">
        <f t="shared" si="8"/>
        <v>KristinHoivik</v>
      </c>
      <c r="B145" s="97" t="s">
        <v>578</v>
      </c>
      <c r="C145" s="97" t="s">
        <v>579</v>
      </c>
      <c r="D145" s="97" t="s">
        <v>791</v>
      </c>
      <c r="E145" s="97">
        <v>26</v>
      </c>
      <c r="F145" s="97">
        <v>0</v>
      </c>
      <c r="G145" s="97">
        <v>0</v>
      </c>
    </row>
    <row r="146" spans="1:7" ht="13">
      <c r="A146" s="97" t="str">
        <f t="shared" si="8"/>
        <v>MikkaSimonsen</v>
      </c>
      <c r="B146" s="97" t="s">
        <v>600</v>
      </c>
      <c r="C146" s="97" t="s">
        <v>601</v>
      </c>
      <c r="D146" s="97" t="s">
        <v>791</v>
      </c>
      <c r="E146" s="97">
        <v>25</v>
      </c>
      <c r="F146" s="97">
        <v>13</v>
      </c>
      <c r="G146" s="97">
        <v>0</v>
      </c>
    </row>
    <row r="147" spans="1:7" ht="13">
      <c r="A147" s="97" t="str">
        <f t="shared" si="8"/>
        <v>MeghanCalder</v>
      </c>
      <c r="B147" s="97" t="s">
        <v>594</v>
      </c>
      <c r="C147" s="97" t="s">
        <v>814</v>
      </c>
      <c r="D147" s="97" t="s">
        <v>791</v>
      </c>
      <c r="E147" s="97">
        <v>23</v>
      </c>
      <c r="F147" s="97">
        <v>17</v>
      </c>
      <c r="G147" s="97">
        <v>0</v>
      </c>
    </row>
    <row r="148" spans="1:7" ht="13">
      <c r="A148" s="97" t="str">
        <f t="shared" si="8"/>
        <v>MaloryWagner</v>
      </c>
      <c r="B148" s="97" t="s">
        <v>591</v>
      </c>
      <c r="C148" s="97" t="s">
        <v>592</v>
      </c>
      <c r="D148" s="97" t="s">
        <v>791</v>
      </c>
      <c r="E148" s="97">
        <v>22</v>
      </c>
      <c r="F148" s="97">
        <v>3</v>
      </c>
      <c r="G148" s="97">
        <v>0</v>
      </c>
    </row>
    <row r="149" spans="1:7" ht="13">
      <c r="A149" s="97" t="str">
        <f t="shared" si="8"/>
        <v>IndraBrown</v>
      </c>
      <c r="B149" s="97" t="s">
        <v>815</v>
      </c>
      <c r="C149" s="97" t="s">
        <v>101</v>
      </c>
      <c r="D149" s="97" t="s">
        <v>791</v>
      </c>
      <c r="E149" s="97">
        <v>17</v>
      </c>
      <c r="F149" s="97">
        <v>0</v>
      </c>
      <c r="G149" s="97">
        <v>1</v>
      </c>
    </row>
    <row r="150" spans="1:7" ht="13">
      <c r="A150" s="97" t="str">
        <f t="shared" si="8"/>
        <v>MaggieSutherland</v>
      </c>
      <c r="B150" s="97" t="s">
        <v>588</v>
      </c>
      <c r="C150" s="97" t="s">
        <v>589</v>
      </c>
      <c r="D150" s="97" t="s">
        <v>791</v>
      </c>
      <c r="E150" s="97">
        <v>13</v>
      </c>
      <c r="F150" s="97">
        <v>8</v>
      </c>
      <c r="G150" s="97">
        <v>0</v>
      </c>
    </row>
    <row r="151" spans="1:7" ht="13">
      <c r="A151" s="97" t="str">
        <f t="shared" si="8"/>
        <v>GabrielleDinn</v>
      </c>
      <c r="B151" s="97" t="s">
        <v>575</v>
      </c>
      <c r="C151" s="97" t="s">
        <v>576</v>
      </c>
      <c r="D151" s="97" t="s">
        <v>791</v>
      </c>
      <c r="E151" s="97">
        <v>7</v>
      </c>
      <c r="F151" s="97">
        <v>0</v>
      </c>
      <c r="G151" s="97">
        <v>0</v>
      </c>
    </row>
    <row r="152" spans="1:7" ht="13">
      <c r="A152" s="97" t="str">
        <f t="shared" si="8"/>
        <v>ElizaBell</v>
      </c>
      <c r="B152" s="97" t="s">
        <v>573</v>
      </c>
      <c r="C152" s="97" t="s">
        <v>574</v>
      </c>
      <c r="D152" s="97" t="s">
        <v>791</v>
      </c>
      <c r="E152" s="97">
        <v>4</v>
      </c>
      <c r="F152" s="97">
        <v>5</v>
      </c>
      <c r="G152" s="97">
        <v>0</v>
      </c>
    </row>
    <row r="153" spans="1:7" ht="13">
      <c r="A153" s="97" t="str">
        <f t="shared" si="8"/>
        <v>EllaGarrod</v>
      </c>
      <c r="B153" s="97" t="s">
        <v>621</v>
      </c>
      <c r="C153" s="97" t="s">
        <v>793</v>
      </c>
      <c r="D153" s="97" t="s">
        <v>791</v>
      </c>
      <c r="E153" s="97">
        <v>2</v>
      </c>
      <c r="F153" s="97">
        <v>2</v>
      </c>
      <c r="G153" s="97">
        <v>0</v>
      </c>
    </row>
    <row r="154" spans="1:7" ht="13">
      <c r="A154" s="97" t="str">
        <f t="shared" si="8"/>
        <v>NyahShopland</v>
      </c>
      <c r="B154" s="97" t="s">
        <v>816</v>
      </c>
      <c r="C154" s="97" t="s">
        <v>817</v>
      </c>
      <c r="D154" s="97" t="s">
        <v>791</v>
      </c>
      <c r="E154" s="97">
        <v>0</v>
      </c>
      <c r="F154" s="97">
        <v>19</v>
      </c>
      <c r="G154" s="97">
        <v>0</v>
      </c>
    </row>
    <row r="157" spans="1:7" ht="13">
      <c r="A157" s="90" t="s">
        <v>818</v>
      </c>
      <c r="B157" s="90" t="s">
        <v>819</v>
      </c>
      <c r="C157" s="90"/>
      <c r="E157" s="90" t="s">
        <v>759</v>
      </c>
      <c r="F157" s="90" t="s">
        <v>820</v>
      </c>
    </row>
    <row r="158" spans="1:7" ht="13">
      <c r="A158" s="90"/>
      <c r="B158" s="100"/>
      <c r="C158" s="100"/>
      <c r="E158" s="101">
        <v>45352</v>
      </c>
      <c r="F158" s="101">
        <v>45353</v>
      </c>
    </row>
    <row r="159" spans="1:7" ht="13">
      <c r="A159" s="97"/>
      <c r="B159" s="97" t="s">
        <v>41</v>
      </c>
      <c r="C159" s="97" t="s">
        <v>42</v>
      </c>
      <c r="D159" s="97" t="s">
        <v>760</v>
      </c>
      <c r="E159" s="7" t="s">
        <v>821</v>
      </c>
      <c r="F159" s="7" t="s">
        <v>821</v>
      </c>
    </row>
    <row r="160" spans="1:7" ht="13">
      <c r="A160" s="97" t="str">
        <f t="shared" ref="A160:A162" si="9">CONCATENATE(B160,C160)</f>
        <v>AveryKrumme</v>
      </c>
      <c r="B160" s="97" t="s">
        <v>572</v>
      </c>
      <c r="C160" s="97" t="s">
        <v>99</v>
      </c>
      <c r="D160" s="97" t="s">
        <v>791</v>
      </c>
      <c r="E160" s="93">
        <v>2</v>
      </c>
      <c r="F160" s="7">
        <v>2</v>
      </c>
    </row>
    <row r="161" spans="1:7" ht="13">
      <c r="A161" s="97" t="str">
        <f t="shared" si="9"/>
        <v>Kristin Hoivik</v>
      </c>
      <c r="B161" s="97" t="s">
        <v>822</v>
      </c>
      <c r="C161" s="97" t="s">
        <v>579</v>
      </c>
      <c r="D161" s="97" t="s">
        <v>791</v>
      </c>
      <c r="E161" s="93">
        <v>3</v>
      </c>
      <c r="F161" s="7">
        <v>3</v>
      </c>
    </row>
    <row r="162" spans="1:7" ht="13">
      <c r="A162" s="97" t="str">
        <f t="shared" si="9"/>
        <v>Eliza Bell</v>
      </c>
      <c r="B162" s="97" t="s">
        <v>823</v>
      </c>
      <c r="C162" s="97" t="s">
        <v>574</v>
      </c>
      <c r="D162" s="97" t="s">
        <v>791</v>
      </c>
      <c r="E162" s="93">
        <v>6</v>
      </c>
      <c r="F162" s="7">
        <v>6</v>
      </c>
    </row>
    <row r="164" spans="1:7" ht="13">
      <c r="A164" s="97" t="str">
        <f t="shared" ref="A164:A179" si="10">CONCATENATE(B164,C164)</f>
        <v>DestonSwift</v>
      </c>
      <c r="B164" s="97" t="s">
        <v>57</v>
      </c>
      <c r="C164" s="97" t="s">
        <v>58</v>
      </c>
      <c r="D164" s="97" t="s">
        <v>794</v>
      </c>
      <c r="E164" s="97">
        <v>5</v>
      </c>
      <c r="F164" s="97">
        <v>14</v>
      </c>
    </row>
    <row r="165" spans="1:7" ht="13">
      <c r="A165" s="97" t="str">
        <f t="shared" si="10"/>
        <v>JesseDowns</v>
      </c>
      <c r="B165" s="97" t="s">
        <v>71</v>
      </c>
      <c r="C165" s="97" t="s">
        <v>72</v>
      </c>
      <c r="D165" s="97" t="s">
        <v>794</v>
      </c>
      <c r="E165" s="97">
        <v>6</v>
      </c>
      <c r="F165" s="97">
        <v>26</v>
      </c>
    </row>
    <row r="166" spans="1:7" ht="13">
      <c r="A166" s="97" t="str">
        <f t="shared" si="10"/>
        <v>DrewChristensen</v>
      </c>
      <c r="B166" s="97" t="s">
        <v>65</v>
      </c>
      <c r="C166" s="97" t="s">
        <v>66</v>
      </c>
      <c r="D166" s="97" t="s">
        <v>794</v>
      </c>
      <c r="E166" s="97">
        <v>8</v>
      </c>
      <c r="F166" s="97">
        <v>15</v>
      </c>
    </row>
    <row r="167" spans="1:7" ht="13">
      <c r="A167" s="97" t="str">
        <f t="shared" si="10"/>
        <v>JoelMacnair</v>
      </c>
      <c r="B167" s="97" t="s">
        <v>62</v>
      </c>
      <c r="C167" s="97" t="s">
        <v>774</v>
      </c>
      <c r="D167" s="97" t="s">
        <v>794</v>
      </c>
      <c r="E167" s="97">
        <v>9</v>
      </c>
      <c r="F167" s="97">
        <v>9</v>
      </c>
    </row>
    <row r="168" spans="1:7" ht="13">
      <c r="A168" s="97" t="str">
        <f t="shared" si="10"/>
        <v>LandonOwen-Mold</v>
      </c>
      <c r="B168" s="97" t="s">
        <v>53</v>
      </c>
      <c r="C168" s="97" t="s">
        <v>54</v>
      </c>
      <c r="D168" s="97" t="s">
        <v>794</v>
      </c>
      <c r="E168" s="97">
        <v>12</v>
      </c>
      <c r="F168" s="97">
        <v>11</v>
      </c>
    </row>
    <row r="169" spans="1:7" ht="13">
      <c r="A169" s="97" t="str">
        <f t="shared" si="10"/>
        <v>RyderBartlett</v>
      </c>
      <c r="B169" s="97" t="s">
        <v>73</v>
      </c>
      <c r="C169" s="97" t="s">
        <v>76</v>
      </c>
      <c r="D169" s="97" t="s">
        <v>794</v>
      </c>
      <c r="E169" s="97">
        <v>16</v>
      </c>
      <c r="F169" s="97">
        <v>24</v>
      </c>
    </row>
    <row r="170" spans="1:7" ht="13">
      <c r="A170" s="97" t="str">
        <f t="shared" si="10"/>
        <v>EwanClemenson</v>
      </c>
      <c r="B170" s="97" t="s">
        <v>82</v>
      </c>
      <c r="C170" s="97" t="s">
        <v>83</v>
      </c>
      <c r="D170" s="97" t="s">
        <v>794</v>
      </c>
      <c r="E170" s="97">
        <v>26</v>
      </c>
      <c r="F170" s="97">
        <v>7</v>
      </c>
    </row>
    <row r="171" spans="1:7" ht="13">
      <c r="A171" s="97" t="str">
        <f t="shared" si="10"/>
        <v>RyderHennessy</v>
      </c>
      <c r="B171" s="97" t="s">
        <v>73</v>
      </c>
      <c r="C171" s="97" t="s">
        <v>74</v>
      </c>
      <c r="D171" s="97" t="s">
        <v>794</v>
      </c>
      <c r="E171" s="97">
        <v>28</v>
      </c>
      <c r="F171" s="97">
        <v>6</v>
      </c>
    </row>
    <row r="172" spans="1:7" ht="13">
      <c r="A172" s="97" t="str">
        <f t="shared" si="10"/>
        <v>LukeMiller</v>
      </c>
      <c r="B172" s="97" t="s">
        <v>104</v>
      </c>
      <c r="C172" s="97" t="s">
        <v>127</v>
      </c>
      <c r="D172" s="97" t="s">
        <v>794</v>
      </c>
      <c r="E172" s="97">
        <v>30</v>
      </c>
      <c r="F172" s="97">
        <v>0</v>
      </c>
      <c r="G172" s="97" t="s">
        <v>824</v>
      </c>
    </row>
    <row r="173" spans="1:7" ht="13">
      <c r="A173" s="97" t="str">
        <f t="shared" si="10"/>
        <v>GraysonWitvoet</v>
      </c>
      <c r="B173" s="97" t="s">
        <v>90</v>
      </c>
      <c r="C173" s="97" t="s">
        <v>91</v>
      </c>
      <c r="D173" s="97" t="s">
        <v>794</v>
      </c>
      <c r="E173" s="97">
        <v>32</v>
      </c>
      <c r="F173" s="97">
        <v>49</v>
      </c>
    </row>
    <row r="174" spans="1:7" ht="13">
      <c r="A174" s="97" t="str">
        <f t="shared" si="10"/>
        <v>RyderMckenzie-White</v>
      </c>
      <c r="B174" s="97" t="s">
        <v>73</v>
      </c>
      <c r="C174" s="97" t="s">
        <v>764</v>
      </c>
      <c r="D174" s="97" t="s">
        <v>794</v>
      </c>
      <c r="E174" s="97">
        <v>35</v>
      </c>
      <c r="F174" s="97">
        <v>37</v>
      </c>
    </row>
    <row r="175" spans="1:7" ht="13">
      <c r="A175" s="97" t="str">
        <f t="shared" si="10"/>
        <v>CooperBasko</v>
      </c>
      <c r="B175" s="97" t="s">
        <v>96</v>
      </c>
      <c r="C175" s="97" t="s">
        <v>97</v>
      </c>
      <c r="D175" s="97" t="s">
        <v>794</v>
      </c>
      <c r="E175" s="97">
        <v>52</v>
      </c>
      <c r="F175" s="97">
        <v>42</v>
      </c>
    </row>
    <row r="176" spans="1:7" ht="13">
      <c r="A176" s="97" t="str">
        <f t="shared" si="10"/>
        <v>DexterMcPherson</v>
      </c>
      <c r="B176" s="97" t="s">
        <v>88</v>
      </c>
      <c r="C176" s="97" t="s">
        <v>89</v>
      </c>
      <c r="D176" s="97" t="s">
        <v>794</v>
      </c>
      <c r="E176" s="97">
        <v>56</v>
      </c>
      <c r="F176" s="97">
        <v>53</v>
      </c>
    </row>
    <row r="177" spans="1:9" ht="13">
      <c r="A177" s="97" t="str">
        <f t="shared" si="10"/>
        <v>KazukiSekine</v>
      </c>
      <c r="B177" s="97" t="s">
        <v>125</v>
      </c>
      <c r="C177" s="97" t="s">
        <v>126</v>
      </c>
      <c r="D177" s="97" t="s">
        <v>794</v>
      </c>
      <c r="E177" s="97">
        <v>59</v>
      </c>
      <c r="F177" s="97">
        <v>51</v>
      </c>
    </row>
    <row r="178" spans="1:9" ht="13">
      <c r="A178" s="97" t="str">
        <f t="shared" si="10"/>
        <v>JackBurgham</v>
      </c>
      <c r="B178" s="97" t="s">
        <v>158</v>
      </c>
      <c r="C178" s="97" t="s">
        <v>159</v>
      </c>
      <c r="D178" s="97" t="s">
        <v>794</v>
      </c>
      <c r="E178" s="97">
        <v>61</v>
      </c>
      <c r="F178" s="97">
        <v>52</v>
      </c>
    </row>
    <row r="179" spans="1:9" ht="13">
      <c r="A179" s="97" t="str">
        <f t="shared" si="10"/>
        <v>ElekWenzlawe</v>
      </c>
      <c r="B179" s="97" t="s">
        <v>825</v>
      </c>
      <c r="C179" s="97" t="s">
        <v>826</v>
      </c>
      <c r="D179" s="97" t="s">
        <v>794</v>
      </c>
      <c r="E179" s="97">
        <v>0</v>
      </c>
      <c r="F179" s="97">
        <v>50</v>
      </c>
    </row>
    <row r="181" spans="1:9" ht="13">
      <c r="A181" s="90" t="s">
        <v>569</v>
      </c>
      <c r="B181" s="102">
        <v>45370</v>
      </c>
      <c r="C181" s="97"/>
      <c r="E181" s="90" t="s">
        <v>759</v>
      </c>
      <c r="I181" s="103"/>
    </row>
    <row r="182" spans="1:9" ht="13">
      <c r="A182" s="97" t="str">
        <f t="shared" ref="A182:A188" si="11">CONCATENATE(B182,C182)</f>
        <v>BryceMenning</v>
      </c>
      <c r="B182" s="97" t="s">
        <v>770</v>
      </c>
      <c r="C182" s="97" t="s">
        <v>771</v>
      </c>
      <c r="D182" s="97" t="s">
        <v>794</v>
      </c>
      <c r="E182" s="97">
        <v>10</v>
      </c>
      <c r="I182" s="103"/>
    </row>
    <row r="183" spans="1:9" ht="13">
      <c r="A183" s="97" t="str">
        <f t="shared" si="11"/>
        <v>MatthaeusHeslop</v>
      </c>
      <c r="B183" s="97" t="s">
        <v>59</v>
      </c>
      <c r="C183" s="97" t="s">
        <v>60</v>
      </c>
      <c r="D183" s="97" t="s">
        <v>794</v>
      </c>
      <c r="E183" s="97">
        <v>19</v>
      </c>
      <c r="I183" s="103"/>
    </row>
    <row r="184" spans="1:9" ht="13">
      <c r="A184" s="97" t="str">
        <f t="shared" si="11"/>
        <v>JoelMacNair</v>
      </c>
      <c r="B184" s="97" t="s">
        <v>62</v>
      </c>
      <c r="C184" s="97" t="s">
        <v>63</v>
      </c>
      <c r="D184" s="97" t="s">
        <v>794</v>
      </c>
      <c r="E184" s="97">
        <v>28</v>
      </c>
      <c r="I184" s="103"/>
    </row>
    <row r="185" spans="1:9" ht="13">
      <c r="A185" s="97" t="str">
        <f t="shared" si="11"/>
        <v>DestonSwift</v>
      </c>
      <c r="B185" s="97" t="s">
        <v>57</v>
      </c>
      <c r="C185" s="97" t="s">
        <v>58</v>
      </c>
      <c r="D185" s="97" t="s">
        <v>794</v>
      </c>
      <c r="E185" s="97">
        <v>29</v>
      </c>
      <c r="I185" s="103"/>
    </row>
    <row r="186" spans="1:9" ht="13">
      <c r="A186" s="97" t="str">
        <f t="shared" si="11"/>
        <v>MitchellSteven</v>
      </c>
      <c r="B186" s="97" t="s">
        <v>772</v>
      </c>
      <c r="C186" s="97" t="s">
        <v>773</v>
      </c>
      <c r="D186" s="97" t="s">
        <v>794</v>
      </c>
      <c r="E186" s="97">
        <v>30</v>
      </c>
      <c r="I186" s="103"/>
    </row>
    <row r="187" spans="1:9" ht="13">
      <c r="A187" s="97" t="str">
        <f t="shared" si="11"/>
        <v>LandonOwen-Mold</v>
      </c>
      <c r="B187" s="97" t="s">
        <v>53</v>
      </c>
      <c r="C187" s="97" t="s">
        <v>54</v>
      </c>
      <c r="D187" s="97" t="s">
        <v>794</v>
      </c>
      <c r="E187" s="97">
        <v>48</v>
      </c>
      <c r="I187" s="103"/>
    </row>
    <row r="188" spans="1:9" ht="13">
      <c r="A188" s="97" t="str">
        <f t="shared" si="11"/>
        <v>ZoeGreze-Kozuki</v>
      </c>
      <c r="B188" s="97" t="s">
        <v>570</v>
      </c>
      <c r="C188" s="97" t="s">
        <v>571</v>
      </c>
      <c r="D188" s="97" t="s">
        <v>791</v>
      </c>
      <c r="E188" s="97">
        <v>6</v>
      </c>
      <c r="I188" s="103"/>
    </row>
    <row r="189" spans="1:9" ht="13">
      <c r="I189" s="103"/>
    </row>
    <row r="190" spans="1:9" ht="13">
      <c r="A190" s="90" t="s">
        <v>28</v>
      </c>
      <c r="B190" s="102">
        <v>45381</v>
      </c>
      <c r="C190" s="97"/>
      <c r="E190" s="90" t="s">
        <v>759</v>
      </c>
      <c r="F190" s="90" t="s">
        <v>820</v>
      </c>
      <c r="I190" s="103"/>
    </row>
    <row r="191" spans="1:9" ht="13">
      <c r="A191" s="97" t="str">
        <f t="shared" ref="A191:A202" si="12">CONCATENATE(B191,C191)</f>
        <v>ZoeGreze-Kozuki</v>
      </c>
      <c r="B191" s="97" t="s">
        <v>570</v>
      </c>
      <c r="C191" s="97" t="s">
        <v>571</v>
      </c>
      <c r="D191" s="97" t="s">
        <v>791</v>
      </c>
      <c r="E191" s="97">
        <v>7</v>
      </c>
      <c r="F191" s="97">
        <v>8</v>
      </c>
    </row>
    <row r="192" spans="1:9" ht="13">
      <c r="A192" s="97" t="str">
        <f t="shared" si="12"/>
        <v>ElizaBell</v>
      </c>
      <c r="B192" s="97" t="s">
        <v>573</v>
      </c>
      <c r="C192" s="97" t="s">
        <v>574</v>
      </c>
      <c r="D192" s="97" t="s">
        <v>791</v>
      </c>
      <c r="E192" s="97">
        <v>9</v>
      </c>
      <c r="F192" s="97">
        <v>11</v>
      </c>
    </row>
    <row r="193" spans="1:10" ht="13">
      <c r="A193" s="97" t="str">
        <f t="shared" si="12"/>
        <v>EwanClemenson</v>
      </c>
      <c r="B193" s="97" t="s">
        <v>82</v>
      </c>
      <c r="C193" s="97" t="s">
        <v>83</v>
      </c>
      <c r="D193" s="97" t="s">
        <v>794</v>
      </c>
      <c r="E193" s="97">
        <v>63</v>
      </c>
      <c r="F193" s="97">
        <v>0</v>
      </c>
    </row>
    <row r="194" spans="1:10" ht="13">
      <c r="A194" s="97" t="str">
        <f t="shared" si="12"/>
        <v>DestonSwift</v>
      </c>
      <c r="B194" s="97" t="s">
        <v>57</v>
      </c>
      <c r="C194" s="97" t="s">
        <v>58</v>
      </c>
      <c r="D194" s="97" t="s">
        <v>794</v>
      </c>
      <c r="E194" s="97">
        <v>25</v>
      </c>
      <c r="F194" s="97">
        <v>6</v>
      </c>
    </row>
    <row r="195" spans="1:10" ht="13">
      <c r="A195" s="97" t="str">
        <f t="shared" si="12"/>
        <v>LandonOwen-Mold</v>
      </c>
      <c r="B195" s="97" t="s">
        <v>53</v>
      </c>
      <c r="C195" s="97" t="s">
        <v>54</v>
      </c>
      <c r="D195" s="97" t="s">
        <v>794</v>
      </c>
      <c r="E195" s="97">
        <v>15</v>
      </c>
      <c r="F195" s="97">
        <v>21</v>
      </c>
    </row>
    <row r="196" spans="1:10" ht="13">
      <c r="A196" s="97" t="str">
        <f t="shared" si="12"/>
        <v>MitchellSteven</v>
      </c>
      <c r="B196" s="97" t="s">
        <v>772</v>
      </c>
      <c r="C196" s="97" t="s">
        <v>773</v>
      </c>
      <c r="D196" s="97" t="s">
        <v>794</v>
      </c>
      <c r="E196" s="97">
        <v>13</v>
      </c>
      <c r="F196" s="97">
        <v>22</v>
      </c>
    </row>
    <row r="197" spans="1:10" ht="13">
      <c r="A197" s="97" t="str">
        <f t="shared" si="12"/>
        <v>BryceMenning</v>
      </c>
      <c r="B197" s="97" t="s">
        <v>770</v>
      </c>
      <c r="C197" s="97" t="s">
        <v>771</v>
      </c>
      <c r="D197" s="97" t="s">
        <v>794</v>
      </c>
      <c r="E197" s="97">
        <v>28</v>
      </c>
      <c r="F197" s="97">
        <v>29</v>
      </c>
    </row>
    <row r="198" spans="1:10" ht="13">
      <c r="A198" s="97" t="str">
        <f t="shared" si="12"/>
        <v>JoelMacNair</v>
      </c>
      <c r="B198" s="97" t="s">
        <v>62</v>
      </c>
      <c r="C198" s="97" t="s">
        <v>63</v>
      </c>
      <c r="D198" s="97" t="s">
        <v>794</v>
      </c>
      <c r="E198" s="97">
        <v>16</v>
      </c>
      <c r="F198" s="97">
        <v>32</v>
      </c>
    </row>
    <row r="199" spans="1:10" ht="13">
      <c r="A199" s="97" t="str">
        <f t="shared" si="12"/>
        <v>RyderBartlett</v>
      </c>
      <c r="B199" s="97" t="s">
        <v>73</v>
      </c>
      <c r="C199" s="97" t="s">
        <v>76</v>
      </c>
      <c r="D199" s="97" t="s">
        <v>794</v>
      </c>
      <c r="E199" s="97">
        <v>42</v>
      </c>
      <c r="F199" s="97">
        <v>33</v>
      </c>
    </row>
    <row r="200" spans="1:10" ht="13">
      <c r="A200" s="97" t="str">
        <f t="shared" si="12"/>
        <v>DexterMcPherson</v>
      </c>
      <c r="B200" s="97" t="s">
        <v>88</v>
      </c>
      <c r="C200" s="97" t="s">
        <v>89</v>
      </c>
      <c r="D200" s="97" t="s">
        <v>794</v>
      </c>
      <c r="E200" s="97">
        <v>59</v>
      </c>
      <c r="F200" s="97">
        <v>43</v>
      </c>
    </row>
    <row r="201" spans="1:10" ht="13">
      <c r="A201" s="97" t="str">
        <f t="shared" si="12"/>
        <v>RyderHennessy</v>
      </c>
      <c r="B201" s="97" t="s">
        <v>73</v>
      </c>
      <c r="C201" s="97" t="s">
        <v>74</v>
      </c>
      <c r="D201" s="97" t="s">
        <v>794</v>
      </c>
      <c r="E201" s="97">
        <v>24</v>
      </c>
      <c r="F201" s="97">
        <v>46</v>
      </c>
    </row>
    <row r="202" spans="1:10" ht="13">
      <c r="A202" s="97" t="str">
        <f t="shared" si="12"/>
        <v>DrewChristensen</v>
      </c>
      <c r="B202" s="97" t="s">
        <v>65</v>
      </c>
      <c r="C202" s="97" t="s">
        <v>66</v>
      </c>
      <c r="D202" s="97" t="s">
        <v>794</v>
      </c>
      <c r="E202" s="97">
        <v>60</v>
      </c>
      <c r="F202" s="97">
        <v>50</v>
      </c>
    </row>
    <row r="203" spans="1:10" ht="13">
      <c r="J203" s="104"/>
    </row>
    <row r="204" spans="1:10" ht="13">
      <c r="A204" s="90" t="s">
        <v>827</v>
      </c>
      <c r="E204" s="90" t="s">
        <v>759</v>
      </c>
      <c r="F204" s="90" t="s">
        <v>820</v>
      </c>
      <c r="J204" s="105"/>
    </row>
    <row r="205" spans="1:10" ht="13">
      <c r="A205" s="97" t="str">
        <f t="shared" ref="A205:A209" si="13">CONCATENATE(B205,C205)</f>
        <v>AveryKrumme</v>
      </c>
      <c r="B205" s="97" t="s">
        <v>572</v>
      </c>
      <c r="C205" s="97" t="s">
        <v>99</v>
      </c>
      <c r="D205" s="97" t="s">
        <v>791</v>
      </c>
      <c r="E205" s="97">
        <v>3</v>
      </c>
      <c r="F205" s="97">
        <v>4</v>
      </c>
      <c r="J205" s="105"/>
    </row>
    <row r="206" spans="1:10" ht="13">
      <c r="A206" s="97" t="str">
        <f t="shared" si="13"/>
        <v>EllaGarrod</v>
      </c>
      <c r="B206" s="97" t="s">
        <v>621</v>
      </c>
      <c r="C206" s="97" t="s">
        <v>793</v>
      </c>
      <c r="D206" s="97" t="s">
        <v>791</v>
      </c>
      <c r="E206" s="97">
        <v>15</v>
      </c>
      <c r="F206" s="97">
        <v>0</v>
      </c>
      <c r="J206" s="105"/>
    </row>
    <row r="207" spans="1:10" ht="13">
      <c r="A207" s="97" t="str">
        <f t="shared" si="13"/>
        <v>GabrielleDinn</v>
      </c>
      <c r="B207" s="97" t="s">
        <v>575</v>
      </c>
      <c r="C207" s="97" t="s">
        <v>576</v>
      </c>
      <c r="D207" s="97" t="s">
        <v>791</v>
      </c>
      <c r="E207" s="97">
        <v>16</v>
      </c>
      <c r="F207" s="97">
        <v>15</v>
      </c>
      <c r="J207" s="106"/>
    </row>
    <row r="208" spans="1:10" ht="13">
      <c r="A208" s="97" t="str">
        <f t="shared" si="13"/>
        <v>MatthaeusHeslop</v>
      </c>
      <c r="B208" s="97" t="s">
        <v>59</v>
      </c>
      <c r="C208" s="97" t="s">
        <v>60</v>
      </c>
      <c r="D208" s="97" t="s">
        <v>794</v>
      </c>
      <c r="E208" s="97">
        <v>15</v>
      </c>
      <c r="F208" s="97">
        <v>0</v>
      </c>
      <c r="G208" s="97" t="s">
        <v>828</v>
      </c>
      <c r="J208" s="104"/>
    </row>
    <row r="209" spans="1:10" ht="13">
      <c r="A209" s="97" t="str">
        <f t="shared" si="13"/>
        <v/>
      </c>
      <c r="J209" s="105"/>
    </row>
    <row r="210" spans="1:10" ht="13">
      <c r="A210" s="90" t="s">
        <v>829</v>
      </c>
      <c r="B210" s="97" t="s">
        <v>830</v>
      </c>
      <c r="E210" s="90" t="s">
        <v>831</v>
      </c>
      <c r="F210" s="90" t="s">
        <v>832</v>
      </c>
      <c r="G210" s="90" t="s">
        <v>833</v>
      </c>
      <c r="J210" s="105"/>
    </row>
    <row r="211" spans="1:10" ht="13">
      <c r="A211" s="97" t="str">
        <f t="shared" ref="A211:A219" si="14">CONCATENATE(B211,C211)</f>
        <v>TeaganMac Con</v>
      </c>
      <c r="B211" s="97" t="s">
        <v>543</v>
      </c>
      <c r="C211" s="97" t="s">
        <v>587</v>
      </c>
      <c r="D211" s="97" t="s">
        <v>791</v>
      </c>
      <c r="E211" s="97">
        <v>3</v>
      </c>
      <c r="F211" s="97">
        <v>26</v>
      </c>
      <c r="G211" s="97">
        <v>0</v>
      </c>
      <c r="J211" s="106"/>
    </row>
    <row r="212" spans="1:10" ht="13">
      <c r="A212" s="97" t="str">
        <f t="shared" si="14"/>
        <v>KristinHoivik</v>
      </c>
      <c r="B212" s="97" t="s">
        <v>578</v>
      </c>
      <c r="C212" s="97" t="s">
        <v>579</v>
      </c>
      <c r="D212" s="97" t="s">
        <v>791</v>
      </c>
      <c r="E212" s="97">
        <v>2</v>
      </c>
      <c r="F212" s="97">
        <v>4</v>
      </c>
      <c r="G212" s="97">
        <v>11</v>
      </c>
      <c r="J212" s="105"/>
    </row>
    <row r="213" spans="1:10" ht="13">
      <c r="A213" s="97" t="str">
        <f t="shared" si="14"/>
        <v>OliviaHein</v>
      </c>
      <c r="B213" s="97" t="s">
        <v>590</v>
      </c>
      <c r="C213" s="97" t="s">
        <v>144</v>
      </c>
      <c r="D213" s="97" t="s">
        <v>791</v>
      </c>
      <c r="E213" s="97">
        <v>6</v>
      </c>
      <c r="F213" s="97">
        <v>14</v>
      </c>
      <c r="G213" s="97">
        <v>10</v>
      </c>
    </row>
    <row r="214" spans="1:10" ht="13">
      <c r="A214" s="97" t="str">
        <f t="shared" si="14"/>
        <v>EvaTrottier</v>
      </c>
      <c r="B214" s="97" t="s">
        <v>583</v>
      </c>
      <c r="C214" s="97" t="s">
        <v>584</v>
      </c>
      <c r="D214" s="97" t="s">
        <v>791</v>
      </c>
      <c r="E214" s="97">
        <v>13</v>
      </c>
      <c r="F214" s="97">
        <v>11</v>
      </c>
      <c r="G214" s="97">
        <v>8</v>
      </c>
    </row>
    <row r="215" spans="1:10" ht="13">
      <c r="A215" s="97" t="str">
        <f t="shared" si="14"/>
        <v>MaggieSutherland</v>
      </c>
      <c r="B215" s="97" t="s">
        <v>588</v>
      </c>
      <c r="C215" s="97" t="s">
        <v>589</v>
      </c>
      <c r="D215" s="97" t="s">
        <v>791</v>
      </c>
      <c r="E215" s="97">
        <v>16</v>
      </c>
      <c r="F215" s="97">
        <v>8</v>
      </c>
      <c r="G215" s="97">
        <v>4</v>
      </c>
    </row>
    <row r="216" spans="1:10" ht="13">
      <c r="A216" s="97" t="str">
        <f t="shared" si="14"/>
        <v>MeghanCalder</v>
      </c>
      <c r="B216" s="97" t="s">
        <v>594</v>
      </c>
      <c r="C216" s="97" t="s">
        <v>814</v>
      </c>
      <c r="D216" s="97" t="s">
        <v>791</v>
      </c>
      <c r="E216" s="97">
        <v>21</v>
      </c>
      <c r="F216" s="97">
        <v>6</v>
      </c>
      <c r="G216" s="97">
        <v>13</v>
      </c>
    </row>
    <row r="217" spans="1:10" ht="13">
      <c r="A217" s="97" t="str">
        <f t="shared" si="14"/>
        <v>MaloryWagner</v>
      </c>
      <c r="B217" s="97" t="s">
        <v>591</v>
      </c>
      <c r="C217" s="97" t="s">
        <v>592</v>
      </c>
      <c r="D217" s="97" t="s">
        <v>791</v>
      </c>
      <c r="E217" s="97">
        <v>28</v>
      </c>
      <c r="F217" s="97">
        <v>27</v>
      </c>
      <c r="G217" s="97">
        <v>9</v>
      </c>
    </row>
    <row r="218" spans="1:10" ht="13">
      <c r="A218" s="97" t="str">
        <f t="shared" si="14"/>
        <v>MarigoldCampbell</v>
      </c>
      <c r="B218" s="97" t="s">
        <v>596</v>
      </c>
      <c r="C218" s="97" t="s">
        <v>198</v>
      </c>
      <c r="D218" s="97" t="s">
        <v>791</v>
      </c>
      <c r="E218" s="97">
        <v>20</v>
      </c>
      <c r="F218" s="97">
        <v>5</v>
      </c>
      <c r="G218" s="97">
        <v>20</v>
      </c>
    </row>
    <row r="219" spans="1:10" ht="13">
      <c r="A219" s="97" t="str">
        <f t="shared" si="14"/>
        <v>QuinnBasko</v>
      </c>
      <c r="B219" s="97" t="s">
        <v>593</v>
      </c>
      <c r="C219" s="97" t="s">
        <v>97</v>
      </c>
      <c r="D219" s="97" t="s">
        <v>791</v>
      </c>
      <c r="E219" s="97">
        <v>12</v>
      </c>
      <c r="F219" s="97">
        <v>17</v>
      </c>
      <c r="G219" s="97">
        <v>0</v>
      </c>
    </row>
    <row r="221" spans="1:10" ht="13">
      <c r="A221" s="97" t="str">
        <f t="shared" ref="A221:A237" si="15">CONCATENATE(B221,C221)</f>
        <v>EverettBrown</v>
      </c>
      <c r="B221" s="97" t="s">
        <v>100</v>
      </c>
      <c r="C221" s="97" t="s">
        <v>101</v>
      </c>
      <c r="D221" s="97" t="s">
        <v>794</v>
      </c>
      <c r="E221" s="97">
        <v>27</v>
      </c>
      <c r="F221" s="97">
        <v>17</v>
      </c>
      <c r="G221" s="97">
        <v>32</v>
      </c>
    </row>
    <row r="222" spans="1:10" ht="13">
      <c r="A222" s="97" t="str">
        <f t="shared" si="15"/>
        <v>GraysonWitvoet</v>
      </c>
      <c r="B222" s="97" t="s">
        <v>90</v>
      </c>
      <c r="C222" s="97" t="s">
        <v>91</v>
      </c>
      <c r="D222" s="97" t="s">
        <v>794</v>
      </c>
      <c r="E222" s="97">
        <v>39</v>
      </c>
      <c r="F222" s="97">
        <v>26</v>
      </c>
      <c r="G222" s="97">
        <v>20</v>
      </c>
    </row>
    <row r="223" spans="1:10" ht="13">
      <c r="A223" s="97" t="str">
        <f t="shared" si="15"/>
        <v>ConnorWhite</v>
      </c>
      <c r="B223" s="97" t="s">
        <v>92</v>
      </c>
      <c r="C223" s="97" t="s">
        <v>93</v>
      </c>
      <c r="D223" s="97" t="s">
        <v>794</v>
      </c>
      <c r="E223" s="97">
        <v>47</v>
      </c>
      <c r="F223" s="97">
        <v>24</v>
      </c>
      <c r="G223" s="97">
        <v>36</v>
      </c>
    </row>
    <row r="224" spans="1:10" ht="13">
      <c r="A224" s="97" t="str">
        <f t="shared" si="15"/>
        <v>RyderMcKenzie-White</v>
      </c>
      <c r="B224" s="97" t="s">
        <v>73</v>
      </c>
      <c r="C224" s="97" t="s">
        <v>834</v>
      </c>
      <c r="D224" s="97" t="s">
        <v>794</v>
      </c>
      <c r="E224" s="97">
        <v>1</v>
      </c>
      <c r="F224" s="97">
        <v>11</v>
      </c>
      <c r="G224" s="97">
        <v>0</v>
      </c>
    </row>
    <row r="225" spans="1:7" ht="13">
      <c r="A225" s="97" t="str">
        <f t="shared" si="15"/>
        <v>JudeOliver</v>
      </c>
      <c r="B225" s="97" t="s">
        <v>68</v>
      </c>
      <c r="C225" s="97" t="s">
        <v>69</v>
      </c>
      <c r="D225" s="97" t="s">
        <v>794</v>
      </c>
      <c r="E225" s="97">
        <v>3</v>
      </c>
      <c r="F225" s="97">
        <v>1</v>
      </c>
      <c r="G225" s="97">
        <v>23</v>
      </c>
    </row>
    <row r="226" spans="1:7" ht="13">
      <c r="A226" s="97" t="str">
        <f t="shared" si="15"/>
        <v>JacksonAtkinson</v>
      </c>
      <c r="B226" s="97" t="s">
        <v>86</v>
      </c>
      <c r="C226" s="97" t="s">
        <v>87</v>
      </c>
      <c r="D226" s="97" t="s">
        <v>794</v>
      </c>
      <c r="E226" s="97">
        <v>19</v>
      </c>
      <c r="F226" s="97">
        <v>15</v>
      </c>
      <c r="G226" s="97">
        <v>30</v>
      </c>
    </row>
    <row r="227" spans="1:7" ht="13">
      <c r="A227" s="97" t="str">
        <f t="shared" si="15"/>
        <v>BoazChiu</v>
      </c>
      <c r="B227" s="97" t="s">
        <v>84</v>
      </c>
      <c r="C227" s="97" t="s">
        <v>85</v>
      </c>
      <c r="D227" s="97" t="s">
        <v>794</v>
      </c>
      <c r="E227" s="97">
        <v>29</v>
      </c>
      <c r="F227" s="97">
        <v>7</v>
      </c>
      <c r="G227" s="97">
        <v>60</v>
      </c>
    </row>
    <row r="228" spans="1:7" ht="13">
      <c r="A228" s="97" t="str">
        <f t="shared" si="15"/>
        <v>ByronLambert</v>
      </c>
      <c r="B228" s="97" t="s">
        <v>79</v>
      </c>
      <c r="C228" s="97" t="s">
        <v>80</v>
      </c>
      <c r="D228" s="97" t="s">
        <v>794</v>
      </c>
      <c r="E228" s="97">
        <v>6</v>
      </c>
      <c r="F228" s="97">
        <v>13</v>
      </c>
      <c r="G228" s="97">
        <v>64</v>
      </c>
    </row>
    <row r="229" spans="1:7" ht="13">
      <c r="A229" s="97" t="str">
        <f t="shared" si="15"/>
        <v>AndrewWhittington</v>
      </c>
      <c r="B229" s="97" t="s">
        <v>110</v>
      </c>
      <c r="C229" s="97" t="s">
        <v>111</v>
      </c>
      <c r="D229" s="97" t="s">
        <v>794</v>
      </c>
      <c r="E229" s="97">
        <v>58</v>
      </c>
      <c r="F229" s="97">
        <v>55</v>
      </c>
      <c r="G229" s="97">
        <v>53</v>
      </c>
    </row>
    <row r="230" spans="1:7" ht="13">
      <c r="A230" s="97" t="str">
        <f t="shared" si="15"/>
        <v>TainPrentice</v>
      </c>
      <c r="B230" s="97" t="s">
        <v>113</v>
      </c>
      <c r="C230" s="97" t="s">
        <v>114</v>
      </c>
      <c r="D230" s="97" t="s">
        <v>794</v>
      </c>
      <c r="E230" s="97">
        <v>41</v>
      </c>
      <c r="F230" s="97">
        <v>25</v>
      </c>
      <c r="G230" s="97">
        <v>42</v>
      </c>
    </row>
    <row r="231" spans="1:7" ht="13">
      <c r="A231" s="97" t="str">
        <f t="shared" si="15"/>
        <v>WrenGrunling</v>
      </c>
      <c r="B231" s="97" t="s">
        <v>94</v>
      </c>
      <c r="C231" s="97" t="s">
        <v>95</v>
      </c>
      <c r="D231" s="97" t="s">
        <v>794</v>
      </c>
      <c r="E231" s="97">
        <v>11</v>
      </c>
      <c r="F231" s="97">
        <v>5</v>
      </c>
      <c r="G231" s="97">
        <v>51</v>
      </c>
    </row>
    <row r="232" spans="1:7" ht="13">
      <c r="A232" s="97" t="str">
        <f t="shared" si="15"/>
        <v>ElijahKrumme</v>
      </c>
      <c r="B232" s="97" t="s">
        <v>98</v>
      </c>
      <c r="C232" s="97" t="s">
        <v>99</v>
      </c>
      <c r="D232" s="97" t="s">
        <v>794</v>
      </c>
      <c r="E232" s="97">
        <v>17</v>
      </c>
      <c r="F232" s="97">
        <v>19</v>
      </c>
      <c r="G232" s="97">
        <v>73</v>
      </c>
    </row>
    <row r="233" spans="1:7" ht="13">
      <c r="A233" s="97" t="str">
        <f t="shared" si="15"/>
        <v>RoxtonDorward</v>
      </c>
      <c r="B233" s="97" t="s">
        <v>108</v>
      </c>
      <c r="C233" s="97" t="s">
        <v>109</v>
      </c>
      <c r="D233" s="97" t="s">
        <v>794</v>
      </c>
      <c r="E233" s="97">
        <v>21</v>
      </c>
      <c r="F233" s="97">
        <v>34</v>
      </c>
      <c r="G233" s="97">
        <v>49</v>
      </c>
    </row>
    <row r="234" spans="1:7" ht="13">
      <c r="A234" s="97" t="str">
        <f t="shared" si="15"/>
        <v>WilliamHayes</v>
      </c>
      <c r="B234" s="97" t="s">
        <v>117</v>
      </c>
      <c r="C234" s="97" t="s">
        <v>118</v>
      </c>
      <c r="D234" s="97" t="s">
        <v>794</v>
      </c>
      <c r="E234" s="97">
        <v>43</v>
      </c>
      <c r="F234" s="97">
        <v>30</v>
      </c>
      <c r="G234" s="97">
        <v>61</v>
      </c>
    </row>
    <row r="235" spans="1:7" ht="13">
      <c r="A235" s="97" t="str">
        <f t="shared" si="15"/>
        <v>SeamusZirnhelt</v>
      </c>
      <c r="B235" s="97" t="s">
        <v>120</v>
      </c>
      <c r="C235" s="97" t="s">
        <v>835</v>
      </c>
      <c r="D235" s="97" t="s">
        <v>794</v>
      </c>
      <c r="E235" s="97">
        <v>53</v>
      </c>
      <c r="F235" s="97">
        <v>45</v>
      </c>
      <c r="G235" s="97">
        <v>58</v>
      </c>
    </row>
    <row r="236" spans="1:7" ht="13">
      <c r="A236" s="97" t="str">
        <f t="shared" si="15"/>
        <v>MavikMackinnon</v>
      </c>
      <c r="B236" s="97" t="s">
        <v>102</v>
      </c>
      <c r="C236" s="97" t="s">
        <v>103</v>
      </c>
      <c r="D236" s="97" t="s">
        <v>794</v>
      </c>
      <c r="E236" s="97">
        <v>24</v>
      </c>
      <c r="F236" s="97">
        <v>14</v>
      </c>
      <c r="G236" s="97">
        <v>18</v>
      </c>
    </row>
    <row r="237" spans="1:7" ht="13">
      <c r="A237" s="97" t="str">
        <f t="shared" si="15"/>
        <v>CooperBasko</v>
      </c>
      <c r="B237" s="97" t="s">
        <v>96</v>
      </c>
      <c r="C237" s="97" t="s">
        <v>97</v>
      </c>
      <c r="D237" s="97" t="s">
        <v>794</v>
      </c>
      <c r="E237" s="97">
        <v>14</v>
      </c>
      <c r="F237" s="97">
        <v>27</v>
      </c>
      <c r="G237" s="97">
        <v>0</v>
      </c>
    </row>
    <row r="238" spans="1:7" ht="13">
      <c r="C238" s="97"/>
    </row>
    <row r="240" spans="1:7" ht="13">
      <c r="A240" s="90" t="s">
        <v>836</v>
      </c>
    </row>
    <row r="241" spans="1:6" ht="13">
      <c r="B241" s="90" t="s">
        <v>778</v>
      </c>
      <c r="C241" s="90" t="s">
        <v>779</v>
      </c>
      <c r="E241" s="90" t="s">
        <v>759</v>
      </c>
      <c r="F241" s="90" t="s">
        <v>820</v>
      </c>
    </row>
    <row r="242" spans="1:6" ht="13">
      <c r="A242" s="97" t="str">
        <f t="shared" ref="A242:A268" si="16">CONCATENATE(B242,C242)</f>
        <v>MatthaeusHeslop</v>
      </c>
      <c r="B242" s="97" t="s">
        <v>59</v>
      </c>
      <c r="C242" s="97" t="s">
        <v>60</v>
      </c>
      <c r="D242" s="97" t="s">
        <v>794</v>
      </c>
      <c r="E242" s="97">
        <v>1</v>
      </c>
      <c r="F242" s="97">
        <v>35</v>
      </c>
    </row>
    <row r="243" spans="1:6" ht="13">
      <c r="A243" s="97" t="str">
        <f t="shared" si="16"/>
        <v>JudeOliver</v>
      </c>
      <c r="B243" s="97" t="s">
        <v>68</v>
      </c>
      <c r="C243" s="97" t="s">
        <v>69</v>
      </c>
      <c r="D243" s="97" t="s">
        <v>794</v>
      </c>
      <c r="E243" s="97">
        <v>2</v>
      </c>
      <c r="F243" s="97">
        <v>8</v>
      </c>
    </row>
    <row r="244" spans="1:6" ht="13">
      <c r="A244" s="97" t="str">
        <f t="shared" si="16"/>
        <v>DestonSwift</v>
      </c>
      <c r="B244" s="97" t="s">
        <v>57</v>
      </c>
      <c r="C244" s="97" t="s">
        <v>58</v>
      </c>
      <c r="D244" s="97" t="s">
        <v>794</v>
      </c>
      <c r="E244" s="97">
        <v>5</v>
      </c>
      <c r="F244" s="97">
        <v>17</v>
      </c>
    </row>
    <row r="245" spans="1:6" ht="13">
      <c r="A245" s="97" t="str">
        <f t="shared" si="16"/>
        <v>LandonOwen-Mold</v>
      </c>
      <c r="B245" s="97" t="s">
        <v>53</v>
      </c>
      <c r="C245" s="97" t="s">
        <v>54</v>
      </c>
      <c r="D245" s="97" t="s">
        <v>794</v>
      </c>
      <c r="E245" s="97">
        <v>7</v>
      </c>
      <c r="F245" s="97">
        <v>6</v>
      </c>
    </row>
    <row r="246" spans="1:6" ht="13">
      <c r="A246" s="97" t="str">
        <f t="shared" si="16"/>
        <v>RyderHennessy</v>
      </c>
      <c r="B246" s="97" t="s">
        <v>73</v>
      </c>
      <c r="C246" s="97" t="s">
        <v>74</v>
      </c>
      <c r="D246" s="97" t="s">
        <v>794</v>
      </c>
      <c r="E246" s="97">
        <v>12</v>
      </c>
      <c r="F246" s="97">
        <v>21</v>
      </c>
    </row>
    <row r="247" spans="1:6" ht="13">
      <c r="A247" s="97" t="str">
        <f t="shared" si="16"/>
        <v>JoelMacNair</v>
      </c>
      <c r="B247" s="97" t="s">
        <v>62</v>
      </c>
      <c r="C247" s="97" t="s">
        <v>63</v>
      </c>
      <c r="D247" s="97" t="s">
        <v>794</v>
      </c>
      <c r="E247" s="97">
        <v>14</v>
      </c>
      <c r="F247" s="97">
        <v>5</v>
      </c>
    </row>
    <row r="248" spans="1:6" ht="13">
      <c r="A248" s="97" t="str">
        <f t="shared" si="16"/>
        <v>DrewChristensen</v>
      </c>
      <c r="B248" s="97" t="s">
        <v>65</v>
      </c>
      <c r="C248" s="97" t="s">
        <v>66</v>
      </c>
      <c r="D248" s="97" t="s">
        <v>794</v>
      </c>
      <c r="E248" s="97">
        <v>15</v>
      </c>
      <c r="F248" s="97">
        <v>3</v>
      </c>
    </row>
    <row r="249" spans="1:6" ht="13">
      <c r="A249" s="97" t="str">
        <f t="shared" si="16"/>
        <v>RyderBartlett</v>
      </c>
      <c r="B249" s="97" t="s">
        <v>73</v>
      </c>
      <c r="C249" s="97" t="s">
        <v>76</v>
      </c>
      <c r="D249" s="97" t="s">
        <v>794</v>
      </c>
      <c r="E249" s="97">
        <v>18</v>
      </c>
      <c r="F249" s="97">
        <v>15</v>
      </c>
    </row>
    <row r="250" spans="1:6" ht="13">
      <c r="A250" s="97" t="str">
        <f t="shared" si="16"/>
        <v>BryceMenning</v>
      </c>
      <c r="B250" s="97" t="s">
        <v>770</v>
      </c>
      <c r="C250" s="97" t="s">
        <v>771</v>
      </c>
      <c r="D250" s="97" t="s">
        <v>794</v>
      </c>
      <c r="E250" s="97">
        <v>19</v>
      </c>
      <c r="F250" s="97">
        <v>0</v>
      </c>
    </row>
    <row r="251" spans="1:6" ht="13">
      <c r="A251" s="97" t="str">
        <f t="shared" si="16"/>
        <v>MitchellSteven</v>
      </c>
      <c r="B251" s="97" t="s">
        <v>772</v>
      </c>
      <c r="C251" s="97" t="s">
        <v>773</v>
      </c>
      <c r="D251" s="97" t="s">
        <v>794</v>
      </c>
      <c r="E251" s="97">
        <v>19</v>
      </c>
      <c r="F251" s="97">
        <v>0</v>
      </c>
    </row>
    <row r="252" spans="1:6" ht="13">
      <c r="A252" s="97" t="str">
        <f t="shared" si="16"/>
        <v>LukeMiller</v>
      </c>
      <c r="B252" s="97" t="s">
        <v>104</v>
      </c>
      <c r="C252" s="97" t="s">
        <v>127</v>
      </c>
      <c r="D252" s="97" t="s">
        <v>794</v>
      </c>
      <c r="E252" s="97">
        <v>23</v>
      </c>
      <c r="F252" s="97">
        <v>23</v>
      </c>
    </row>
    <row r="253" spans="1:6" ht="13">
      <c r="A253" s="97" t="str">
        <f t="shared" si="16"/>
        <v>ConnorWhite</v>
      </c>
      <c r="B253" s="97" t="s">
        <v>92</v>
      </c>
      <c r="C253" s="97" t="s">
        <v>93</v>
      </c>
      <c r="D253" s="97" t="s">
        <v>794</v>
      </c>
      <c r="E253" s="97">
        <v>24</v>
      </c>
      <c r="F253" s="97">
        <v>39</v>
      </c>
    </row>
    <row r="254" spans="1:6" ht="13">
      <c r="A254" s="97" t="str">
        <f t="shared" si="16"/>
        <v>LukeGareau</v>
      </c>
      <c r="B254" s="97" t="s">
        <v>104</v>
      </c>
      <c r="C254" s="97" t="s">
        <v>105</v>
      </c>
      <c r="D254" s="97" t="s">
        <v>794</v>
      </c>
      <c r="E254" s="97">
        <v>25</v>
      </c>
      <c r="F254" s="97">
        <v>25</v>
      </c>
    </row>
    <row r="255" spans="1:6" ht="13">
      <c r="A255" s="97" t="str">
        <f t="shared" si="16"/>
        <v>GraysonWitvoet</v>
      </c>
      <c r="B255" s="97" t="s">
        <v>90</v>
      </c>
      <c r="C255" s="97" t="s">
        <v>91</v>
      </c>
      <c r="D255" s="97" t="s">
        <v>794</v>
      </c>
      <c r="E255" s="97">
        <v>29</v>
      </c>
      <c r="F255" s="97">
        <v>30</v>
      </c>
    </row>
    <row r="256" spans="1:6" ht="13">
      <c r="A256" s="97" t="str">
        <f t="shared" si="16"/>
        <v>JacksonAtkinson</v>
      </c>
      <c r="B256" s="97" t="s">
        <v>86</v>
      </c>
      <c r="C256" s="97" t="s">
        <v>87</v>
      </c>
      <c r="D256" s="97" t="s">
        <v>794</v>
      </c>
      <c r="E256" s="97">
        <v>30</v>
      </c>
      <c r="F256" s="97">
        <v>27</v>
      </c>
    </row>
    <row r="257" spans="1:6" ht="13">
      <c r="A257" s="97" t="str">
        <f t="shared" si="16"/>
        <v>CooperBasko</v>
      </c>
      <c r="B257" s="97" t="s">
        <v>96</v>
      </c>
      <c r="C257" s="97" t="s">
        <v>97</v>
      </c>
      <c r="D257" s="97" t="s">
        <v>794</v>
      </c>
      <c r="E257" s="97">
        <v>32</v>
      </c>
      <c r="F257" s="97">
        <v>38</v>
      </c>
    </row>
    <row r="258" spans="1:6" ht="13">
      <c r="A258" s="97" t="str">
        <f t="shared" si="16"/>
        <v>ElijahKrumme</v>
      </c>
      <c r="B258" s="97" t="s">
        <v>98</v>
      </c>
      <c r="C258" s="97" t="s">
        <v>99</v>
      </c>
      <c r="D258" s="97" t="s">
        <v>794</v>
      </c>
      <c r="E258" s="97">
        <v>33</v>
      </c>
      <c r="F258" s="97">
        <v>0</v>
      </c>
    </row>
    <row r="259" spans="1:6" ht="13">
      <c r="A259" s="97" t="str">
        <f t="shared" si="16"/>
        <v>BoazChiu</v>
      </c>
      <c r="B259" s="97" t="s">
        <v>84</v>
      </c>
      <c r="C259" s="97" t="s">
        <v>85</v>
      </c>
      <c r="D259" s="97" t="s">
        <v>794</v>
      </c>
      <c r="E259" s="97">
        <v>35</v>
      </c>
      <c r="F259" s="97">
        <v>29</v>
      </c>
    </row>
    <row r="260" spans="1:6" ht="13">
      <c r="A260" s="97" t="str">
        <f t="shared" si="16"/>
        <v>YamatoBuhler</v>
      </c>
      <c r="B260" s="97" t="s">
        <v>115</v>
      </c>
      <c r="C260" s="97" t="s">
        <v>116</v>
      </c>
      <c r="D260" s="97" t="s">
        <v>794</v>
      </c>
      <c r="E260" s="97">
        <v>37</v>
      </c>
      <c r="F260" s="97">
        <v>37</v>
      </c>
    </row>
    <row r="261" spans="1:6" ht="13">
      <c r="A261" s="97" t="str">
        <f t="shared" si="16"/>
        <v>FinnHenderson</v>
      </c>
      <c r="B261" s="97" t="s">
        <v>106</v>
      </c>
      <c r="C261" s="97" t="s">
        <v>107</v>
      </c>
      <c r="D261" s="97" t="s">
        <v>794</v>
      </c>
      <c r="E261" s="97">
        <v>38</v>
      </c>
      <c r="F261" s="97">
        <v>0</v>
      </c>
    </row>
    <row r="262" spans="1:6" ht="13">
      <c r="A262" s="97" t="str">
        <f t="shared" si="16"/>
        <v>EvanWhite</v>
      </c>
      <c r="B262" s="97" t="s">
        <v>119</v>
      </c>
      <c r="C262" s="97" t="s">
        <v>93</v>
      </c>
      <c r="D262" s="97" t="s">
        <v>794</v>
      </c>
      <c r="E262" s="97">
        <v>40</v>
      </c>
      <c r="F262" s="97">
        <v>36</v>
      </c>
    </row>
    <row r="263" spans="1:6" ht="13">
      <c r="A263" s="97" t="str">
        <f t="shared" si="16"/>
        <v>RyderMckenzie-White</v>
      </c>
      <c r="B263" s="97" t="s">
        <v>73</v>
      </c>
      <c r="C263" s="97" t="s">
        <v>764</v>
      </c>
      <c r="D263" s="97" t="s">
        <v>794</v>
      </c>
      <c r="E263" s="97">
        <v>41</v>
      </c>
      <c r="F263" s="97">
        <v>14</v>
      </c>
    </row>
    <row r="264" spans="1:6" ht="13">
      <c r="A264" s="97" t="str">
        <f t="shared" si="16"/>
        <v>ByronLambert</v>
      </c>
      <c r="B264" s="97" t="s">
        <v>79</v>
      </c>
      <c r="C264" s="97" t="s">
        <v>80</v>
      </c>
      <c r="D264" s="97" t="s">
        <v>794</v>
      </c>
      <c r="E264" s="97">
        <v>42</v>
      </c>
      <c r="F264" s="97">
        <v>24</v>
      </c>
    </row>
    <row r="265" spans="1:6" ht="13">
      <c r="A265" s="97" t="str">
        <f t="shared" si="16"/>
        <v>DexterMcpherson</v>
      </c>
      <c r="B265" s="97" t="s">
        <v>88</v>
      </c>
      <c r="C265" s="97" t="s">
        <v>765</v>
      </c>
      <c r="D265" s="97" t="s">
        <v>794</v>
      </c>
      <c r="E265" s="97">
        <v>44</v>
      </c>
      <c r="F265" s="97">
        <v>0</v>
      </c>
    </row>
    <row r="266" spans="1:6" ht="13">
      <c r="A266" s="97" t="str">
        <f t="shared" si="16"/>
        <v>TyReichert</v>
      </c>
      <c r="B266" s="97" t="s">
        <v>123</v>
      </c>
      <c r="C266" s="97" t="s">
        <v>124</v>
      </c>
      <c r="D266" s="97" t="s">
        <v>794</v>
      </c>
      <c r="E266" s="97">
        <v>45</v>
      </c>
      <c r="F266" s="97">
        <v>34</v>
      </c>
    </row>
    <row r="267" spans="1:6" ht="13">
      <c r="A267" s="97" t="str">
        <f t="shared" si="16"/>
        <v>JackBurgham</v>
      </c>
      <c r="B267" s="97" t="s">
        <v>158</v>
      </c>
      <c r="C267" s="97" t="s">
        <v>159</v>
      </c>
      <c r="D267" s="97" t="s">
        <v>794</v>
      </c>
      <c r="E267" s="97">
        <v>46</v>
      </c>
      <c r="F267" s="97">
        <v>0</v>
      </c>
    </row>
    <row r="268" spans="1:6" ht="13">
      <c r="A268" s="97" t="str">
        <f t="shared" si="16"/>
        <v>KazukiSekine</v>
      </c>
      <c r="B268" s="97" t="s">
        <v>125</v>
      </c>
      <c r="C268" s="97" t="s">
        <v>126</v>
      </c>
      <c r="D268" s="97" t="s">
        <v>794</v>
      </c>
      <c r="E268" s="97">
        <v>47</v>
      </c>
      <c r="F268" s="97">
        <v>40</v>
      </c>
    </row>
    <row r="270" spans="1:6" ht="13">
      <c r="A270" s="97" t="str">
        <f t="shared" ref="A270:A274" si="17">CONCATENATE(B270,C270)</f>
        <v>AveryKrumme</v>
      </c>
      <c r="B270" s="97" t="s">
        <v>572</v>
      </c>
      <c r="C270" s="97" t="s">
        <v>99</v>
      </c>
      <c r="D270" s="97" t="s">
        <v>791</v>
      </c>
      <c r="E270" s="97">
        <v>1</v>
      </c>
      <c r="F270" s="97">
        <v>1</v>
      </c>
    </row>
    <row r="271" spans="1:6" ht="13">
      <c r="A271" s="97" t="str">
        <f t="shared" si="17"/>
        <v>SyliaTrotter</v>
      </c>
      <c r="B271" s="97" t="s">
        <v>837</v>
      </c>
      <c r="C271" s="97" t="s">
        <v>838</v>
      </c>
      <c r="D271" s="97" t="s">
        <v>791</v>
      </c>
      <c r="E271" s="97">
        <v>3</v>
      </c>
      <c r="F271" s="97">
        <v>0</v>
      </c>
    </row>
    <row r="272" spans="1:6" ht="13">
      <c r="A272" s="97" t="str">
        <f t="shared" si="17"/>
        <v>EllaGarrod</v>
      </c>
      <c r="B272" s="97" t="s">
        <v>621</v>
      </c>
      <c r="C272" s="97" t="s">
        <v>793</v>
      </c>
      <c r="D272" s="97" t="s">
        <v>791</v>
      </c>
      <c r="E272" s="97">
        <v>5</v>
      </c>
      <c r="F272" s="97">
        <v>5</v>
      </c>
    </row>
    <row r="273" spans="1:26" ht="13">
      <c r="A273" s="97" t="str">
        <f t="shared" si="17"/>
        <v>ElizaBell</v>
      </c>
      <c r="B273" s="97" t="s">
        <v>573</v>
      </c>
      <c r="C273" s="97" t="s">
        <v>574</v>
      </c>
      <c r="D273" s="97" t="s">
        <v>791</v>
      </c>
      <c r="E273" s="97">
        <v>6</v>
      </c>
      <c r="F273" s="97">
        <v>4</v>
      </c>
    </row>
    <row r="274" spans="1:26" ht="13">
      <c r="A274" s="97" t="str">
        <f t="shared" si="17"/>
        <v>GabrielleDinn</v>
      </c>
      <c r="B274" s="97" t="s">
        <v>575</v>
      </c>
      <c r="C274" s="97" t="s">
        <v>576</v>
      </c>
      <c r="D274" s="97" t="s">
        <v>791</v>
      </c>
      <c r="E274" s="97">
        <v>7</v>
      </c>
      <c r="F274" s="97">
        <v>6</v>
      </c>
    </row>
    <row r="276" spans="1:26" ht="13">
      <c r="A276" s="96" t="s">
        <v>25</v>
      </c>
      <c r="B276" s="107">
        <v>45627</v>
      </c>
      <c r="C276" s="96" t="s">
        <v>758</v>
      </c>
      <c r="E276" s="96" t="s">
        <v>31</v>
      </c>
      <c r="F276" s="96" t="s">
        <v>33</v>
      </c>
      <c r="G276" s="96"/>
      <c r="H276" s="94"/>
      <c r="I276" s="96"/>
      <c r="J276" s="96"/>
      <c r="K276" s="96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">
      <c r="A277" s="7"/>
      <c r="B277" s="96" t="s">
        <v>778</v>
      </c>
      <c r="C277" s="96" t="s">
        <v>779</v>
      </c>
      <c r="D277" s="96" t="s">
        <v>839</v>
      </c>
      <c r="E277" s="96" t="s">
        <v>46</v>
      </c>
      <c r="F277" s="96" t="s">
        <v>46</v>
      </c>
      <c r="G277" s="7"/>
      <c r="H277" s="96"/>
      <c r="I277" s="96"/>
      <c r="J277" s="96"/>
      <c r="K277" s="96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">
      <c r="A278" s="108" t="str">
        <f t="shared" ref="A278:A305" si="18">CONCATENATE(B278,"",C278)</f>
        <v>DrewChristensen</v>
      </c>
      <c r="B278" s="109" t="s">
        <v>65</v>
      </c>
      <c r="C278" s="109" t="s">
        <v>66</v>
      </c>
      <c r="D278" s="109" t="s">
        <v>840</v>
      </c>
      <c r="E278" s="110">
        <v>3</v>
      </c>
      <c r="F278" s="110">
        <v>11</v>
      </c>
      <c r="G278" s="108"/>
      <c r="H278" s="109"/>
      <c r="I278" s="109"/>
      <c r="J278" s="109"/>
      <c r="K278" s="110"/>
      <c r="L278" s="111"/>
      <c r="M278" s="111"/>
      <c r="N278" s="111"/>
      <c r="O278" s="111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">
      <c r="A279" s="108" t="str">
        <f t="shared" si="18"/>
        <v>RyderMcKenzie-White</v>
      </c>
      <c r="B279" s="109" t="s">
        <v>73</v>
      </c>
      <c r="C279" s="109" t="s">
        <v>834</v>
      </c>
      <c r="D279" s="109" t="s">
        <v>841</v>
      </c>
      <c r="E279" s="110">
        <v>12</v>
      </c>
      <c r="F279" s="110">
        <v>9</v>
      </c>
      <c r="G279" s="108"/>
      <c r="H279" s="109"/>
      <c r="I279" s="109"/>
      <c r="J279" s="109"/>
      <c r="K279" s="110"/>
      <c r="L279" s="111"/>
      <c r="M279" s="111"/>
      <c r="N279" s="111"/>
      <c r="O279" s="111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">
      <c r="A280" s="108" t="str">
        <f t="shared" si="18"/>
        <v>CooperBasko</v>
      </c>
      <c r="B280" s="109" t="s">
        <v>96</v>
      </c>
      <c r="C280" s="109" t="s">
        <v>97</v>
      </c>
      <c r="D280" s="109" t="s">
        <v>842</v>
      </c>
      <c r="E280" s="110">
        <v>19</v>
      </c>
      <c r="F280" s="110">
        <v>32</v>
      </c>
      <c r="G280" s="108"/>
      <c r="H280" s="109"/>
      <c r="I280" s="109"/>
      <c r="J280" s="109"/>
      <c r="K280" s="110"/>
      <c r="L280" s="111"/>
      <c r="M280" s="111"/>
      <c r="N280" s="111"/>
      <c r="O280" s="111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">
      <c r="A281" s="108" t="str">
        <f t="shared" si="18"/>
        <v>JudeOliver</v>
      </c>
      <c r="B281" s="109" t="s">
        <v>68</v>
      </c>
      <c r="C281" s="109" t="s">
        <v>69</v>
      </c>
      <c r="D281" s="109" t="s">
        <v>840</v>
      </c>
      <c r="E281" s="110">
        <v>24</v>
      </c>
      <c r="F281" s="110">
        <v>7</v>
      </c>
      <c r="G281" s="108"/>
      <c r="H281" s="109"/>
      <c r="I281" s="109"/>
      <c r="J281" s="109"/>
      <c r="K281" s="110"/>
      <c r="L281" s="111"/>
      <c r="M281" s="111"/>
      <c r="N281" s="111"/>
      <c r="O281" s="111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">
      <c r="A282" s="108" t="str">
        <f t="shared" si="18"/>
        <v>SeamusZirnhelt</v>
      </c>
      <c r="B282" s="109" t="s">
        <v>120</v>
      </c>
      <c r="C282" s="109" t="s">
        <v>835</v>
      </c>
      <c r="D282" s="109" t="s">
        <v>842</v>
      </c>
      <c r="E282" s="110">
        <v>29</v>
      </c>
      <c r="F282" s="110">
        <v>46</v>
      </c>
      <c r="G282" s="108"/>
      <c r="H282" s="109"/>
      <c r="I282" s="109"/>
      <c r="J282" s="109"/>
      <c r="K282" s="110"/>
      <c r="L282" s="111"/>
      <c r="M282" s="111"/>
      <c r="N282" s="111"/>
      <c r="O282" s="111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">
      <c r="A283" s="108" t="str">
        <f t="shared" si="18"/>
        <v>MavikMacKinnon</v>
      </c>
      <c r="B283" s="109" t="s">
        <v>102</v>
      </c>
      <c r="C283" s="109" t="s">
        <v>843</v>
      </c>
      <c r="D283" s="109" t="s">
        <v>842</v>
      </c>
      <c r="E283" s="110">
        <v>30</v>
      </c>
      <c r="F283" s="110"/>
      <c r="G283" s="108"/>
      <c r="H283" s="109"/>
      <c r="I283" s="109"/>
      <c r="J283" s="109"/>
      <c r="K283" s="110"/>
      <c r="L283" s="111"/>
      <c r="M283" s="111"/>
      <c r="N283" s="111"/>
      <c r="O283" s="111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">
      <c r="A284" s="108" t="str">
        <f t="shared" si="18"/>
        <v>YamatoBuhler</v>
      </c>
      <c r="B284" s="109" t="s">
        <v>115</v>
      </c>
      <c r="C284" s="109" t="s">
        <v>116</v>
      </c>
      <c r="D284" s="109" t="s">
        <v>842</v>
      </c>
      <c r="E284" s="110">
        <v>36</v>
      </c>
      <c r="F284" s="110"/>
      <c r="G284" s="108"/>
      <c r="H284" s="109"/>
      <c r="I284" s="109"/>
      <c r="J284" s="109"/>
      <c r="K284" s="110"/>
      <c r="L284" s="111"/>
      <c r="M284" s="111"/>
      <c r="N284" s="111"/>
      <c r="O284" s="111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">
      <c r="A285" s="108" t="str">
        <f t="shared" si="18"/>
        <v>RyderBartlett</v>
      </c>
      <c r="B285" s="109" t="s">
        <v>73</v>
      </c>
      <c r="C285" s="109" t="s">
        <v>76</v>
      </c>
      <c r="D285" s="109" t="s">
        <v>842</v>
      </c>
      <c r="E285" s="110">
        <v>37</v>
      </c>
      <c r="F285" s="110">
        <v>64</v>
      </c>
      <c r="G285" s="108"/>
      <c r="H285" s="109"/>
      <c r="I285" s="109"/>
      <c r="J285" s="109"/>
      <c r="K285" s="110"/>
      <c r="L285" s="111"/>
      <c r="M285" s="111"/>
      <c r="N285" s="111"/>
      <c r="O285" s="111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">
      <c r="A286" s="108" t="str">
        <f t="shared" si="18"/>
        <v>TylerSwain</v>
      </c>
      <c r="B286" s="109" t="s">
        <v>137</v>
      </c>
      <c r="C286" s="109" t="s">
        <v>138</v>
      </c>
      <c r="D286" s="109" t="s">
        <v>842</v>
      </c>
      <c r="E286" s="110">
        <v>38</v>
      </c>
      <c r="F286" s="110">
        <v>37</v>
      </c>
      <c r="G286" s="108"/>
      <c r="H286" s="109"/>
      <c r="I286" s="109"/>
      <c r="J286" s="109"/>
      <c r="K286" s="110"/>
      <c r="L286" s="111"/>
      <c r="M286" s="111"/>
      <c r="N286" s="111"/>
      <c r="O286" s="111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">
      <c r="A287" s="108" t="str">
        <f t="shared" si="18"/>
        <v>GraysonWitvoet</v>
      </c>
      <c r="B287" s="109" t="s">
        <v>90</v>
      </c>
      <c r="C287" s="109" t="s">
        <v>91</v>
      </c>
      <c r="D287" s="109" t="s">
        <v>844</v>
      </c>
      <c r="E287" s="110">
        <v>39</v>
      </c>
      <c r="F287" s="110">
        <v>20</v>
      </c>
      <c r="G287" s="108"/>
      <c r="H287" s="109"/>
      <c r="I287" s="109"/>
      <c r="J287" s="109"/>
      <c r="K287" s="110"/>
      <c r="L287" s="111"/>
      <c r="M287" s="111"/>
      <c r="N287" s="111"/>
      <c r="O287" s="111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">
      <c r="A288" s="108" t="str">
        <f t="shared" si="18"/>
        <v>ConnorWhite</v>
      </c>
      <c r="B288" s="109" t="s">
        <v>92</v>
      </c>
      <c r="C288" s="109" t="s">
        <v>93</v>
      </c>
      <c r="D288" s="109" t="s">
        <v>844</v>
      </c>
      <c r="E288" s="110">
        <v>40</v>
      </c>
      <c r="F288" s="110"/>
      <c r="G288" s="108"/>
      <c r="H288" s="109"/>
      <c r="I288" s="109"/>
      <c r="J288" s="109"/>
      <c r="K288" s="110"/>
      <c r="L288" s="111"/>
      <c r="M288" s="111"/>
      <c r="N288" s="111"/>
      <c r="O288" s="111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">
      <c r="A289" s="108" t="str">
        <f t="shared" si="18"/>
        <v>ByronLambert</v>
      </c>
      <c r="B289" s="109" t="s">
        <v>79</v>
      </c>
      <c r="C289" s="109" t="s">
        <v>80</v>
      </c>
      <c r="D289" s="109" t="s">
        <v>844</v>
      </c>
      <c r="E289" s="110">
        <v>41</v>
      </c>
      <c r="F289" s="110">
        <v>22</v>
      </c>
      <c r="G289" s="108"/>
      <c r="H289" s="109"/>
      <c r="I289" s="109"/>
      <c r="J289" s="109"/>
      <c r="K289" s="110"/>
      <c r="L289" s="111"/>
      <c r="M289" s="111"/>
      <c r="N289" s="111"/>
      <c r="O289" s="111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">
      <c r="A290" s="108" t="str">
        <f t="shared" si="18"/>
        <v>WilliamHayes</v>
      </c>
      <c r="B290" s="109" t="s">
        <v>117</v>
      </c>
      <c r="C290" s="109" t="s">
        <v>118</v>
      </c>
      <c r="D290" s="109" t="s">
        <v>844</v>
      </c>
      <c r="E290" s="110">
        <v>42</v>
      </c>
      <c r="F290" s="110">
        <v>36</v>
      </c>
      <c r="G290" s="108"/>
      <c r="H290" s="109"/>
      <c r="I290" s="109"/>
      <c r="J290" s="109"/>
      <c r="K290" s="110"/>
      <c r="L290" s="111"/>
      <c r="M290" s="111"/>
      <c r="N290" s="111"/>
      <c r="O290" s="111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">
      <c r="A291" s="108" t="str">
        <f t="shared" si="18"/>
        <v>RoxtonDorward</v>
      </c>
      <c r="B291" s="109" t="s">
        <v>108</v>
      </c>
      <c r="C291" s="109" t="s">
        <v>109</v>
      </c>
      <c r="D291" s="109" t="s">
        <v>844</v>
      </c>
      <c r="E291" s="110">
        <v>43</v>
      </c>
      <c r="F291" s="110">
        <v>39</v>
      </c>
      <c r="G291" s="108"/>
      <c r="H291" s="109"/>
      <c r="I291" s="109"/>
      <c r="J291" s="109"/>
      <c r="K291" s="110"/>
      <c r="L291" s="111"/>
      <c r="M291" s="111"/>
      <c r="N291" s="111"/>
      <c r="O291" s="111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">
      <c r="A292" s="108" t="str">
        <f t="shared" si="18"/>
        <v>BoazChiu</v>
      </c>
      <c r="B292" s="109" t="s">
        <v>84</v>
      </c>
      <c r="C292" s="109" t="s">
        <v>85</v>
      </c>
      <c r="D292" s="109" t="s">
        <v>844</v>
      </c>
      <c r="E292" s="110">
        <v>44</v>
      </c>
      <c r="F292" s="110">
        <v>23</v>
      </c>
      <c r="G292" s="108"/>
      <c r="H292" s="109"/>
      <c r="I292" s="109"/>
      <c r="J292" s="109"/>
      <c r="K292" s="110"/>
      <c r="L292" s="111"/>
      <c r="M292" s="111"/>
      <c r="N292" s="111"/>
      <c r="O292" s="111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">
      <c r="A293" s="108" t="str">
        <f t="shared" si="18"/>
        <v>TyReichert</v>
      </c>
      <c r="B293" s="109" t="s">
        <v>123</v>
      </c>
      <c r="C293" s="109" t="s">
        <v>124</v>
      </c>
      <c r="D293" s="109" t="s">
        <v>842</v>
      </c>
      <c r="E293" s="110">
        <v>46</v>
      </c>
      <c r="F293" s="110">
        <v>49</v>
      </c>
      <c r="G293" s="108"/>
      <c r="H293" s="109"/>
      <c r="I293" s="109"/>
      <c r="J293" s="109"/>
      <c r="K293" s="110"/>
      <c r="L293" s="111"/>
      <c r="M293" s="111"/>
      <c r="N293" s="111"/>
      <c r="O293" s="111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">
      <c r="A294" s="108" t="str">
        <f t="shared" si="18"/>
        <v>AlexDel Campo</v>
      </c>
      <c r="B294" s="109" t="s">
        <v>179</v>
      </c>
      <c r="C294" s="109" t="s">
        <v>180</v>
      </c>
      <c r="D294" s="109" t="s">
        <v>842</v>
      </c>
      <c r="E294" s="110">
        <v>47</v>
      </c>
      <c r="F294" s="110">
        <v>14</v>
      </c>
      <c r="G294" s="108"/>
      <c r="H294" s="109"/>
      <c r="I294" s="109"/>
      <c r="J294" s="109"/>
      <c r="K294" s="110"/>
      <c r="L294" s="111"/>
      <c r="M294" s="111"/>
      <c r="N294" s="111"/>
      <c r="O294" s="111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">
      <c r="A295" s="108" t="str">
        <f t="shared" si="18"/>
        <v>EwanClemenson</v>
      </c>
      <c r="B295" s="109" t="s">
        <v>82</v>
      </c>
      <c r="C295" s="109" t="s">
        <v>83</v>
      </c>
      <c r="D295" s="109" t="s">
        <v>842</v>
      </c>
      <c r="E295" s="110">
        <v>50</v>
      </c>
      <c r="F295" s="110">
        <v>62</v>
      </c>
      <c r="G295" s="108"/>
      <c r="H295" s="109"/>
      <c r="I295" s="109"/>
      <c r="J295" s="109"/>
      <c r="K295" s="110"/>
      <c r="L295" s="111"/>
      <c r="M295" s="111"/>
      <c r="N295" s="111"/>
      <c r="O295" s="111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">
      <c r="A296" s="108" t="str">
        <f t="shared" si="18"/>
        <v>NelsonBeyriesmith</v>
      </c>
      <c r="B296" s="109" t="s">
        <v>148</v>
      </c>
      <c r="C296" s="109" t="s">
        <v>845</v>
      </c>
      <c r="D296" s="109" t="s">
        <v>842</v>
      </c>
      <c r="E296" s="110">
        <v>52</v>
      </c>
      <c r="F296" s="110">
        <v>56</v>
      </c>
      <c r="G296" s="108"/>
      <c r="H296" s="109"/>
      <c r="I296" s="109"/>
      <c r="J296" s="109"/>
      <c r="K296" s="110"/>
      <c r="L296" s="111"/>
      <c r="M296" s="111"/>
      <c r="N296" s="111"/>
      <c r="O296" s="111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">
      <c r="A297" s="108" t="str">
        <f t="shared" si="18"/>
        <v>EverettBrown</v>
      </c>
      <c r="B297" s="109" t="s">
        <v>100</v>
      </c>
      <c r="C297" s="109" t="s">
        <v>101</v>
      </c>
      <c r="D297" s="109" t="s">
        <v>844</v>
      </c>
      <c r="E297" s="110">
        <v>53</v>
      </c>
      <c r="F297" s="110">
        <v>47</v>
      </c>
      <c r="G297" s="108"/>
      <c r="H297" s="109"/>
      <c r="I297" s="109"/>
      <c r="J297" s="109"/>
      <c r="K297" s="110"/>
      <c r="L297" s="111"/>
      <c r="M297" s="111"/>
      <c r="N297" s="111"/>
      <c r="O297" s="111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">
      <c r="A298" s="108" t="str">
        <f t="shared" si="18"/>
        <v>FinnHenderson</v>
      </c>
      <c r="B298" s="109" t="s">
        <v>106</v>
      </c>
      <c r="C298" s="109" t="s">
        <v>107</v>
      </c>
      <c r="D298" s="109" t="s">
        <v>842</v>
      </c>
      <c r="E298" s="110">
        <v>54</v>
      </c>
      <c r="F298" s="110">
        <v>54</v>
      </c>
      <c r="G298" s="108"/>
      <c r="H298" s="109"/>
      <c r="I298" s="109"/>
      <c r="J298" s="109"/>
      <c r="K298" s="110"/>
      <c r="L298" s="111"/>
      <c r="M298" s="111"/>
      <c r="N298" s="111"/>
      <c r="O298" s="111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">
      <c r="A299" s="108" t="str">
        <f t="shared" si="18"/>
        <v>SullivanHooper</v>
      </c>
      <c r="B299" s="109" t="s">
        <v>184</v>
      </c>
      <c r="C299" s="109" t="s">
        <v>846</v>
      </c>
      <c r="D299" s="109" t="s">
        <v>842</v>
      </c>
      <c r="E299" s="110">
        <v>55</v>
      </c>
      <c r="F299" s="110">
        <v>55</v>
      </c>
      <c r="G299" s="108"/>
      <c r="H299" s="109"/>
      <c r="I299" s="109"/>
      <c r="J299" s="109"/>
      <c r="K299" s="110"/>
      <c r="L299" s="111"/>
      <c r="M299" s="111"/>
      <c r="N299" s="111"/>
      <c r="O299" s="111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">
      <c r="A300" s="108" t="str">
        <f t="shared" si="18"/>
        <v>EvanWhite</v>
      </c>
      <c r="B300" s="109" t="s">
        <v>119</v>
      </c>
      <c r="C300" s="109" t="s">
        <v>93</v>
      </c>
      <c r="D300" s="109" t="s">
        <v>844</v>
      </c>
      <c r="E300" s="110">
        <v>56</v>
      </c>
      <c r="F300" s="110">
        <v>44</v>
      </c>
      <c r="G300" s="108"/>
      <c r="H300" s="109"/>
      <c r="I300" s="109"/>
      <c r="J300" s="109"/>
      <c r="K300" s="110"/>
      <c r="L300" s="111"/>
      <c r="M300" s="111"/>
      <c r="N300" s="111"/>
      <c r="O300" s="111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">
      <c r="A301" s="108" t="str">
        <f t="shared" si="18"/>
        <v>EvanBoyd</v>
      </c>
      <c r="B301" s="109" t="s">
        <v>119</v>
      </c>
      <c r="C301" s="109" t="s">
        <v>155</v>
      </c>
      <c r="D301" s="109" t="s">
        <v>842</v>
      </c>
      <c r="E301" s="110">
        <v>58</v>
      </c>
      <c r="F301" s="110">
        <v>48</v>
      </c>
      <c r="G301" s="108"/>
      <c r="H301" s="109"/>
      <c r="I301" s="109"/>
      <c r="J301" s="109"/>
      <c r="K301" s="110"/>
      <c r="L301" s="111"/>
      <c r="M301" s="111"/>
      <c r="N301" s="111"/>
      <c r="O301" s="111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">
      <c r="A302" s="108" t="str">
        <f t="shared" si="18"/>
        <v>SimonGuild</v>
      </c>
      <c r="B302" s="109" t="s">
        <v>153</v>
      </c>
      <c r="C302" s="109" t="s">
        <v>154</v>
      </c>
      <c r="D302" s="109" t="s">
        <v>844</v>
      </c>
      <c r="E302" s="110">
        <v>59</v>
      </c>
      <c r="F302" s="110">
        <v>65</v>
      </c>
      <c r="G302" s="108"/>
      <c r="H302" s="109"/>
      <c r="I302" s="109"/>
      <c r="J302" s="109"/>
      <c r="K302" s="110"/>
      <c r="L302" s="111"/>
      <c r="M302" s="111"/>
      <c r="N302" s="111"/>
      <c r="O302" s="111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">
      <c r="A303" s="108" t="str">
        <f t="shared" si="18"/>
        <v>KhrystianCatlin</v>
      </c>
      <c r="B303" s="109" t="s">
        <v>133</v>
      </c>
      <c r="C303" s="109" t="s">
        <v>134</v>
      </c>
      <c r="D303" s="109" t="s">
        <v>844</v>
      </c>
      <c r="E303" s="110">
        <v>60</v>
      </c>
      <c r="F303" s="110">
        <v>31</v>
      </c>
      <c r="G303" s="7"/>
      <c r="H303" s="7"/>
      <c r="I303" s="7"/>
      <c r="J303" s="7"/>
      <c r="K303" s="7"/>
      <c r="L303" s="111"/>
      <c r="M303" s="111"/>
      <c r="N303" s="111"/>
      <c r="O303" s="111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">
      <c r="A304" s="108" t="str">
        <f t="shared" si="18"/>
        <v>AndrewWhittington</v>
      </c>
      <c r="B304" s="109" t="s">
        <v>110</v>
      </c>
      <c r="C304" s="109" t="s">
        <v>111</v>
      </c>
      <c r="D304" s="109" t="s">
        <v>847</v>
      </c>
      <c r="E304" s="110">
        <v>61</v>
      </c>
      <c r="F304" s="110">
        <v>19</v>
      </c>
      <c r="G304" s="111"/>
      <c r="H304" s="7"/>
      <c r="I304" s="7"/>
      <c r="J304" s="7"/>
      <c r="K304" s="7"/>
      <c r="L304" s="111"/>
      <c r="M304" s="111"/>
      <c r="N304" s="111"/>
      <c r="O304" s="111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">
      <c r="A305" s="108" t="str">
        <f t="shared" si="18"/>
        <v>DexterMcPherson</v>
      </c>
      <c r="B305" s="109" t="s">
        <v>88</v>
      </c>
      <c r="C305" s="109" t="s">
        <v>89</v>
      </c>
      <c r="D305" s="109" t="s">
        <v>842</v>
      </c>
      <c r="E305" s="110">
        <v>63</v>
      </c>
      <c r="F305" s="110">
        <v>15</v>
      </c>
      <c r="G305" s="111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">
      <c r="A306" s="7"/>
      <c r="B306" s="111"/>
      <c r="C306" s="111"/>
      <c r="D306" s="111"/>
      <c r="E306" s="111">
        <f t="shared" ref="E306:F306" si="19">SUM(E278:E305)</f>
        <v>1191</v>
      </c>
      <c r="F306" s="111">
        <f t="shared" si="19"/>
        <v>905</v>
      </c>
      <c r="G306" s="111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">
      <c r="A307" s="7"/>
      <c r="B307" s="111"/>
      <c r="C307" s="111"/>
      <c r="D307" s="111"/>
      <c r="E307" s="111"/>
      <c r="F307" s="111"/>
      <c r="G307" s="111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">
      <c r="A308" s="96" t="s">
        <v>25</v>
      </c>
      <c r="B308" s="94">
        <v>2024</v>
      </c>
      <c r="C308" s="96" t="s">
        <v>848</v>
      </c>
      <c r="D308" s="96" t="s">
        <v>767</v>
      </c>
      <c r="E308" s="90" t="s">
        <v>31</v>
      </c>
      <c r="F308" s="96" t="s">
        <v>33</v>
      </c>
      <c r="G308" s="96"/>
      <c r="H308" s="94"/>
      <c r="I308" s="96"/>
      <c r="J308" s="96"/>
      <c r="K308" s="96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">
      <c r="A309" s="7"/>
      <c r="B309" s="96" t="s">
        <v>778</v>
      </c>
      <c r="C309" s="96" t="s">
        <v>779</v>
      </c>
      <c r="D309" s="96" t="s">
        <v>839</v>
      </c>
      <c r="E309" s="96" t="s">
        <v>46</v>
      </c>
      <c r="F309" s="96" t="s">
        <v>46</v>
      </c>
      <c r="G309" s="7"/>
      <c r="H309" s="96"/>
      <c r="I309" s="96"/>
      <c r="J309" s="96"/>
      <c r="K309" s="96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">
      <c r="A310" s="110" t="str">
        <f t="shared" ref="A310:A316" si="20">CONCATENATE(B310,"",C310)</f>
        <v>AveryKrumme</v>
      </c>
      <c r="B310" s="109" t="s">
        <v>572</v>
      </c>
      <c r="C310" s="109" t="s">
        <v>99</v>
      </c>
      <c r="D310" s="109" t="s">
        <v>849</v>
      </c>
      <c r="E310" s="110">
        <v>1</v>
      </c>
      <c r="F310" s="110">
        <v>1</v>
      </c>
      <c r="G310" s="110"/>
      <c r="H310" s="108"/>
      <c r="I310" s="108"/>
      <c r="J310" s="108"/>
      <c r="K310" s="112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">
      <c r="A311" s="110" t="str">
        <f t="shared" si="20"/>
        <v>KristinHoivik</v>
      </c>
      <c r="B311" s="109" t="s">
        <v>578</v>
      </c>
      <c r="C311" s="109" t="s">
        <v>579</v>
      </c>
      <c r="D311" s="109" t="s">
        <v>844</v>
      </c>
      <c r="E311" s="110">
        <v>4</v>
      </c>
      <c r="F311" s="110">
        <v>0</v>
      </c>
      <c r="G311" s="110"/>
      <c r="H311" s="108"/>
      <c r="I311" s="108"/>
      <c r="J311" s="108"/>
      <c r="K311" s="112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">
      <c r="A312" s="110" t="str">
        <f t="shared" si="20"/>
        <v>MakennaGriffiths</v>
      </c>
      <c r="B312" s="109" t="s">
        <v>585</v>
      </c>
      <c r="C312" s="109" t="s">
        <v>586</v>
      </c>
      <c r="D312" s="109" t="s">
        <v>842</v>
      </c>
      <c r="E312" s="110">
        <v>5</v>
      </c>
      <c r="F312" s="110">
        <v>4</v>
      </c>
      <c r="G312" s="110"/>
      <c r="H312" s="108"/>
      <c r="I312" s="108"/>
      <c r="J312" s="108"/>
      <c r="K312" s="112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">
      <c r="A313" s="110" t="str">
        <f t="shared" si="20"/>
        <v>ZoeGreze-Kozuki</v>
      </c>
      <c r="B313" s="109" t="s">
        <v>570</v>
      </c>
      <c r="C313" s="109" t="s">
        <v>571</v>
      </c>
      <c r="D313" s="109" t="s">
        <v>849</v>
      </c>
      <c r="E313" s="110">
        <v>6</v>
      </c>
      <c r="F313" s="110">
        <v>7</v>
      </c>
      <c r="G313" s="110"/>
      <c r="H313" s="108"/>
      <c r="I313" s="108"/>
      <c r="J313" s="108"/>
      <c r="K313" s="112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">
      <c r="A314" s="110" t="str">
        <f t="shared" si="20"/>
        <v>EvaTrottier</v>
      </c>
      <c r="B314" s="109" t="s">
        <v>583</v>
      </c>
      <c r="C314" s="109" t="s">
        <v>584</v>
      </c>
      <c r="D314" s="109" t="s">
        <v>847</v>
      </c>
      <c r="E314" s="110">
        <v>7</v>
      </c>
      <c r="F314" s="110">
        <v>2</v>
      </c>
      <c r="G314" s="110"/>
      <c r="H314" s="108"/>
      <c r="I314" s="108"/>
      <c r="J314" s="108"/>
      <c r="K314" s="112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">
      <c r="A315" s="110" t="str">
        <f t="shared" si="20"/>
        <v>GabrielleDinn</v>
      </c>
      <c r="B315" s="109" t="s">
        <v>575</v>
      </c>
      <c r="C315" s="109" t="s">
        <v>576</v>
      </c>
      <c r="D315" s="109" t="s">
        <v>849</v>
      </c>
      <c r="E315" s="110">
        <v>8</v>
      </c>
      <c r="F315" s="110">
        <v>0</v>
      </c>
      <c r="G315" s="111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">
      <c r="A316" s="110" t="str">
        <f t="shared" si="20"/>
        <v>EmmaHorn</v>
      </c>
      <c r="B316" s="109" t="s">
        <v>580</v>
      </c>
      <c r="C316" s="109" t="s">
        <v>581</v>
      </c>
      <c r="D316" s="109" t="s">
        <v>849</v>
      </c>
      <c r="E316" s="110">
        <v>9</v>
      </c>
      <c r="F316" s="110">
        <v>5</v>
      </c>
      <c r="G316" s="111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">
      <c r="E317" s="97">
        <f t="shared" ref="E317:F317" si="21">SUM(E310:E316)</f>
        <v>40</v>
      </c>
      <c r="F317" s="97">
        <f t="shared" si="21"/>
        <v>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D970"/>
  <sheetViews>
    <sheetView workbookViewId="0"/>
  </sheetViews>
  <sheetFormatPr baseColWidth="10" defaultColWidth="12.6640625" defaultRowHeight="15.75" customHeight="1"/>
  <cols>
    <col min="1" max="1" width="10.6640625" customWidth="1"/>
    <col min="2" max="2" width="10.83203125" customWidth="1"/>
    <col min="3" max="3" width="7.1640625" customWidth="1"/>
    <col min="4" max="4" width="14.5" customWidth="1"/>
    <col min="5" max="5" width="8.5" customWidth="1"/>
    <col min="6" max="6" width="7.1640625" customWidth="1"/>
    <col min="7" max="7" width="11.5" customWidth="1"/>
    <col min="8" max="14" width="5.1640625" customWidth="1"/>
    <col min="15" max="15" width="5.33203125" customWidth="1"/>
    <col min="23" max="23" width="5.5" customWidth="1"/>
    <col min="24" max="25" width="2.83203125" customWidth="1"/>
    <col min="26" max="26" width="4.83203125" customWidth="1"/>
    <col min="27" max="27" width="2.83203125" customWidth="1"/>
    <col min="28" max="28" width="4.1640625" customWidth="1"/>
  </cols>
  <sheetData>
    <row r="1" spans="1:30" ht="15.75" customHeight="1">
      <c r="A1" s="113" t="s">
        <v>850</v>
      </c>
      <c r="B1" s="113" t="s">
        <v>12</v>
      </c>
      <c r="C1" s="7"/>
      <c r="D1" s="113" t="s">
        <v>759</v>
      </c>
      <c r="E1" s="113" t="s">
        <v>758</v>
      </c>
      <c r="F1" s="7"/>
      <c r="G1" s="7"/>
      <c r="H1" s="7"/>
      <c r="I1" s="7"/>
      <c r="J1" s="7"/>
      <c r="K1" s="7"/>
      <c r="L1" s="7"/>
      <c r="M1" s="7"/>
      <c r="N1" s="7"/>
      <c r="O1" s="7"/>
      <c r="P1" s="113" t="s">
        <v>850</v>
      </c>
      <c r="Q1" s="113" t="s">
        <v>12</v>
      </c>
      <c r="R1" s="7"/>
      <c r="S1" s="113" t="s">
        <v>820</v>
      </c>
      <c r="T1" s="113" t="s">
        <v>758</v>
      </c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>
      <c r="A2" s="7"/>
      <c r="B2" s="7"/>
      <c r="C2" s="7"/>
      <c r="D2" s="7"/>
      <c r="E2" s="7"/>
      <c r="F2" s="7"/>
      <c r="G2" s="7"/>
      <c r="H2" s="114" t="s">
        <v>851</v>
      </c>
      <c r="I2" s="115"/>
      <c r="J2" s="115"/>
      <c r="K2" s="115"/>
      <c r="L2" s="115"/>
      <c r="M2" s="115"/>
      <c r="N2" s="7"/>
      <c r="O2" s="7"/>
      <c r="P2" s="7"/>
      <c r="Q2" s="7"/>
      <c r="R2" s="7"/>
      <c r="S2" s="7"/>
      <c r="T2" s="7"/>
      <c r="U2" s="7"/>
      <c r="V2" s="7"/>
      <c r="W2" s="114" t="s">
        <v>851</v>
      </c>
      <c r="X2" s="115"/>
      <c r="Y2" s="115"/>
      <c r="Z2" s="115"/>
      <c r="AA2" s="7"/>
      <c r="AB2" s="7"/>
      <c r="AC2" s="7"/>
      <c r="AD2" s="7"/>
    </row>
    <row r="3" spans="1:30">
      <c r="A3" s="116" t="s">
        <v>39</v>
      </c>
      <c r="B3" s="116" t="s">
        <v>852</v>
      </c>
      <c r="C3" s="116" t="s">
        <v>853</v>
      </c>
      <c r="D3" s="116" t="s">
        <v>779</v>
      </c>
      <c r="E3" s="116" t="s">
        <v>778</v>
      </c>
      <c r="F3" s="116" t="s">
        <v>45</v>
      </c>
      <c r="G3" s="116" t="s">
        <v>854</v>
      </c>
      <c r="H3" s="114" t="s">
        <v>855</v>
      </c>
      <c r="I3" s="114" t="s">
        <v>856</v>
      </c>
      <c r="J3" s="114" t="s">
        <v>857</v>
      </c>
      <c r="K3" s="114" t="s">
        <v>858</v>
      </c>
      <c r="L3" s="114" t="s">
        <v>859</v>
      </c>
      <c r="M3" s="114" t="s">
        <v>860</v>
      </c>
      <c r="N3" s="114" t="s">
        <v>0</v>
      </c>
      <c r="O3" s="7"/>
      <c r="P3" s="116" t="s">
        <v>39</v>
      </c>
      <c r="Q3" s="116" t="s">
        <v>852</v>
      </c>
      <c r="R3" s="116" t="s">
        <v>853</v>
      </c>
      <c r="S3" s="116" t="s">
        <v>779</v>
      </c>
      <c r="T3" s="116" t="s">
        <v>778</v>
      </c>
      <c r="U3" s="116" t="s">
        <v>45</v>
      </c>
      <c r="V3" s="116" t="s">
        <v>854</v>
      </c>
      <c r="W3" s="114" t="s">
        <v>855</v>
      </c>
      <c r="X3" s="114" t="s">
        <v>856</v>
      </c>
      <c r="Y3" s="114" t="s">
        <v>857</v>
      </c>
      <c r="Z3" s="114" t="s">
        <v>0</v>
      </c>
      <c r="AA3" s="7"/>
      <c r="AB3" s="7"/>
      <c r="AC3" s="7"/>
      <c r="AD3" s="7"/>
    </row>
    <row r="4" spans="1:30" ht="15.75" customHeight="1">
      <c r="A4" s="7" t="str">
        <f t="shared" ref="A4:A52" si="0">CONCATENATE(E4,D4)</f>
        <v>JudeOLIVER</v>
      </c>
      <c r="B4" s="93">
        <v>1</v>
      </c>
      <c r="C4" s="7"/>
      <c r="D4" s="7" t="s">
        <v>861</v>
      </c>
      <c r="E4" s="7" t="s">
        <v>68</v>
      </c>
      <c r="F4" s="7" t="s">
        <v>862</v>
      </c>
      <c r="G4" s="7" t="s">
        <v>863</v>
      </c>
      <c r="H4" s="93">
        <v>85</v>
      </c>
      <c r="I4" s="93">
        <v>84</v>
      </c>
      <c r="J4" s="93">
        <v>85</v>
      </c>
      <c r="K4" s="93">
        <v>92</v>
      </c>
      <c r="L4" s="93">
        <v>93</v>
      </c>
      <c r="M4" s="93">
        <v>94</v>
      </c>
      <c r="N4" s="93">
        <v>88.7</v>
      </c>
      <c r="O4" s="7"/>
      <c r="P4" s="7" t="str">
        <f t="shared" ref="P4:P46" si="1">CONCATENATE(T4,S4)</f>
        <v>JudeOLIVER</v>
      </c>
      <c r="Q4" s="93">
        <v>1</v>
      </c>
      <c r="R4" s="93">
        <v>1</v>
      </c>
      <c r="S4" s="7" t="s">
        <v>861</v>
      </c>
      <c r="T4" s="7" t="s">
        <v>68</v>
      </c>
      <c r="U4" s="7" t="s">
        <v>862</v>
      </c>
      <c r="V4" s="7" t="s">
        <v>863</v>
      </c>
      <c r="W4" s="93">
        <v>95</v>
      </c>
      <c r="X4" s="93">
        <v>96</v>
      </c>
      <c r="Y4" s="93">
        <v>96</v>
      </c>
      <c r="Z4" s="93">
        <v>95.6</v>
      </c>
      <c r="AA4" s="7"/>
      <c r="AB4" s="7"/>
      <c r="AC4" s="7"/>
      <c r="AD4" s="7"/>
    </row>
    <row r="5" spans="1:30" ht="15.75" customHeight="1">
      <c r="A5" s="7" t="str">
        <f t="shared" si="0"/>
        <v>BoazCHIU</v>
      </c>
      <c r="B5" s="93">
        <v>2</v>
      </c>
      <c r="C5" s="7"/>
      <c r="D5" s="7" t="s">
        <v>864</v>
      </c>
      <c r="E5" s="7" t="s">
        <v>84</v>
      </c>
      <c r="F5" s="7" t="s">
        <v>862</v>
      </c>
      <c r="G5" s="7" t="s">
        <v>81</v>
      </c>
      <c r="H5" s="93">
        <v>76</v>
      </c>
      <c r="I5" s="93">
        <v>75</v>
      </c>
      <c r="J5" s="93">
        <v>76</v>
      </c>
      <c r="K5" s="93">
        <v>90</v>
      </c>
      <c r="L5" s="93">
        <v>89</v>
      </c>
      <c r="M5" s="93">
        <v>88</v>
      </c>
      <c r="N5" s="93">
        <v>82.2</v>
      </c>
      <c r="O5" s="7"/>
      <c r="P5" s="7" t="str">
        <f t="shared" si="1"/>
        <v>BoazCHIU</v>
      </c>
      <c r="Q5" s="93">
        <v>2</v>
      </c>
      <c r="R5" s="93">
        <v>2</v>
      </c>
      <c r="S5" s="7" t="s">
        <v>864</v>
      </c>
      <c r="T5" s="7" t="s">
        <v>84</v>
      </c>
      <c r="U5" s="7" t="s">
        <v>862</v>
      </c>
      <c r="V5" s="7" t="s">
        <v>81</v>
      </c>
      <c r="W5" s="93">
        <v>79</v>
      </c>
      <c r="X5" s="93">
        <v>84</v>
      </c>
      <c r="Y5" s="93">
        <v>84</v>
      </c>
      <c r="Z5" s="93">
        <v>82.3</v>
      </c>
      <c r="AA5" s="7"/>
      <c r="AB5" s="7"/>
      <c r="AC5" s="7"/>
      <c r="AD5" s="7"/>
    </row>
    <row r="6" spans="1:30" ht="15.75" customHeight="1">
      <c r="A6" s="7" t="str">
        <f t="shared" si="0"/>
        <v>SaxonBERRY</v>
      </c>
      <c r="B6" s="93">
        <v>3</v>
      </c>
      <c r="C6" s="7"/>
      <c r="D6" s="7" t="s">
        <v>865</v>
      </c>
      <c r="E6" s="7" t="s">
        <v>166</v>
      </c>
      <c r="F6" s="7" t="s">
        <v>862</v>
      </c>
      <c r="G6" s="7" t="s">
        <v>866</v>
      </c>
      <c r="H6" s="93">
        <v>78</v>
      </c>
      <c r="I6" s="93">
        <v>79</v>
      </c>
      <c r="J6" s="93">
        <v>79</v>
      </c>
      <c r="K6" s="93">
        <v>81</v>
      </c>
      <c r="L6" s="93">
        <v>81</v>
      </c>
      <c r="M6" s="93">
        <v>82</v>
      </c>
      <c r="N6" s="93">
        <v>80</v>
      </c>
      <c r="O6" s="7"/>
      <c r="P6" s="7" t="str">
        <f t="shared" si="1"/>
        <v>ByronLAMBERT</v>
      </c>
      <c r="Q6" s="93">
        <v>3</v>
      </c>
      <c r="R6" s="93">
        <v>3</v>
      </c>
      <c r="S6" s="7" t="s">
        <v>867</v>
      </c>
      <c r="T6" s="7" t="s">
        <v>79</v>
      </c>
      <c r="U6" s="7" t="s">
        <v>862</v>
      </c>
      <c r="V6" s="7" t="s">
        <v>81</v>
      </c>
      <c r="W6" s="93">
        <v>80</v>
      </c>
      <c r="X6" s="93">
        <v>82</v>
      </c>
      <c r="Y6" s="93">
        <v>80</v>
      </c>
      <c r="Z6" s="93">
        <v>80.599999999999994</v>
      </c>
      <c r="AA6" s="7"/>
      <c r="AB6" s="7"/>
      <c r="AC6" s="7"/>
      <c r="AD6" s="7"/>
    </row>
    <row r="7" spans="1:30" ht="15.75" customHeight="1">
      <c r="A7" s="7" t="str">
        <f t="shared" si="0"/>
        <v>ByronLAMBERT</v>
      </c>
      <c r="B7" s="93">
        <v>4</v>
      </c>
      <c r="C7" s="7"/>
      <c r="D7" s="7" t="s">
        <v>867</v>
      </c>
      <c r="E7" s="7" t="s">
        <v>79</v>
      </c>
      <c r="F7" s="7" t="s">
        <v>862</v>
      </c>
      <c r="G7" s="7" t="s">
        <v>81</v>
      </c>
      <c r="H7" s="93">
        <v>76</v>
      </c>
      <c r="I7" s="93">
        <v>79</v>
      </c>
      <c r="J7" s="93">
        <v>78</v>
      </c>
      <c r="K7" s="93">
        <v>79</v>
      </c>
      <c r="L7" s="93">
        <v>78</v>
      </c>
      <c r="M7" s="93">
        <v>79</v>
      </c>
      <c r="N7" s="93">
        <v>78.5</v>
      </c>
      <c r="O7" s="7"/>
      <c r="P7" s="7" t="str">
        <f t="shared" si="1"/>
        <v>SaxonBERRY</v>
      </c>
      <c r="Q7" s="93">
        <v>4</v>
      </c>
      <c r="R7" s="93">
        <v>4</v>
      </c>
      <c r="S7" s="7" t="s">
        <v>865</v>
      </c>
      <c r="T7" s="7" t="s">
        <v>166</v>
      </c>
      <c r="U7" s="7" t="s">
        <v>862</v>
      </c>
      <c r="V7" s="7" t="s">
        <v>863</v>
      </c>
      <c r="W7" s="93">
        <v>78</v>
      </c>
      <c r="X7" s="93">
        <v>82</v>
      </c>
      <c r="Y7" s="93">
        <v>79</v>
      </c>
      <c r="Z7" s="93">
        <v>79.599999999999994</v>
      </c>
      <c r="AA7" s="7"/>
      <c r="AB7" s="7"/>
      <c r="AC7" s="7"/>
      <c r="AD7" s="7"/>
    </row>
    <row r="8" spans="1:30" ht="15.75" customHeight="1">
      <c r="A8" s="7" t="str">
        <f t="shared" si="0"/>
        <v>CooperBASKO</v>
      </c>
      <c r="B8" s="93">
        <v>5</v>
      </c>
      <c r="C8" s="7"/>
      <c r="D8" s="7" t="s">
        <v>868</v>
      </c>
      <c r="E8" s="7" t="s">
        <v>96</v>
      </c>
      <c r="F8" s="7" t="s">
        <v>869</v>
      </c>
      <c r="G8" s="7" t="s">
        <v>870</v>
      </c>
      <c r="H8" s="93">
        <v>77</v>
      </c>
      <c r="I8" s="93">
        <v>77</v>
      </c>
      <c r="J8" s="93">
        <v>77</v>
      </c>
      <c r="K8" s="93">
        <v>75</v>
      </c>
      <c r="L8" s="93">
        <v>77</v>
      </c>
      <c r="M8" s="93">
        <v>78</v>
      </c>
      <c r="N8" s="93">
        <v>77</v>
      </c>
      <c r="O8" s="7"/>
      <c r="P8" s="7" t="str">
        <f t="shared" si="1"/>
        <v>FinnHENDERSON</v>
      </c>
      <c r="Q8" s="93">
        <v>5</v>
      </c>
      <c r="R8" s="93">
        <v>5</v>
      </c>
      <c r="S8" s="7" t="s">
        <v>871</v>
      </c>
      <c r="T8" s="7" t="s">
        <v>106</v>
      </c>
      <c r="U8" s="7" t="s">
        <v>862</v>
      </c>
      <c r="V8" s="7" t="s">
        <v>863</v>
      </c>
      <c r="W8" s="93">
        <v>75</v>
      </c>
      <c r="X8" s="93">
        <v>79</v>
      </c>
      <c r="Y8" s="93">
        <v>77</v>
      </c>
      <c r="Z8" s="93">
        <v>77</v>
      </c>
      <c r="AA8" s="7"/>
      <c r="AB8" s="7"/>
      <c r="AC8" s="7"/>
      <c r="AD8" s="7"/>
    </row>
    <row r="9" spans="1:30" ht="15.75" customHeight="1">
      <c r="A9" s="7" t="str">
        <f t="shared" si="0"/>
        <v>MavikMACKINNON</v>
      </c>
      <c r="B9" s="93">
        <v>6</v>
      </c>
      <c r="C9" s="7"/>
      <c r="D9" s="7" t="s">
        <v>872</v>
      </c>
      <c r="E9" s="7" t="s">
        <v>102</v>
      </c>
      <c r="F9" s="7" t="s">
        <v>869</v>
      </c>
      <c r="G9" s="7" t="s">
        <v>866</v>
      </c>
      <c r="H9" s="93">
        <v>76</v>
      </c>
      <c r="I9" s="93">
        <v>74</v>
      </c>
      <c r="J9" s="93">
        <v>75</v>
      </c>
      <c r="K9" s="93">
        <v>70</v>
      </c>
      <c r="L9" s="93">
        <v>72</v>
      </c>
      <c r="M9" s="93">
        <v>71</v>
      </c>
      <c r="N9" s="93">
        <v>73</v>
      </c>
      <c r="O9" s="7"/>
      <c r="P9" s="7" t="str">
        <f t="shared" si="1"/>
        <v>TainPRENTICE</v>
      </c>
      <c r="Q9" s="93">
        <v>6</v>
      </c>
      <c r="R9" s="93">
        <v>6</v>
      </c>
      <c r="S9" s="7" t="s">
        <v>873</v>
      </c>
      <c r="T9" s="7" t="s">
        <v>113</v>
      </c>
      <c r="U9" s="7" t="s">
        <v>862</v>
      </c>
      <c r="V9" s="7" t="s">
        <v>112</v>
      </c>
      <c r="W9" s="93">
        <v>74</v>
      </c>
      <c r="X9" s="93">
        <v>76</v>
      </c>
      <c r="Y9" s="93">
        <v>75</v>
      </c>
      <c r="Z9" s="93">
        <v>75</v>
      </c>
      <c r="AA9" s="7"/>
      <c r="AB9" s="7"/>
      <c r="AC9" s="7"/>
      <c r="AD9" s="7"/>
    </row>
    <row r="10" spans="1:30" ht="15.75" customHeight="1">
      <c r="A10" s="7" t="str">
        <f t="shared" si="0"/>
        <v>RoxtonDORWARD</v>
      </c>
      <c r="B10" s="93">
        <v>7</v>
      </c>
      <c r="C10" s="7"/>
      <c r="D10" s="7" t="s">
        <v>874</v>
      </c>
      <c r="E10" s="7" t="s">
        <v>108</v>
      </c>
      <c r="F10" s="7" t="s">
        <v>869</v>
      </c>
      <c r="G10" s="7" t="s">
        <v>81</v>
      </c>
      <c r="H10" s="93">
        <v>78</v>
      </c>
      <c r="I10" s="93">
        <v>81</v>
      </c>
      <c r="J10" s="93">
        <v>80</v>
      </c>
      <c r="K10" s="93">
        <v>65</v>
      </c>
      <c r="L10" s="93">
        <v>64</v>
      </c>
      <c r="M10" s="93">
        <v>64</v>
      </c>
      <c r="N10" s="93">
        <v>71.7</v>
      </c>
      <c r="O10" s="7"/>
      <c r="P10" s="7" t="str">
        <f t="shared" si="1"/>
        <v>RoxtonDORWARD</v>
      </c>
      <c r="Q10" s="93">
        <v>7</v>
      </c>
      <c r="R10" s="93">
        <v>1</v>
      </c>
      <c r="S10" s="7" t="s">
        <v>874</v>
      </c>
      <c r="T10" s="7" t="s">
        <v>108</v>
      </c>
      <c r="U10" s="7" t="s">
        <v>869</v>
      </c>
      <c r="V10" s="7" t="s">
        <v>81</v>
      </c>
      <c r="W10" s="93">
        <v>70</v>
      </c>
      <c r="X10" s="93">
        <v>76</v>
      </c>
      <c r="Y10" s="93">
        <v>74</v>
      </c>
      <c r="Z10" s="93">
        <v>73.3</v>
      </c>
      <c r="AA10" s="7"/>
      <c r="AB10" s="7"/>
      <c r="AC10" s="7"/>
      <c r="AD10" s="7"/>
    </row>
    <row r="11" spans="1:30" ht="15.75" customHeight="1">
      <c r="A11" s="7" t="str">
        <f t="shared" si="0"/>
        <v>WrenGRUNLING</v>
      </c>
      <c r="B11" s="93">
        <v>8</v>
      </c>
      <c r="C11" s="7"/>
      <c r="D11" s="7" t="s">
        <v>319</v>
      </c>
      <c r="E11" s="7" t="s">
        <v>94</v>
      </c>
      <c r="F11" s="7" t="s">
        <v>869</v>
      </c>
      <c r="G11" s="7" t="s">
        <v>78</v>
      </c>
      <c r="H11" s="93">
        <v>68</v>
      </c>
      <c r="I11" s="93">
        <v>67</v>
      </c>
      <c r="J11" s="93">
        <v>68</v>
      </c>
      <c r="K11" s="93">
        <v>72</v>
      </c>
      <c r="L11" s="93">
        <v>74</v>
      </c>
      <c r="M11" s="93">
        <v>73</v>
      </c>
      <c r="N11" s="93">
        <v>70.2</v>
      </c>
      <c r="O11" s="7"/>
      <c r="P11" s="7" t="str">
        <f t="shared" si="1"/>
        <v>SeamusZIRNHELT</v>
      </c>
      <c r="Q11" s="93">
        <v>8</v>
      </c>
      <c r="R11" s="93">
        <v>2</v>
      </c>
      <c r="S11" s="7" t="s">
        <v>121</v>
      </c>
      <c r="T11" s="7" t="s">
        <v>120</v>
      </c>
      <c r="U11" s="7" t="s">
        <v>869</v>
      </c>
      <c r="V11" s="7" t="s">
        <v>122</v>
      </c>
      <c r="W11" s="93">
        <v>69</v>
      </c>
      <c r="X11" s="93">
        <v>70</v>
      </c>
      <c r="Y11" s="93">
        <v>72</v>
      </c>
      <c r="Z11" s="93">
        <v>70.3</v>
      </c>
      <c r="AA11" s="7"/>
      <c r="AB11" s="7"/>
      <c r="AC11" s="7"/>
      <c r="AD11" s="7"/>
    </row>
    <row r="12" spans="1:30" ht="15.75" customHeight="1">
      <c r="A12" s="7" t="str">
        <f t="shared" si="0"/>
        <v>FinnHENDERSON</v>
      </c>
      <c r="B12" s="93">
        <v>9</v>
      </c>
      <c r="C12" s="7"/>
      <c r="D12" s="7" t="s">
        <v>871</v>
      </c>
      <c r="E12" s="7" t="s">
        <v>106</v>
      </c>
      <c r="F12" s="7" t="s">
        <v>862</v>
      </c>
      <c r="G12" s="7" t="s">
        <v>866</v>
      </c>
      <c r="H12" s="93">
        <v>73</v>
      </c>
      <c r="I12" s="93">
        <v>70</v>
      </c>
      <c r="J12" s="93">
        <v>72</v>
      </c>
      <c r="K12" s="93">
        <v>67</v>
      </c>
      <c r="L12" s="93">
        <v>67</v>
      </c>
      <c r="M12" s="93">
        <v>65</v>
      </c>
      <c r="N12" s="93">
        <v>69</v>
      </c>
      <c r="O12" s="7"/>
      <c r="P12" s="7" t="str">
        <f t="shared" si="1"/>
        <v>SimonGUILD</v>
      </c>
      <c r="Q12" s="93">
        <v>9</v>
      </c>
      <c r="R12" s="93">
        <v>8</v>
      </c>
      <c r="S12" s="7" t="s">
        <v>875</v>
      </c>
      <c r="T12" s="7" t="s">
        <v>153</v>
      </c>
      <c r="U12" s="7" t="s">
        <v>862</v>
      </c>
      <c r="V12" s="7" t="s">
        <v>81</v>
      </c>
      <c r="W12" s="93">
        <v>69</v>
      </c>
      <c r="X12" s="93">
        <v>66</v>
      </c>
      <c r="Y12" s="93">
        <v>68</v>
      </c>
      <c r="Z12" s="93">
        <v>67.599999999999994</v>
      </c>
      <c r="AA12" s="7"/>
      <c r="AB12" s="7"/>
      <c r="AC12" s="7"/>
      <c r="AD12" s="7"/>
    </row>
    <row r="13" spans="1:30" ht="15.75" customHeight="1">
      <c r="A13" s="7" t="str">
        <f t="shared" si="0"/>
        <v>YamatoBUHLER</v>
      </c>
      <c r="B13" s="93">
        <v>10</v>
      </c>
      <c r="C13" s="7"/>
      <c r="D13" s="7" t="s">
        <v>691</v>
      </c>
      <c r="E13" s="7" t="s">
        <v>115</v>
      </c>
      <c r="F13" s="7" t="s">
        <v>862</v>
      </c>
      <c r="G13" s="7" t="s">
        <v>866</v>
      </c>
      <c r="H13" s="93">
        <v>74</v>
      </c>
      <c r="I13" s="93">
        <v>72</v>
      </c>
      <c r="J13" s="93">
        <v>73</v>
      </c>
      <c r="K13" s="93">
        <v>58</v>
      </c>
      <c r="L13" s="93">
        <v>62</v>
      </c>
      <c r="M13" s="93">
        <v>62</v>
      </c>
      <c r="N13" s="93">
        <v>67.2</v>
      </c>
      <c r="O13" s="7"/>
      <c r="P13" s="7" t="str">
        <f t="shared" si="1"/>
        <v>ElijahKRUMME</v>
      </c>
      <c r="Q13" s="93">
        <v>10</v>
      </c>
      <c r="R13" s="93">
        <v>3</v>
      </c>
      <c r="S13" s="7" t="s">
        <v>876</v>
      </c>
      <c r="T13" s="7" t="s">
        <v>98</v>
      </c>
      <c r="U13" s="7" t="s">
        <v>869</v>
      </c>
      <c r="V13" s="7" t="s">
        <v>863</v>
      </c>
      <c r="W13" s="93">
        <v>68</v>
      </c>
      <c r="X13" s="93">
        <v>64</v>
      </c>
      <c r="Y13" s="93">
        <v>66</v>
      </c>
      <c r="Z13" s="93">
        <v>66</v>
      </c>
      <c r="AA13" s="7"/>
      <c r="AB13" s="7"/>
      <c r="AC13" s="7"/>
      <c r="AD13" s="7"/>
    </row>
    <row r="14" spans="1:30" ht="15.75" customHeight="1">
      <c r="A14" s="7" t="str">
        <f t="shared" si="0"/>
        <v>WilliamYADA</v>
      </c>
      <c r="B14" s="93">
        <v>11</v>
      </c>
      <c r="C14" s="7"/>
      <c r="D14" s="7" t="s">
        <v>145</v>
      </c>
      <c r="E14" s="7" t="s">
        <v>117</v>
      </c>
      <c r="F14" s="7" t="s">
        <v>869</v>
      </c>
      <c r="G14" s="7" t="s">
        <v>207</v>
      </c>
      <c r="H14" s="93">
        <v>66</v>
      </c>
      <c r="I14" s="93">
        <v>64</v>
      </c>
      <c r="J14" s="93">
        <v>65</v>
      </c>
      <c r="K14" s="93">
        <v>69</v>
      </c>
      <c r="L14" s="93">
        <v>70</v>
      </c>
      <c r="M14" s="93">
        <v>68</v>
      </c>
      <c r="N14" s="93">
        <v>67</v>
      </c>
      <c r="O14" s="7"/>
      <c r="P14" s="7" t="str">
        <f t="shared" si="1"/>
        <v>JacobMARTIN</v>
      </c>
      <c r="Q14" s="93">
        <v>11</v>
      </c>
      <c r="R14" s="93">
        <v>9</v>
      </c>
      <c r="S14" s="7" t="s">
        <v>189</v>
      </c>
      <c r="T14" s="7" t="s">
        <v>131</v>
      </c>
      <c r="U14" s="7" t="s">
        <v>862</v>
      </c>
      <c r="V14" s="7" t="s">
        <v>863</v>
      </c>
      <c r="W14" s="93">
        <v>68</v>
      </c>
      <c r="X14" s="93">
        <v>64</v>
      </c>
      <c r="Y14" s="93">
        <v>66</v>
      </c>
      <c r="Z14" s="93">
        <v>66</v>
      </c>
      <c r="AA14" s="7"/>
      <c r="AB14" s="7"/>
      <c r="AC14" s="7"/>
      <c r="AD14" s="7"/>
    </row>
    <row r="15" spans="1:30" ht="15.75" customHeight="1">
      <c r="A15" s="7" t="str">
        <f t="shared" si="0"/>
        <v>CharlesBALL</v>
      </c>
      <c r="B15" s="93">
        <v>12</v>
      </c>
      <c r="C15" s="7"/>
      <c r="D15" s="7" t="s">
        <v>730</v>
      </c>
      <c r="E15" s="7" t="s">
        <v>196</v>
      </c>
      <c r="F15" s="7" t="s">
        <v>869</v>
      </c>
      <c r="G15" s="7" t="s">
        <v>81</v>
      </c>
      <c r="H15" s="93">
        <v>65</v>
      </c>
      <c r="I15" s="93">
        <v>63</v>
      </c>
      <c r="J15" s="93">
        <v>64</v>
      </c>
      <c r="K15" s="93">
        <v>70</v>
      </c>
      <c r="L15" s="93">
        <v>71</v>
      </c>
      <c r="M15" s="93">
        <v>67</v>
      </c>
      <c r="N15" s="93">
        <v>66.5</v>
      </c>
      <c r="O15" s="7"/>
      <c r="P15" s="7" t="str">
        <f t="shared" si="1"/>
        <v>RileyHEIN</v>
      </c>
      <c r="Q15" s="93">
        <v>12</v>
      </c>
      <c r="R15" s="93">
        <v>4</v>
      </c>
      <c r="S15" s="7" t="s">
        <v>877</v>
      </c>
      <c r="T15" s="7" t="s">
        <v>143</v>
      </c>
      <c r="U15" s="7" t="s">
        <v>869</v>
      </c>
      <c r="V15" s="7" t="s">
        <v>112</v>
      </c>
      <c r="W15" s="93">
        <v>67</v>
      </c>
      <c r="X15" s="93">
        <v>66</v>
      </c>
      <c r="Y15" s="93">
        <v>64</v>
      </c>
      <c r="Z15" s="93">
        <v>65.599999999999994</v>
      </c>
      <c r="AA15" s="7"/>
      <c r="AB15" s="7"/>
      <c r="AC15" s="7"/>
      <c r="AD15" s="7"/>
    </row>
    <row r="16" spans="1:30" ht="15.75" customHeight="1">
      <c r="A16" s="7" t="str">
        <f t="shared" si="0"/>
        <v>BooneLETENDRE</v>
      </c>
      <c r="B16" s="93">
        <v>13</v>
      </c>
      <c r="C16" s="7"/>
      <c r="D16" s="7" t="s">
        <v>165</v>
      </c>
      <c r="E16" s="7" t="s">
        <v>164</v>
      </c>
      <c r="F16" s="7" t="s">
        <v>869</v>
      </c>
      <c r="G16" s="7" t="s">
        <v>878</v>
      </c>
      <c r="H16" s="93">
        <v>70</v>
      </c>
      <c r="I16" s="93">
        <v>65</v>
      </c>
      <c r="J16" s="93">
        <v>68</v>
      </c>
      <c r="K16" s="93">
        <v>65</v>
      </c>
      <c r="L16" s="93">
        <v>67</v>
      </c>
      <c r="M16" s="93">
        <v>63</v>
      </c>
      <c r="N16" s="93">
        <v>66.2</v>
      </c>
      <c r="O16" s="7"/>
      <c r="P16" s="7" t="str">
        <f t="shared" si="1"/>
        <v>MavikMACKINNON</v>
      </c>
      <c r="Q16" s="93">
        <v>13</v>
      </c>
      <c r="R16" s="93">
        <v>5</v>
      </c>
      <c r="S16" s="7" t="s">
        <v>872</v>
      </c>
      <c r="T16" s="7" t="s">
        <v>102</v>
      </c>
      <c r="U16" s="7" t="s">
        <v>869</v>
      </c>
      <c r="V16" s="7" t="s">
        <v>863</v>
      </c>
      <c r="W16" s="93">
        <v>65</v>
      </c>
      <c r="X16" s="93">
        <v>63</v>
      </c>
      <c r="Y16" s="93">
        <v>68</v>
      </c>
      <c r="Z16" s="93">
        <v>65.3</v>
      </c>
      <c r="AA16" s="7"/>
      <c r="AB16" s="7"/>
      <c r="AC16" s="7"/>
      <c r="AD16" s="7"/>
    </row>
    <row r="17" spans="1:30" ht="15.75" customHeight="1">
      <c r="A17" s="7" t="str">
        <f t="shared" si="0"/>
        <v>TylerSWAIN</v>
      </c>
      <c r="B17" s="93">
        <v>14</v>
      </c>
      <c r="C17" s="7"/>
      <c r="D17" s="7" t="s">
        <v>296</v>
      </c>
      <c r="E17" s="7" t="s">
        <v>137</v>
      </c>
      <c r="F17" s="7" t="s">
        <v>869</v>
      </c>
      <c r="G17" s="7" t="s">
        <v>866</v>
      </c>
      <c r="H17" s="93">
        <v>66</v>
      </c>
      <c r="I17" s="93">
        <v>66</v>
      </c>
      <c r="J17" s="93">
        <v>66</v>
      </c>
      <c r="K17" s="93">
        <v>68</v>
      </c>
      <c r="L17" s="93">
        <v>65</v>
      </c>
      <c r="M17" s="93">
        <v>63</v>
      </c>
      <c r="N17" s="93">
        <v>65.7</v>
      </c>
      <c r="O17" s="7"/>
      <c r="P17" s="7" t="str">
        <f t="shared" si="1"/>
        <v>FinianSINGER-LOWRIE</v>
      </c>
      <c r="Q17" s="93">
        <v>14</v>
      </c>
      <c r="R17" s="93">
        <v>1</v>
      </c>
      <c r="S17" s="7" t="s">
        <v>142</v>
      </c>
      <c r="T17" s="117" t="s">
        <v>141</v>
      </c>
      <c r="U17" s="7" t="s">
        <v>879</v>
      </c>
      <c r="V17" s="7" t="s">
        <v>207</v>
      </c>
      <c r="W17" s="93">
        <v>66</v>
      </c>
      <c r="X17" s="93">
        <v>63</v>
      </c>
      <c r="Y17" s="93">
        <v>66</v>
      </c>
      <c r="Z17" s="93">
        <v>65</v>
      </c>
      <c r="AA17" s="7"/>
      <c r="AB17" s="7"/>
      <c r="AC17" s="7"/>
      <c r="AD17" s="7"/>
    </row>
    <row r="18" spans="1:30" ht="15.75" customHeight="1">
      <c r="A18" s="7" t="str">
        <f t="shared" si="0"/>
        <v>JacobMARTIN</v>
      </c>
      <c r="B18" s="93">
        <v>15</v>
      </c>
      <c r="C18" s="7"/>
      <c r="D18" s="7" t="s">
        <v>189</v>
      </c>
      <c r="E18" s="7" t="s">
        <v>131</v>
      </c>
      <c r="F18" s="7" t="s">
        <v>862</v>
      </c>
      <c r="G18" s="7" t="s">
        <v>866</v>
      </c>
      <c r="H18" s="93">
        <v>66</v>
      </c>
      <c r="I18" s="93">
        <v>69</v>
      </c>
      <c r="J18" s="93">
        <v>68</v>
      </c>
      <c r="K18" s="93">
        <v>56</v>
      </c>
      <c r="L18" s="93">
        <v>58</v>
      </c>
      <c r="M18" s="93">
        <v>59</v>
      </c>
      <c r="N18" s="93">
        <v>62.7</v>
      </c>
      <c r="O18" s="7"/>
      <c r="P18" s="7" t="str">
        <f t="shared" si="1"/>
        <v>WillJOHNSON</v>
      </c>
      <c r="Q18" s="93">
        <v>15</v>
      </c>
      <c r="R18" s="93">
        <v>10</v>
      </c>
      <c r="S18" s="7" t="s">
        <v>880</v>
      </c>
      <c r="T18" s="7" t="s">
        <v>160</v>
      </c>
      <c r="U18" s="7" t="s">
        <v>862</v>
      </c>
      <c r="V18" s="7" t="s">
        <v>112</v>
      </c>
      <c r="W18" s="93">
        <v>64</v>
      </c>
      <c r="X18" s="93">
        <v>62</v>
      </c>
      <c r="Y18" s="93">
        <v>64</v>
      </c>
      <c r="Z18" s="93">
        <v>63.3</v>
      </c>
      <c r="AA18" s="7"/>
      <c r="AB18" s="7"/>
      <c r="AC18" s="7"/>
      <c r="AD18" s="7"/>
    </row>
    <row r="19" spans="1:30" ht="15.75" customHeight="1">
      <c r="A19" s="7" t="str">
        <f t="shared" si="0"/>
        <v>WilliamHAYES</v>
      </c>
      <c r="B19" s="93">
        <v>16</v>
      </c>
      <c r="C19" s="7"/>
      <c r="D19" s="7" t="s">
        <v>163</v>
      </c>
      <c r="E19" s="7" t="s">
        <v>117</v>
      </c>
      <c r="F19" s="7" t="s">
        <v>869</v>
      </c>
      <c r="G19" s="7" t="s">
        <v>81</v>
      </c>
      <c r="H19" s="93">
        <v>50</v>
      </c>
      <c r="I19" s="93">
        <v>51</v>
      </c>
      <c r="J19" s="93">
        <v>51</v>
      </c>
      <c r="K19" s="93">
        <v>73</v>
      </c>
      <c r="L19" s="93">
        <v>76</v>
      </c>
      <c r="M19" s="93">
        <v>75</v>
      </c>
      <c r="N19" s="93">
        <v>62.5</v>
      </c>
      <c r="O19" s="7"/>
      <c r="P19" s="7" t="str">
        <f t="shared" si="1"/>
        <v>WrenGRUNLING</v>
      </c>
      <c r="Q19" s="93">
        <v>16</v>
      </c>
      <c r="R19" s="93">
        <v>6</v>
      </c>
      <c r="S19" s="7" t="s">
        <v>319</v>
      </c>
      <c r="T19" s="7" t="s">
        <v>94</v>
      </c>
      <c r="U19" s="7" t="s">
        <v>869</v>
      </c>
      <c r="V19" s="7" t="s">
        <v>78</v>
      </c>
      <c r="W19" s="93">
        <v>66</v>
      </c>
      <c r="X19" s="93">
        <v>60</v>
      </c>
      <c r="Y19" s="93">
        <v>63</v>
      </c>
      <c r="Z19" s="93">
        <v>63</v>
      </c>
      <c r="AA19" s="7"/>
      <c r="AB19" s="7"/>
      <c r="AC19" s="7"/>
      <c r="AD19" s="7"/>
    </row>
    <row r="20" spans="1:30" ht="15.75" customHeight="1">
      <c r="A20" s="7" t="str">
        <f t="shared" si="0"/>
        <v>SimonGUILD</v>
      </c>
      <c r="B20" s="93">
        <v>17</v>
      </c>
      <c r="C20" s="7"/>
      <c r="D20" s="7" t="s">
        <v>875</v>
      </c>
      <c r="E20" s="7" t="s">
        <v>153</v>
      </c>
      <c r="F20" s="7" t="s">
        <v>862</v>
      </c>
      <c r="G20" s="7" t="s">
        <v>81</v>
      </c>
      <c r="H20" s="93">
        <v>65</v>
      </c>
      <c r="I20" s="93">
        <v>66</v>
      </c>
      <c r="J20" s="93">
        <v>66</v>
      </c>
      <c r="K20" s="93">
        <v>60</v>
      </c>
      <c r="L20" s="93">
        <v>58</v>
      </c>
      <c r="M20" s="93">
        <v>58</v>
      </c>
      <c r="N20" s="93">
        <v>62.2</v>
      </c>
      <c r="O20" s="7"/>
      <c r="P20" s="7" t="str">
        <f t="shared" si="1"/>
        <v>AustinFRIESEN</v>
      </c>
      <c r="Q20" s="93">
        <v>17</v>
      </c>
      <c r="R20" s="93">
        <v>7</v>
      </c>
      <c r="S20" s="7" t="s">
        <v>151</v>
      </c>
      <c r="T20" s="7" t="s">
        <v>150</v>
      </c>
      <c r="U20" s="7" t="s">
        <v>869</v>
      </c>
      <c r="V20" s="7" t="s">
        <v>81</v>
      </c>
      <c r="W20" s="93">
        <v>62</v>
      </c>
      <c r="X20" s="93">
        <v>60</v>
      </c>
      <c r="Y20" s="93">
        <v>66</v>
      </c>
      <c r="Z20" s="93">
        <v>62.6</v>
      </c>
      <c r="AA20" s="7"/>
      <c r="AB20" s="7"/>
      <c r="AC20" s="7"/>
      <c r="AD20" s="7"/>
    </row>
    <row r="21" spans="1:30" ht="15.75" customHeight="1">
      <c r="A21" s="7" t="str">
        <f t="shared" si="0"/>
        <v>TyREICHERT</v>
      </c>
      <c r="B21" s="93">
        <v>18</v>
      </c>
      <c r="C21" s="7"/>
      <c r="D21" s="7" t="s">
        <v>881</v>
      </c>
      <c r="E21" s="7" t="s">
        <v>123</v>
      </c>
      <c r="F21" s="7" t="s">
        <v>862</v>
      </c>
      <c r="G21" s="7" t="s">
        <v>866</v>
      </c>
      <c r="H21" s="93">
        <v>63</v>
      </c>
      <c r="I21" s="93">
        <v>63</v>
      </c>
      <c r="J21" s="93">
        <v>63</v>
      </c>
      <c r="K21" s="93">
        <v>62</v>
      </c>
      <c r="L21" s="93">
        <v>60</v>
      </c>
      <c r="M21" s="93">
        <v>60</v>
      </c>
      <c r="N21" s="93">
        <v>62</v>
      </c>
      <c r="O21" s="7"/>
      <c r="P21" s="7" t="str">
        <f t="shared" si="1"/>
        <v>JakeWEYMAN</v>
      </c>
      <c r="Q21" s="93">
        <v>18</v>
      </c>
      <c r="R21" s="93">
        <v>8</v>
      </c>
      <c r="S21" s="7" t="s">
        <v>191</v>
      </c>
      <c r="T21" s="7" t="s">
        <v>190</v>
      </c>
      <c r="U21" s="7" t="s">
        <v>869</v>
      </c>
      <c r="V21" s="7" t="s">
        <v>112</v>
      </c>
      <c r="W21" s="93">
        <v>61</v>
      </c>
      <c r="X21" s="93">
        <v>57</v>
      </c>
      <c r="Y21" s="93">
        <v>59</v>
      </c>
      <c r="Z21" s="93">
        <v>59</v>
      </c>
      <c r="AA21" s="7"/>
      <c r="AB21" s="7"/>
      <c r="AC21" s="7"/>
      <c r="AD21" s="7"/>
    </row>
    <row r="22" spans="1:30" ht="15.75" customHeight="1">
      <c r="A22" s="7" t="str">
        <f t="shared" si="0"/>
        <v>TainPRENTICE</v>
      </c>
      <c r="B22" s="93">
        <v>19</v>
      </c>
      <c r="C22" s="7"/>
      <c r="D22" s="7" t="s">
        <v>873</v>
      </c>
      <c r="E22" s="7" t="s">
        <v>113</v>
      </c>
      <c r="F22" s="7" t="s">
        <v>862</v>
      </c>
      <c r="G22" s="7" t="s">
        <v>112</v>
      </c>
      <c r="H22" s="93">
        <v>59</v>
      </c>
      <c r="I22" s="93">
        <v>60</v>
      </c>
      <c r="J22" s="93">
        <v>60</v>
      </c>
      <c r="K22" s="93">
        <v>65</v>
      </c>
      <c r="L22" s="93">
        <v>65</v>
      </c>
      <c r="M22" s="93">
        <v>62</v>
      </c>
      <c r="N22" s="93">
        <v>61.7</v>
      </c>
      <c r="O22" s="7"/>
      <c r="P22" s="7" t="str">
        <f t="shared" si="1"/>
        <v>CooperBASKO</v>
      </c>
      <c r="Q22" s="93">
        <v>19</v>
      </c>
      <c r="R22" s="93">
        <v>9</v>
      </c>
      <c r="S22" s="7" t="s">
        <v>868</v>
      </c>
      <c r="T22" s="7" t="s">
        <v>96</v>
      </c>
      <c r="U22" s="7" t="s">
        <v>869</v>
      </c>
      <c r="V22" s="7" t="s">
        <v>78</v>
      </c>
      <c r="W22" s="93">
        <v>55</v>
      </c>
      <c r="X22" s="93">
        <v>61</v>
      </c>
      <c r="Y22" s="93">
        <v>58</v>
      </c>
      <c r="Z22" s="93">
        <v>58</v>
      </c>
      <c r="AA22" s="7"/>
      <c r="AB22" s="7"/>
      <c r="AC22" s="7"/>
      <c r="AD22" s="7"/>
    </row>
    <row r="23" spans="1:30" ht="15.75" customHeight="1">
      <c r="A23" s="7" t="str">
        <f t="shared" si="0"/>
        <v>FinianSINGER-LOWRIE</v>
      </c>
      <c r="B23" s="93">
        <v>20</v>
      </c>
      <c r="C23" s="7"/>
      <c r="D23" s="7" t="s">
        <v>142</v>
      </c>
      <c r="E23" s="117" t="s">
        <v>141</v>
      </c>
      <c r="F23" s="7" t="s">
        <v>879</v>
      </c>
      <c r="G23" s="7" t="s">
        <v>207</v>
      </c>
      <c r="H23" s="93">
        <v>68</v>
      </c>
      <c r="I23" s="93">
        <v>68</v>
      </c>
      <c r="J23" s="93">
        <v>68</v>
      </c>
      <c r="K23" s="93">
        <v>53</v>
      </c>
      <c r="L23" s="93">
        <v>56</v>
      </c>
      <c r="M23" s="93">
        <v>54</v>
      </c>
      <c r="N23" s="93">
        <v>61.5</v>
      </c>
      <c r="O23" s="7"/>
      <c r="P23" s="7" t="str">
        <f t="shared" si="1"/>
        <v>LoganBOWN</v>
      </c>
      <c r="Q23" s="93">
        <v>20</v>
      </c>
      <c r="R23" s="93">
        <v>10</v>
      </c>
      <c r="S23" s="7" t="s">
        <v>264</v>
      </c>
      <c r="T23" s="7" t="s">
        <v>177</v>
      </c>
      <c r="U23" s="7" t="s">
        <v>869</v>
      </c>
      <c r="V23" s="7" t="s">
        <v>78</v>
      </c>
      <c r="W23" s="93">
        <v>58</v>
      </c>
      <c r="X23" s="93">
        <v>55</v>
      </c>
      <c r="Y23" s="93">
        <v>56</v>
      </c>
      <c r="Z23" s="93">
        <v>56.3</v>
      </c>
      <c r="AA23" s="7"/>
      <c r="AB23" s="7"/>
      <c r="AC23" s="7"/>
      <c r="AD23" s="7"/>
    </row>
    <row r="24" spans="1:30" ht="15.75" customHeight="1">
      <c r="A24" s="7" t="str">
        <f t="shared" si="0"/>
        <v>NelsonBEYRIESMITH</v>
      </c>
      <c r="B24" s="93">
        <v>21</v>
      </c>
      <c r="C24" s="7"/>
      <c r="D24" s="7" t="s">
        <v>149</v>
      </c>
      <c r="E24" s="117" t="s">
        <v>148</v>
      </c>
      <c r="F24" s="7" t="s">
        <v>862</v>
      </c>
      <c r="G24" s="7" t="s">
        <v>75</v>
      </c>
      <c r="H24" s="93">
        <v>61</v>
      </c>
      <c r="I24" s="93">
        <v>64</v>
      </c>
      <c r="J24" s="93">
        <v>63</v>
      </c>
      <c r="K24" s="93">
        <v>54</v>
      </c>
      <c r="L24" s="93">
        <v>56</v>
      </c>
      <c r="M24" s="93">
        <v>54</v>
      </c>
      <c r="N24" s="93">
        <v>58.5</v>
      </c>
      <c r="O24" s="7"/>
      <c r="P24" s="7" t="str">
        <f t="shared" si="1"/>
        <v>MichaelEDWARDS</v>
      </c>
      <c r="Q24" s="93">
        <v>21</v>
      </c>
      <c r="R24" s="93">
        <v>11</v>
      </c>
      <c r="S24" s="7" t="s">
        <v>882</v>
      </c>
      <c r="T24" s="7" t="s">
        <v>146</v>
      </c>
      <c r="U24" s="7" t="s">
        <v>862</v>
      </c>
      <c r="V24" s="7" t="s">
        <v>78</v>
      </c>
      <c r="W24" s="93">
        <v>55</v>
      </c>
      <c r="X24" s="93">
        <v>58</v>
      </c>
      <c r="Y24" s="93">
        <v>54</v>
      </c>
      <c r="Z24" s="93">
        <v>55.6</v>
      </c>
      <c r="AA24" s="7"/>
      <c r="AB24" s="7"/>
      <c r="AC24" s="7"/>
      <c r="AD24" s="7"/>
    </row>
    <row r="25" spans="1:30" ht="15.75" customHeight="1">
      <c r="A25" s="7" t="str">
        <f t="shared" si="0"/>
        <v>FergusHAYES</v>
      </c>
      <c r="B25" s="93">
        <v>22</v>
      </c>
      <c r="C25" s="7"/>
      <c r="D25" s="7" t="s">
        <v>163</v>
      </c>
      <c r="E25" s="7" t="s">
        <v>162</v>
      </c>
      <c r="F25" s="7" t="s">
        <v>869</v>
      </c>
      <c r="G25" s="7" t="s">
        <v>81</v>
      </c>
      <c r="H25" s="93">
        <v>55</v>
      </c>
      <c r="I25" s="93">
        <v>57</v>
      </c>
      <c r="J25" s="93">
        <v>56</v>
      </c>
      <c r="K25" s="93">
        <v>57</v>
      </c>
      <c r="L25" s="93">
        <v>59</v>
      </c>
      <c r="M25" s="93">
        <v>59</v>
      </c>
      <c r="N25" s="93">
        <v>57.2</v>
      </c>
      <c r="O25" s="7"/>
      <c r="P25" s="7" t="str">
        <f t="shared" si="1"/>
        <v>ChrisMARTIN</v>
      </c>
      <c r="Q25" s="93">
        <v>22</v>
      </c>
      <c r="R25" s="93">
        <v>11</v>
      </c>
      <c r="S25" s="7" t="s">
        <v>189</v>
      </c>
      <c r="T25" s="7" t="s">
        <v>188</v>
      </c>
      <c r="U25" s="7" t="s">
        <v>869</v>
      </c>
      <c r="V25" s="7" t="s">
        <v>863</v>
      </c>
      <c r="W25" s="93">
        <v>59</v>
      </c>
      <c r="X25" s="93">
        <v>50</v>
      </c>
      <c r="Y25" s="93">
        <v>54</v>
      </c>
      <c r="Z25" s="93">
        <v>54.3</v>
      </c>
      <c r="AA25" s="7"/>
      <c r="AB25" s="7"/>
      <c r="AC25" s="7"/>
      <c r="AD25" s="7"/>
    </row>
    <row r="26" spans="1:30" ht="15.75" customHeight="1">
      <c r="A26" s="7" t="str">
        <f t="shared" si="0"/>
        <v>AustinFRIESEN</v>
      </c>
      <c r="B26" s="93">
        <v>23</v>
      </c>
      <c r="C26" s="7"/>
      <c r="D26" s="7" t="s">
        <v>151</v>
      </c>
      <c r="E26" s="7" t="s">
        <v>150</v>
      </c>
      <c r="F26" s="7" t="s">
        <v>869</v>
      </c>
      <c r="G26" s="7" t="s">
        <v>81</v>
      </c>
      <c r="H26" s="93">
        <v>54</v>
      </c>
      <c r="I26" s="93">
        <v>53</v>
      </c>
      <c r="J26" s="93">
        <v>54</v>
      </c>
      <c r="K26" s="93">
        <v>60</v>
      </c>
      <c r="L26" s="93">
        <v>61</v>
      </c>
      <c r="M26" s="93">
        <v>60</v>
      </c>
      <c r="N26" s="93">
        <v>57</v>
      </c>
      <c r="O26" s="7"/>
      <c r="P26" s="7" t="str">
        <f t="shared" si="1"/>
        <v>CharlesBALL</v>
      </c>
      <c r="Q26" s="93">
        <v>23</v>
      </c>
      <c r="R26" s="93">
        <v>12</v>
      </c>
      <c r="S26" s="7" t="s">
        <v>730</v>
      </c>
      <c r="T26" s="7" t="s">
        <v>196</v>
      </c>
      <c r="U26" s="7" t="s">
        <v>869</v>
      </c>
      <c r="V26" s="7" t="s">
        <v>81</v>
      </c>
      <c r="W26" s="93">
        <v>56</v>
      </c>
      <c r="X26" s="93">
        <v>52</v>
      </c>
      <c r="Y26" s="93">
        <v>52</v>
      </c>
      <c r="Z26" s="93">
        <v>53.3</v>
      </c>
      <c r="AA26" s="7"/>
      <c r="AB26" s="7"/>
      <c r="AC26" s="7"/>
      <c r="AD26" s="7"/>
    </row>
    <row r="27" spans="1:30" ht="15.75" customHeight="1">
      <c r="A27" s="7" t="str">
        <f t="shared" si="0"/>
        <v>RileyHEIN</v>
      </c>
      <c r="B27" s="93">
        <v>24</v>
      </c>
      <c r="C27" s="7"/>
      <c r="D27" s="7" t="s">
        <v>877</v>
      </c>
      <c r="E27" s="7" t="s">
        <v>143</v>
      </c>
      <c r="F27" s="7" t="s">
        <v>869</v>
      </c>
      <c r="G27" s="7" t="s">
        <v>112</v>
      </c>
      <c r="H27" s="93">
        <v>43</v>
      </c>
      <c r="I27" s="93">
        <v>48</v>
      </c>
      <c r="J27" s="93">
        <v>46</v>
      </c>
      <c r="K27" s="93">
        <v>68</v>
      </c>
      <c r="L27" s="93">
        <v>69</v>
      </c>
      <c r="M27" s="93">
        <v>64</v>
      </c>
      <c r="N27" s="93">
        <v>56.5</v>
      </c>
      <c r="O27" s="7"/>
      <c r="P27" s="7" t="str">
        <f t="shared" si="1"/>
        <v>YamatoBUHLER</v>
      </c>
      <c r="Q27" s="93">
        <v>24</v>
      </c>
      <c r="R27" s="93">
        <v>12</v>
      </c>
      <c r="S27" s="7" t="s">
        <v>691</v>
      </c>
      <c r="T27" s="7" t="s">
        <v>115</v>
      </c>
      <c r="U27" s="7" t="s">
        <v>862</v>
      </c>
      <c r="V27" s="7" t="s">
        <v>863</v>
      </c>
      <c r="W27" s="93">
        <v>52</v>
      </c>
      <c r="X27" s="93">
        <v>52</v>
      </c>
      <c r="Y27" s="93">
        <v>52</v>
      </c>
      <c r="Z27" s="93">
        <v>52</v>
      </c>
      <c r="AA27" s="7"/>
      <c r="AB27" s="7"/>
      <c r="AC27" s="7"/>
      <c r="AD27" s="7"/>
    </row>
    <row r="28" spans="1:30" ht="15.75" customHeight="1">
      <c r="A28" s="7" t="str">
        <f t="shared" si="0"/>
        <v>LoganBOWN</v>
      </c>
      <c r="B28" s="93">
        <v>25</v>
      </c>
      <c r="C28" s="7"/>
      <c r="D28" s="7" t="s">
        <v>264</v>
      </c>
      <c r="E28" s="7" t="s">
        <v>177</v>
      </c>
      <c r="F28" s="7" t="s">
        <v>869</v>
      </c>
      <c r="G28" s="7" t="s">
        <v>78</v>
      </c>
      <c r="H28" s="93">
        <v>52</v>
      </c>
      <c r="I28" s="93">
        <v>54</v>
      </c>
      <c r="J28" s="93">
        <v>52</v>
      </c>
      <c r="K28" s="93">
        <v>55</v>
      </c>
      <c r="L28" s="93">
        <v>57</v>
      </c>
      <c r="M28" s="93">
        <v>58</v>
      </c>
      <c r="N28" s="93">
        <v>54.5</v>
      </c>
      <c r="O28" s="7"/>
      <c r="P28" s="7" t="str">
        <f t="shared" si="1"/>
        <v>PatrickWHITTINGTON</v>
      </c>
      <c r="Q28" s="93">
        <v>25</v>
      </c>
      <c r="R28" s="93">
        <v>13</v>
      </c>
      <c r="S28" s="7" t="s">
        <v>213</v>
      </c>
      <c r="T28" s="7" t="s">
        <v>212</v>
      </c>
      <c r="U28" s="7" t="s">
        <v>869</v>
      </c>
      <c r="V28" s="7" t="s">
        <v>112</v>
      </c>
      <c r="W28" s="93">
        <v>52</v>
      </c>
      <c r="X28" s="93">
        <v>51</v>
      </c>
      <c r="Y28" s="93">
        <v>51</v>
      </c>
      <c r="Z28" s="93">
        <v>51.3</v>
      </c>
      <c r="AA28" s="7"/>
      <c r="AB28" s="7"/>
      <c r="AC28" s="7"/>
      <c r="AD28" s="7"/>
    </row>
    <row r="29" spans="1:30" ht="15.75" customHeight="1">
      <c r="A29" s="7" t="str">
        <f t="shared" si="0"/>
        <v>LarsCRUIKSHANK</v>
      </c>
      <c r="B29" s="93">
        <v>26</v>
      </c>
      <c r="C29" s="7"/>
      <c r="D29" s="7" t="s">
        <v>447</v>
      </c>
      <c r="E29" s="7" t="s">
        <v>171</v>
      </c>
      <c r="F29" s="7" t="s">
        <v>869</v>
      </c>
      <c r="G29" s="7" t="s">
        <v>112</v>
      </c>
      <c r="H29" s="93">
        <v>47</v>
      </c>
      <c r="I29" s="93">
        <v>46</v>
      </c>
      <c r="J29" s="93">
        <v>47</v>
      </c>
      <c r="K29" s="93">
        <v>63</v>
      </c>
      <c r="L29" s="93">
        <v>66</v>
      </c>
      <c r="M29" s="93">
        <v>60</v>
      </c>
      <c r="N29" s="93">
        <v>54.2</v>
      </c>
      <c r="O29" s="7"/>
      <c r="P29" s="7" t="str">
        <f t="shared" si="1"/>
        <v>BooneLETENDRE</v>
      </c>
      <c r="Q29" s="93">
        <v>26</v>
      </c>
      <c r="R29" s="93">
        <v>14</v>
      </c>
      <c r="S29" s="7" t="s">
        <v>165</v>
      </c>
      <c r="T29" s="7" t="s">
        <v>164</v>
      </c>
      <c r="U29" s="7" t="s">
        <v>869</v>
      </c>
      <c r="V29" s="7" t="s">
        <v>112</v>
      </c>
      <c r="W29" s="93">
        <v>54</v>
      </c>
      <c r="X29" s="93">
        <v>48</v>
      </c>
      <c r="Y29" s="93">
        <v>50</v>
      </c>
      <c r="Z29" s="93">
        <v>50.6</v>
      </c>
      <c r="AA29" s="7"/>
      <c r="AB29" s="7"/>
      <c r="AC29" s="7"/>
      <c r="AD29" s="7"/>
    </row>
    <row r="30" spans="1:30" ht="15.75" customHeight="1">
      <c r="A30" s="7" t="str">
        <f t="shared" si="0"/>
        <v>SeamusZIRNHELT</v>
      </c>
      <c r="B30" s="93">
        <v>27</v>
      </c>
      <c r="C30" s="7"/>
      <c r="D30" s="7" t="s">
        <v>121</v>
      </c>
      <c r="E30" s="7" t="s">
        <v>120</v>
      </c>
      <c r="F30" s="7" t="s">
        <v>869</v>
      </c>
      <c r="G30" s="7" t="s">
        <v>122</v>
      </c>
      <c r="H30" s="93">
        <v>46</v>
      </c>
      <c r="I30" s="93">
        <v>45</v>
      </c>
      <c r="J30" s="93">
        <v>46</v>
      </c>
      <c r="K30" s="93">
        <v>62</v>
      </c>
      <c r="L30" s="93">
        <v>64</v>
      </c>
      <c r="M30" s="93">
        <v>62</v>
      </c>
      <c r="N30" s="93">
        <v>54</v>
      </c>
      <c r="O30" s="7"/>
      <c r="P30" s="7" t="str">
        <f t="shared" si="1"/>
        <v>MaguireROSS-SHANKO</v>
      </c>
      <c r="Q30" s="93">
        <v>27</v>
      </c>
      <c r="R30" s="93">
        <v>13</v>
      </c>
      <c r="S30" s="7" t="s">
        <v>174</v>
      </c>
      <c r="T30" s="7" t="s">
        <v>173</v>
      </c>
      <c r="U30" s="7" t="s">
        <v>862</v>
      </c>
      <c r="V30" s="7" t="s">
        <v>78</v>
      </c>
      <c r="W30" s="93">
        <v>51</v>
      </c>
      <c r="X30" s="93">
        <v>48</v>
      </c>
      <c r="Y30" s="93">
        <v>48</v>
      </c>
      <c r="Z30" s="93">
        <v>49</v>
      </c>
      <c r="AA30" s="7"/>
      <c r="AB30" s="7"/>
      <c r="AC30" s="7"/>
      <c r="AD30" s="7"/>
    </row>
    <row r="31" spans="1:30" ht="15.75" customHeight="1">
      <c r="A31" s="7" t="str">
        <f t="shared" si="0"/>
        <v>LevMARTIN</v>
      </c>
      <c r="B31" s="93">
        <v>28</v>
      </c>
      <c r="C31" s="7"/>
      <c r="D31" s="7" t="s">
        <v>189</v>
      </c>
      <c r="E31" s="7" t="s">
        <v>220</v>
      </c>
      <c r="F31" s="7" t="s">
        <v>869</v>
      </c>
      <c r="G31" s="7" t="s">
        <v>112</v>
      </c>
      <c r="H31" s="93">
        <v>47</v>
      </c>
      <c r="I31" s="93">
        <v>48</v>
      </c>
      <c r="J31" s="93">
        <v>48</v>
      </c>
      <c r="K31" s="93">
        <v>55</v>
      </c>
      <c r="L31" s="93">
        <v>56</v>
      </c>
      <c r="M31" s="93">
        <v>57</v>
      </c>
      <c r="N31" s="93">
        <v>51.7</v>
      </c>
      <c r="O31" s="7"/>
      <c r="P31" s="7" t="str">
        <f t="shared" si="1"/>
        <v>NelsonBEYRIESMITH</v>
      </c>
      <c r="Q31" s="93">
        <v>28</v>
      </c>
      <c r="R31" s="93">
        <v>14</v>
      </c>
      <c r="S31" s="7" t="s">
        <v>149</v>
      </c>
      <c r="T31" s="117" t="s">
        <v>148</v>
      </c>
      <c r="U31" s="7" t="s">
        <v>862</v>
      </c>
      <c r="V31" s="7" t="s">
        <v>863</v>
      </c>
      <c r="W31" s="93">
        <v>49</v>
      </c>
      <c r="X31" s="93">
        <v>47</v>
      </c>
      <c r="Y31" s="93">
        <v>49</v>
      </c>
      <c r="Z31" s="93">
        <v>48.3</v>
      </c>
      <c r="AA31" s="7"/>
      <c r="AB31" s="7"/>
      <c r="AC31" s="7"/>
      <c r="AD31" s="7"/>
    </row>
    <row r="32" spans="1:30" ht="15.75" customHeight="1">
      <c r="A32" s="7" t="str">
        <f t="shared" si="0"/>
        <v>JoshuaGUILD</v>
      </c>
      <c r="B32" s="93">
        <v>29</v>
      </c>
      <c r="C32" s="7"/>
      <c r="D32" s="7" t="s">
        <v>875</v>
      </c>
      <c r="E32" s="7" t="s">
        <v>168</v>
      </c>
      <c r="F32" s="7" t="s">
        <v>862</v>
      </c>
      <c r="G32" s="7" t="s">
        <v>81</v>
      </c>
      <c r="H32" s="93">
        <v>56</v>
      </c>
      <c r="I32" s="93">
        <v>58</v>
      </c>
      <c r="J32" s="93">
        <v>57</v>
      </c>
      <c r="K32" s="93">
        <v>46</v>
      </c>
      <c r="L32" s="93">
        <v>45</v>
      </c>
      <c r="M32" s="93">
        <v>46</v>
      </c>
      <c r="N32" s="93">
        <v>51.2</v>
      </c>
      <c r="O32" s="7"/>
      <c r="P32" s="7" t="str">
        <f t="shared" si="1"/>
        <v>JackHAWRYS</v>
      </c>
      <c r="Q32" s="93">
        <v>29</v>
      </c>
      <c r="R32" s="93">
        <v>15</v>
      </c>
      <c r="S32" s="7" t="s">
        <v>883</v>
      </c>
      <c r="T32" s="7" t="s">
        <v>158</v>
      </c>
      <c r="U32" s="7" t="s">
        <v>869</v>
      </c>
      <c r="V32" s="7" t="s">
        <v>112</v>
      </c>
      <c r="W32" s="93">
        <v>50</v>
      </c>
      <c r="X32" s="93">
        <v>47</v>
      </c>
      <c r="Y32" s="93">
        <v>47</v>
      </c>
      <c r="Z32" s="93">
        <v>48</v>
      </c>
      <c r="AA32" s="7"/>
      <c r="AB32" s="7"/>
      <c r="AC32" s="7"/>
      <c r="AD32" s="7"/>
    </row>
    <row r="33" spans="1:30" ht="15.75" customHeight="1">
      <c r="A33" s="7" t="str">
        <f t="shared" si="0"/>
        <v>FindleyMARTIN</v>
      </c>
      <c r="B33" s="93">
        <v>30</v>
      </c>
      <c r="C33" s="7"/>
      <c r="D33" s="7" t="s">
        <v>189</v>
      </c>
      <c r="E33" s="7" t="s">
        <v>227</v>
      </c>
      <c r="F33" s="7" t="s">
        <v>862</v>
      </c>
      <c r="G33" s="7" t="s">
        <v>112</v>
      </c>
      <c r="H33" s="93">
        <v>45</v>
      </c>
      <c r="I33" s="93">
        <v>44</v>
      </c>
      <c r="J33" s="93">
        <v>45</v>
      </c>
      <c r="K33" s="93">
        <v>55</v>
      </c>
      <c r="L33" s="93">
        <v>57</v>
      </c>
      <c r="M33" s="93">
        <v>57</v>
      </c>
      <c r="N33" s="93">
        <v>50.5</v>
      </c>
      <c r="O33" s="7"/>
      <c r="P33" s="7" t="str">
        <f t="shared" si="1"/>
        <v>FergusHAYES</v>
      </c>
      <c r="Q33" s="93">
        <v>30</v>
      </c>
      <c r="R33" s="93">
        <v>16</v>
      </c>
      <c r="S33" s="7" t="s">
        <v>163</v>
      </c>
      <c r="T33" s="7" t="s">
        <v>162</v>
      </c>
      <c r="U33" s="7" t="s">
        <v>869</v>
      </c>
      <c r="V33" s="7" t="s">
        <v>81</v>
      </c>
      <c r="W33" s="93">
        <v>47</v>
      </c>
      <c r="X33" s="93">
        <v>47</v>
      </c>
      <c r="Y33" s="93">
        <v>49</v>
      </c>
      <c r="Z33" s="93">
        <v>47.6</v>
      </c>
      <c r="AA33" s="7"/>
      <c r="AB33" s="7"/>
      <c r="AC33" s="7"/>
      <c r="AD33" s="7"/>
    </row>
    <row r="34" spans="1:30" ht="15.75" customHeight="1">
      <c r="A34" s="7" t="str">
        <f t="shared" si="0"/>
        <v>BrandonVAN SCHALM</v>
      </c>
      <c r="B34" s="93">
        <v>31</v>
      </c>
      <c r="C34" s="7"/>
      <c r="D34" s="7" t="s">
        <v>884</v>
      </c>
      <c r="E34" s="7" t="s">
        <v>225</v>
      </c>
      <c r="F34" s="7" t="s">
        <v>879</v>
      </c>
      <c r="G34" s="7" t="s">
        <v>247</v>
      </c>
      <c r="H34" s="93">
        <v>57</v>
      </c>
      <c r="I34" s="93">
        <v>55</v>
      </c>
      <c r="J34" s="93">
        <v>56</v>
      </c>
      <c r="K34" s="93">
        <v>44</v>
      </c>
      <c r="L34" s="93">
        <v>43</v>
      </c>
      <c r="M34" s="93">
        <v>44</v>
      </c>
      <c r="N34" s="93">
        <v>49.7</v>
      </c>
      <c r="O34" s="7"/>
      <c r="P34" s="7" t="str">
        <f t="shared" si="1"/>
        <v>JackMALLINSON</v>
      </c>
      <c r="Q34" s="93">
        <v>31</v>
      </c>
      <c r="R34" s="93">
        <v>17</v>
      </c>
      <c r="S34" s="7" t="s">
        <v>200</v>
      </c>
      <c r="T34" s="7" t="s">
        <v>158</v>
      </c>
      <c r="U34" s="7" t="s">
        <v>869</v>
      </c>
      <c r="V34" s="7" t="s">
        <v>78</v>
      </c>
      <c r="W34" s="93">
        <v>47</v>
      </c>
      <c r="X34" s="93">
        <v>47</v>
      </c>
      <c r="Y34" s="93">
        <v>48</v>
      </c>
      <c r="Z34" s="93">
        <v>47.3</v>
      </c>
      <c r="AA34" s="7"/>
      <c r="AB34" s="7"/>
      <c r="AC34" s="7"/>
      <c r="AD34" s="7"/>
    </row>
    <row r="35" spans="1:30" ht="15.75" customHeight="1">
      <c r="A35" s="7" t="str">
        <f t="shared" si="0"/>
        <v>ZeninYOUCK</v>
      </c>
      <c r="B35" s="93">
        <v>32</v>
      </c>
      <c r="C35" s="7"/>
      <c r="D35" s="7" t="s">
        <v>187</v>
      </c>
      <c r="E35" s="7" t="s">
        <v>186</v>
      </c>
      <c r="F35" s="7" t="s">
        <v>862</v>
      </c>
      <c r="G35" s="7" t="s">
        <v>75</v>
      </c>
      <c r="H35" s="93">
        <v>42</v>
      </c>
      <c r="I35" s="93">
        <v>42</v>
      </c>
      <c r="J35" s="93">
        <v>42</v>
      </c>
      <c r="K35" s="93">
        <v>57</v>
      </c>
      <c r="L35" s="93">
        <v>57</v>
      </c>
      <c r="M35" s="93">
        <v>58</v>
      </c>
      <c r="N35" s="93">
        <v>49.5</v>
      </c>
      <c r="O35" s="7"/>
      <c r="P35" s="7" t="str">
        <f t="shared" si="1"/>
        <v>ZeninYOUCK</v>
      </c>
      <c r="Q35" s="93">
        <v>32</v>
      </c>
      <c r="R35" s="93">
        <v>15</v>
      </c>
      <c r="S35" s="7" t="s">
        <v>187</v>
      </c>
      <c r="T35" s="7" t="s">
        <v>186</v>
      </c>
      <c r="U35" s="7" t="s">
        <v>862</v>
      </c>
      <c r="V35" s="7" t="s">
        <v>863</v>
      </c>
      <c r="W35" s="93">
        <v>48</v>
      </c>
      <c r="X35" s="93">
        <v>46</v>
      </c>
      <c r="Y35" s="93">
        <v>46</v>
      </c>
      <c r="Z35" s="93">
        <v>46.6</v>
      </c>
      <c r="AA35" s="7"/>
      <c r="AB35" s="7"/>
      <c r="AC35" s="7"/>
      <c r="AD35" s="7"/>
    </row>
    <row r="36" spans="1:30" ht="15.75" customHeight="1">
      <c r="A36" s="7" t="str">
        <f t="shared" si="0"/>
        <v>PatrickWHITTINGTON</v>
      </c>
      <c r="B36" s="93">
        <v>33</v>
      </c>
      <c r="C36" s="7"/>
      <c r="D36" s="7" t="s">
        <v>213</v>
      </c>
      <c r="E36" s="7" t="s">
        <v>212</v>
      </c>
      <c r="F36" s="7" t="s">
        <v>869</v>
      </c>
      <c r="G36" s="7" t="s">
        <v>112</v>
      </c>
      <c r="H36" s="93">
        <v>42</v>
      </c>
      <c r="I36" s="93">
        <v>42</v>
      </c>
      <c r="J36" s="93">
        <v>42</v>
      </c>
      <c r="K36" s="93">
        <v>54</v>
      </c>
      <c r="L36" s="93">
        <v>55</v>
      </c>
      <c r="M36" s="93">
        <v>56</v>
      </c>
      <c r="N36" s="93">
        <v>48.2</v>
      </c>
      <c r="O36" s="7"/>
      <c r="P36" s="7" t="str">
        <f t="shared" si="1"/>
        <v>LukeWEBB</v>
      </c>
      <c r="Q36" s="93">
        <v>33</v>
      </c>
      <c r="R36" s="93">
        <v>18</v>
      </c>
      <c r="S36" s="7" t="s">
        <v>885</v>
      </c>
      <c r="T36" s="7" t="s">
        <v>104</v>
      </c>
      <c r="U36" s="7" t="s">
        <v>869</v>
      </c>
      <c r="V36" s="7" t="s">
        <v>78</v>
      </c>
      <c r="W36" s="93">
        <v>49</v>
      </c>
      <c r="X36" s="93">
        <v>44</v>
      </c>
      <c r="Y36" s="93">
        <v>46</v>
      </c>
      <c r="Z36" s="93">
        <v>46.3</v>
      </c>
      <c r="AA36" s="7"/>
      <c r="AB36" s="7"/>
      <c r="AC36" s="7"/>
      <c r="AD36" s="7"/>
    </row>
    <row r="37" spans="1:30" ht="15.75" customHeight="1">
      <c r="A37" s="7" t="str">
        <f t="shared" si="0"/>
        <v>ElijahKRUMME</v>
      </c>
      <c r="B37" s="93">
        <v>34</v>
      </c>
      <c r="C37" s="7"/>
      <c r="D37" s="7" t="s">
        <v>876</v>
      </c>
      <c r="E37" s="7" t="s">
        <v>98</v>
      </c>
      <c r="F37" s="7" t="s">
        <v>869</v>
      </c>
      <c r="G37" s="7" t="s">
        <v>75</v>
      </c>
      <c r="H37" s="93">
        <v>54</v>
      </c>
      <c r="I37" s="93">
        <v>59</v>
      </c>
      <c r="J37" s="93">
        <v>57</v>
      </c>
      <c r="K37" s="93">
        <v>39</v>
      </c>
      <c r="L37" s="93">
        <v>39</v>
      </c>
      <c r="M37" s="93">
        <v>35</v>
      </c>
      <c r="N37" s="93">
        <v>47.2</v>
      </c>
      <c r="O37" s="7"/>
      <c r="P37" s="7" t="str">
        <f t="shared" si="1"/>
        <v>JoshuaGUILD</v>
      </c>
      <c r="Q37" s="93">
        <v>34</v>
      </c>
      <c r="R37" s="93">
        <v>16</v>
      </c>
      <c r="S37" s="7" t="s">
        <v>875</v>
      </c>
      <c r="T37" s="7" t="s">
        <v>168</v>
      </c>
      <c r="U37" s="7" t="s">
        <v>862</v>
      </c>
      <c r="V37" s="7" t="s">
        <v>81</v>
      </c>
      <c r="W37" s="93">
        <v>47</v>
      </c>
      <c r="X37" s="93">
        <v>47</v>
      </c>
      <c r="Y37" s="93">
        <v>45</v>
      </c>
      <c r="Z37" s="93">
        <v>46.3</v>
      </c>
      <c r="AA37" s="7"/>
      <c r="AB37" s="7"/>
      <c r="AC37" s="7"/>
      <c r="AD37" s="7"/>
    </row>
    <row r="38" spans="1:30" ht="15.75" customHeight="1">
      <c r="A38" s="7" t="str">
        <f t="shared" si="0"/>
        <v>JacksonKENDELL</v>
      </c>
      <c r="B38" s="93">
        <v>35</v>
      </c>
      <c r="C38" s="7"/>
      <c r="D38" s="7" t="s">
        <v>886</v>
      </c>
      <c r="E38" s="7" t="s">
        <v>86</v>
      </c>
      <c r="F38" s="7" t="s">
        <v>862</v>
      </c>
      <c r="G38" s="7" t="s">
        <v>247</v>
      </c>
      <c r="H38" s="93">
        <v>43</v>
      </c>
      <c r="I38" s="93">
        <v>43</v>
      </c>
      <c r="J38" s="93">
        <v>43</v>
      </c>
      <c r="K38" s="93">
        <v>49</v>
      </c>
      <c r="L38" s="93">
        <v>52</v>
      </c>
      <c r="M38" s="93">
        <v>52</v>
      </c>
      <c r="N38" s="93">
        <v>46.7</v>
      </c>
      <c r="O38" s="7"/>
      <c r="P38" s="7" t="str">
        <f t="shared" si="1"/>
        <v>WilliamHAYES</v>
      </c>
      <c r="Q38" s="93">
        <v>35</v>
      </c>
      <c r="R38" s="93">
        <v>19</v>
      </c>
      <c r="S38" s="7" t="s">
        <v>163</v>
      </c>
      <c r="T38" s="7" t="s">
        <v>117</v>
      </c>
      <c r="U38" s="7" t="s">
        <v>869</v>
      </c>
      <c r="V38" s="7" t="s">
        <v>81</v>
      </c>
      <c r="W38" s="93">
        <v>48</v>
      </c>
      <c r="X38" s="93">
        <v>45</v>
      </c>
      <c r="Y38" s="93">
        <v>45</v>
      </c>
      <c r="Z38" s="93">
        <v>46</v>
      </c>
      <c r="AA38" s="7"/>
      <c r="AB38" s="7"/>
      <c r="AC38" s="7"/>
      <c r="AD38" s="7"/>
    </row>
    <row r="39" spans="1:30" ht="15.75" customHeight="1">
      <c r="A39" s="7" t="str">
        <f t="shared" si="0"/>
        <v>LukeWEBB</v>
      </c>
      <c r="B39" s="93">
        <v>36</v>
      </c>
      <c r="C39" s="7"/>
      <c r="D39" s="7" t="s">
        <v>885</v>
      </c>
      <c r="E39" s="7" t="s">
        <v>104</v>
      </c>
      <c r="F39" s="7" t="s">
        <v>869</v>
      </c>
      <c r="G39" s="7" t="s">
        <v>78</v>
      </c>
      <c r="H39" s="93">
        <v>39</v>
      </c>
      <c r="I39" s="93">
        <v>41</v>
      </c>
      <c r="J39" s="93">
        <v>40</v>
      </c>
      <c r="K39" s="93">
        <v>55</v>
      </c>
      <c r="L39" s="93">
        <v>51</v>
      </c>
      <c r="M39" s="93">
        <v>54</v>
      </c>
      <c r="N39" s="93">
        <v>46.5</v>
      </c>
      <c r="O39" s="7"/>
      <c r="P39" s="7" t="str">
        <f t="shared" si="1"/>
        <v>LevMARTIN</v>
      </c>
      <c r="Q39" s="93">
        <v>36</v>
      </c>
      <c r="R39" s="93">
        <v>20</v>
      </c>
      <c r="S39" s="7" t="s">
        <v>189</v>
      </c>
      <c r="T39" s="7" t="s">
        <v>220</v>
      </c>
      <c r="U39" s="7" t="s">
        <v>869</v>
      </c>
      <c r="V39" s="7" t="s">
        <v>112</v>
      </c>
      <c r="W39" s="93">
        <v>46</v>
      </c>
      <c r="X39" s="93">
        <v>44</v>
      </c>
      <c r="Y39" s="93">
        <v>47</v>
      </c>
      <c r="Z39" s="93">
        <v>45.6</v>
      </c>
      <c r="AA39" s="7"/>
      <c r="AB39" s="7"/>
      <c r="AC39" s="7"/>
      <c r="AD39" s="7"/>
    </row>
    <row r="40" spans="1:30" ht="15.75" customHeight="1">
      <c r="A40" s="7" t="str">
        <f t="shared" si="0"/>
        <v>WillJOHNSON</v>
      </c>
      <c r="B40" s="93">
        <v>37</v>
      </c>
      <c r="C40" s="7"/>
      <c r="D40" s="7" t="s">
        <v>880</v>
      </c>
      <c r="E40" s="7" t="s">
        <v>160</v>
      </c>
      <c r="F40" s="7" t="s">
        <v>862</v>
      </c>
      <c r="G40" s="7" t="s">
        <v>112</v>
      </c>
      <c r="H40" s="93">
        <v>38</v>
      </c>
      <c r="I40" s="93">
        <v>39</v>
      </c>
      <c r="J40" s="93">
        <v>39</v>
      </c>
      <c r="K40" s="93">
        <v>53</v>
      </c>
      <c r="L40" s="93">
        <v>54</v>
      </c>
      <c r="M40" s="93">
        <v>53</v>
      </c>
      <c r="N40" s="93">
        <v>46</v>
      </c>
      <c r="O40" s="7"/>
      <c r="P40" s="7" t="str">
        <f t="shared" si="1"/>
        <v>JudeCAMPBELL</v>
      </c>
      <c r="Q40" s="93">
        <v>37</v>
      </c>
      <c r="R40" s="93">
        <v>21</v>
      </c>
      <c r="S40" s="7" t="s">
        <v>887</v>
      </c>
      <c r="T40" s="7" t="s">
        <v>68</v>
      </c>
      <c r="U40" s="7" t="s">
        <v>869</v>
      </c>
      <c r="V40" s="7" t="s">
        <v>78</v>
      </c>
      <c r="W40" s="93">
        <v>46</v>
      </c>
      <c r="X40" s="93">
        <v>43</v>
      </c>
      <c r="Y40" s="93">
        <v>43</v>
      </c>
      <c r="Z40" s="93">
        <v>44</v>
      </c>
      <c r="AA40" s="7"/>
      <c r="AB40" s="7"/>
      <c r="AC40" s="7"/>
      <c r="AD40" s="7"/>
    </row>
    <row r="41" spans="1:30" ht="15.75" customHeight="1">
      <c r="A41" s="7" t="str">
        <f t="shared" si="0"/>
        <v>ChaseMELNYK</v>
      </c>
      <c r="B41" s="93">
        <v>38</v>
      </c>
      <c r="C41" s="7"/>
      <c r="D41" s="7" t="s">
        <v>193</v>
      </c>
      <c r="E41" s="7" t="s">
        <v>192</v>
      </c>
      <c r="F41" s="7" t="s">
        <v>869</v>
      </c>
      <c r="G41" s="7" t="s">
        <v>78</v>
      </c>
      <c r="H41" s="93">
        <v>50</v>
      </c>
      <c r="I41" s="93">
        <v>47</v>
      </c>
      <c r="J41" s="93">
        <v>49</v>
      </c>
      <c r="K41" s="93">
        <v>44</v>
      </c>
      <c r="L41" s="93">
        <v>44</v>
      </c>
      <c r="M41" s="93">
        <v>44</v>
      </c>
      <c r="N41" s="93">
        <v>46</v>
      </c>
      <c r="O41" s="7"/>
      <c r="P41" s="7" t="str">
        <f t="shared" si="1"/>
        <v>ChaseMELNYK</v>
      </c>
      <c r="Q41" s="93">
        <v>38</v>
      </c>
      <c r="R41" s="93">
        <v>22</v>
      </c>
      <c r="S41" s="7" t="s">
        <v>193</v>
      </c>
      <c r="T41" s="7" t="s">
        <v>192</v>
      </c>
      <c r="U41" s="7" t="s">
        <v>869</v>
      </c>
      <c r="V41" s="7" t="s">
        <v>78</v>
      </c>
      <c r="W41" s="93">
        <v>45</v>
      </c>
      <c r="X41" s="93">
        <v>41</v>
      </c>
      <c r="Y41" s="93">
        <v>42</v>
      </c>
      <c r="Z41" s="93">
        <v>42.6</v>
      </c>
      <c r="AA41" s="7"/>
      <c r="AB41" s="7"/>
      <c r="AC41" s="7"/>
      <c r="AD41" s="7"/>
    </row>
    <row r="42" spans="1:30" ht="15.75" customHeight="1">
      <c r="A42" s="7" t="str">
        <f t="shared" si="0"/>
        <v>MichaelEDWARDS</v>
      </c>
      <c r="B42" s="93">
        <v>39</v>
      </c>
      <c r="C42" s="7"/>
      <c r="D42" s="7" t="s">
        <v>882</v>
      </c>
      <c r="E42" s="7" t="s">
        <v>146</v>
      </c>
      <c r="F42" s="7" t="s">
        <v>862</v>
      </c>
      <c r="G42" s="7" t="s">
        <v>78</v>
      </c>
      <c r="H42" s="93">
        <v>44</v>
      </c>
      <c r="I42" s="93">
        <v>46</v>
      </c>
      <c r="J42" s="93">
        <v>45</v>
      </c>
      <c r="K42" s="93">
        <v>48</v>
      </c>
      <c r="L42" s="93">
        <v>46</v>
      </c>
      <c r="M42" s="93">
        <v>46</v>
      </c>
      <c r="N42" s="93">
        <v>45.7</v>
      </c>
      <c r="O42" s="7"/>
      <c r="P42" s="7" t="str">
        <f t="shared" si="1"/>
        <v>HunterWANNAMAKER</v>
      </c>
      <c r="Q42" s="93">
        <v>39</v>
      </c>
      <c r="R42" s="93">
        <v>17</v>
      </c>
      <c r="S42" s="7" t="s">
        <v>279</v>
      </c>
      <c r="T42" s="7" t="s">
        <v>210</v>
      </c>
      <c r="U42" s="7" t="s">
        <v>862</v>
      </c>
      <c r="V42" s="7" t="s">
        <v>112</v>
      </c>
      <c r="W42" s="93">
        <v>42</v>
      </c>
      <c r="X42" s="93">
        <v>40</v>
      </c>
      <c r="Y42" s="93">
        <v>41</v>
      </c>
      <c r="Z42" s="93">
        <v>41</v>
      </c>
      <c r="AA42" s="7"/>
      <c r="AB42" s="7"/>
      <c r="AC42" s="7"/>
      <c r="AD42" s="7"/>
    </row>
    <row r="43" spans="1:30" ht="15.75" customHeight="1">
      <c r="A43" s="7" t="str">
        <f t="shared" si="0"/>
        <v>GrahamBRAKE</v>
      </c>
      <c r="B43" s="93">
        <v>40</v>
      </c>
      <c r="C43" s="7"/>
      <c r="D43" s="7" t="s">
        <v>888</v>
      </c>
      <c r="E43" s="7" t="s">
        <v>250</v>
      </c>
      <c r="F43" s="7" t="s">
        <v>862</v>
      </c>
      <c r="G43" s="7" t="s">
        <v>112</v>
      </c>
      <c r="H43" s="93">
        <v>49</v>
      </c>
      <c r="I43" s="93">
        <v>51</v>
      </c>
      <c r="J43" s="93">
        <v>50</v>
      </c>
      <c r="K43" s="93">
        <v>42</v>
      </c>
      <c r="L43" s="93">
        <v>38</v>
      </c>
      <c r="M43" s="93">
        <v>41</v>
      </c>
      <c r="N43" s="93">
        <v>45.5</v>
      </c>
      <c r="O43" s="7"/>
      <c r="P43" s="7" t="str">
        <f t="shared" si="1"/>
        <v>TylerSWAIN</v>
      </c>
      <c r="Q43" s="93">
        <v>40</v>
      </c>
      <c r="R43" s="93">
        <v>23</v>
      </c>
      <c r="S43" s="7" t="s">
        <v>296</v>
      </c>
      <c r="T43" s="7" t="s">
        <v>137</v>
      </c>
      <c r="U43" s="7" t="s">
        <v>869</v>
      </c>
      <c r="V43" s="7" t="s">
        <v>863</v>
      </c>
      <c r="W43" s="93">
        <v>41</v>
      </c>
      <c r="X43" s="93">
        <v>37</v>
      </c>
      <c r="Y43" s="93">
        <v>39</v>
      </c>
      <c r="Z43" s="93">
        <v>39</v>
      </c>
      <c r="AA43" s="7"/>
      <c r="AB43" s="7"/>
      <c r="AC43" s="7"/>
      <c r="AD43" s="7"/>
    </row>
    <row r="44" spans="1:30" ht="15.75" customHeight="1">
      <c r="A44" s="7" t="str">
        <f t="shared" si="0"/>
        <v>MaguireROSS-SHANKO</v>
      </c>
      <c r="B44" s="93">
        <v>41</v>
      </c>
      <c r="C44" s="7"/>
      <c r="D44" s="7" t="s">
        <v>174</v>
      </c>
      <c r="E44" s="7" t="s">
        <v>173</v>
      </c>
      <c r="F44" s="7" t="s">
        <v>862</v>
      </c>
      <c r="G44" s="7" t="s">
        <v>78</v>
      </c>
      <c r="H44" s="93">
        <v>44</v>
      </c>
      <c r="I44" s="93">
        <v>46</v>
      </c>
      <c r="J44" s="93">
        <v>45</v>
      </c>
      <c r="K44" s="93">
        <v>45</v>
      </c>
      <c r="L44" s="93">
        <v>42</v>
      </c>
      <c r="M44" s="93">
        <v>45</v>
      </c>
      <c r="N44" s="93">
        <v>44.7</v>
      </c>
      <c r="O44" s="7"/>
      <c r="P44" s="7" t="str">
        <f t="shared" si="1"/>
        <v>LarsCRUIKSHANK</v>
      </c>
      <c r="Q44" s="93">
        <v>41</v>
      </c>
      <c r="R44" s="93">
        <v>24</v>
      </c>
      <c r="S44" s="7" t="s">
        <v>447</v>
      </c>
      <c r="T44" s="7" t="s">
        <v>171</v>
      </c>
      <c r="U44" s="7" t="s">
        <v>869</v>
      </c>
      <c r="V44" s="7" t="s">
        <v>112</v>
      </c>
      <c r="W44" s="93">
        <v>38</v>
      </c>
      <c r="X44" s="93">
        <v>38</v>
      </c>
      <c r="Y44" s="93">
        <v>39</v>
      </c>
      <c r="Z44" s="93">
        <v>38.299999999999997</v>
      </c>
      <c r="AA44" s="7"/>
      <c r="AB44" s="7"/>
      <c r="AC44" s="7"/>
      <c r="AD44" s="7"/>
    </row>
    <row r="45" spans="1:30" ht="15.75" customHeight="1">
      <c r="A45" s="7" t="str">
        <f t="shared" si="0"/>
        <v>JudeCAMPBELL</v>
      </c>
      <c r="B45" s="93">
        <v>42</v>
      </c>
      <c r="C45" s="7"/>
      <c r="D45" s="7" t="s">
        <v>887</v>
      </c>
      <c r="E45" s="7" t="s">
        <v>68</v>
      </c>
      <c r="F45" s="7" t="s">
        <v>869</v>
      </c>
      <c r="G45" s="7" t="s">
        <v>78</v>
      </c>
      <c r="H45" s="93">
        <v>41</v>
      </c>
      <c r="I45" s="93">
        <v>38</v>
      </c>
      <c r="J45" s="93">
        <v>40</v>
      </c>
      <c r="K45" s="93">
        <v>47</v>
      </c>
      <c r="L45" s="93">
        <v>47</v>
      </c>
      <c r="M45" s="93">
        <v>47</v>
      </c>
      <c r="N45" s="93">
        <v>43.7</v>
      </c>
      <c r="O45" s="7"/>
      <c r="P45" s="7" t="str">
        <f t="shared" si="1"/>
        <v>TheodoreFAVREAU</v>
      </c>
      <c r="Q45" s="93">
        <v>42</v>
      </c>
      <c r="R45" s="93">
        <v>25</v>
      </c>
      <c r="S45" s="7" t="s">
        <v>468</v>
      </c>
      <c r="T45" s="7" t="s">
        <v>201</v>
      </c>
      <c r="U45" s="7" t="s">
        <v>869</v>
      </c>
      <c r="V45" s="7" t="s">
        <v>112</v>
      </c>
      <c r="W45" s="93">
        <v>39</v>
      </c>
      <c r="X45" s="93">
        <v>34</v>
      </c>
      <c r="Y45" s="93">
        <v>39</v>
      </c>
      <c r="Z45" s="93">
        <v>37.299999999999997</v>
      </c>
      <c r="AA45" s="7"/>
      <c r="AB45" s="7"/>
      <c r="AC45" s="7"/>
      <c r="AD45" s="7"/>
    </row>
    <row r="46" spans="1:30" ht="15.75" customHeight="1">
      <c r="A46" s="7" t="str">
        <f t="shared" si="0"/>
        <v>ChrisMARTIN</v>
      </c>
      <c r="B46" s="93">
        <v>43</v>
      </c>
      <c r="C46" s="7"/>
      <c r="D46" s="7" t="s">
        <v>189</v>
      </c>
      <c r="E46" s="7" t="s">
        <v>188</v>
      </c>
      <c r="F46" s="7" t="s">
        <v>869</v>
      </c>
      <c r="G46" s="7" t="s">
        <v>75</v>
      </c>
      <c r="H46" s="93">
        <v>35</v>
      </c>
      <c r="I46" s="93">
        <v>37</v>
      </c>
      <c r="J46" s="93">
        <v>36</v>
      </c>
      <c r="K46" s="93">
        <v>53</v>
      </c>
      <c r="L46" s="93">
        <v>47</v>
      </c>
      <c r="M46" s="93">
        <v>52</v>
      </c>
      <c r="N46" s="93">
        <v>43</v>
      </c>
      <c r="O46" s="7"/>
      <c r="P46" s="7" t="str">
        <f t="shared" si="1"/>
        <v>FindleyMARTIN</v>
      </c>
      <c r="Q46" s="93">
        <v>43</v>
      </c>
      <c r="R46" s="93">
        <v>18</v>
      </c>
      <c r="S46" s="7" t="s">
        <v>189</v>
      </c>
      <c r="T46" s="7" t="s">
        <v>227</v>
      </c>
      <c r="U46" s="7" t="s">
        <v>862</v>
      </c>
      <c r="V46" s="7" t="s">
        <v>112</v>
      </c>
      <c r="W46" s="93">
        <v>30</v>
      </c>
      <c r="X46" s="93">
        <v>25</v>
      </c>
      <c r="Y46" s="93">
        <v>28</v>
      </c>
      <c r="Z46" s="93">
        <v>27.6</v>
      </c>
      <c r="AA46" s="7"/>
      <c r="AB46" s="7"/>
      <c r="AC46" s="7"/>
      <c r="AD46" s="7"/>
    </row>
    <row r="47" spans="1:30" ht="15.75" customHeight="1">
      <c r="A47" s="7" t="str">
        <f t="shared" si="0"/>
        <v>JackHAWRYS</v>
      </c>
      <c r="B47" s="93">
        <v>44</v>
      </c>
      <c r="C47" s="7"/>
      <c r="D47" s="7" t="s">
        <v>883</v>
      </c>
      <c r="E47" s="7" t="s">
        <v>158</v>
      </c>
      <c r="F47" s="7" t="s">
        <v>869</v>
      </c>
      <c r="G47" s="7" t="s">
        <v>112</v>
      </c>
      <c r="H47" s="93">
        <v>35</v>
      </c>
      <c r="I47" s="93">
        <v>36</v>
      </c>
      <c r="J47" s="93">
        <v>36</v>
      </c>
      <c r="K47" s="93">
        <v>50</v>
      </c>
      <c r="L47" s="93">
        <v>48</v>
      </c>
      <c r="M47" s="93">
        <v>49</v>
      </c>
      <c r="N47" s="93">
        <v>42.2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</row>
    <row r="48" spans="1:30" ht="15.75" customHeight="1">
      <c r="A48" s="7" t="str">
        <f t="shared" si="0"/>
        <v>OllieSMITH</v>
      </c>
      <c r="B48" s="93">
        <v>45</v>
      </c>
      <c r="C48" s="7"/>
      <c r="D48" s="7" t="s">
        <v>176</v>
      </c>
      <c r="E48" s="7" t="s">
        <v>175</v>
      </c>
      <c r="F48" s="7" t="s">
        <v>862</v>
      </c>
      <c r="G48" s="7" t="s">
        <v>78</v>
      </c>
      <c r="H48" s="93">
        <v>41</v>
      </c>
      <c r="I48" s="93">
        <v>43</v>
      </c>
      <c r="J48" s="93">
        <v>42</v>
      </c>
      <c r="K48" s="93">
        <v>44</v>
      </c>
      <c r="L48" s="93">
        <v>39</v>
      </c>
      <c r="M48" s="93">
        <v>40</v>
      </c>
      <c r="N48" s="93">
        <v>41.5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5.75" customHeight="1">
      <c r="A49" s="7" t="str">
        <f t="shared" si="0"/>
        <v>JackMALLINSON</v>
      </c>
      <c r="B49" s="93">
        <v>46</v>
      </c>
      <c r="C49" s="7"/>
      <c r="D49" s="7" t="s">
        <v>200</v>
      </c>
      <c r="E49" s="7" t="s">
        <v>158</v>
      </c>
      <c r="F49" s="7" t="s">
        <v>869</v>
      </c>
      <c r="G49" s="7" t="s">
        <v>78</v>
      </c>
      <c r="H49" s="93">
        <v>34</v>
      </c>
      <c r="I49" s="93">
        <v>34</v>
      </c>
      <c r="J49" s="93">
        <v>34</v>
      </c>
      <c r="K49" s="93">
        <v>49</v>
      </c>
      <c r="L49" s="93">
        <v>47</v>
      </c>
      <c r="M49" s="93">
        <v>48</v>
      </c>
      <c r="N49" s="93">
        <v>40.700000000000003</v>
      </c>
      <c r="O49" s="7"/>
      <c r="P49" s="7" t="str">
        <f t="shared" ref="P49:P52" si="2">CONCATENATE(T49,S49)</f>
        <v/>
      </c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3">
      <c r="A50" s="7" t="str">
        <f t="shared" si="0"/>
        <v>JakeWEYMAN</v>
      </c>
      <c r="B50" s="93">
        <v>47</v>
      </c>
      <c r="C50" s="7"/>
      <c r="D50" s="7" t="s">
        <v>191</v>
      </c>
      <c r="E50" s="7" t="s">
        <v>190</v>
      </c>
      <c r="F50" s="7" t="s">
        <v>869</v>
      </c>
      <c r="G50" s="7" t="s">
        <v>112</v>
      </c>
      <c r="H50" s="93">
        <v>36</v>
      </c>
      <c r="I50" s="93">
        <v>30</v>
      </c>
      <c r="J50" s="93">
        <v>33</v>
      </c>
      <c r="K50" s="93">
        <v>42</v>
      </c>
      <c r="L50" s="93">
        <v>42</v>
      </c>
      <c r="M50" s="93">
        <v>43</v>
      </c>
      <c r="N50" s="93">
        <v>38.200000000000003</v>
      </c>
      <c r="O50" s="7"/>
      <c r="P50" s="7" t="str">
        <f t="shared" si="2"/>
        <v/>
      </c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3">
      <c r="A51" s="7" t="str">
        <f t="shared" si="0"/>
        <v>HunterWANNAMAKER</v>
      </c>
      <c r="B51" s="93">
        <v>48</v>
      </c>
      <c r="C51" s="7"/>
      <c r="D51" s="7" t="s">
        <v>279</v>
      </c>
      <c r="E51" s="7" t="s">
        <v>210</v>
      </c>
      <c r="F51" s="7" t="s">
        <v>862</v>
      </c>
      <c r="G51" s="7" t="s">
        <v>112</v>
      </c>
      <c r="H51" s="93">
        <v>31</v>
      </c>
      <c r="I51" s="93">
        <v>33</v>
      </c>
      <c r="J51" s="93">
        <v>32</v>
      </c>
      <c r="K51" s="93">
        <v>33</v>
      </c>
      <c r="L51" s="93">
        <v>33</v>
      </c>
      <c r="M51" s="93">
        <v>33</v>
      </c>
      <c r="N51" s="93">
        <v>32.700000000000003</v>
      </c>
      <c r="O51" s="7"/>
      <c r="P51" s="7" t="str">
        <f t="shared" si="2"/>
        <v/>
      </c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3">
      <c r="A52" s="7" t="str">
        <f t="shared" si="0"/>
        <v>TheodoreFAVREAU</v>
      </c>
      <c r="B52" s="93">
        <v>49</v>
      </c>
      <c r="C52" s="7"/>
      <c r="D52" s="7" t="s">
        <v>468</v>
      </c>
      <c r="E52" s="7" t="s">
        <v>201</v>
      </c>
      <c r="F52" s="7" t="s">
        <v>869</v>
      </c>
      <c r="G52" s="7" t="s">
        <v>112</v>
      </c>
      <c r="H52" s="93">
        <v>20</v>
      </c>
      <c r="I52" s="93">
        <v>20</v>
      </c>
      <c r="J52" s="93">
        <v>20</v>
      </c>
      <c r="K52" s="93">
        <v>20</v>
      </c>
      <c r="L52" s="93">
        <v>26</v>
      </c>
      <c r="M52" s="93">
        <v>25</v>
      </c>
      <c r="N52" s="93">
        <v>21.2</v>
      </c>
      <c r="O52" s="7"/>
      <c r="P52" s="7" t="str">
        <f t="shared" si="2"/>
        <v/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3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9">
      <c r="A54" s="113" t="s">
        <v>850</v>
      </c>
      <c r="B54" s="113" t="s">
        <v>12</v>
      </c>
      <c r="C54" s="7"/>
      <c r="D54" s="113" t="s">
        <v>759</v>
      </c>
      <c r="E54" s="113" t="s">
        <v>766</v>
      </c>
      <c r="F54" s="7"/>
      <c r="G54" s="7"/>
      <c r="H54" s="7"/>
      <c r="I54" s="7"/>
      <c r="J54" s="7"/>
      <c r="K54" s="7"/>
      <c r="L54" s="7"/>
      <c r="M54" s="7"/>
      <c r="N54" s="7"/>
      <c r="O54" s="7"/>
      <c r="P54" s="113" t="s">
        <v>850</v>
      </c>
      <c r="Q54" s="113" t="s">
        <v>12</v>
      </c>
      <c r="R54" s="7"/>
      <c r="S54" s="113" t="s">
        <v>820</v>
      </c>
      <c r="T54" s="113" t="s">
        <v>766</v>
      </c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4">
      <c r="A55" s="7"/>
      <c r="B55" s="7"/>
      <c r="C55" s="7"/>
      <c r="D55" s="7"/>
      <c r="E55" s="7"/>
      <c r="F55" s="7"/>
      <c r="G55" s="7"/>
      <c r="H55" s="114" t="s">
        <v>851</v>
      </c>
      <c r="I55" s="115"/>
      <c r="J55" s="115"/>
      <c r="K55" s="115"/>
      <c r="L55" s="115"/>
      <c r="M55" s="115"/>
      <c r="N55" s="7"/>
      <c r="O55" s="7"/>
      <c r="P55" s="7"/>
      <c r="Q55" s="7"/>
      <c r="R55" s="7"/>
      <c r="S55" s="7"/>
      <c r="T55" s="7"/>
      <c r="U55" s="7"/>
      <c r="V55" s="7"/>
      <c r="W55" s="114" t="s">
        <v>851</v>
      </c>
      <c r="X55" s="115"/>
      <c r="Y55" s="115"/>
      <c r="Z55" s="115"/>
      <c r="AA55" s="7"/>
      <c r="AB55" s="7"/>
      <c r="AC55" s="7"/>
      <c r="AD55" s="7"/>
    </row>
    <row r="56" spans="1:30" ht="45">
      <c r="A56" s="116" t="s">
        <v>39</v>
      </c>
      <c r="B56" s="116" t="s">
        <v>852</v>
      </c>
      <c r="C56" s="116" t="s">
        <v>853</v>
      </c>
      <c r="D56" s="116" t="s">
        <v>779</v>
      </c>
      <c r="E56" s="116" t="s">
        <v>778</v>
      </c>
      <c r="F56" s="116" t="s">
        <v>45</v>
      </c>
      <c r="G56" s="116" t="s">
        <v>854</v>
      </c>
      <c r="H56" s="114" t="s">
        <v>855</v>
      </c>
      <c r="I56" s="114" t="s">
        <v>856</v>
      </c>
      <c r="J56" s="114" t="s">
        <v>857</v>
      </c>
      <c r="K56" s="114" t="s">
        <v>858</v>
      </c>
      <c r="L56" s="114" t="s">
        <v>859</v>
      </c>
      <c r="M56" s="114" t="s">
        <v>860</v>
      </c>
      <c r="N56" s="114" t="s">
        <v>0</v>
      </c>
      <c r="O56" s="7"/>
      <c r="P56" s="116" t="s">
        <v>39</v>
      </c>
      <c r="Q56" s="116" t="s">
        <v>852</v>
      </c>
      <c r="R56" s="116" t="s">
        <v>853</v>
      </c>
      <c r="S56" s="116" t="s">
        <v>779</v>
      </c>
      <c r="T56" s="116" t="s">
        <v>778</v>
      </c>
      <c r="U56" s="116" t="s">
        <v>45</v>
      </c>
      <c r="V56" s="116" t="s">
        <v>854</v>
      </c>
      <c r="W56" s="114" t="s">
        <v>855</v>
      </c>
      <c r="X56" s="114" t="s">
        <v>856</v>
      </c>
      <c r="Y56" s="114" t="s">
        <v>857</v>
      </c>
      <c r="Z56" s="114" t="s">
        <v>0</v>
      </c>
      <c r="AA56" s="7"/>
      <c r="AB56" s="7"/>
      <c r="AC56" s="7"/>
      <c r="AD56" s="7"/>
    </row>
    <row r="57" spans="1:30" ht="13">
      <c r="A57" s="7" t="str">
        <f t="shared" ref="A57:A71" si="3">CONCATENATE(E57,D57)</f>
        <v>TeaganMAC CON</v>
      </c>
      <c r="B57" s="93">
        <v>1</v>
      </c>
      <c r="C57" s="7"/>
      <c r="D57" s="7" t="s">
        <v>889</v>
      </c>
      <c r="E57" s="7" t="s">
        <v>543</v>
      </c>
      <c r="F57" s="7" t="s">
        <v>890</v>
      </c>
      <c r="G57" s="7" t="s">
        <v>75</v>
      </c>
      <c r="H57" s="93">
        <v>72</v>
      </c>
      <c r="I57" s="93">
        <v>71</v>
      </c>
      <c r="J57" s="93">
        <v>72</v>
      </c>
      <c r="K57" s="93">
        <v>80</v>
      </c>
      <c r="L57" s="93">
        <v>87</v>
      </c>
      <c r="M57" s="93">
        <v>86</v>
      </c>
      <c r="N57" s="93">
        <v>77.5</v>
      </c>
      <c r="O57" s="7"/>
      <c r="P57" s="7" t="str">
        <f t="shared" ref="P57:P69" si="4">CONCATENATE(T57,S57)</f>
        <v>TeaganMAC CON</v>
      </c>
      <c r="Q57" s="93">
        <v>1</v>
      </c>
      <c r="R57" s="93">
        <v>1</v>
      </c>
      <c r="S57" s="7" t="s">
        <v>889</v>
      </c>
      <c r="T57" s="7" t="s">
        <v>543</v>
      </c>
      <c r="U57" s="7" t="s">
        <v>890</v>
      </c>
      <c r="V57" s="7" t="s">
        <v>863</v>
      </c>
      <c r="W57" s="93">
        <v>85</v>
      </c>
      <c r="X57" s="93">
        <v>88</v>
      </c>
      <c r="Y57" s="93">
        <v>88</v>
      </c>
      <c r="Z57" s="93">
        <v>87</v>
      </c>
      <c r="AA57" s="7"/>
      <c r="AB57" s="7"/>
      <c r="AC57" s="7"/>
      <c r="AD57" s="7"/>
    </row>
    <row r="58" spans="1:30" ht="13">
      <c r="A58" s="7" t="str">
        <f t="shared" si="3"/>
        <v>MaggieSUTHERLAND</v>
      </c>
      <c r="B58" s="93">
        <v>2</v>
      </c>
      <c r="C58" s="7"/>
      <c r="D58" s="7" t="s">
        <v>891</v>
      </c>
      <c r="E58" s="7" t="s">
        <v>588</v>
      </c>
      <c r="F58" s="7" t="s">
        <v>890</v>
      </c>
      <c r="G58" s="7" t="s">
        <v>112</v>
      </c>
      <c r="H58" s="93">
        <v>68</v>
      </c>
      <c r="I58" s="93">
        <v>67</v>
      </c>
      <c r="J58" s="93">
        <v>68</v>
      </c>
      <c r="K58" s="93">
        <v>83</v>
      </c>
      <c r="L58" s="93">
        <v>88</v>
      </c>
      <c r="M58" s="93">
        <v>87</v>
      </c>
      <c r="N58" s="93">
        <v>76.5</v>
      </c>
      <c r="O58" s="7"/>
      <c r="P58" s="7" t="str">
        <f t="shared" si="4"/>
        <v>QuinnBASKO</v>
      </c>
      <c r="Q58" s="93">
        <v>2</v>
      </c>
      <c r="R58" s="93">
        <v>1</v>
      </c>
      <c r="S58" s="7" t="s">
        <v>868</v>
      </c>
      <c r="T58" s="7" t="s">
        <v>593</v>
      </c>
      <c r="U58" s="7" t="s">
        <v>892</v>
      </c>
      <c r="V58" s="7" t="s">
        <v>78</v>
      </c>
      <c r="W58" s="93">
        <v>80</v>
      </c>
      <c r="X58" s="93">
        <v>86</v>
      </c>
      <c r="Y58" s="93">
        <v>88</v>
      </c>
      <c r="Z58" s="93">
        <v>84.6</v>
      </c>
      <c r="AA58" s="7"/>
      <c r="AB58" s="7"/>
      <c r="AC58" s="7"/>
      <c r="AD58" s="7"/>
    </row>
    <row r="59" spans="1:30" ht="13">
      <c r="A59" s="7" t="str">
        <f t="shared" si="3"/>
        <v>SageBOOTH</v>
      </c>
      <c r="B59" s="93">
        <v>3</v>
      </c>
      <c r="C59" s="7"/>
      <c r="D59" s="7" t="s">
        <v>893</v>
      </c>
      <c r="E59" s="7" t="s">
        <v>623</v>
      </c>
      <c r="F59" s="7" t="s">
        <v>890</v>
      </c>
      <c r="G59" s="7" t="s">
        <v>75</v>
      </c>
      <c r="H59" s="93">
        <v>58</v>
      </c>
      <c r="I59" s="93">
        <v>59</v>
      </c>
      <c r="J59" s="93">
        <v>59</v>
      </c>
      <c r="K59" s="93">
        <v>81</v>
      </c>
      <c r="L59" s="93">
        <v>86</v>
      </c>
      <c r="M59" s="93">
        <v>85</v>
      </c>
      <c r="N59" s="93">
        <v>71</v>
      </c>
      <c r="O59" s="7"/>
      <c r="P59" s="7" t="str">
        <f t="shared" si="4"/>
        <v>OliviaHEIN</v>
      </c>
      <c r="Q59" s="93">
        <v>3</v>
      </c>
      <c r="R59" s="93">
        <v>2</v>
      </c>
      <c r="S59" s="7" t="s">
        <v>877</v>
      </c>
      <c r="T59" s="7" t="s">
        <v>590</v>
      </c>
      <c r="U59" s="7" t="s">
        <v>892</v>
      </c>
      <c r="V59" s="7" t="s">
        <v>112</v>
      </c>
      <c r="W59" s="93">
        <v>77</v>
      </c>
      <c r="X59" s="93">
        <v>80</v>
      </c>
      <c r="Y59" s="93">
        <v>82</v>
      </c>
      <c r="Z59" s="93">
        <v>79.599999999999994</v>
      </c>
      <c r="AA59" s="7"/>
      <c r="AB59" s="7"/>
      <c r="AC59" s="7"/>
      <c r="AD59" s="7"/>
    </row>
    <row r="60" spans="1:30" ht="13">
      <c r="A60" s="7" t="str">
        <f t="shared" si="3"/>
        <v>QuinnBASKO</v>
      </c>
      <c r="B60" s="93">
        <v>4</v>
      </c>
      <c r="C60" s="7"/>
      <c r="D60" s="7" t="s">
        <v>868</v>
      </c>
      <c r="E60" s="7" t="s">
        <v>593</v>
      </c>
      <c r="F60" s="7" t="s">
        <v>892</v>
      </c>
      <c r="G60" s="7" t="s">
        <v>78</v>
      </c>
      <c r="H60" s="93">
        <v>64</v>
      </c>
      <c r="I60" s="93">
        <v>65</v>
      </c>
      <c r="J60" s="93">
        <v>65</v>
      </c>
      <c r="K60" s="93">
        <v>77</v>
      </c>
      <c r="L60" s="93">
        <v>79</v>
      </c>
      <c r="M60" s="93">
        <v>72</v>
      </c>
      <c r="N60" s="93">
        <v>69.7</v>
      </c>
      <c r="O60" s="7"/>
      <c r="P60" s="7" t="str">
        <f t="shared" si="4"/>
        <v>MaloryWAGNER</v>
      </c>
      <c r="Q60" s="93">
        <v>4</v>
      </c>
      <c r="R60" s="93">
        <v>2</v>
      </c>
      <c r="S60" s="7" t="s">
        <v>894</v>
      </c>
      <c r="T60" s="7" t="s">
        <v>591</v>
      </c>
      <c r="U60" s="7" t="s">
        <v>890</v>
      </c>
      <c r="V60" s="7" t="s">
        <v>81</v>
      </c>
      <c r="W60" s="93">
        <v>72</v>
      </c>
      <c r="X60" s="93">
        <v>80</v>
      </c>
      <c r="Y60" s="93">
        <v>80</v>
      </c>
      <c r="Z60" s="93">
        <v>77.3</v>
      </c>
      <c r="AA60" s="7"/>
      <c r="AB60" s="7"/>
      <c r="AC60" s="7"/>
      <c r="AD60" s="7"/>
    </row>
    <row r="61" spans="1:30" ht="13">
      <c r="A61" s="7" t="str">
        <f t="shared" si="3"/>
        <v>MaloryWAGNER</v>
      </c>
      <c r="B61" s="93">
        <v>5</v>
      </c>
      <c r="C61" s="7"/>
      <c r="D61" s="7" t="s">
        <v>894</v>
      </c>
      <c r="E61" s="7" t="s">
        <v>591</v>
      </c>
      <c r="F61" s="7" t="s">
        <v>890</v>
      </c>
      <c r="G61" s="7" t="s">
        <v>81</v>
      </c>
      <c r="H61" s="93">
        <v>63</v>
      </c>
      <c r="I61" s="93">
        <v>64</v>
      </c>
      <c r="J61" s="93">
        <v>64</v>
      </c>
      <c r="K61" s="93">
        <v>70</v>
      </c>
      <c r="L61" s="93">
        <v>70</v>
      </c>
      <c r="M61" s="93">
        <v>68</v>
      </c>
      <c r="N61" s="93">
        <v>66.5</v>
      </c>
      <c r="O61" s="7"/>
      <c r="P61" s="7" t="str">
        <f t="shared" si="4"/>
        <v>MarigoldCAMPBELL</v>
      </c>
      <c r="Q61" s="93">
        <v>5</v>
      </c>
      <c r="R61" s="93">
        <v>3</v>
      </c>
      <c r="S61" s="7" t="s">
        <v>887</v>
      </c>
      <c r="T61" s="7" t="s">
        <v>596</v>
      </c>
      <c r="U61" s="7" t="s">
        <v>890</v>
      </c>
      <c r="V61" s="7" t="s">
        <v>78</v>
      </c>
      <c r="W61" s="93">
        <v>71</v>
      </c>
      <c r="X61" s="93">
        <v>78</v>
      </c>
      <c r="Y61" s="93">
        <v>74</v>
      </c>
      <c r="Z61" s="93">
        <v>74.3</v>
      </c>
      <c r="AA61" s="7"/>
      <c r="AB61" s="7"/>
      <c r="AC61" s="7"/>
      <c r="AD61" s="7"/>
    </row>
    <row r="62" spans="1:30" ht="13">
      <c r="A62" s="7" t="str">
        <f t="shared" si="3"/>
        <v>MarigoldCAMPBELL</v>
      </c>
      <c r="B62" s="93">
        <v>6</v>
      </c>
      <c r="C62" s="7"/>
      <c r="D62" s="7" t="s">
        <v>887</v>
      </c>
      <c r="E62" s="7" t="s">
        <v>596</v>
      </c>
      <c r="F62" s="7" t="s">
        <v>890</v>
      </c>
      <c r="G62" s="7" t="s">
        <v>78</v>
      </c>
      <c r="H62" s="93">
        <v>70</v>
      </c>
      <c r="I62" s="93">
        <v>66</v>
      </c>
      <c r="J62" s="93">
        <v>68</v>
      </c>
      <c r="K62" s="93">
        <v>68</v>
      </c>
      <c r="L62" s="93">
        <v>61</v>
      </c>
      <c r="M62" s="93">
        <v>60</v>
      </c>
      <c r="N62" s="93">
        <v>65.7</v>
      </c>
      <c r="O62" s="7"/>
      <c r="P62" s="7" t="str">
        <f t="shared" si="4"/>
        <v>FrancescaFARCAU</v>
      </c>
      <c r="Q62" s="93">
        <v>6</v>
      </c>
      <c r="R62" s="93">
        <v>3</v>
      </c>
      <c r="S62" s="7" t="s">
        <v>895</v>
      </c>
      <c r="T62" s="7" t="s">
        <v>598</v>
      </c>
      <c r="U62" s="7" t="s">
        <v>892</v>
      </c>
      <c r="V62" s="7" t="s">
        <v>247</v>
      </c>
      <c r="W62" s="93">
        <v>72</v>
      </c>
      <c r="X62" s="93">
        <v>68</v>
      </c>
      <c r="Y62" s="93">
        <v>72</v>
      </c>
      <c r="Z62" s="93">
        <v>70.599999999999994</v>
      </c>
      <c r="AA62" s="7"/>
      <c r="AB62" s="7"/>
      <c r="AC62" s="7"/>
      <c r="AD62" s="7"/>
    </row>
    <row r="63" spans="1:30" ht="13">
      <c r="A63" s="7" t="str">
        <f t="shared" si="3"/>
        <v>MeghanCALDER</v>
      </c>
      <c r="B63" s="93">
        <v>7</v>
      </c>
      <c r="C63" s="7"/>
      <c r="D63" s="7" t="s">
        <v>595</v>
      </c>
      <c r="E63" s="7" t="s">
        <v>594</v>
      </c>
      <c r="F63" s="7" t="s">
        <v>890</v>
      </c>
      <c r="G63" s="7" t="s">
        <v>81</v>
      </c>
      <c r="H63" s="93">
        <v>52</v>
      </c>
      <c r="I63" s="93">
        <v>56</v>
      </c>
      <c r="J63" s="93">
        <v>54</v>
      </c>
      <c r="K63" s="93">
        <v>65</v>
      </c>
      <c r="L63" s="93">
        <v>66</v>
      </c>
      <c r="M63" s="93">
        <v>66</v>
      </c>
      <c r="N63" s="93">
        <v>60.2</v>
      </c>
      <c r="O63" s="7"/>
      <c r="P63" s="7" t="str">
        <f t="shared" si="4"/>
        <v>ZoeHENDERSON</v>
      </c>
      <c r="Q63" s="93">
        <v>7</v>
      </c>
      <c r="R63" s="93">
        <v>4</v>
      </c>
      <c r="S63" s="7" t="s">
        <v>871</v>
      </c>
      <c r="T63" s="7" t="s">
        <v>570</v>
      </c>
      <c r="U63" s="7" t="s">
        <v>890</v>
      </c>
      <c r="V63" s="7" t="s">
        <v>863</v>
      </c>
      <c r="W63" s="93">
        <v>62</v>
      </c>
      <c r="X63" s="93">
        <v>64</v>
      </c>
      <c r="Y63" s="93">
        <v>62</v>
      </c>
      <c r="Z63" s="93">
        <v>62.6</v>
      </c>
      <c r="AA63" s="7"/>
      <c r="AB63" s="7"/>
      <c r="AC63" s="7"/>
      <c r="AD63" s="7"/>
    </row>
    <row r="64" spans="1:30" ht="13">
      <c r="A64" s="7" t="str">
        <f t="shared" si="3"/>
        <v>OliviaHEIN</v>
      </c>
      <c r="B64" s="93">
        <v>8</v>
      </c>
      <c r="C64" s="7"/>
      <c r="D64" s="7" t="s">
        <v>877</v>
      </c>
      <c r="E64" s="7" t="s">
        <v>590</v>
      </c>
      <c r="F64" s="7" t="s">
        <v>892</v>
      </c>
      <c r="G64" s="7" t="s">
        <v>112</v>
      </c>
      <c r="H64" s="93">
        <v>61</v>
      </c>
      <c r="I64" s="93">
        <v>63</v>
      </c>
      <c r="J64" s="93">
        <v>62</v>
      </c>
      <c r="K64" s="93">
        <v>55</v>
      </c>
      <c r="L64" s="93">
        <v>58</v>
      </c>
      <c r="M64" s="93">
        <v>58</v>
      </c>
      <c r="N64" s="93">
        <v>59.7</v>
      </c>
      <c r="O64" s="7"/>
      <c r="P64" s="7" t="str">
        <f t="shared" si="4"/>
        <v>MeghanCALDER</v>
      </c>
      <c r="Q64" s="93">
        <v>8</v>
      </c>
      <c r="R64" s="93">
        <v>5</v>
      </c>
      <c r="S64" s="7" t="s">
        <v>595</v>
      </c>
      <c r="T64" s="7" t="s">
        <v>594</v>
      </c>
      <c r="U64" s="7" t="s">
        <v>890</v>
      </c>
      <c r="V64" s="7" t="s">
        <v>81</v>
      </c>
      <c r="W64" s="93">
        <v>61</v>
      </c>
      <c r="X64" s="93">
        <v>56</v>
      </c>
      <c r="Y64" s="93">
        <v>58</v>
      </c>
      <c r="Z64" s="93">
        <v>58.3</v>
      </c>
      <c r="AA64" s="7"/>
      <c r="AB64" s="7"/>
      <c r="AC64" s="7"/>
      <c r="AD64" s="7"/>
    </row>
    <row r="65" spans="1:30" ht="13">
      <c r="A65" s="7" t="str">
        <f t="shared" si="3"/>
        <v>ZolaWENZLAWE</v>
      </c>
      <c r="B65" s="93">
        <v>9</v>
      </c>
      <c r="C65" s="7"/>
      <c r="D65" s="7" t="s">
        <v>896</v>
      </c>
      <c r="E65" s="7" t="s">
        <v>897</v>
      </c>
      <c r="F65" s="7" t="s">
        <v>890</v>
      </c>
      <c r="G65" s="7" t="s">
        <v>112</v>
      </c>
      <c r="H65" s="93">
        <v>50</v>
      </c>
      <c r="I65" s="93">
        <v>54</v>
      </c>
      <c r="J65" s="93">
        <v>52</v>
      </c>
      <c r="K65" s="93">
        <v>52</v>
      </c>
      <c r="L65" s="93">
        <v>58</v>
      </c>
      <c r="M65" s="93">
        <v>58</v>
      </c>
      <c r="N65" s="93">
        <v>54</v>
      </c>
      <c r="O65" s="7"/>
      <c r="P65" s="7" t="str">
        <f t="shared" si="4"/>
        <v>MaggieSUTHERLAND</v>
      </c>
      <c r="Q65" s="93">
        <v>9</v>
      </c>
      <c r="R65" s="93">
        <v>6</v>
      </c>
      <c r="S65" s="7" t="s">
        <v>891</v>
      </c>
      <c r="T65" s="7" t="s">
        <v>588</v>
      </c>
      <c r="U65" s="7" t="s">
        <v>890</v>
      </c>
      <c r="V65" s="7" t="s">
        <v>112</v>
      </c>
      <c r="W65" s="93">
        <v>59</v>
      </c>
      <c r="X65" s="93">
        <v>55</v>
      </c>
      <c r="Y65" s="93">
        <v>56</v>
      </c>
      <c r="Z65" s="93">
        <v>56.6</v>
      </c>
      <c r="AA65" s="7"/>
      <c r="AB65" s="7"/>
      <c r="AC65" s="7"/>
      <c r="AD65" s="7"/>
    </row>
    <row r="66" spans="1:30" ht="13">
      <c r="A66" s="7" t="str">
        <f t="shared" si="3"/>
        <v>FrancescaFARCAU</v>
      </c>
      <c r="B66" s="93">
        <v>10</v>
      </c>
      <c r="C66" s="7"/>
      <c r="D66" s="7" t="s">
        <v>895</v>
      </c>
      <c r="E66" s="7" t="s">
        <v>598</v>
      </c>
      <c r="F66" s="7" t="s">
        <v>892</v>
      </c>
      <c r="G66" s="7" t="s">
        <v>247</v>
      </c>
      <c r="H66" s="93">
        <v>41</v>
      </c>
      <c r="I66" s="93">
        <v>45</v>
      </c>
      <c r="J66" s="93">
        <v>43</v>
      </c>
      <c r="K66" s="93">
        <v>62</v>
      </c>
      <c r="L66" s="93">
        <v>65</v>
      </c>
      <c r="M66" s="93">
        <v>63</v>
      </c>
      <c r="N66" s="93">
        <v>53.2</v>
      </c>
      <c r="O66" s="7"/>
      <c r="P66" s="7" t="str">
        <f t="shared" si="4"/>
        <v>ZolaWENZLAWE</v>
      </c>
      <c r="Q66" s="93">
        <v>10</v>
      </c>
      <c r="R66" s="93">
        <v>7</v>
      </c>
      <c r="S66" s="7" t="s">
        <v>896</v>
      </c>
      <c r="T66" s="7" t="s">
        <v>897</v>
      </c>
      <c r="U66" s="7" t="s">
        <v>890</v>
      </c>
      <c r="V66" s="7" t="s">
        <v>112</v>
      </c>
      <c r="W66" s="93">
        <v>55</v>
      </c>
      <c r="X66" s="93">
        <v>52</v>
      </c>
      <c r="Y66" s="93">
        <v>52</v>
      </c>
      <c r="Z66" s="93">
        <v>53</v>
      </c>
      <c r="AA66" s="7"/>
      <c r="AB66" s="7"/>
      <c r="AC66" s="7"/>
      <c r="AD66" s="7"/>
    </row>
    <row r="67" spans="1:30" ht="13">
      <c r="A67" s="7" t="str">
        <f t="shared" si="3"/>
        <v>MikkaSIMONSEN</v>
      </c>
      <c r="B67" s="93">
        <v>11</v>
      </c>
      <c r="C67" s="7"/>
      <c r="D67" s="7" t="s">
        <v>898</v>
      </c>
      <c r="E67" s="7" t="s">
        <v>600</v>
      </c>
      <c r="F67" s="7" t="s">
        <v>899</v>
      </c>
      <c r="G67" s="7" t="s">
        <v>75</v>
      </c>
      <c r="H67" s="93">
        <v>46</v>
      </c>
      <c r="I67" s="93">
        <v>46</v>
      </c>
      <c r="J67" s="93">
        <v>46</v>
      </c>
      <c r="K67" s="93">
        <v>41</v>
      </c>
      <c r="L67" s="93">
        <v>41</v>
      </c>
      <c r="M67" s="93">
        <v>46</v>
      </c>
      <c r="N67" s="93">
        <v>44.7</v>
      </c>
      <c r="O67" s="7"/>
      <c r="P67" s="7" t="str">
        <f t="shared" si="4"/>
        <v>KaiyaROBIN</v>
      </c>
      <c r="Q67" s="93">
        <v>11</v>
      </c>
      <c r="R67" s="93">
        <v>8</v>
      </c>
      <c r="S67" s="7" t="s">
        <v>900</v>
      </c>
      <c r="T67" s="7" t="s">
        <v>602</v>
      </c>
      <c r="U67" s="7" t="s">
        <v>890</v>
      </c>
      <c r="V67" s="7" t="s">
        <v>512</v>
      </c>
      <c r="W67" s="93">
        <v>46</v>
      </c>
      <c r="X67" s="93">
        <v>48</v>
      </c>
      <c r="Y67" s="93">
        <v>46</v>
      </c>
      <c r="Z67" s="93">
        <v>46.6</v>
      </c>
      <c r="AA67" s="7"/>
      <c r="AB67" s="7"/>
      <c r="AC67" s="7"/>
      <c r="AD67" s="7"/>
    </row>
    <row r="68" spans="1:30" ht="13">
      <c r="A68" s="7" t="str">
        <f t="shared" si="3"/>
        <v>KaiyaROBIN</v>
      </c>
      <c r="B68" s="93">
        <v>12</v>
      </c>
      <c r="C68" s="7"/>
      <c r="D68" s="7" t="s">
        <v>900</v>
      </c>
      <c r="E68" s="7" t="s">
        <v>602</v>
      </c>
      <c r="F68" s="7" t="s">
        <v>890</v>
      </c>
      <c r="G68" s="7" t="s">
        <v>512</v>
      </c>
      <c r="H68" s="93">
        <v>42</v>
      </c>
      <c r="I68" s="93">
        <v>40</v>
      </c>
      <c r="J68" s="93">
        <v>41</v>
      </c>
      <c r="K68" s="93">
        <v>41</v>
      </c>
      <c r="L68" s="93">
        <v>42</v>
      </c>
      <c r="M68" s="93">
        <v>41</v>
      </c>
      <c r="N68" s="93">
        <v>41.2</v>
      </c>
      <c r="O68" s="7"/>
      <c r="P68" s="7" t="str">
        <f t="shared" si="4"/>
        <v>ZyahHEALEY</v>
      </c>
      <c r="Q68" s="93">
        <v>12</v>
      </c>
      <c r="R68" s="93">
        <v>9</v>
      </c>
      <c r="S68" s="7" t="s">
        <v>901</v>
      </c>
      <c r="T68" s="7" t="s">
        <v>604</v>
      </c>
      <c r="U68" s="7" t="s">
        <v>890</v>
      </c>
      <c r="V68" s="7" t="s">
        <v>512</v>
      </c>
      <c r="W68" s="93">
        <v>45</v>
      </c>
      <c r="X68" s="93">
        <v>44</v>
      </c>
      <c r="Y68" s="93">
        <v>44</v>
      </c>
      <c r="Z68" s="93">
        <v>44.3</v>
      </c>
      <c r="AA68" s="7"/>
      <c r="AB68" s="7"/>
      <c r="AC68" s="7"/>
      <c r="AD68" s="7"/>
    </row>
    <row r="69" spans="1:30" ht="13">
      <c r="A69" s="7" t="str">
        <f t="shared" si="3"/>
        <v>ZyahHEALEY</v>
      </c>
      <c r="B69" s="93">
        <v>13</v>
      </c>
      <c r="C69" s="7"/>
      <c r="D69" s="7" t="s">
        <v>901</v>
      </c>
      <c r="E69" s="7" t="s">
        <v>604</v>
      </c>
      <c r="F69" s="7" t="s">
        <v>890</v>
      </c>
      <c r="G69" s="7" t="s">
        <v>512</v>
      </c>
      <c r="H69" s="93">
        <v>43</v>
      </c>
      <c r="I69" s="93">
        <v>43</v>
      </c>
      <c r="J69" s="93">
        <v>43</v>
      </c>
      <c r="K69" s="93">
        <v>38</v>
      </c>
      <c r="L69" s="93">
        <v>37</v>
      </c>
      <c r="M69" s="93">
        <v>39</v>
      </c>
      <c r="N69" s="93">
        <v>40.700000000000003</v>
      </c>
      <c r="O69" s="7"/>
      <c r="P69" s="7" t="str">
        <f t="shared" si="4"/>
        <v>MikkaSIMONSEN</v>
      </c>
      <c r="Q69" s="93">
        <v>13</v>
      </c>
      <c r="R69" s="93">
        <v>1</v>
      </c>
      <c r="S69" s="7" t="s">
        <v>898</v>
      </c>
      <c r="T69" s="7" t="s">
        <v>600</v>
      </c>
      <c r="U69" s="7" t="s">
        <v>899</v>
      </c>
      <c r="V69" s="7" t="s">
        <v>863</v>
      </c>
      <c r="W69" s="93">
        <v>40</v>
      </c>
      <c r="X69" s="93">
        <v>38</v>
      </c>
      <c r="Y69" s="93">
        <v>40</v>
      </c>
      <c r="Z69" s="93">
        <v>39.299999999999997</v>
      </c>
      <c r="AA69" s="7"/>
      <c r="AB69" s="7"/>
      <c r="AC69" s="7"/>
      <c r="AD69" s="7"/>
    </row>
    <row r="70" spans="1:30" ht="13">
      <c r="A70" s="7" t="str">
        <f t="shared" si="3"/>
        <v>ZoeHENDERSON</v>
      </c>
      <c r="B70" s="93">
        <v>14</v>
      </c>
      <c r="C70" s="7"/>
      <c r="D70" s="7" t="s">
        <v>871</v>
      </c>
      <c r="E70" s="7" t="s">
        <v>570</v>
      </c>
      <c r="F70" s="7" t="s">
        <v>890</v>
      </c>
      <c r="G70" s="7" t="s">
        <v>75</v>
      </c>
      <c r="H70" s="93">
        <v>24</v>
      </c>
      <c r="I70" s="93">
        <v>26</v>
      </c>
      <c r="J70" s="93">
        <v>25</v>
      </c>
      <c r="K70" s="93">
        <v>24</v>
      </c>
      <c r="L70" s="93">
        <v>25</v>
      </c>
      <c r="M70" s="93">
        <v>28</v>
      </c>
      <c r="N70" s="93">
        <v>25</v>
      </c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</row>
    <row r="71" spans="1:30" ht="13">
      <c r="A71" s="7" t="str">
        <f t="shared" si="3"/>
        <v>IsabellaMATTENLEY</v>
      </c>
      <c r="B71" s="93">
        <v>15</v>
      </c>
      <c r="C71" s="7"/>
      <c r="D71" s="7" t="s">
        <v>902</v>
      </c>
      <c r="E71" s="7" t="s">
        <v>628</v>
      </c>
      <c r="F71" s="7" t="s">
        <v>890</v>
      </c>
      <c r="G71" s="7" t="s">
        <v>223</v>
      </c>
      <c r="H71" s="93">
        <v>15</v>
      </c>
      <c r="I71" s="93">
        <v>15</v>
      </c>
      <c r="J71" s="93">
        <v>15</v>
      </c>
      <c r="K71" s="93">
        <v>6</v>
      </c>
      <c r="L71" s="93">
        <v>12</v>
      </c>
      <c r="M71" s="93">
        <v>8</v>
      </c>
      <c r="N71" s="93">
        <v>12.5</v>
      </c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</row>
    <row r="72" spans="1:30" ht="1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</row>
    <row r="73" spans="1:30" ht="1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ht="19">
      <c r="A74" s="113" t="s">
        <v>850</v>
      </c>
      <c r="B74" s="113" t="s">
        <v>13</v>
      </c>
      <c r="C74" s="7"/>
      <c r="D74" s="113" t="s">
        <v>759</v>
      </c>
      <c r="E74" s="113" t="s">
        <v>758</v>
      </c>
      <c r="F74" s="7"/>
      <c r="G74" s="7"/>
      <c r="H74" s="7"/>
      <c r="I74" s="7"/>
      <c r="J74" s="7"/>
      <c r="K74" s="7"/>
      <c r="L74" s="7"/>
      <c r="M74" s="7"/>
      <c r="N74" s="7"/>
      <c r="O74" s="7"/>
      <c r="P74" s="113" t="s">
        <v>850</v>
      </c>
      <c r="Q74" s="113" t="s">
        <v>13</v>
      </c>
      <c r="R74" s="7"/>
      <c r="S74" s="113" t="s">
        <v>820</v>
      </c>
      <c r="T74" s="113" t="s">
        <v>758</v>
      </c>
      <c r="U74" s="7"/>
      <c r="V74" s="7"/>
      <c r="W74" s="7"/>
      <c r="X74" s="7"/>
      <c r="Y74" s="7"/>
      <c r="Z74" s="7"/>
      <c r="AA74" s="7"/>
      <c r="AB74" s="7"/>
      <c r="AC74" s="7"/>
      <c r="AD74" s="7"/>
    </row>
    <row r="75" spans="1:30" ht="14">
      <c r="A75" s="7"/>
      <c r="B75" s="7"/>
      <c r="C75" s="7"/>
      <c r="D75" s="7"/>
      <c r="E75" s="7"/>
      <c r="F75" s="7"/>
      <c r="G75" s="7"/>
      <c r="H75" s="114" t="s">
        <v>851</v>
      </c>
      <c r="I75" s="115"/>
      <c r="J75" s="115"/>
      <c r="K75" s="115"/>
      <c r="L75" s="115"/>
      <c r="M75" s="115"/>
      <c r="N75" s="7"/>
      <c r="O75" s="7"/>
      <c r="P75" s="7"/>
      <c r="Q75" s="7"/>
      <c r="R75" s="7"/>
      <c r="S75" s="7"/>
      <c r="T75" s="7"/>
      <c r="U75" s="7"/>
      <c r="V75" s="7"/>
      <c r="W75" s="114" t="s">
        <v>851</v>
      </c>
      <c r="X75" s="115"/>
      <c r="Y75" s="115"/>
      <c r="Z75" s="115"/>
      <c r="AA75" s="7"/>
      <c r="AB75" s="7"/>
      <c r="AC75" s="7"/>
      <c r="AD75" s="7"/>
    </row>
    <row r="76" spans="1:30" ht="45">
      <c r="A76" s="116" t="s">
        <v>39</v>
      </c>
      <c r="B76" s="116" t="s">
        <v>852</v>
      </c>
      <c r="C76" s="116" t="s">
        <v>853</v>
      </c>
      <c r="D76" s="116" t="s">
        <v>779</v>
      </c>
      <c r="E76" s="116" t="s">
        <v>778</v>
      </c>
      <c r="F76" s="116" t="s">
        <v>45</v>
      </c>
      <c r="G76" s="116" t="s">
        <v>854</v>
      </c>
      <c r="H76" s="114" t="s">
        <v>855</v>
      </c>
      <c r="I76" s="114" t="s">
        <v>856</v>
      </c>
      <c r="J76" s="114" t="s">
        <v>857</v>
      </c>
      <c r="K76" s="114" t="s">
        <v>858</v>
      </c>
      <c r="L76" s="114" t="s">
        <v>859</v>
      </c>
      <c r="M76" s="114" t="s">
        <v>860</v>
      </c>
      <c r="N76" s="114" t="s">
        <v>0</v>
      </c>
      <c r="O76" s="7"/>
      <c r="P76" s="116" t="s">
        <v>39</v>
      </c>
      <c r="Q76" s="116" t="s">
        <v>852</v>
      </c>
      <c r="R76" s="116" t="s">
        <v>853</v>
      </c>
      <c r="S76" s="116" t="s">
        <v>779</v>
      </c>
      <c r="T76" s="116" t="s">
        <v>778</v>
      </c>
      <c r="U76" s="116" t="s">
        <v>45</v>
      </c>
      <c r="V76" s="116" t="s">
        <v>854</v>
      </c>
      <c r="W76" s="114" t="s">
        <v>855</v>
      </c>
      <c r="X76" s="114" t="s">
        <v>856</v>
      </c>
      <c r="Y76" s="114" t="s">
        <v>857</v>
      </c>
      <c r="Z76" s="114" t="s">
        <v>0</v>
      </c>
      <c r="AA76" s="7"/>
      <c r="AB76" s="7"/>
      <c r="AC76" s="7"/>
      <c r="AD76" s="7"/>
    </row>
    <row r="77" spans="1:30" ht="13">
      <c r="A77" s="7" t="str">
        <f t="shared" ref="A77:A126" si="5">CONCATENATE(E77,D77)</f>
        <v>ByronLAMBERT</v>
      </c>
      <c r="B77" s="93">
        <v>1</v>
      </c>
      <c r="C77" s="93">
        <v>1</v>
      </c>
      <c r="D77" s="7" t="s">
        <v>867</v>
      </c>
      <c r="E77" s="7" t="s">
        <v>79</v>
      </c>
      <c r="F77" s="7" t="s">
        <v>862</v>
      </c>
      <c r="G77" s="7" t="s">
        <v>903</v>
      </c>
      <c r="H77" s="93">
        <v>89</v>
      </c>
      <c r="I77" s="93">
        <v>88</v>
      </c>
      <c r="J77" s="93">
        <v>88</v>
      </c>
      <c r="K77" s="93">
        <v>88</v>
      </c>
      <c r="L77" s="93">
        <v>89</v>
      </c>
      <c r="M77" s="93">
        <v>88.4</v>
      </c>
      <c r="N77" s="93">
        <v>88.4</v>
      </c>
      <c r="O77" s="7"/>
      <c r="P77" s="7" t="str">
        <f t="shared" ref="P77:P128" si="6">CONCATENATE(T77,S77)</f>
        <v>JudeOLIVER</v>
      </c>
      <c r="Q77" s="93">
        <v>1</v>
      </c>
      <c r="R77" s="93">
        <v>1</v>
      </c>
      <c r="S77" s="7" t="s">
        <v>861</v>
      </c>
      <c r="T77" s="7" t="s">
        <v>68</v>
      </c>
      <c r="U77" s="7" t="s">
        <v>862</v>
      </c>
      <c r="V77" s="7" t="s">
        <v>904</v>
      </c>
      <c r="W77" s="93">
        <v>95</v>
      </c>
      <c r="X77" s="93">
        <v>94</v>
      </c>
      <c r="Y77" s="93">
        <v>94</v>
      </c>
      <c r="Z77" s="93">
        <v>94.3</v>
      </c>
      <c r="AA77" s="7"/>
      <c r="AB77" s="7"/>
      <c r="AC77" s="7"/>
      <c r="AD77" s="7"/>
    </row>
    <row r="78" spans="1:30" ht="13">
      <c r="A78" s="7" t="str">
        <f t="shared" si="5"/>
        <v>JudeOLIVER</v>
      </c>
      <c r="B78" s="93">
        <v>2</v>
      </c>
      <c r="C78" s="93">
        <v>2</v>
      </c>
      <c r="D78" s="7" t="s">
        <v>861</v>
      </c>
      <c r="E78" s="7" t="s">
        <v>68</v>
      </c>
      <c r="F78" s="7" t="s">
        <v>862</v>
      </c>
      <c r="G78" s="7" t="s">
        <v>904</v>
      </c>
      <c r="H78" s="93">
        <v>22</v>
      </c>
      <c r="I78" s="93">
        <v>21</v>
      </c>
      <c r="J78" s="93">
        <v>20</v>
      </c>
      <c r="K78" s="93">
        <v>20</v>
      </c>
      <c r="L78" s="93">
        <v>20</v>
      </c>
      <c r="M78" s="93">
        <v>20.6</v>
      </c>
      <c r="N78" s="93">
        <v>87.4</v>
      </c>
      <c r="O78" s="7"/>
      <c r="P78" s="7" t="str">
        <f t="shared" si="6"/>
        <v>BoazCHIU</v>
      </c>
      <c r="Q78" s="93">
        <v>2</v>
      </c>
      <c r="R78" s="93">
        <v>2</v>
      </c>
      <c r="S78" s="7" t="s">
        <v>864</v>
      </c>
      <c r="T78" s="7" t="s">
        <v>84</v>
      </c>
      <c r="U78" s="7" t="s">
        <v>862</v>
      </c>
      <c r="V78" s="7" t="s">
        <v>903</v>
      </c>
      <c r="W78" s="93">
        <v>91</v>
      </c>
      <c r="X78" s="93">
        <v>91</v>
      </c>
      <c r="Y78" s="93">
        <v>90</v>
      </c>
      <c r="Z78" s="93">
        <v>90.6</v>
      </c>
      <c r="AA78" s="7"/>
      <c r="AB78" s="7"/>
      <c r="AC78" s="7"/>
      <c r="AD78" s="7"/>
    </row>
    <row r="79" spans="1:30" ht="13">
      <c r="A79" s="7" t="str">
        <f t="shared" si="5"/>
        <v>EverettBROWN</v>
      </c>
      <c r="B79" s="93">
        <v>3</v>
      </c>
      <c r="C79" s="93">
        <v>1</v>
      </c>
      <c r="D79" s="7" t="s">
        <v>905</v>
      </c>
      <c r="E79" s="7" t="s">
        <v>100</v>
      </c>
      <c r="F79" s="7" t="s">
        <v>879</v>
      </c>
      <c r="G79" s="7" t="s">
        <v>903</v>
      </c>
      <c r="H79" s="93">
        <v>79</v>
      </c>
      <c r="I79" s="93">
        <v>77</v>
      </c>
      <c r="J79" s="93">
        <v>86</v>
      </c>
      <c r="K79" s="93">
        <v>86</v>
      </c>
      <c r="L79" s="93">
        <v>88</v>
      </c>
      <c r="M79" s="93">
        <v>83.2</v>
      </c>
      <c r="N79" s="93">
        <v>83.2</v>
      </c>
      <c r="O79" s="7"/>
      <c r="P79" s="7" t="str">
        <f t="shared" si="6"/>
        <v>MavikMACKINNON</v>
      </c>
      <c r="Q79" s="93">
        <v>3</v>
      </c>
      <c r="R79" s="93">
        <v>1</v>
      </c>
      <c r="S79" s="7" t="s">
        <v>872</v>
      </c>
      <c r="T79" s="7" t="s">
        <v>102</v>
      </c>
      <c r="U79" s="7" t="s">
        <v>869</v>
      </c>
      <c r="V79" s="7" t="s">
        <v>904</v>
      </c>
      <c r="W79" s="93">
        <v>91</v>
      </c>
      <c r="X79" s="93">
        <v>90</v>
      </c>
      <c r="Y79" s="93">
        <v>90</v>
      </c>
      <c r="Z79" s="93">
        <v>90.3</v>
      </c>
      <c r="AA79" s="7"/>
      <c r="AB79" s="7"/>
      <c r="AC79" s="7"/>
      <c r="AD79" s="7"/>
    </row>
    <row r="80" spans="1:30" ht="13">
      <c r="A80" s="7" t="str">
        <f t="shared" si="5"/>
        <v>TainPRENTICE</v>
      </c>
      <c r="B80" s="93">
        <v>4</v>
      </c>
      <c r="C80" s="93">
        <v>3</v>
      </c>
      <c r="D80" s="7" t="s">
        <v>873</v>
      </c>
      <c r="E80" s="7" t="s">
        <v>113</v>
      </c>
      <c r="F80" s="7" t="s">
        <v>862</v>
      </c>
      <c r="G80" s="7" t="s">
        <v>906</v>
      </c>
      <c r="H80" s="93">
        <v>65</v>
      </c>
      <c r="I80" s="93">
        <v>67</v>
      </c>
      <c r="J80" s="93">
        <v>83</v>
      </c>
      <c r="K80" s="93">
        <v>84</v>
      </c>
      <c r="L80" s="93">
        <v>83</v>
      </c>
      <c r="M80" s="93">
        <v>76.400000000000006</v>
      </c>
      <c r="N80" s="93">
        <v>76.400000000000006</v>
      </c>
      <c r="O80" s="7"/>
      <c r="P80" s="7" t="str">
        <f t="shared" si="6"/>
        <v>EverettBROWN</v>
      </c>
      <c r="Q80" s="93">
        <v>4</v>
      </c>
      <c r="R80" s="93">
        <v>1</v>
      </c>
      <c r="S80" s="7" t="s">
        <v>905</v>
      </c>
      <c r="T80" s="7" t="s">
        <v>100</v>
      </c>
      <c r="U80" s="7" t="s">
        <v>879</v>
      </c>
      <c r="V80" s="7" t="s">
        <v>903</v>
      </c>
      <c r="W80" s="93">
        <v>90</v>
      </c>
      <c r="X80" s="93">
        <v>89</v>
      </c>
      <c r="Y80" s="93">
        <v>87</v>
      </c>
      <c r="Z80" s="93">
        <v>89.3</v>
      </c>
      <c r="AA80" s="7"/>
      <c r="AB80" s="7"/>
      <c r="AC80" s="7"/>
      <c r="AD80" s="7"/>
    </row>
    <row r="81" spans="1:30" ht="13">
      <c r="A81" s="7" t="str">
        <f t="shared" si="5"/>
        <v>LandonSPENCER</v>
      </c>
      <c r="B81" s="93">
        <v>5</v>
      </c>
      <c r="C81" s="93">
        <v>2</v>
      </c>
      <c r="D81" s="7" t="s">
        <v>907</v>
      </c>
      <c r="E81" s="7" t="s">
        <v>53</v>
      </c>
      <c r="F81" s="7" t="s">
        <v>879</v>
      </c>
      <c r="G81" s="7" t="s">
        <v>908</v>
      </c>
      <c r="H81" s="93">
        <v>72</v>
      </c>
      <c r="I81" s="93">
        <v>71</v>
      </c>
      <c r="J81" s="93">
        <v>79</v>
      </c>
      <c r="K81" s="93">
        <v>78</v>
      </c>
      <c r="L81" s="93">
        <v>77</v>
      </c>
      <c r="M81" s="93">
        <v>75.400000000000006</v>
      </c>
      <c r="N81" s="93">
        <v>75.400000000000006</v>
      </c>
      <c r="O81" s="7"/>
      <c r="P81" s="7" t="str">
        <f t="shared" si="6"/>
        <v>ConnorWHITE</v>
      </c>
      <c r="Q81" s="93">
        <v>5</v>
      </c>
      <c r="R81" s="93">
        <v>2</v>
      </c>
      <c r="S81" s="7" t="s">
        <v>909</v>
      </c>
      <c r="T81" s="7" t="s">
        <v>92</v>
      </c>
      <c r="U81" s="7" t="s">
        <v>879</v>
      </c>
      <c r="V81" s="7" t="s">
        <v>903</v>
      </c>
      <c r="W81" s="93">
        <v>88</v>
      </c>
      <c r="X81" s="93">
        <v>87</v>
      </c>
      <c r="Y81" s="93">
        <v>88</v>
      </c>
      <c r="Z81" s="93">
        <v>87.6</v>
      </c>
      <c r="AA81" s="7"/>
      <c r="AB81" s="7"/>
      <c r="AC81" s="7"/>
      <c r="AD81" s="7"/>
    </row>
    <row r="82" spans="1:30" ht="13">
      <c r="A82" s="7" t="str">
        <f t="shared" si="5"/>
        <v>ConnorWHITE</v>
      </c>
      <c r="B82" s="93">
        <v>6</v>
      </c>
      <c r="C82" s="93">
        <v>3</v>
      </c>
      <c r="D82" s="7" t="s">
        <v>909</v>
      </c>
      <c r="E82" s="7" t="s">
        <v>92</v>
      </c>
      <c r="F82" s="7" t="s">
        <v>879</v>
      </c>
      <c r="G82" s="7" t="s">
        <v>903</v>
      </c>
      <c r="H82" s="93">
        <v>66</v>
      </c>
      <c r="I82" s="93">
        <v>67</v>
      </c>
      <c r="J82" s="93">
        <v>63</v>
      </c>
      <c r="K82" s="93">
        <v>62</v>
      </c>
      <c r="L82" s="93">
        <v>63</v>
      </c>
      <c r="M82" s="93">
        <v>64.2</v>
      </c>
      <c r="N82" s="93">
        <v>75.2</v>
      </c>
      <c r="O82" s="7"/>
      <c r="P82" s="7" t="str">
        <f t="shared" si="6"/>
        <v>WilliamHAYES</v>
      </c>
      <c r="Q82" s="93">
        <v>6</v>
      </c>
      <c r="R82" s="93">
        <v>2</v>
      </c>
      <c r="S82" s="7" t="s">
        <v>163</v>
      </c>
      <c r="T82" s="7" t="s">
        <v>117</v>
      </c>
      <c r="U82" s="7" t="s">
        <v>869</v>
      </c>
      <c r="V82" s="7" t="s">
        <v>903</v>
      </c>
      <c r="W82" s="93">
        <v>83</v>
      </c>
      <c r="X82" s="93">
        <v>82</v>
      </c>
      <c r="Y82" s="93">
        <v>82</v>
      </c>
      <c r="Z82" s="93">
        <v>87.3</v>
      </c>
      <c r="AA82" s="7"/>
      <c r="AB82" s="7"/>
      <c r="AC82" s="7"/>
      <c r="AD82" s="7"/>
    </row>
    <row r="83" spans="1:30" ht="13">
      <c r="A83" s="7" t="str">
        <f t="shared" si="5"/>
        <v>WilliamHAYES</v>
      </c>
      <c r="B83" s="93">
        <v>7</v>
      </c>
      <c r="C83" s="93">
        <v>1</v>
      </c>
      <c r="D83" s="7" t="s">
        <v>163</v>
      </c>
      <c r="E83" s="7" t="s">
        <v>117</v>
      </c>
      <c r="F83" s="7" t="s">
        <v>869</v>
      </c>
      <c r="G83" s="7" t="s">
        <v>903</v>
      </c>
      <c r="H83" s="93">
        <v>67</v>
      </c>
      <c r="I83" s="93">
        <v>65</v>
      </c>
      <c r="J83" s="93">
        <v>74</v>
      </c>
      <c r="K83" s="93">
        <v>74</v>
      </c>
      <c r="L83" s="93">
        <v>75</v>
      </c>
      <c r="M83" s="93">
        <v>71</v>
      </c>
      <c r="N83" s="93">
        <v>74.2</v>
      </c>
      <c r="O83" s="7"/>
      <c r="P83" s="7" t="str">
        <f t="shared" si="6"/>
        <v>ByronLAMBERT</v>
      </c>
      <c r="Q83" s="93">
        <v>7</v>
      </c>
      <c r="R83" s="93">
        <v>3</v>
      </c>
      <c r="S83" s="7" t="s">
        <v>867</v>
      </c>
      <c r="T83" s="7" t="s">
        <v>79</v>
      </c>
      <c r="U83" s="7" t="s">
        <v>862</v>
      </c>
      <c r="V83" s="7" t="s">
        <v>903</v>
      </c>
      <c r="W83" s="93">
        <v>87</v>
      </c>
      <c r="X83" s="93">
        <v>87</v>
      </c>
      <c r="Y83" s="93">
        <v>86</v>
      </c>
      <c r="Z83" s="93">
        <v>86.6</v>
      </c>
      <c r="AA83" s="7"/>
      <c r="AB83" s="7"/>
      <c r="AC83" s="7"/>
      <c r="AD83" s="7"/>
    </row>
    <row r="84" spans="1:30" ht="13">
      <c r="A84" s="7" t="str">
        <f t="shared" si="5"/>
        <v>ElijahKRUMME</v>
      </c>
      <c r="B84" s="93">
        <v>8</v>
      </c>
      <c r="C84" s="93">
        <v>2</v>
      </c>
      <c r="D84" s="7" t="s">
        <v>876</v>
      </c>
      <c r="E84" s="7" t="s">
        <v>98</v>
      </c>
      <c r="F84" s="7" t="s">
        <v>869</v>
      </c>
      <c r="G84" s="7" t="s">
        <v>904</v>
      </c>
      <c r="H84" s="93">
        <v>70</v>
      </c>
      <c r="I84" s="93">
        <v>70</v>
      </c>
      <c r="J84" s="93">
        <v>75</v>
      </c>
      <c r="K84" s="93">
        <v>76</v>
      </c>
      <c r="L84" s="93">
        <v>75</v>
      </c>
      <c r="M84" s="93">
        <v>73.2</v>
      </c>
      <c r="N84" s="93">
        <v>73.2</v>
      </c>
      <c r="O84" s="7"/>
      <c r="P84" s="7" t="str">
        <f t="shared" si="6"/>
        <v>RoxtonDORWARD</v>
      </c>
      <c r="Q84" s="93">
        <v>8</v>
      </c>
      <c r="R84" s="93">
        <v>3</v>
      </c>
      <c r="S84" s="7" t="s">
        <v>874</v>
      </c>
      <c r="T84" s="7" t="s">
        <v>108</v>
      </c>
      <c r="U84" s="7" t="s">
        <v>869</v>
      </c>
      <c r="V84" s="7" t="s">
        <v>903</v>
      </c>
      <c r="W84" s="93">
        <v>81</v>
      </c>
      <c r="X84" s="93">
        <v>81</v>
      </c>
      <c r="Y84" s="93">
        <v>76</v>
      </c>
      <c r="Z84" s="93">
        <v>86.3</v>
      </c>
      <c r="AA84" s="7"/>
      <c r="AB84" s="7"/>
      <c r="AC84" s="7"/>
      <c r="AD84" s="7"/>
    </row>
    <row r="85" spans="1:30" ht="13">
      <c r="A85" s="7" t="str">
        <f t="shared" si="5"/>
        <v>WrenGRUNLING</v>
      </c>
      <c r="B85" s="93">
        <v>9</v>
      </c>
      <c r="C85" s="93">
        <v>3</v>
      </c>
      <c r="D85" s="7" t="s">
        <v>319</v>
      </c>
      <c r="E85" s="7" t="s">
        <v>94</v>
      </c>
      <c r="F85" s="7" t="s">
        <v>869</v>
      </c>
      <c r="G85" s="7" t="s">
        <v>908</v>
      </c>
      <c r="H85" s="93">
        <v>61</v>
      </c>
      <c r="I85" s="93">
        <v>60</v>
      </c>
      <c r="J85" s="93">
        <v>78</v>
      </c>
      <c r="K85" s="93">
        <v>76</v>
      </c>
      <c r="L85" s="93">
        <v>76</v>
      </c>
      <c r="M85" s="93">
        <v>70.2</v>
      </c>
      <c r="N85" s="93">
        <v>70.2</v>
      </c>
      <c r="O85" s="7"/>
      <c r="P85" s="7" t="str">
        <f t="shared" si="6"/>
        <v>YuhoKIM</v>
      </c>
      <c r="Q85" s="93">
        <v>9</v>
      </c>
      <c r="R85" s="93">
        <v>3</v>
      </c>
      <c r="S85" s="7" t="s">
        <v>910</v>
      </c>
      <c r="T85" s="7" t="s">
        <v>181</v>
      </c>
      <c r="U85" s="7" t="s">
        <v>879</v>
      </c>
      <c r="V85" s="7" t="s">
        <v>908</v>
      </c>
      <c r="W85" s="93">
        <v>86</v>
      </c>
      <c r="X85" s="93">
        <v>86</v>
      </c>
      <c r="Y85" s="93">
        <v>86</v>
      </c>
      <c r="Z85" s="93">
        <v>86</v>
      </c>
      <c r="AA85" s="7"/>
      <c r="AB85" s="7"/>
      <c r="AC85" s="7"/>
      <c r="AD85" s="7"/>
    </row>
    <row r="86" spans="1:30" ht="13">
      <c r="A86" s="7" t="str">
        <f t="shared" si="5"/>
        <v>EvanWHITE</v>
      </c>
      <c r="B86" s="93">
        <v>10</v>
      </c>
      <c r="C86" s="93">
        <v>4</v>
      </c>
      <c r="D86" s="7" t="s">
        <v>909</v>
      </c>
      <c r="E86" s="7" t="s">
        <v>119</v>
      </c>
      <c r="F86" s="7" t="s">
        <v>879</v>
      </c>
      <c r="G86" s="7" t="s">
        <v>903</v>
      </c>
      <c r="H86" s="93">
        <v>53</v>
      </c>
      <c r="I86" s="93">
        <v>56</v>
      </c>
      <c r="J86" s="93">
        <v>72</v>
      </c>
      <c r="K86" s="93">
        <v>73</v>
      </c>
      <c r="L86" s="93">
        <v>70</v>
      </c>
      <c r="M86" s="93">
        <v>64.8</v>
      </c>
      <c r="N86" s="93">
        <v>69.599999999999994</v>
      </c>
      <c r="O86" s="7"/>
      <c r="P86" s="7" t="str">
        <f t="shared" si="6"/>
        <v>FrankDUSIK</v>
      </c>
      <c r="Q86" s="93">
        <v>10</v>
      </c>
      <c r="R86" s="93">
        <v>4</v>
      </c>
      <c r="S86" s="7" t="s">
        <v>217</v>
      </c>
      <c r="T86" s="7" t="s">
        <v>216</v>
      </c>
      <c r="U86" s="7" t="s">
        <v>869</v>
      </c>
      <c r="V86" s="7" t="s">
        <v>908</v>
      </c>
      <c r="W86" s="93">
        <v>76</v>
      </c>
      <c r="X86" s="93">
        <v>76</v>
      </c>
      <c r="Y86" s="93">
        <v>74</v>
      </c>
      <c r="Z86" s="93">
        <v>85.3</v>
      </c>
      <c r="AA86" s="7"/>
      <c r="AB86" s="7"/>
      <c r="AC86" s="7"/>
      <c r="AD86" s="7"/>
    </row>
    <row r="87" spans="1:30" ht="13">
      <c r="A87" s="7" t="str">
        <f t="shared" si="5"/>
        <v>BenDOOLEY</v>
      </c>
      <c r="B87" s="93">
        <v>11</v>
      </c>
      <c r="C87" s="93">
        <v>4</v>
      </c>
      <c r="D87" s="7" t="s">
        <v>129</v>
      </c>
      <c r="E87" s="7" t="s">
        <v>128</v>
      </c>
      <c r="F87" s="7" t="s">
        <v>869</v>
      </c>
      <c r="G87" s="7" t="s">
        <v>903</v>
      </c>
      <c r="H87" s="93">
        <v>57</v>
      </c>
      <c r="I87" s="93">
        <v>56</v>
      </c>
      <c r="J87" s="93">
        <v>76</v>
      </c>
      <c r="K87" s="93">
        <v>75</v>
      </c>
      <c r="L87" s="93">
        <v>78</v>
      </c>
      <c r="M87" s="93">
        <v>68.400000000000006</v>
      </c>
      <c r="N87" s="93">
        <v>68.400000000000006</v>
      </c>
      <c r="O87" s="7"/>
      <c r="P87" s="7" t="str">
        <f t="shared" si="6"/>
        <v>ElijahKRUMME</v>
      </c>
      <c r="Q87" s="93">
        <v>11</v>
      </c>
      <c r="R87" s="93">
        <v>5</v>
      </c>
      <c r="S87" s="7" t="s">
        <v>876</v>
      </c>
      <c r="T87" s="7" t="s">
        <v>98</v>
      </c>
      <c r="U87" s="7" t="s">
        <v>869</v>
      </c>
      <c r="V87" s="7" t="s">
        <v>904</v>
      </c>
      <c r="W87" s="93">
        <v>27</v>
      </c>
      <c r="X87" s="93">
        <v>27</v>
      </c>
      <c r="Y87" s="93">
        <v>30</v>
      </c>
      <c r="Z87" s="93">
        <v>83.6</v>
      </c>
      <c r="AA87" s="7"/>
      <c r="AB87" s="7"/>
      <c r="AC87" s="7"/>
      <c r="AD87" s="7"/>
    </row>
    <row r="88" spans="1:30" ht="13">
      <c r="A88" s="7" t="str">
        <f t="shared" si="5"/>
        <v>YuhoKIM</v>
      </c>
      <c r="B88" s="93">
        <v>12</v>
      </c>
      <c r="C88" s="93">
        <v>5</v>
      </c>
      <c r="D88" s="7" t="s">
        <v>910</v>
      </c>
      <c r="E88" s="7" t="s">
        <v>181</v>
      </c>
      <c r="F88" s="7" t="s">
        <v>879</v>
      </c>
      <c r="G88" s="7" t="s">
        <v>908</v>
      </c>
      <c r="H88" s="93">
        <v>54</v>
      </c>
      <c r="I88" s="93">
        <v>55</v>
      </c>
      <c r="J88" s="93">
        <v>77</v>
      </c>
      <c r="K88" s="93">
        <v>78</v>
      </c>
      <c r="L88" s="93">
        <v>75</v>
      </c>
      <c r="M88" s="93">
        <v>67.8</v>
      </c>
      <c r="N88" s="93">
        <v>67.8</v>
      </c>
      <c r="O88" s="7"/>
      <c r="P88" s="7" t="str">
        <f t="shared" si="6"/>
        <v>BenDOOLEY</v>
      </c>
      <c r="Q88" s="93">
        <v>12</v>
      </c>
      <c r="R88" s="93">
        <v>6</v>
      </c>
      <c r="S88" s="7" t="s">
        <v>129</v>
      </c>
      <c r="T88" s="7" t="s">
        <v>128</v>
      </c>
      <c r="U88" s="7" t="s">
        <v>869</v>
      </c>
      <c r="V88" s="7" t="s">
        <v>903</v>
      </c>
      <c r="W88" s="93">
        <v>73</v>
      </c>
      <c r="X88" s="93">
        <v>74</v>
      </c>
      <c r="Y88" s="93">
        <v>73</v>
      </c>
      <c r="Z88" s="93">
        <v>82</v>
      </c>
      <c r="AA88" s="7"/>
      <c r="AB88" s="7"/>
      <c r="AC88" s="7"/>
      <c r="AD88" s="7"/>
    </row>
    <row r="89" spans="1:30" ht="13">
      <c r="A89" s="7" t="str">
        <f t="shared" si="5"/>
        <v>RoxtonDORWARD</v>
      </c>
      <c r="B89" s="93">
        <v>13</v>
      </c>
      <c r="C89" s="93">
        <v>5</v>
      </c>
      <c r="D89" s="7" t="s">
        <v>874</v>
      </c>
      <c r="E89" s="7" t="s">
        <v>108</v>
      </c>
      <c r="F89" s="7" t="s">
        <v>869</v>
      </c>
      <c r="G89" s="7" t="s">
        <v>903</v>
      </c>
      <c r="H89" s="93">
        <v>69</v>
      </c>
      <c r="I89" s="93">
        <v>69</v>
      </c>
      <c r="J89" s="93">
        <v>66</v>
      </c>
      <c r="K89" s="93">
        <v>66</v>
      </c>
      <c r="L89" s="93">
        <v>67</v>
      </c>
      <c r="M89" s="93">
        <v>67.400000000000006</v>
      </c>
      <c r="N89" s="93">
        <v>67.400000000000006</v>
      </c>
      <c r="O89" s="7"/>
      <c r="P89" s="7" t="str">
        <f t="shared" si="6"/>
        <v>EvanWHITE</v>
      </c>
      <c r="Q89" s="93">
        <v>13</v>
      </c>
      <c r="R89" s="93">
        <v>4</v>
      </c>
      <c r="S89" s="7" t="s">
        <v>909</v>
      </c>
      <c r="T89" s="7" t="s">
        <v>119</v>
      </c>
      <c r="U89" s="7" t="s">
        <v>879</v>
      </c>
      <c r="V89" s="7" t="s">
        <v>903</v>
      </c>
      <c r="W89" s="93">
        <v>80</v>
      </c>
      <c r="X89" s="93">
        <v>82</v>
      </c>
      <c r="Y89" s="93">
        <v>80</v>
      </c>
      <c r="Z89" s="93">
        <v>80.599999999999994</v>
      </c>
      <c r="AA89" s="7"/>
      <c r="AB89" s="7"/>
      <c r="AC89" s="7"/>
      <c r="AD89" s="7"/>
    </row>
    <row r="90" spans="1:30" ht="13">
      <c r="A90" s="7" t="str">
        <f t="shared" si="5"/>
        <v>MavikMACKINNON</v>
      </c>
      <c r="B90" s="93">
        <v>14</v>
      </c>
      <c r="C90" s="93">
        <v>6</v>
      </c>
      <c r="D90" s="7" t="s">
        <v>872</v>
      </c>
      <c r="E90" s="7" t="s">
        <v>102</v>
      </c>
      <c r="F90" s="7" t="s">
        <v>869</v>
      </c>
      <c r="G90" s="7" t="s">
        <v>904</v>
      </c>
      <c r="H90" s="93">
        <v>5</v>
      </c>
      <c r="I90" s="93">
        <v>5</v>
      </c>
      <c r="J90" s="93">
        <v>23</v>
      </c>
      <c r="K90" s="93">
        <v>22</v>
      </c>
      <c r="L90" s="93">
        <v>21</v>
      </c>
      <c r="M90" s="93">
        <v>15.2</v>
      </c>
      <c r="N90" s="93">
        <v>65</v>
      </c>
      <c r="O90" s="7"/>
      <c r="P90" s="7" t="str">
        <f t="shared" si="6"/>
        <v>SeamusZIRNHELT</v>
      </c>
      <c r="Q90" s="93">
        <v>14</v>
      </c>
      <c r="R90" s="93">
        <v>7</v>
      </c>
      <c r="S90" s="7" t="s">
        <v>121</v>
      </c>
      <c r="T90" s="7" t="s">
        <v>120</v>
      </c>
      <c r="U90" s="7" t="s">
        <v>869</v>
      </c>
      <c r="V90" s="7" t="s">
        <v>911</v>
      </c>
      <c r="W90" s="93">
        <v>79</v>
      </c>
      <c r="X90" s="93">
        <v>80</v>
      </c>
      <c r="Y90" s="93">
        <v>75</v>
      </c>
      <c r="Z90" s="93">
        <v>78</v>
      </c>
      <c r="AA90" s="7"/>
      <c r="AB90" s="7"/>
      <c r="AC90" s="7"/>
      <c r="AD90" s="7"/>
    </row>
    <row r="91" spans="1:30" ht="13">
      <c r="A91" s="7" t="str">
        <f t="shared" si="5"/>
        <v>AndrewWHITTINGTON</v>
      </c>
      <c r="B91" s="93">
        <v>15</v>
      </c>
      <c r="C91" s="93">
        <v>4</v>
      </c>
      <c r="D91" s="7" t="s">
        <v>213</v>
      </c>
      <c r="E91" s="7" t="s">
        <v>110</v>
      </c>
      <c r="F91" s="7" t="s">
        <v>862</v>
      </c>
      <c r="G91" s="7" t="s">
        <v>906</v>
      </c>
      <c r="H91" s="93">
        <v>53</v>
      </c>
      <c r="I91" s="93">
        <v>53</v>
      </c>
      <c r="J91" s="93">
        <v>71</v>
      </c>
      <c r="K91" s="93">
        <v>72</v>
      </c>
      <c r="L91" s="93">
        <v>73</v>
      </c>
      <c r="M91" s="93">
        <v>64.400000000000006</v>
      </c>
      <c r="N91" s="93">
        <v>64.400000000000006</v>
      </c>
      <c r="O91" s="7"/>
      <c r="P91" s="7" t="str">
        <f t="shared" si="6"/>
        <v>AndrewWHITTINGTON</v>
      </c>
      <c r="Q91" s="93">
        <v>15</v>
      </c>
      <c r="R91" s="93">
        <v>4</v>
      </c>
      <c r="S91" s="7" t="s">
        <v>213</v>
      </c>
      <c r="T91" s="7" t="s">
        <v>110</v>
      </c>
      <c r="U91" s="7" t="s">
        <v>862</v>
      </c>
      <c r="V91" s="7" t="s">
        <v>906</v>
      </c>
      <c r="W91" s="93">
        <v>78</v>
      </c>
      <c r="X91" s="93">
        <v>77</v>
      </c>
      <c r="Y91" s="93">
        <v>78</v>
      </c>
      <c r="Z91" s="93">
        <v>77.599999999999994</v>
      </c>
      <c r="AA91" s="7"/>
      <c r="AB91" s="7"/>
      <c r="AC91" s="7"/>
      <c r="AD91" s="7"/>
    </row>
    <row r="92" spans="1:30" ht="13">
      <c r="A92" s="7" t="str">
        <f t="shared" si="5"/>
        <v>SeamusZIRNHELT</v>
      </c>
      <c r="B92" s="93">
        <v>16</v>
      </c>
      <c r="C92" s="93">
        <v>7</v>
      </c>
      <c r="D92" s="7" t="s">
        <v>121</v>
      </c>
      <c r="E92" s="7" t="s">
        <v>120</v>
      </c>
      <c r="F92" s="7" t="s">
        <v>869</v>
      </c>
      <c r="G92" s="7" t="s">
        <v>911</v>
      </c>
      <c r="H92" s="93">
        <v>55</v>
      </c>
      <c r="I92" s="93">
        <v>54</v>
      </c>
      <c r="J92" s="93">
        <v>68</v>
      </c>
      <c r="K92" s="93">
        <v>70</v>
      </c>
      <c r="L92" s="93">
        <v>69</v>
      </c>
      <c r="M92" s="93">
        <v>63.2</v>
      </c>
      <c r="N92" s="93">
        <v>63.2</v>
      </c>
      <c r="O92" s="7"/>
      <c r="P92" s="7" t="str">
        <f t="shared" si="6"/>
        <v>RileyHEIN</v>
      </c>
      <c r="Q92" s="93">
        <v>16</v>
      </c>
      <c r="R92" s="93">
        <v>8</v>
      </c>
      <c r="S92" s="7" t="s">
        <v>877</v>
      </c>
      <c r="T92" s="7" t="s">
        <v>143</v>
      </c>
      <c r="U92" s="7" t="s">
        <v>869</v>
      </c>
      <c r="V92" s="7" t="s">
        <v>906</v>
      </c>
      <c r="W92" s="93">
        <v>79</v>
      </c>
      <c r="X92" s="93">
        <v>79</v>
      </c>
      <c r="Y92" s="93">
        <v>75</v>
      </c>
      <c r="Z92" s="93">
        <v>77.599999999999994</v>
      </c>
      <c r="AA92" s="7"/>
      <c r="AB92" s="7"/>
      <c r="AC92" s="7"/>
      <c r="AD92" s="7"/>
    </row>
    <row r="93" spans="1:30" ht="13">
      <c r="A93" s="7" t="str">
        <f t="shared" si="5"/>
        <v>MorganHUSEBY</v>
      </c>
      <c r="B93" s="93">
        <v>17</v>
      </c>
      <c r="C93" s="93">
        <v>5</v>
      </c>
      <c r="D93" s="7" t="s">
        <v>912</v>
      </c>
      <c r="E93" s="7" t="s">
        <v>156</v>
      </c>
      <c r="F93" s="7" t="s">
        <v>862</v>
      </c>
      <c r="G93" s="7" t="s">
        <v>908</v>
      </c>
      <c r="H93" s="93">
        <v>63</v>
      </c>
      <c r="I93" s="93">
        <v>61</v>
      </c>
      <c r="J93" s="93">
        <v>64</v>
      </c>
      <c r="K93" s="93">
        <v>63</v>
      </c>
      <c r="L93" s="93">
        <v>63</v>
      </c>
      <c r="M93" s="93">
        <v>62.8</v>
      </c>
      <c r="N93" s="93">
        <v>62.8</v>
      </c>
      <c r="O93" s="7"/>
      <c r="P93" s="7" t="str">
        <f t="shared" si="6"/>
        <v>BooneLETENDRE</v>
      </c>
      <c r="Q93" s="93">
        <v>17</v>
      </c>
      <c r="R93" s="93">
        <v>9</v>
      </c>
      <c r="S93" s="7" t="s">
        <v>165</v>
      </c>
      <c r="T93" s="7" t="s">
        <v>164</v>
      </c>
      <c r="U93" s="7" t="s">
        <v>869</v>
      </c>
      <c r="V93" s="7" t="s">
        <v>906</v>
      </c>
      <c r="W93" s="93">
        <v>78</v>
      </c>
      <c r="X93" s="93">
        <v>77</v>
      </c>
      <c r="Y93" s="93">
        <v>75</v>
      </c>
      <c r="Z93" s="93">
        <v>76.599999999999994</v>
      </c>
      <c r="AA93" s="7"/>
      <c r="AB93" s="7"/>
      <c r="AC93" s="7"/>
      <c r="AD93" s="7"/>
    </row>
    <row r="94" spans="1:30" ht="13">
      <c r="A94" s="7" t="str">
        <f t="shared" si="5"/>
        <v>FisherMACDONALD</v>
      </c>
      <c r="B94" s="93">
        <v>18</v>
      </c>
      <c r="C94" s="93">
        <v>6</v>
      </c>
      <c r="D94" s="7" t="s">
        <v>140</v>
      </c>
      <c r="E94" s="7" t="s">
        <v>139</v>
      </c>
      <c r="F94" s="7" t="s">
        <v>879</v>
      </c>
      <c r="G94" s="7" t="s">
        <v>908</v>
      </c>
      <c r="H94" s="93">
        <v>25</v>
      </c>
      <c r="I94" s="93">
        <v>24</v>
      </c>
      <c r="J94" s="93">
        <v>29</v>
      </c>
      <c r="K94" s="93">
        <v>24</v>
      </c>
      <c r="L94" s="93">
        <v>28</v>
      </c>
      <c r="M94" s="93">
        <v>26</v>
      </c>
      <c r="N94" s="93">
        <v>62</v>
      </c>
      <c r="O94" s="7"/>
      <c r="P94" s="7" t="str">
        <f t="shared" si="6"/>
        <v>TyREICHERT</v>
      </c>
      <c r="Q94" s="93">
        <v>18</v>
      </c>
      <c r="R94" s="93">
        <v>5</v>
      </c>
      <c r="S94" s="7" t="s">
        <v>881</v>
      </c>
      <c r="T94" s="7" t="s">
        <v>123</v>
      </c>
      <c r="U94" s="7" t="s">
        <v>862</v>
      </c>
      <c r="V94" s="7" t="s">
        <v>904</v>
      </c>
      <c r="W94" s="93">
        <v>63</v>
      </c>
      <c r="X94" s="93">
        <v>63</v>
      </c>
      <c r="Y94" s="93">
        <v>62</v>
      </c>
      <c r="Z94" s="93">
        <v>76.3</v>
      </c>
      <c r="AA94" s="7"/>
      <c r="AB94" s="7"/>
      <c r="AC94" s="7"/>
      <c r="AD94" s="7"/>
    </row>
    <row r="95" spans="1:30" ht="13">
      <c r="A95" s="7" t="str">
        <f t="shared" si="5"/>
        <v>NelsonBEYRIESMITH</v>
      </c>
      <c r="B95" s="93">
        <v>19</v>
      </c>
      <c r="C95" s="93">
        <v>6</v>
      </c>
      <c r="D95" s="7" t="s">
        <v>149</v>
      </c>
      <c r="E95" s="7" t="s">
        <v>148</v>
      </c>
      <c r="F95" s="7" t="s">
        <v>862</v>
      </c>
      <c r="G95" s="7" t="s">
        <v>904</v>
      </c>
      <c r="H95" s="93">
        <v>54</v>
      </c>
      <c r="I95" s="93">
        <v>55</v>
      </c>
      <c r="J95" s="93">
        <v>65</v>
      </c>
      <c r="K95" s="93">
        <v>61</v>
      </c>
      <c r="L95" s="93">
        <v>64</v>
      </c>
      <c r="M95" s="93">
        <v>59.8</v>
      </c>
      <c r="N95" s="93">
        <v>59.8</v>
      </c>
      <c r="O95" s="7"/>
      <c r="P95" s="7" t="str">
        <f t="shared" si="6"/>
        <v>LandonSPENCER</v>
      </c>
      <c r="Q95" s="93">
        <v>19</v>
      </c>
      <c r="R95" s="93">
        <v>5</v>
      </c>
      <c r="S95" s="7" t="s">
        <v>907</v>
      </c>
      <c r="T95" s="7" t="s">
        <v>53</v>
      </c>
      <c r="U95" s="7" t="s">
        <v>879</v>
      </c>
      <c r="V95" s="7" t="s">
        <v>908</v>
      </c>
      <c r="W95" s="93">
        <v>26</v>
      </c>
      <c r="X95" s="93">
        <v>27</v>
      </c>
      <c r="Y95" s="93">
        <v>28</v>
      </c>
      <c r="Z95" s="93">
        <v>75.599999999999994</v>
      </c>
      <c r="AA95" s="7"/>
      <c r="AB95" s="7"/>
      <c r="AC95" s="7"/>
      <c r="AD95" s="7"/>
    </row>
    <row r="96" spans="1:30" ht="13">
      <c r="A96" s="7" t="str">
        <f t="shared" si="5"/>
        <v>ElliotFRIESEN</v>
      </c>
      <c r="B96" s="93">
        <v>20</v>
      </c>
      <c r="C96" s="93">
        <v>7</v>
      </c>
      <c r="D96" s="7" t="s">
        <v>151</v>
      </c>
      <c r="E96" s="7" t="s">
        <v>169</v>
      </c>
      <c r="F96" s="7" t="s">
        <v>862</v>
      </c>
      <c r="G96" s="7" t="s">
        <v>903</v>
      </c>
      <c r="H96" s="93">
        <v>46</v>
      </c>
      <c r="I96" s="93">
        <v>49</v>
      </c>
      <c r="J96" s="93">
        <v>67</v>
      </c>
      <c r="K96" s="93">
        <v>67</v>
      </c>
      <c r="L96" s="93">
        <v>68</v>
      </c>
      <c r="M96" s="93">
        <v>59.4</v>
      </c>
      <c r="N96" s="93">
        <v>59.4</v>
      </c>
      <c r="O96" s="7"/>
      <c r="P96" s="7" t="str">
        <f t="shared" si="6"/>
        <v>ElliotFRIESEN</v>
      </c>
      <c r="Q96" s="93">
        <v>20</v>
      </c>
      <c r="R96" s="93">
        <v>6</v>
      </c>
      <c r="S96" s="7" t="s">
        <v>151</v>
      </c>
      <c r="T96" s="7" t="s">
        <v>169</v>
      </c>
      <c r="U96" s="7" t="s">
        <v>862</v>
      </c>
      <c r="V96" s="7" t="s">
        <v>903</v>
      </c>
      <c r="W96" s="93">
        <v>74</v>
      </c>
      <c r="X96" s="93">
        <v>75</v>
      </c>
      <c r="Y96" s="93">
        <v>75</v>
      </c>
      <c r="Z96" s="93">
        <v>74.599999999999994</v>
      </c>
      <c r="AA96" s="7"/>
      <c r="AB96" s="7"/>
      <c r="AC96" s="7"/>
      <c r="AD96" s="7"/>
    </row>
    <row r="97" spans="1:30" ht="13">
      <c r="A97" s="7" t="str">
        <f t="shared" si="5"/>
        <v>FinianSINGER-LOWRIE</v>
      </c>
      <c r="B97" s="93">
        <v>21</v>
      </c>
      <c r="C97" s="93">
        <v>7</v>
      </c>
      <c r="D97" s="7" t="s">
        <v>142</v>
      </c>
      <c r="E97" s="7" t="s">
        <v>141</v>
      </c>
      <c r="F97" s="7" t="s">
        <v>879</v>
      </c>
      <c r="G97" s="7" t="s">
        <v>913</v>
      </c>
      <c r="H97" s="93">
        <v>32</v>
      </c>
      <c r="I97" s="93">
        <v>32</v>
      </c>
      <c r="J97" s="93">
        <v>25</v>
      </c>
      <c r="K97" s="93">
        <v>25</v>
      </c>
      <c r="L97" s="93">
        <v>25</v>
      </c>
      <c r="M97" s="93">
        <v>27.8</v>
      </c>
      <c r="N97" s="93">
        <v>55.8</v>
      </c>
      <c r="O97" s="7"/>
      <c r="P97" s="7" t="str">
        <f t="shared" si="6"/>
        <v>FisherMACDONALD</v>
      </c>
      <c r="Q97" s="93">
        <v>21</v>
      </c>
      <c r="R97" s="93">
        <v>6</v>
      </c>
      <c r="S97" s="7" t="s">
        <v>140</v>
      </c>
      <c r="T97" s="7" t="s">
        <v>139</v>
      </c>
      <c r="U97" s="7" t="s">
        <v>879</v>
      </c>
      <c r="V97" s="7" t="s">
        <v>908</v>
      </c>
      <c r="W97" s="93">
        <v>75</v>
      </c>
      <c r="X97" s="93">
        <v>76</v>
      </c>
      <c r="Y97" s="93">
        <v>72</v>
      </c>
      <c r="Z97" s="93">
        <v>74.3</v>
      </c>
      <c r="AA97" s="7"/>
      <c r="AB97" s="7"/>
      <c r="AC97" s="7"/>
      <c r="AD97" s="7"/>
    </row>
    <row r="98" spans="1:30" ht="13">
      <c r="A98" s="7" t="str">
        <f t="shared" si="5"/>
        <v>FergusHAYES</v>
      </c>
      <c r="B98" s="93">
        <v>22</v>
      </c>
      <c r="C98" s="93">
        <v>8</v>
      </c>
      <c r="D98" s="7" t="s">
        <v>163</v>
      </c>
      <c r="E98" s="7" t="s">
        <v>162</v>
      </c>
      <c r="F98" s="7" t="s">
        <v>869</v>
      </c>
      <c r="G98" s="7" t="s">
        <v>903</v>
      </c>
      <c r="H98" s="93">
        <v>45</v>
      </c>
      <c r="I98" s="93">
        <v>45</v>
      </c>
      <c r="J98" s="93">
        <v>62</v>
      </c>
      <c r="K98" s="93">
        <v>60</v>
      </c>
      <c r="L98" s="93">
        <v>62</v>
      </c>
      <c r="M98" s="93">
        <v>54.8</v>
      </c>
      <c r="N98" s="93">
        <v>54.8</v>
      </c>
      <c r="O98" s="7"/>
      <c r="P98" s="7" t="str">
        <f t="shared" si="6"/>
        <v>SamDOOLEY</v>
      </c>
      <c r="Q98" s="93">
        <v>22</v>
      </c>
      <c r="R98" s="93">
        <v>10</v>
      </c>
      <c r="S98" s="7" t="s">
        <v>129</v>
      </c>
      <c r="T98" s="7" t="s">
        <v>135</v>
      </c>
      <c r="U98" s="7" t="s">
        <v>869</v>
      </c>
      <c r="V98" s="7" t="s">
        <v>903</v>
      </c>
      <c r="W98" s="93">
        <v>70</v>
      </c>
      <c r="X98" s="93">
        <v>72</v>
      </c>
      <c r="Y98" s="93">
        <v>72</v>
      </c>
      <c r="Z98" s="93">
        <v>71.3</v>
      </c>
      <c r="AA98" s="7"/>
      <c r="AB98" s="7"/>
      <c r="AC98" s="7"/>
      <c r="AD98" s="7"/>
    </row>
    <row r="99" spans="1:30" ht="13">
      <c r="A99" s="7" t="str">
        <f t="shared" si="5"/>
        <v>JacobMARTIN</v>
      </c>
      <c r="B99" s="93">
        <v>23</v>
      </c>
      <c r="C99" s="93">
        <v>8</v>
      </c>
      <c r="D99" s="7" t="s">
        <v>189</v>
      </c>
      <c r="E99" s="7" t="s">
        <v>131</v>
      </c>
      <c r="F99" s="7" t="s">
        <v>862</v>
      </c>
      <c r="G99" s="7" t="s">
        <v>904</v>
      </c>
      <c r="H99" s="93">
        <v>53</v>
      </c>
      <c r="I99" s="93">
        <v>53</v>
      </c>
      <c r="J99" s="93">
        <v>54</v>
      </c>
      <c r="K99" s="93">
        <v>56</v>
      </c>
      <c r="L99" s="93">
        <v>54</v>
      </c>
      <c r="M99" s="93">
        <v>54</v>
      </c>
      <c r="N99" s="93">
        <v>54</v>
      </c>
      <c r="O99" s="7"/>
      <c r="P99" s="7" t="str">
        <f t="shared" si="6"/>
        <v>WrenGRUNLING</v>
      </c>
      <c r="Q99" s="93">
        <v>23</v>
      </c>
      <c r="R99" s="93">
        <v>11</v>
      </c>
      <c r="S99" s="7" t="s">
        <v>319</v>
      </c>
      <c r="T99" s="7" t="s">
        <v>94</v>
      </c>
      <c r="U99" s="7" t="s">
        <v>869</v>
      </c>
      <c r="V99" s="7" t="s">
        <v>908</v>
      </c>
      <c r="W99" s="93">
        <v>30</v>
      </c>
      <c r="X99" s="93">
        <v>30</v>
      </c>
      <c r="Y99" s="93">
        <v>30</v>
      </c>
      <c r="Z99" s="93">
        <v>70.3</v>
      </c>
      <c r="AA99" s="7"/>
      <c r="AB99" s="7"/>
      <c r="AC99" s="7"/>
      <c r="AD99" s="7"/>
    </row>
    <row r="100" spans="1:30" ht="13">
      <c r="A100" s="7" t="str">
        <f t="shared" si="5"/>
        <v>AustinFRIESEN</v>
      </c>
      <c r="B100" s="93">
        <v>24</v>
      </c>
      <c r="C100" s="93">
        <v>9</v>
      </c>
      <c r="D100" s="7" t="s">
        <v>151</v>
      </c>
      <c r="E100" s="7" t="s">
        <v>150</v>
      </c>
      <c r="F100" s="7" t="s">
        <v>869</v>
      </c>
      <c r="G100" s="7" t="s">
        <v>903</v>
      </c>
      <c r="H100" s="93">
        <v>10</v>
      </c>
      <c r="I100" s="93">
        <v>10</v>
      </c>
      <c r="J100" s="93">
        <v>10</v>
      </c>
      <c r="K100" s="93">
        <v>10</v>
      </c>
      <c r="L100" s="93">
        <v>10</v>
      </c>
      <c r="M100" s="93">
        <v>10</v>
      </c>
      <c r="N100" s="93">
        <v>53.4</v>
      </c>
      <c r="O100" s="7"/>
      <c r="P100" s="7" t="str">
        <f t="shared" si="6"/>
        <v>EastonHESTLER</v>
      </c>
      <c r="Q100" s="93">
        <v>24</v>
      </c>
      <c r="R100" s="93">
        <v>7</v>
      </c>
      <c r="S100" s="7" t="s">
        <v>206</v>
      </c>
      <c r="T100" s="7" t="s">
        <v>205</v>
      </c>
      <c r="U100" s="7" t="s">
        <v>862</v>
      </c>
      <c r="V100" s="7" t="s">
        <v>913</v>
      </c>
      <c r="W100" s="93">
        <v>70</v>
      </c>
      <c r="X100" s="93">
        <v>70</v>
      </c>
      <c r="Y100" s="93">
        <v>70</v>
      </c>
      <c r="Z100" s="93">
        <v>70</v>
      </c>
      <c r="AA100" s="7"/>
      <c r="AB100" s="7"/>
      <c r="AC100" s="7"/>
      <c r="AD100" s="7"/>
    </row>
    <row r="101" spans="1:30" ht="13">
      <c r="A101" s="7" t="str">
        <f t="shared" si="5"/>
        <v>TylerSWAIN</v>
      </c>
      <c r="B101" s="93">
        <v>25</v>
      </c>
      <c r="C101" s="93">
        <v>10</v>
      </c>
      <c r="D101" s="7" t="s">
        <v>296</v>
      </c>
      <c r="E101" s="7" t="s">
        <v>137</v>
      </c>
      <c r="F101" s="7" t="s">
        <v>869</v>
      </c>
      <c r="G101" s="7" t="s">
        <v>904</v>
      </c>
      <c r="H101" s="93">
        <v>55</v>
      </c>
      <c r="I101" s="93">
        <v>54</v>
      </c>
      <c r="J101" s="93">
        <v>52</v>
      </c>
      <c r="K101" s="93">
        <v>54</v>
      </c>
      <c r="L101" s="93">
        <v>52</v>
      </c>
      <c r="M101" s="93">
        <v>53.4</v>
      </c>
      <c r="N101" s="93">
        <v>53.4</v>
      </c>
      <c r="O101" s="7"/>
      <c r="P101" s="7" t="str">
        <f t="shared" si="6"/>
        <v>MichaelEDWARDS</v>
      </c>
      <c r="Q101" s="93">
        <v>25</v>
      </c>
      <c r="R101" s="93">
        <v>8</v>
      </c>
      <c r="S101" s="7" t="s">
        <v>882</v>
      </c>
      <c r="T101" s="7" t="s">
        <v>146</v>
      </c>
      <c r="U101" s="7" t="s">
        <v>862</v>
      </c>
      <c r="V101" s="7" t="s">
        <v>908</v>
      </c>
      <c r="W101" s="93">
        <v>68</v>
      </c>
      <c r="X101" s="93">
        <v>69</v>
      </c>
      <c r="Y101" s="93">
        <v>67</v>
      </c>
      <c r="Z101" s="93">
        <v>68.599999999999994</v>
      </c>
      <c r="AA101" s="7"/>
      <c r="AB101" s="7"/>
      <c r="AC101" s="7"/>
      <c r="AD101" s="7"/>
    </row>
    <row r="102" spans="1:30" ht="13">
      <c r="A102" s="7" t="str">
        <f t="shared" si="5"/>
        <v>WilliamYADA</v>
      </c>
      <c r="B102" s="93">
        <v>26</v>
      </c>
      <c r="C102" s="93">
        <v>11</v>
      </c>
      <c r="D102" s="7" t="s">
        <v>145</v>
      </c>
      <c r="E102" s="7" t="s">
        <v>117</v>
      </c>
      <c r="F102" s="7" t="s">
        <v>869</v>
      </c>
      <c r="G102" s="7" t="s">
        <v>913</v>
      </c>
      <c r="H102" s="93">
        <v>7</v>
      </c>
      <c r="I102" s="93">
        <v>7</v>
      </c>
      <c r="J102" s="93">
        <v>4</v>
      </c>
      <c r="K102" s="93">
        <v>4</v>
      </c>
      <c r="L102" s="93">
        <v>4</v>
      </c>
      <c r="M102" s="93">
        <v>5.2</v>
      </c>
      <c r="N102" s="93">
        <v>53.4</v>
      </c>
      <c r="O102" s="7"/>
      <c r="P102" s="7" t="str">
        <f t="shared" si="6"/>
        <v>AustinFRIESEN</v>
      </c>
      <c r="Q102" s="93">
        <v>26</v>
      </c>
      <c r="R102" s="93">
        <v>12</v>
      </c>
      <c r="S102" s="7" t="s">
        <v>151</v>
      </c>
      <c r="T102" s="7" t="s">
        <v>150</v>
      </c>
      <c r="U102" s="7" t="s">
        <v>869</v>
      </c>
      <c r="V102" s="7" t="s">
        <v>903</v>
      </c>
      <c r="W102" s="93">
        <v>66</v>
      </c>
      <c r="X102" s="93">
        <v>62</v>
      </c>
      <c r="Y102" s="93">
        <v>62</v>
      </c>
      <c r="Z102" s="93">
        <v>68.599999999999994</v>
      </c>
      <c r="AA102" s="7"/>
      <c r="AB102" s="7"/>
      <c r="AC102" s="7"/>
      <c r="AD102" s="7"/>
    </row>
    <row r="103" spans="1:30" ht="13">
      <c r="A103" s="7" t="str">
        <f t="shared" si="5"/>
        <v>TyREICHERT</v>
      </c>
      <c r="B103" s="93">
        <v>27</v>
      </c>
      <c r="C103" s="93">
        <v>9</v>
      </c>
      <c r="D103" s="7" t="s">
        <v>881</v>
      </c>
      <c r="E103" s="7" t="s">
        <v>123</v>
      </c>
      <c r="F103" s="7" t="s">
        <v>862</v>
      </c>
      <c r="G103" s="7" t="s">
        <v>904</v>
      </c>
      <c r="H103" s="93">
        <v>30</v>
      </c>
      <c r="I103" s="93">
        <v>30</v>
      </c>
      <c r="J103" s="93">
        <v>25</v>
      </c>
      <c r="K103" s="93">
        <v>25</v>
      </c>
      <c r="L103" s="93">
        <v>25</v>
      </c>
      <c r="M103" s="93">
        <v>27</v>
      </c>
      <c r="N103" s="93">
        <v>53.2</v>
      </c>
      <c r="O103" s="7"/>
      <c r="P103" s="7" t="str">
        <f t="shared" si="6"/>
        <v>WilliamYADA</v>
      </c>
      <c r="Q103" s="93">
        <v>27</v>
      </c>
      <c r="R103" s="93">
        <v>13</v>
      </c>
      <c r="S103" s="7" t="s">
        <v>145</v>
      </c>
      <c r="T103" s="7" t="s">
        <v>117</v>
      </c>
      <c r="U103" s="7" t="s">
        <v>869</v>
      </c>
      <c r="V103" s="7" t="s">
        <v>913</v>
      </c>
      <c r="W103" s="93">
        <v>68</v>
      </c>
      <c r="X103" s="93">
        <v>68</v>
      </c>
      <c r="Y103" s="93">
        <v>66</v>
      </c>
      <c r="Z103" s="93">
        <v>67.3</v>
      </c>
      <c r="AA103" s="7"/>
      <c r="AB103" s="7"/>
      <c r="AC103" s="7"/>
      <c r="AD103" s="7"/>
    </row>
    <row r="104" spans="1:30" ht="13">
      <c r="A104" s="7" t="str">
        <f t="shared" si="5"/>
        <v>SamDOOLEY</v>
      </c>
      <c r="B104" s="93">
        <v>28</v>
      </c>
      <c r="C104" s="93">
        <v>12</v>
      </c>
      <c r="D104" s="7" t="s">
        <v>129</v>
      </c>
      <c r="E104" s="7" t="s">
        <v>135</v>
      </c>
      <c r="F104" s="7" t="s">
        <v>869</v>
      </c>
      <c r="G104" s="7" t="s">
        <v>903</v>
      </c>
      <c r="H104" s="93">
        <v>5</v>
      </c>
      <c r="I104" s="93">
        <v>5</v>
      </c>
      <c r="J104" s="93">
        <v>13</v>
      </c>
      <c r="K104" s="93">
        <v>13</v>
      </c>
      <c r="L104" s="93">
        <v>13</v>
      </c>
      <c r="M104" s="93">
        <v>9.8000000000000007</v>
      </c>
      <c r="N104" s="93">
        <v>53.2</v>
      </c>
      <c r="O104" s="7"/>
      <c r="P104" s="7" t="str">
        <f t="shared" si="6"/>
        <v>YamatoBUHLER</v>
      </c>
      <c r="Q104" s="93">
        <v>28</v>
      </c>
      <c r="R104" s="93">
        <v>9</v>
      </c>
      <c r="S104" s="7" t="s">
        <v>691</v>
      </c>
      <c r="T104" s="7" t="s">
        <v>115</v>
      </c>
      <c r="U104" s="7" t="s">
        <v>862</v>
      </c>
      <c r="V104" s="7" t="s">
        <v>904</v>
      </c>
      <c r="W104" s="93">
        <v>66</v>
      </c>
      <c r="X104" s="93">
        <v>68</v>
      </c>
      <c r="Y104" s="93">
        <v>66</v>
      </c>
      <c r="Z104" s="93">
        <v>66.599999999999994</v>
      </c>
      <c r="AA104" s="7"/>
      <c r="AB104" s="7"/>
      <c r="AC104" s="7"/>
      <c r="AD104" s="7"/>
    </row>
    <row r="105" spans="1:30" ht="13">
      <c r="A105" s="7" t="str">
        <f t="shared" si="5"/>
        <v>YamatoBUHLER</v>
      </c>
      <c r="B105" s="93">
        <v>29</v>
      </c>
      <c r="C105" s="93">
        <v>10</v>
      </c>
      <c r="D105" s="7" t="s">
        <v>691</v>
      </c>
      <c r="E105" s="7" t="s">
        <v>115</v>
      </c>
      <c r="F105" s="7" t="s">
        <v>862</v>
      </c>
      <c r="G105" s="7" t="s">
        <v>904</v>
      </c>
      <c r="H105" s="93">
        <v>18</v>
      </c>
      <c r="I105" s="93">
        <v>18</v>
      </c>
      <c r="J105" s="93">
        <v>22</v>
      </c>
      <c r="K105" s="93">
        <v>22</v>
      </c>
      <c r="L105" s="93">
        <v>22</v>
      </c>
      <c r="M105" s="93">
        <v>20.399999999999999</v>
      </c>
      <c r="N105" s="93">
        <v>51.4</v>
      </c>
      <c r="O105" s="7"/>
      <c r="P105" s="7" t="str">
        <f t="shared" si="6"/>
        <v>LarsCRUIKSHANK</v>
      </c>
      <c r="Q105" s="93">
        <v>29</v>
      </c>
      <c r="R105" s="93">
        <v>14</v>
      </c>
      <c r="S105" s="7" t="s">
        <v>447</v>
      </c>
      <c r="T105" s="7" t="s">
        <v>171</v>
      </c>
      <c r="U105" s="7" t="s">
        <v>869</v>
      </c>
      <c r="V105" s="7" t="s">
        <v>906</v>
      </c>
      <c r="W105" s="93">
        <v>63</v>
      </c>
      <c r="X105" s="93">
        <v>59</v>
      </c>
      <c r="Y105" s="93">
        <v>59</v>
      </c>
      <c r="Z105" s="93">
        <v>66.3</v>
      </c>
      <c r="AA105" s="7"/>
      <c r="AB105" s="7"/>
      <c r="AC105" s="7"/>
      <c r="AD105" s="7"/>
    </row>
    <row r="106" spans="1:30" ht="13">
      <c r="A106" s="7" t="str">
        <f t="shared" si="5"/>
        <v>MichaelEDWARDS</v>
      </c>
      <c r="B106" s="93">
        <v>30</v>
      </c>
      <c r="C106" s="93">
        <v>11</v>
      </c>
      <c r="D106" s="7" t="s">
        <v>882</v>
      </c>
      <c r="E106" s="7" t="s">
        <v>146</v>
      </c>
      <c r="F106" s="7" t="s">
        <v>862</v>
      </c>
      <c r="G106" s="7" t="s">
        <v>908</v>
      </c>
      <c r="H106" s="93">
        <v>52</v>
      </c>
      <c r="I106" s="93">
        <v>52</v>
      </c>
      <c r="J106" s="93">
        <v>50</v>
      </c>
      <c r="K106" s="93">
        <v>49</v>
      </c>
      <c r="L106" s="93">
        <v>50</v>
      </c>
      <c r="M106" s="93">
        <v>50.6</v>
      </c>
      <c r="N106" s="93">
        <v>51</v>
      </c>
      <c r="O106" s="7"/>
      <c r="P106" s="7" t="str">
        <f t="shared" si="6"/>
        <v>JoshuaGUILD</v>
      </c>
      <c r="Q106" s="93">
        <v>30</v>
      </c>
      <c r="R106" s="93">
        <v>10</v>
      </c>
      <c r="S106" s="7" t="s">
        <v>875</v>
      </c>
      <c r="T106" s="7" t="s">
        <v>168</v>
      </c>
      <c r="U106" s="7" t="s">
        <v>862</v>
      </c>
      <c r="V106" s="7" t="s">
        <v>903</v>
      </c>
      <c r="W106" s="93">
        <v>22</v>
      </c>
      <c r="X106" s="93">
        <v>21</v>
      </c>
      <c r="Y106" s="93">
        <v>15</v>
      </c>
      <c r="Z106" s="93">
        <v>65</v>
      </c>
      <c r="AA106" s="7"/>
      <c r="AB106" s="7"/>
      <c r="AC106" s="7"/>
      <c r="AD106" s="7"/>
    </row>
    <row r="107" spans="1:30" ht="13">
      <c r="A107" s="7" t="str">
        <f t="shared" si="5"/>
        <v>RileyHEIN</v>
      </c>
      <c r="B107" s="93">
        <v>31</v>
      </c>
      <c r="C107" s="93">
        <v>13</v>
      </c>
      <c r="D107" s="7" t="s">
        <v>877</v>
      </c>
      <c r="E107" s="7" t="s">
        <v>143</v>
      </c>
      <c r="F107" s="7" t="s">
        <v>869</v>
      </c>
      <c r="G107" s="7" t="s">
        <v>906</v>
      </c>
      <c r="H107" s="93">
        <v>7</v>
      </c>
      <c r="I107" s="93">
        <v>7</v>
      </c>
      <c r="J107" s="93">
        <v>4</v>
      </c>
      <c r="K107" s="93">
        <v>5</v>
      </c>
      <c r="L107" s="93">
        <v>5</v>
      </c>
      <c r="M107" s="93">
        <v>5.6</v>
      </c>
      <c r="N107" s="93">
        <v>51</v>
      </c>
      <c r="O107" s="7"/>
      <c r="P107" s="7" t="str">
        <f t="shared" si="6"/>
        <v>JamesTSANG</v>
      </c>
      <c r="Q107" s="93">
        <v>31</v>
      </c>
      <c r="R107" s="93">
        <v>15</v>
      </c>
      <c r="S107" s="7" t="s">
        <v>219</v>
      </c>
      <c r="T107" s="7" t="s">
        <v>218</v>
      </c>
      <c r="U107" s="7" t="s">
        <v>869</v>
      </c>
      <c r="V107" s="7" t="s">
        <v>904</v>
      </c>
      <c r="W107" s="93">
        <v>64</v>
      </c>
      <c r="X107" s="93">
        <v>60</v>
      </c>
      <c r="Y107" s="93">
        <v>60</v>
      </c>
      <c r="Z107" s="93">
        <v>65</v>
      </c>
      <c r="AA107" s="7"/>
      <c r="AB107" s="7"/>
      <c r="AC107" s="7"/>
      <c r="AD107" s="7"/>
    </row>
    <row r="108" spans="1:30" ht="13">
      <c r="A108" s="7" t="str">
        <f t="shared" si="5"/>
        <v>MilesDEELEY</v>
      </c>
      <c r="B108" s="93">
        <v>32</v>
      </c>
      <c r="C108" s="93">
        <v>14</v>
      </c>
      <c r="D108" s="7" t="s">
        <v>195</v>
      </c>
      <c r="E108" s="7" t="s">
        <v>194</v>
      </c>
      <c r="F108" s="7" t="s">
        <v>869</v>
      </c>
      <c r="G108" s="7" t="s">
        <v>904</v>
      </c>
      <c r="H108" s="93">
        <v>50</v>
      </c>
      <c r="I108" s="93">
        <v>50</v>
      </c>
      <c r="J108" s="93">
        <v>42</v>
      </c>
      <c r="K108" s="93">
        <v>42</v>
      </c>
      <c r="L108" s="93">
        <v>42</v>
      </c>
      <c r="M108" s="93">
        <v>45.2</v>
      </c>
      <c r="N108" s="93">
        <v>49.6</v>
      </c>
      <c r="O108" s="7"/>
      <c r="P108" s="7" t="str">
        <f t="shared" si="6"/>
        <v>RaleighYEO</v>
      </c>
      <c r="Q108" s="93">
        <v>32</v>
      </c>
      <c r="R108" s="93">
        <v>7</v>
      </c>
      <c r="S108" s="7" t="s">
        <v>914</v>
      </c>
      <c r="T108" s="7" t="s">
        <v>214</v>
      </c>
      <c r="U108" s="7" t="s">
        <v>879</v>
      </c>
      <c r="V108" s="7" t="s">
        <v>906</v>
      </c>
      <c r="W108" s="93">
        <v>64</v>
      </c>
      <c r="X108" s="93">
        <v>63</v>
      </c>
      <c r="Y108" s="93">
        <v>63</v>
      </c>
      <c r="Z108" s="93">
        <v>63.3</v>
      </c>
      <c r="AA108" s="7"/>
      <c r="AB108" s="7"/>
      <c r="AC108" s="7"/>
      <c r="AD108" s="7"/>
    </row>
    <row r="109" spans="1:30" ht="13">
      <c r="A109" s="7" t="str">
        <f t="shared" si="5"/>
        <v>MaguireROSS-SHANKO</v>
      </c>
      <c r="B109" s="93">
        <v>33</v>
      </c>
      <c r="C109" s="93">
        <v>12</v>
      </c>
      <c r="D109" s="7" t="s">
        <v>174</v>
      </c>
      <c r="E109" s="7" t="s">
        <v>173</v>
      </c>
      <c r="F109" s="7" t="s">
        <v>862</v>
      </c>
      <c r="G109" s="7" t="s">
        <v>908</v>
      </c>
      <c r="H109" s="93">
        <v>54</v>
      </c>
      <c r="I109" s="93">
        <v>53</v>
      </c>
      <c r="J109" s="93">
        <v>45</v>
      </c>
      <c r="K109" s="93">
        <v>46</v>
      </c>
      <c r="L109" s="93">
        <v>46</v>
      </c>
      <c r="M109" s="93">
        <v>48.8</v>
      </c>
      <c r="N109" s="93">
        <v>48.8</v>
      </c>
      <c r="O109" s="7"/>
      <c r="P109" s="7" t="str">
        <f t="shared" si="6"/>
        <v>MorganHUSEBY</v>
      </c>
      <c r="Q109" s="93">
        <v>33</v>
      </c>
      <c r="R109" s="93">
        <v>11</v>
      </c>
      <c r="S109" s="7" t="s">
        <v>912</v>
      </c>
      <c r="T109" s="7" t="s">
        <v>156</v>
      </c>
      <c r="U109" s="7" t="s">
        <v>862</v>
      </c>
      <c r="V109" s="7" t="s">
        <v>908</v>
      </c>
      <c r="W109" s="93">
        <v>57</v>
      </c>
      <c r="X109" s="93">
        <v>55</v>
      </c>
      <c r="Y109" s="93">
        <v>55</v>
      </c>
      <c r="Z109" s="93">
        <v>63.3</v>
      </c>
      <c r="AA109" s="7"/>
      <c r="AB109" s="7"/>
      <c r="AC109" s="7"/>
      <c r="AD109" s="7"/>
    </row>
    <row r="110" spans="1:30" ht="13">
      <c r="A110" s="7" t="str">
        <f t="shared" si="5"/>
        <v>ConnorKIMMINS</v>
      </c>
      <c r="B110" s="93">
        <v>34</v>
      </c>
      <c r="C110" s="93">
        <v>15</v>
      </c>
      <c r="D110" s="7" t="s">
        <v>915</v>
      </c>
      <c r="E110" s="7" t="s">
        <v>92</v>
      </c>
      <c r="F110" s="7" t="s">
        <v>869</v>
      </c>
      <c r="G110" s="7" t="s">
        <v>904</v>
      </c>
      <c r="H110" s="93">
        <v>51</v>
      </c>
      <c r="I110" s="93">
        <v>50</v>
      </c>
      <c r="J110" s="93">
        <v>44</v>
      </c>
      <c r="K110" s="93">
        <v>45</v>
      </c>
      <c r="L110" s="93">
        <v>45</v>
      </c>
      <c r="M110" s="93">
        <v>47</v>
      </c>
      <c r="N110" s="93">
        <v>47</v>
      </c>
      <c r="O110" s="7"/>
      <c r="P110" s="7" t="str">
        <f t="shared" si="6"/>
        <v>SkyeGREENE</v>
      </c>
      <c r="Q110" s="93">
        <v>34</v>
      </c>
      <c r="R110" s="93">
        <v>16</v>
      </c>
      <c r="S110" s="7" t="s">
        <v>204</v>
      </c>
      <c r="T110" s="7" t="s">
        <v>203</v>
      </c>
      <c r="U110" s="7" t="s">
        <v>869</v>
      </c>
      <c r="V110" s="7" t="s">
        <v>904</v>
      </c>
      <c r="W110" s="93">
        <v>60</v>
      </c>
      <c r="X110" s="93">
        <v>54</v>
      </c>
      <c r="Y110" s="93">
        <v>57</v>
      </c>
      <c r="Z110" s="93">
        <v>62</v>
      </c>
      <c r="AA110" s="7"/>
      <c r="AB110" s="7"/>
      <c r="AC110" s="7"/>
      <c r="AD110" s="7"/>
    </row>
    <row r="111" spans="1:30" ht="13">
      <c r="A111" s="7" t="str">
        <f t="shared" si="5"/>
        <v>JackMALLINSON</v>
      </c>
      <c r="B111" s="93">
        <v>35</v>
      </c>
      <c r="C111" s="93">
        <v>16</v>
      </c>
      <c r="D111" s="7" t="s">
        <v>200</v>
      </c>
      <c r="E111" s="7" t="s">
        <v>158</v>
      </c>
      <c r="F111" s="7" t="s">
        <v>869</v>
      </c>
      <c r="G111" s="7" t="s">
        <v>908</v>
      </c>
      <c r="H111" s="93">
        <v>42</v>
      </c>
      <c r="I111" s="93">
        <v>40</v>
      </c>
      <c r="J111" s="93">
        <v>48</v>
      </c>
      <c r="K111" s="93">
        <v>47</v>
      </c>
      <c r="L111" s="93">
        <v>47</v>
      </c>
      <c r="M111" s="93">
        <v>44.8</v>
      </c>
      <c r="N111" s="93">
        <v>44.8</v>
      </c>
      <c r="O111" s="7"/>
      <c r="P111" s="7" t="str">
        <f t="shared" si="6"/>
        <v>FergusHAYES</v>
      </c>
      <c r="Q111" s="93">
        <v>35</v>
      </c>
      <c r="R111" s="93">
        <v>17</v>
      </c>
      <c r="S111" s="7" t="s">
        <v>163</v>
      </c>
      <c r="T111" s="7" t="s">
        <v>162</v>
      </c>
      <c r="U111" s="7" t="s">
        <v>869</v>
      </c>
      <c r="V111" s="7" t="s">
        <v>903</v>
      </c>
      <c r="W111" s="93">
        <v>63</v>
      </c>
      <c r="X111" s="93">
        <v>60</v>
      </c>
      <c r="Y111" s="93">
        <v>60</v>
      </c>
      <c r="Z111" s="93">
        <v>61</v>
      </c>
      <c r="AA111" s="7"/>
      <c r="AB111" s="7"/>
      <c r="AC111" s="7"/>
      <c r="AD111" s="7"/>
    </row>
    <row r="112" spans="1:30" ht="13">
      <c r="A112" s="7" t="str">
        <f t="shared" si="5"/>
        <v>SkyeGREENE</v>
      </c>
      <c r="B112" s="93">
        <v>36</v>
      </c>
      <c r="C112" s="93">
        <v>17</v>
      </c>
      <c r="D112" s="7" t="s">
        <v>204</v>
      </c>
      <c r="E112" s="7" t="s">
        <v>203</v>
      </c>
      <c r="F112" s="7" t="s">
        <v>869</v>
      </c>
      <c r="G112" s="7" t="s">
        <v>904</v>
      </c>
      <c r="H112" s="93">
        <v>44</v>
      </c>
      <c r="I112" s="93">
        <v>45</v>
      </c>
      <c r="J112" s="93">
        <v>43</v>
      </c>
      <c r="K112" s="93">
        <v>43</v>
      </c>
      <c r="L112" s="93">
        <v>44</v>
      </c>
      <c r="M112" s="93">
        <v>43.8</v>
      </c>
      <c r="N112" s="93">
        <v>43.8</v>
      </c>
      <c r="O112" s="7"/>
      <c r="P112" s="7" t="str">
        <f t="shared" si="6"/>
        <v>FinianSINGER-LOWRIE</v>
      </c>
      <c r="Q112" s="93">
        <v>36</v>
      </c>
      <c r="R112" s="93">
        <v>8</v>
      </c>
      <c r="S112" s="7" t="s">
        <v>142</v>
      </c>
      <c r="T112" s="7" t="s">
        <v>141</v>
      </c>
      <c r="U112" s="7" t="s">
        <v>879</v>
      </c>
      <c r="V112" s="7" t="s">
        <v>913</v>
      </c>
      <c r="W112" s="93">
        <v>62</v>
      </c>
      <c r="X112" s="93">
        <v>62</v>
      </c>
      <c r="Y112" s="93">
        <v>58</v>
      </c>
      <c r="Z112" s="93">
        <v>60.6</v>
      </c>
      <c r="AA112" s="7"/>
      <c r="AB112" s="7"/>
      <c r="AC112" s="7"/>
      <c r="AD112" s="7"/>
    </row>
    <row r="113" spans="1:30" ht="13">
      <c r="A113" s="7" t="str">
        <f t="shared" si="5"/>
        <v>OllieSMITH</v>
      </c>
      <c r="B113" s="93">
        <v>37</v>
      </c>
      <c r="C113" s="93">
        <v>13</v>
      </c>
      <c r="D113" s="7" t="s">
        <v>176</v>
      </c>
      <c r="E113" s="7" t="s">
        <v>175</v>
      </c>
      <c r="F113" s="7" t="s">
        <v>862</v>
      </c>
      <c r="G113" s="7" t="s">
        <v>908</v>
      </c>
      <c r="H113" s="93">
        <v>43</v>
      </c>
      <c r="I113" s="93">
        <v>41</v>
      </c>
      <c r="J113" s="93">
        <v>44</v>
      </c>
      <c r="K113" s="93">
        <v>44</v>
      </c>
      <c r="L113" s="93">
        <v>45</v>
      </c>
      <c r="M113" s="93">
        <v>43.4</v>
      </c>
      <c r="N113" s="93">
        <v>43.4</v>
      </c>
      <c r="O113" s="7"/>
      <c r="P113" s="7" t="str">
        <f t="shared" si="6"/>
        <v>TylerSWAIN</v>
      </c>
      <c r="Q113" s="93">
        <v>37</v>
      </c>
      <c r="R113" s="93">
        <v>18</v>
      </c>
      <c r="S113" s="7" t="s">
        <v>296</v>
      </c>
      <c r="T113" s="7" t="s">
        <v>137</v>
      </c>
      <c r="U113" s="7" t="s">
        <v>869</v>
      </c>
      <c r="V113" s="7" t="s">
        <v>904</v>
      </c>
      <c r="W113" s="93">
        <v>25</v>
      </c>
      <c r="X113" s="93">
        <v>25</v>
      </c>
      <c r="Y113" s="93">
        <v>25</v>
      </c>
      <c r="Z113" s="93">
        <v>60.6</v>
      </c>
      <c r="AA113" s="7"/>
      <c r="AB113" s="7"/>
      <c r="AC113" s="7"/>
      <c r="AD113" s="7"/>
    </row>
    <row r="114" spans="1:30" ht="13">
      <c r="A114" s="7" t="str">
        <f t="shared" si="5"/>
        <v>JoshuaGUILD</v>
      </c>
      <c r="B114" s="93">
        <v>38</v>
      </c>
      <c r="C114" s="93">
        <v>14</v>
      </c>
      <c r="D114" s="7" t="s">
        <v>875</v>
      </c>
      <c r="E114" s="7" t="s">
        <v>168</v>
      </c>
      <c r="F114" s="7" t="s">
        <v>862</v>
      </c>
      <c r="G114" s="7" t="s">
        <v>903</v>
      </c>
      <c r="H114" s="93">
        <v>54</v>
      </c>
      <c r="I114" s="93">
        <v>54</v>
      </c>
      <c r="J114" s="93">
        <v>35</v>
      </c>
      <c r="K114" s="93">
        <v>35</v>
      </c>
      <c r="L114" s="93">
        <v>35</v>
      </c>
      <c r="M114" s="93">
        <v>42.6</v>
      </c>
      <c r="N114" s="93">
        <v>42.6</v>
      </c>
      <c r="O114" s="7"/>
      <c r="P114" s="7" t="str">
        <f t="shared" si="6"/>
        <v>JacobMARTIN</v>
      </c>
      <c r="Q114" s="93">
        <v>38</v>
      </c>
      <c r="R114" s="93">
        <v>12</v>
      </c>
      <c r="S114" s="7" t="s">
        <v>189</v>
      </c>
      <c r="T114" s="7" t="s">
        <v>131</v>
      </c>
      <c r="U114" s="7" t="s">
        <v>862</v>
      </c>
      <c r="V114" s="7" t="s">
        <v>904</v>
      </c>
      <c r="W114" s="93">
        <v>60</v>
      </c>
      <c r="X114" s="93">
        <v>61</v>
      </c>
      <c r="Y114" s="93">
        <v>60</v>
      </c>
      <c r="Z114" s="93">
        <v>60.3</v>
      </c>
      <c r="AA114" s="7"/>
      <c r="AB114" s="7"/>
      <c r="AC114" s="7"/>
      <c r="AD114" s="7"/>
    </row>
    <row r="115" spans="1:30" ht="13">
      <c r="A115" s="7" t="str">
        <f t="shared" si="5"/>
        <v>JudeCAMPBELL</v>
      </c>
      <c r="B115" s="93">
        <v>39</v>
      </c>
      <c r="C115" s="93">
        <v>18</v>
      </c>
      <c r="D115" s="7" t="s">
        <v>887</v>
      </c>
      <c r="E115" s="7" t="s">
        <v>68</v>
      </c>
      <c r="F115" s="7" t="s">
        <v>869</v>
      </c>
      <c r="G115" s="7" t="s">
        <v>908</v>
      </c>
      <c r="H115" s="93">
        <v>46</v>
      </c>
      <c r="I115" s="93">
        <v>47</v>
      </c>
      <c r="J115" s="93">
        <v>39</v>
      </c>
      <c r="K115" s="93">
        <v>35</v>
      </c>
      <c r="L115" s="93">
        <v>39</v>
      </c>
      <c r="M115" s="93">
        <v>41.2</v>
      </c>
      <c r="N115" s="93">
        <v>41.2</v>
      </c>
      <c r="O115" s="7"/>
      <c r="P115" s="7" t="str">
        <f t="shared" si="6"/>
        <v>MaguireROSS-SHANKO</v>
      </c>
      <c r="Q115" s="93">
        <v>39</v>
      </c>
      <c r="R115" s="93">
        <v>13</v>
      </c>
      <c r="S115" s="7" t="s">
        <v>174</v>
      </c>
      <c r="T115" s="7" t="s">
        <v>173</v>
      </c>
      <c r="U115" s="7" t="s">
        <v>862</v>
      </c>
      <c r="V115" s="7" t="s">
        <v>908</v>
      </c>
      <c r="W115" s="93">
        <v>60</v>
      </c>
      <c r="X115" s="93">
        <v>57</v>
      </c>
      <c r="Y115" s="93">
        <v>59</v>
      </c>
      <c r="Z115" s="93">
        <v>59.6</v>
      </c>
      <c r="AA115" s="7"/>
      <c r="AB115" s="7"/>
      <c r="AC115" s="7"/>
      <c r="AD115" s="7"/>
    </row>
    <row r="116" spans="1:30" ht="13">
      <c r="A116" s="7" t="str">
        <f t="shared" si="5"/>
        <v>RaleighYEO</v>
      </c>
      <c r="B116" s="93">
        <v>40</v>
      </c>
      <c r="C116" s="93">
        <v>8</v>
      </c>
      <c r="D116" s="7" t="s">
        <v>914</v>
      </c>
      <c r="E116" s="7" t="s">
        <v>214</v>
      </c>
      <c r="F116" s="7" t="s">
        <v>879</v>
      </c>
      <c r="G116" s="7" t="s">
        <v>906</v>
      </c>
      <c r="H116" s="93">
        <v>50</v>
      </c>
      <c r="I116" s="93">
        <v>50</v>
      </c>
      <c r="J116" s="93">
        <v>31</v>
      </c>
      <c r="K116" s="93">
        <v>30</v>
      </c>
      <c r="L116" s="93">
        <v>33</v>
      </c>
      <c r="M116" s="93">
        <v>38.799999999999997</v>
      </c>
      <c r="N116" s="93">
        <v>38.799999999999997</v>
      </c>
      <c r="O116" s="7"/>
      <c r="P116" s="7" t="str">
        <f t="shared" si="6"/>
        <v>MilesDEELEY</v>
      </c>
      <c r="Q116" s="93">
        <v>40</v>
      </c>
      <c r="R116" s="93">
        <v>19</v>
      </c>
      <c r="S116" s="7" t="s">
        <v>195</v>
      </c>
      <c r="T116" s="7" t="s">
        <v>194</v>
      </c>
      <c r="U116" s="7" t="s">
        <v>869</v>
      </c>
      <c r="V116" s="7" t="s">
        <v>904</v>
      </c>
      <c r="W116" s="93">
        <v>62</v>
      </c>
      <c r="X116" s="93">
        <v>58</v>
      </c>
      <c r="Y116" s="93">
        <v>58</v>
      </c>
      <c r="Z116" s="93">
        <v>59.3</v>
      </c>
      <c r="AA116" s="7"/>
      <c r="AB116" s="7"/>
      <c r="AC116" s="7"/>
      <c r="AD116" s="7"/>
    </row>
    <row r="117" spans="1:30" ht="13">
      <c r="A117" s="7" t="str">
        <f t="shared" si="5"/>
        <v>StoneyLOCK</v>
      </c>
      <c r="B117" s="93">
        <v>41</v>
      </c>
      <c r="C117" s="93">
        <v>19</v>
      </c>
      <c r="D117" s="7" t="s">
        <v>258</v>
      </c>
      <c r="E117" s="7" t="s">
        <v>257</v>
      </c>
      <c r="F117" s="7" t="s">
        <v>869</v>
      </c>
      <c r="G117" s="7" t="s">
        <v>906</v>
      </c>
      <c r="H117" s="93">
        <v>8</v>
      </c>
      <c r="I117" s="93">
        <v>9</v>
      </c>
      <c r="J117" s="93">
        <v>12</v>
      </c>
      <c r="K117" s="93">
        <v>11</v>
      </c>
      <c r="L117" s="93">
        <v>12</v>
      </c>
      <c r="M117" s="93">
        <v>10.4</v>
      </c>
      <c r="N117" s="93">
        <v>38.4</v>
      </c>
      <c r="O117" s="7"/>
      <c r="P117" s="7" t="str">
        <f t="shared" si="6"/>
        <v>ZeninYOUCK</v>
      </c>
      <c r="Q117" s="93">
        <v>41</v>
      </c>
      <c r="R117" s="93">
        <v>14</v>
      </c>
      <c r="S117" s="7" t="s">
        <v>187</v>
      </c>
      <c r="T117" s="7" t="s">
        <v>186</v>
      </c>
      <c r="U117" s="7" t="s">
        <v>862</v>
      </c>
      <c r="V117" s="7" t="s">
        <v>904</v>
      </c>
      <c r="W117" s="93">
        <v>31</v>
      </c>
      <c r="X117" s="93">
        <v>32</v>
      </c>
      <c r="Y117" s="93">
        <v>27</v>
      </c>
      <c r="Z117" s="93">
        <v>58.3</v>
      </c>
      <c r="AA117" s="7"/>
      <c r="AB117" s="7"/>
      <c r="AC117" s="7"/>
      <c r="AD117" s="7"/>
    </row>
    <row r="118" spans="1:30" ht="13">
      <c r="A118" s="7" t="str">
        <f t="shared" si="5"/>
        <v>ZeninYOUCK</v>
      </c>
      <c r="B118" s="93">
        <v>42</v>
      </c>
      <c r="C118" s="93">
        <v>15</v>
      </c>
      <c r="D118" s="7" t="s">
        <v>187</v>
      </c>
      <c r="E118" s="7" t="s">
        <v>186</v>
      </c>
      <c r="F118" s="7" t="s">
        <v>862</v>
      </c>
      <c r="G118" s="7" t="s">
        <v>904</v>
      </c>
      <c r="H118" s="93">
        <v>12</v>
      </c>
      <c r="I118" s="93">
        <v>12</v>
      </c>
      <c r="J118" s="93">
        <v>7</v>
      </c>
      <c r="K118" s="93">
        <v>7</v>
      </c>
      <c r="L118" s="93">
        <v>7</v>
      </c>
      <c r="M118" s="93">
        <v>9</v>
      </c>
      <c r="N118" s="93">
        <v>37.4</v>
      </c>
      <c r="O118" s="7"/>
      <c r="P118" s="7" t="str">
        <f t="shared" si="6"/>
        <v>NelsonBEYRIESMITH</v>
      </c>
      <c r="Q118" s="93">
        <v>42</v>
      </c>
      <c r="R118" s="93">
        <v>15</v>
      </c>
      <c r="S118" s="7" t="s">
        <v>149</v>
      </c>
      <c r="T118" s="7" t="s">
        <v>148</v>
      </c>
      <c r="U118" s="7" t="s">
        <v>862</v>
      </c>
      <c r="V118" s="7" t="s">
        <v>904</v>
      </c>
      <c r="W118" s="93">
        <v>23</v>
      </c>
      <c r="X118" s="93">
        <v>24</v>
      </c>
      <c r="Y118" s="93">
        <v>20</v>
      </c>
      <c r="Z118" s="93">
        <v>57.3</v>
      </c>
      <c r="AA118" s="7"/>
      <c r="AB118" s="7"/>
      <c r="AC118" s="7"/>
      <c r="AD118" s="7"/>
    </row>
    <row r="119" spans="1:30" ht="13">
      <c r="A119" s="7" t="str">
        <f t="shared" si="5"/>
        <v>ChrisMARTIN</v>
      </c>
      <c r="B119" s="93">
        <v>43</v>
      </c>
      <c r="C119" s="93">
        <v>20</v>
      </c>
      <c r="D119" s="7" t="s">
        <v>189</v>
      </c>
      <c r="E119" s="7" t="s">
        <v>188</v>
      </c>
      <c r="F119" s="7" t="s">
        <v>869</v>
      </c>
      <c r="G119" s="7" t="s">
        <v>904</v>
      </c>
      <c r="H119" s="93">
        <v>48</v>
      </c>
      <c r="I119" s="93">
        <v>48</v>
      </c>
      <c r="J119" s="93">
        <v>28</v>
      </c>
      <c r="K119" s="93">
        <v>28</v>
      </c>
      <c r="L119" s="93">
        <v>28</v>
      </c>
      <c r="M119" s="93">
        <v>36</v>
      </c>
      <c r="N119" s="93">
        <v>36</v>
      </c>
      <c r="O119" s="7"/>
      <c r="P119" s="7" t="str">
        <f t="shared" si="6"/>
        <v>ZacharyGAGNE</v>
      </c>
      <c r="Q119" s="93">
        <v>43</v>
      </c>
      <c r="R119" s="93">
        <v>20</v>
      </c>
      <c r="S119" s="7" t="s">
        <v>256</v>
      </c>
      <c r="T119" s="7" t="s">
        <v>255</v>
      </c>
      <c r="U119" s="7" t="s">
        <v>869</v>
      </c>
      <c r="V119" s="7" t="s">
        <v>904</v>
      </c>
      <c r="W119" s="93">
        <v>55</v>
      </c>
      <c r="X119" s="93">
        <v>51</v>
      </c>
      <c r="Y119" s="93">
        <v>57</v>
      </c>
      <c r="Z119" s="93">
        <v>54.3</v>
      </c>
      <c r="AA119" s="7"/>
      <c r="AB119" s="7"/>
      <c r="AC119" s="7"/>
      <c r="AD119" s="7"/>
    </row>
    <row r="120" spans="1:30" ht="13">
      <c r="A120" s="7" t="str">
        <f t="shared" si="5"/>
        <v>FrankDUSIK</v>
      </c>
      <c r="B120" s="93">
        <v>44</v>
      </c>
      <c r="C120" s="93">
        <v>21</v>
      </c>
      <c r="D120" s="7" t="s">
        <v>217</v>
      </c>
      <c r="E120" s="7" t="s">
        <v>216</v>
      </c>
      <c r="F120" s="7" t="s">
        <v>869</v>
      </c>
      <c r="G120" s="7" t="s">
        <v>908</v>
      </c>
      <c r="H120" s="93">
        <v>40</v>
      </c>
      <c r="I120" s="93">
        <v>42</v>
      </c>
      <c r="J120" s="93">
        <v>30</v>
      </c>
      <c r="K120" s="93">
        <v>32</v>
      </c>
      <c r="L120" s="93">
        <v>30</v>
      </c>
      <c r="M120" s="93">
        <v>34.799999999999997</v>
      </c>
      <c r="N120" s="93">
        <v>34.799999999999997</v>
      </c>
      <c r="O120" s="7"/>
      <c r="P120" s="7" t="str">
        <f t="shared" si="6"/>
        <v>StoneyLOCK</v>
      </c>
      <c r="Q120" s="93">
        <v>44</v>
      </c>
      <c r="R120" s="93">
        <v>21</v>
      </c>
      <c r="S120" s="7" t="s">
        <v>258</v>
      </c>
      <c r="T120" s="7" t="s">
        <v>257</v>
      </c>
      <c r="U120" s="7" t="s">
        <v>869</v>
      </c>
      <c r="V120" s="7" t="s">
        <v>906</v>
      </c>
      <c r="W120" s="93">
        <v>56</v>
      </c>
      <c r="X120" s="93">
        <v>52</v>
      </c>
      <c r="Y120" s="93">
        <v>54</v>
      </c>
      <c r="Z120" s="93">
        <v>54</v>
      </c>
      <c r="AA120" s="7"/>
      <c r="AB120" s="7"/>
      <c r="AC120" s="7"/>
      <c r="AD120" s="7"/>
    </row>
    <row r="121" spans="1:30" ht="13">
      <c r="A121" s="7" t="str">
        <f t="shared" si="5"/>
        <v>LarsCRUIKSHANK</v>
      </c>
      <c r="B121" s="93">
        <v>45</v>
      </c>
      <c r="C121" s="93">
        <v>22</v>
      </c>
      <c r="D121" s="7" t="s">
        <v>447</v>
      </c>
      <c r="E121" s="7" t="s">
        <v>171</v>
      </c>
      <c r="F121" s="7" t="s">
        <v>869</v>
      </c>
      <c r="G121" s="7" t="s">
        <v>906</v>
      </c>
      <c r="H121" s="93">
        <v>40</v>
      </c>
      <c r="I121" s="93">
        <v>38</v>
      </c>
      <c r="J121" s="93">
        <v>32</v>
      </c>
      <c r="K121" s="93">
        <v>31</v>
      </c>
      <c r="L121" s="93">
        <v>32</v>
      </c>
      <c r="M121" s="93">
        <v>34.6</v>
      </c>
      <c r="N121" s="93">
        <v>34.6</v>
      </c>
      <c r="O121" s="7"/>
      <c r="P121" s="7" t="str">
        <f t="shared" si="6"/>
        <v>OllieSMITH</v>
      </c>
      <c r="Q121" s="93">
        <v>45</v>
      </c>
      <c r="R121" s="93">
        <v>16</v>
      </c>
      <c r="S121" s="7" t="s">
        <v>176</v>
      </c>
      <c r="T121" s="7" t="s">
        <v>175</v>
      </c>
      <c r="U121" s="7" t="s">
        <v>862</v>
      </c>
      <c r="V121" s="7" t="s">
        <v>908</v>
      </c>
      <c r="W121" s="93">
        <v>55</v>
      </c>
      <c r="X121" s="93">
        <v>53</v>
      </c>
      <c r="Y121" s="93">
        <v>52</v>
      </c>
      <c r="Z121" s="93">
        <v>53.3</v>
      </c>
      <c r="AA121" s="7"/>
      <c r="AB121" s="7"/>
      <c r="AC121" s="7"/>
      <c r="AD121" s="7"/>
    </row>
    <row r="122" spans="1:30" ht="13">
      <c r="A122" s="7" t="str">
        <f t="shared" si="5"/>
        <v>BoazCHIU</v>
      </c>
      <c r="B122" s="93">
        <v>46</v>
      </c>
      <c r="C122" s="93">
        <v>16</v>
      </c>
      <c r="D122" s="7" t="s">
        <v>864</v>
      </c>
      <c r="E122" s="7" t="s">
        <v>84</v>
      </c>
      <c r="F122" s="7" t="s">
        <v>862</v>
      </c>
      <c r="G122" s="7" t="s">
        <v>903</v>
      </c>
      <c r="H122" s="93">
        <v>14</v>
      </c>
      <c r="I122" s="93">
        <v>13</v>
      </c>
      <c r="J122" s="93">
        <v>15</v>
      </c>
      <c r="K122" s="93">
        <v>15</v>
      </c>
      <c r="L122" s="93">
        <v>15</v>
      </c>
      <c r="M122" s="93">
        <v>14.4</v>
      </c>
      <c r="N122" s="93">
        <v>15.4</v>
      </c>
      <c r="O122" s="7"/>
      <c r="P122" s="7" t="str">
        <f t="shared" si="6"/>
        <v>TainPRENTICE</v>
      </c>
      <c r="Q122" s="93">
        <v>46</v>
      </c>
      <c r="R122" s="93">
        <v>17</v>
      </c>
      <c r="S122" s="7" t="s">
        <v>873</v>
      </c>
      <c r="T122" s="7" t="s">
        <v>113</v>
      </c>
      <c r="U122" s="7" t="s">
        <v>862</v>
      </c>
      <c r="V122" s="7" t="s">
        <v>906</v>
      </c>
      <c r="W122" s="93">
        <v>30</v>
      </c>
      <c r="X122" s="93">
        <v>30</v>
      </c>
      <c r="Y122" s="93">
        <v>30</v>
      </c>
      <c r="Z122" s="93">
        <v>52</v>
      </c>
      <c r="AA122" s="7"/>
      <c r="AB122" s="7"/>
      <c r="AC122" s="7"/>
      <c r="AD122" s="7"/>
    </row>
    <row r="123" spans="1:30" ht="13">
      <c r="A123" s="7" t="str">
        <f t="shared" si="5"/>
        <v>NoahLITTLE</v>
      </c>
      <c r="B123" s="93">
        <v>47</v>
      </c>
      <c r="C123" s="93">
        <v>23</v>
      </c>
      <c r="D123" s="7" t="s">
        <v>916</v>
      </c>
      <c r="E123" s="7" t="s">
        <v>228</v>
      </c>
      <c r="F123" s="7" t="s">
        <v>869</v>
      </c>
      <c r="G123" s="7" t="s">
        <v>917</v>
      </c>
      <c r="H123" s="93">
        <v>6</v>
      </c>
      <c r="I123" s="93">
        <v>6</v>
      </c>
      <c r="J123" s="93">
        <v>22</v>
      </c>
      <c r="K123" s="93">
        <v>20</v>
      </c>
      <c r="L123" s="93">
        <v>20</v>
      </c>
      <c r="M123" s="93">
        <v>14.8</v>
      </c>
      <c r="N123" s="93">
        <v>14.8</v>
      </c>
      <c r="O123" s="7"/>
      <c r="P123" s="7" t="str">
        <f t="shared" si="6"/>
        <v>JudeCAMPBELL</v>
      </c>
      <c r="Q123" s="93">
        <v>47</v>
      </c>
      <c r="R123" s="93">
        <v>22</v>
      </c>
      <c r="S123" s="7" t="s">
        <v>887</v>
      </c>
      <c r="T123" s="7" t="s">
        <v>68</v>
      </c>
      <c r="U123" s="7" t="s">
        <v>869</v>
      </c>
      <c r="V123" s="7" t="s">
        <v>908</v>
      </c>
      <c r="W123" s="93">
        <v>54</v>
      </c>
      <c r="X123" s="93">
        <v>49</v>
      </c>
      <c r="Y123" s="93">
        <v>52</v>
      </c>
      <c r="Z123" s="93">
        <v>51.6</v>
      </c>
      <c r="AA123" s="7"/>
      <c r="AB123" s="7"/>
      <c r="AC123" s="7"/>
      <c r="AD123" s="7"/>
    </row>
    <row r="124" spans="1:30" ht="13">
      <c r="A124" s="7" t="str">
        <f t="shared" si="5"/>
        <v>JamesTSANG</v>
      </c>
      <c r="B124" s="93">
        <v>48</v>
      </c>
      <c r="C124" s="93">
        <v>24</v>
      </c>
      <c r="D124" s="7" t="s">
        <v>219</v>
      </c>
      <c r="E124" s="7" t="s">
        <v>218</v>
      </c>
      <c r="F124" s="7" t="s">
        <v>869</v>
      </c>
      <c r="G124" s="7" t="s">
        <v>904</v>
      </c>
      <c r="H124" s="93">
        <v>8</v>
      </c>
      <c r="I124" s="93">
        <v>9</v>
      </c>
      <c r="J124" s="93">
        <v>3</v>
      </c>
      <c r="K124" s="93">
        <v>3</v>
      </c>
      <c r="L124" s="93">
        <v>3</v>
      </c>
      <c r="M124" s="93">
        <v>5.2</v>
      </c>
      <c r="N124" s="93">
        <v>10.199999999999999</v>
      </c>
      <c r="O124" s="7"/>
      <c r="P124" s="7" t="str">
        <f t="shared" si="6"/>
        <v>JackMALLINSON</v>
      </c>
      <c r="Q124" s="93">
        <v>48</v>
      </c>
      <c r="R124" s="93">
        <v>23</v>
      </c>
      <c r="S124" s="7" t="s">
        <v>200</v>
      </c>
      <c r="T124" s="7" t="s">
        <v>158</v>
      </c>
      <c r="U124" s="7" t="s">
        <v>869</v>
      </c>
      <c r="V124" s="7" t="s">
        <v>908</v>
      </c>
      <c r="W124" s="93">
        <v>50</v>
      </c>
      <c r="X124" s="93">
        <v>45</v>
      </c>
      <c r="Y124" s="93">
        <v>50</v>
      </c>
      <c r="Z124" s="93">
        <v>50</v>
      </c>
      <c r="AA124" s="7"/>
      <c r="AB124" s="7"/>
      <c r="AC124" s="7"/>
      <c r="AD124" s="7"/>
    </row>
    <row r="125" spans="1:30" ht="13">
      <c r="A125" s="7" t="str">
        <f t="shared" si="5"/>
        <v>ZacharyGAGNE</v>
      </c>
      <c r="B125" s="93">
        <v>49</v>
      </c>
      <c r="C125" s="93">
        <v>25</v>
      </c>
      <c r="D125" s="7" t="s">
        <v>256</v>
      </c>
      <c r="E125" s="7" t="s">
        <v>255</v>
      </c>
      <c r="F125" s="7" t="s">
        <v>869</v>
      </c>
      <c r="G125" s="7" t="s">
        <v>904</v>
      </c>
      <c r="H125" s="93">
        <v>10</v>
      </c>
      <c r="I125" s="93">
        <v>8</v>
      </c>
      <c r="J125" s="93">
        <v>11</v>
      </c>
      <c r="K125" s="93">
        <v>8</v>
      </c>
      <c r="L125" s="93">
        <v>11</v>
      </c>
      <c r="M125" s="93">
        <v>9.6</v>
      </c>
      <c r="N125" s="93">
        <v>9.6</v>
      </c>
      <c r="O125" s="7"/>
      <c r="P125" s="7" t="str">
        <f t="shared" si="6"/>
        <v>ConnorKIMMINS</v>
      </c>
      <c r="Q125" s="93">
        <v>49</v>
      </c>
      <c r="R125" s="93">
        <v>24</v>
      </c>
      <c r="S125" s="7" t="s">
        <v>915</v>
      </c>
      <c r="T125" s="7" t="s">
        <v>92</v>
      </c>
      <c r="U125" s="7" t="s">
        <v>869</v>
      </c>
      <c r="V125" s="7" t="s">
        <v>904</v>
      </c>
      <c r="W125" s="93">
        <v>10</v>
      </c>
      <c r="X125" s="93">
        <v>10</v>
      </c>
      <c r="Y125" s="93">
        <v>13</v>
      </c>
      <c r="Z125" s="93">
        <v>46.3</v>
      </c>
      <c r="AA125" s="7"/>
      <c r="AB125" s="7"/>
      <c r="AC125" s="7"/>
      <c r="AD125" s="7"/>
    </row>
    <row r="126" spans="1:30" ht="13">
      <c r="A126" s="7" t="str">
        <f t="shared" si="5"/>
        <v>EastonHESTLER</v>
      </c>
      <c r="B126" s="93">
        <v>50</v>
      </c>
      <c r="C126" s="93">
        <v>17</v>
      </c>
      <c r="D126" s="7" t="s">
        <v>206</v>
      </c>
      <c r="E126" s="7" t="s">
        <v>205</v>
      </c>
      <c r="F126" s="7" t="s">
        <v>862</v>
      </c>
      <c r="G126" s="7" t="s">
        <v>913</v>
      </c>
      <c r="H126" s="93">
        <v>11</v>
      </c>
      <c r="I126" s="93">
        <v>10</v>
      </c>
      <c r="J126" s="93">
        <v>8</v>
      </c>
      <c r="K126" s="93">
        <v>8</v>
      </c>
      <c r="L126" s="93">
        <v>8</v>
      </c>
      <c r="M126" s="93">
        <v>9</v>
      </c>
      <c r="N126" s="93">
        <v>9</v>
      </c>
      <c r="O126" s="7"/>
      <c r="P126" s="7" t="str">
        <f t="shared" si="6"/>
        <v>NoahLITTLE</v>
      </c>
      <c r="Q126" s="93">
        <v>50</v>
      </c>
      <c r="R126" s="93">
        <v>25</v>
      </c>
      <c r="S126" s="7" t="s">
        <v>916</v>
      </c>
      <c r="T126" s="7" t="s">
        <v>228</v>
      </c>
      <c r="U126" s="7" t="s">
        <v>869</v>
      </c>
      <c r="V126" s="7" t="s">
        <v>917</v>
      </c>
      <c r="W126" s="93">
        <v>43</v>
      </c>
      <c r="X126" s="93">
        <v>43</v>
      </c>
      <c r="Y126" s="93">
        <v>45</v>
      </c>
      <c r="Z126" s="93">
        <v>45.3</v>
      </c>
      <c r="AA126" s="7"/>
      <c r="AB126" s="7"/>
      <c r="AC126" s="7"/>
      <c r="AD126" s="7"/>
    </row>
    <row r="127" spans="1:30" ht="13">
      <c r="A127" s="7"/>
      <c r="B127" s="7"/>
      <c r="C127" s="7"/>
      <c r="D127" s="7" t="s">
        <v>262</v>
      </c>
      <c r="E127" s="7" t="s">
        <v>128</v>
      </c>
      <c r="F127" s="7" t="s">
        <v>869</v>
      </c>
      <c r="G127" s="7" t="s">
        <v>904</v>
      </c>
      <c r="H127" s="7"/>
      <c r="I127" s="7"/>
      <c r="J127" s="7"/>
      <c r="K127" s="7"/>
      <c r="L127" s="7"/>
      <c r="M127" s="7" t="s">
        <v>918</v>
      </c>
      <c r="N127" s="7" t="s">
        <v>918</v>
      </c>
      <c r="O127" s="7"/>
      <c r="P127" s="7" t="str">
        <f t="shared" si="6"/>
        <v>ChrisMARTIN</v>
      </c>
      <c r="Q127" s="93">
        <v>51</v>
      </c>
      <c r="R127" s="93">
        <v>26</v>
      </c>
      <c r="S127" s="7" t="s">
        <v>189</v>
      </c>
      <c r="T127" s="7" t="s">
        <v>188</v>
      </c>
      <c r="U127" s="7" t="s">
        <v>869</v>
      </c>
      <c r="V127" s="7" t="s">
        <v>904</v>
      </c>
      <c r="W127" s="93">
        <v>12</v>
      </c>
      <c r="X127" s="93">
        <v>12</v>
      </c>
      <c r="Y127" s="93">
        <v>15</v>
      </c>
      <c r="Z127" s="93">
        <v>13</v>
      </c>
      <c r="AA127" s="7"/>
      <c r="AB127" s="7"/>
      <c r="AC127" s="7"/>
      <c r="AD127" s="7"/>
    </row>
    <row r="128" spans="1:30" ht="13">
      <c r="A128" s="7"/>
      <c r="B128" s="7"/>
      <c r="C128" s="7"/>
      <c r="D128" s="7" t="s">
        <v>264</v>
      </c>
      <c r="E128" s="7" t="s">
        <v>177</v>
      </c>
      <c r="F128" s="7" t="s">
        <v>869</v>
      </c>
      <c r="G128" s="7" t="s">
        <v>908</v>
      </c>
      <c r="H128" s="7"/>
      <c r="I128" s="7"/>
      <c r="J128" s="7"/>
      <c r="K128" s="7"/>
      <c r="L128" s="7"/>
      <c r="M128" s="7" t="s">
        <v>918</v>
      </c>
      <c r="N128" s="7" t="s">
        <v>918</v>
      </c>
      <c r="O128" s="7"/>
      <c r="P128" s="7" t="str">
        <f t="shared" si="6"/>
        <v>BenCAMERON</v>
      </c>
      <c r="Q128" s="93">
        <v>52</v>
      </c>
      <c r="R128" s="93">
        <v>27</v>
      </c>
      <c r="S128" s="7" t="s">
        <v>262</v>
      </c>
      <c r="T128" s="7" t="s">
        <v>128</v>
      </c>
      <c r="U128" s="7" t="s">
        <v>869</v>
      </c>
      <c r="V128" s="7" t="s">
        <v>904</v>
      </c>
      <c r="W128" s="93">
        <v>8</v>
      </c>
      <c r="X128" s="93">
        <v>8</v>
      </c>
      <c r="Y128" s="93">
        <v>5</v>
      </c>
      <c r="Z128" s="93">
        <v>11.3</v>
      </c>
      <c r="AA128" s="7"/>
      <c r="AB128" s="7"/>
      <c r="AC128" s="7"/>
      <c r="AD128" s="7"/>
    </row>
    <row r="129" spans="1:30" ht="13">
      <c r="A129" s="7"/>
      <c r="B129" s="7"/>
      <c r="C129" s="7"/>
      <c r="D129" s="7" t="s">
        <v>165</v>
      </c>
      <c r="E129" s="7" t="s">
        <v>164</v>
      </c>
      <c r="F129" s="7" t="s">
        <v>869</v>
      </c>
      <c r="G129" s="7" t="s">
        <v>906</v>
      </c>
      <c r="H129" s="7"/>
      <c r="I129" s="7"/>
      <c r="J129" s="7"/>
      <c r="K129" s="7"/>
      <c r="L129" s="7"/>
      <c r="M129" s="7" t="s">
        <v>918</v>
      </c>
      <c r="N129" s="7" t="s">
        <v>918</v>
      </c>
      <c r="O129" s="7"/>
      <c r="P129" s="7"/>
      <c r="Q129" s="7"/>
      <c r="R129" s="7"/>
      <c r="S129" s="7" t="s">
        <v>264</v>
      </c>
      <c r="T129" s="7" t="s">
        <v>177</v>
      </c>
      <c r="U129" s="7" t="s">
        <v>869</v>
      </c>
      <c r="V129" s="7" t="s">
        <v>908</v>
      </c>
      <c r="W129" s="7"/>
      <c r="X129" s="7"/>
      <c r="Y129" s="7"/>
      <c r="Z129" s="7" t="s">
        <v>918</v>
      </c>
      <c r="AA129" s="7"/>
      <c r="AB129" s="7"/>
      <c r="AC129" s="7"/>
      <c r="AD129" s="7"/>
    </row>
    <row r="130" spans="1:30" ht="13">
      <c r="A130" s="7"/>
      <c r="B130" s="7"/>
      <c r="C130" s="7"/>
      <c r="D130" s="7" t="s">
        <v>880</v>
      </c>
      <c r="E130" s="7" t="s">
        <v>406</v>
      </c>
      <c r="F130" s="7" t="s">
        <v>862</v>
      </c>
      <c r="G130" s="7" t="s">
        <v>919</v>
      </c>
      <c r="H130" s="7"/>
      <c r="I130" s="7"/>
      <c r="J130" s="7"/>
      <c r="K130" s="7"/>
      <c r="L130" s="7"/>
      <c r="M130" s="7" t="s">
        <v>918</v>
      </c>
      <c r="N130" s="7" t="s">
        <v>918</v>
      </c>
      <c r="O130" s="7"/>
      <c r="P130" s="7"/>
      <c r="Q130" s="7"/>
      <c r="R130" s="7"/>
      <c r="S130" s="7" t="s">
        <v>920</v>
      </c>
      <c r="T130" s="7" t="s">
        <v>921</v>
      </c>
      <c r="U130" s="7" t="s">
        <v>862</v>
      </c>
      <c r="V130" s="7" t="s">
        <v>919</v>
      </c>
      <c r="W130" s="7"/>
      <c r="X130" s="7"/>
      <c r="Y130" s="7"/>
      <c r="Z130" s="7" t="s">
        <v>918</v>
      </c>
      <c r="AA130" s="7"/>
      <c r="AB130" s="7"/>
      <c r="AC130" s="7"/>
      <c r="AD130" s="7"/>
    </row>
    <row r="131" spans="1:30" ht="13">
      <c r="A131" s="7"/>
      <c r="B131" s="7"/>
      <c r="C131" s="7"/>
      <c r="D131" s="7" t="s">
        <v>922</v>
      </c>
      <c r="E131" s="7" t="s">
        <v>411</v>
      </c>
      <c r="F131" s="7" t="s">
        <v>862</v>
      </c>
      <c r="G131" s="7" t="s">
        <v>919</v>
      </c>
      <c r="H131" s="7"/>
      <c r="I131" s="7"/>
      <c r="J131" s="7"/>
      <c r="K131" s="7"/>
      <c r="L131" s="7"/>
      <c r="M131" s="7" t="s">
        <v>918</v>
      </c>
      <c r="N131" s="7" t="s">
        <v>918</v>
      </c>
      <c r="O131" s="7"/>
      <c r="P131" s="7"/>
      <c r="Q131" s="7"/>
      <c r="R131" s="7"/>
      <c r="S131" s="7" t="s">
        <v>922</v>
      </c>
      <c r="T131" s="7" t="s">
        <v>411</v>
      </c>
      <c r="U131" s="7" t="s">
        <v>862</v>
      </c>
      <c r="V131" s="7" t="s">
        <v>919</v>
      </c>
      <c r="W131" s="7"/>
      <c r="X131" s="7"/>
      <c r="Y131" s="7"/>
      <c r="Z131" s="7" t="s">
        <v>918</v>
      </c>
      <c r="AA131" s="7"/>
      <c r="AB131" s="7"/>
      <c r="AC131" s="7"/>
      <c r="AD131" s="7"/>
    </row>
    <row r="132" spans="1:30" ht="13">
      <c r="A132" s="7"/>
      <c r="B132" s="7"/>
      <c r="C132" s="7"/>
      <c r="D132" s="7" t="s">
        <v>920</v>
      </c>
      <c r="E132" s="7" t="s">
        <v>921</v>
      </c>
      <c r="F132" s="7" t="s">
        <v>862</v>
      </c>
      <c r="G132" s="7" t="s">
        <v>919</v>
      </c>
      <c r="H132" s="7"/>
      <c r="I132" s="7"/>
      <c r="J132" s="7"/>
      <c r="K132" s="7"/>
      <c r="L132" s="7"/>
      <c r="M132" s="7" t="s">
        <v>918</v>
      </c>
      <c r="N132" s="7" t="s">
        <v>918</v>
      </c>
      <c r="O132" s="7"/>
      <c r="P132" s="7"/>
      <c r="Q132" s="7"/>
      <c r="R132" s="7"/>
      <c r="S132" s="7" t="s">
        <v>880</v>
      </c>
      <c r="T132" s="7" t="s">
        <v>406</v>
      </c>
      <c r="U132" s="7" t="s">
        <v>862</v>
      </c>
      <c r="V132" s="7" t="s">
        <v>919</v>
      </c>
      <c r="W132" s="7"/>
      <c r="X132" s="7"/>
      <c r="Y132" s="7"/>
      <c r="Z132" s="7" t="s">
        <v>918</v>
      </c>
      <c r="AA132" s="7"/>
      <c r="AB132" s="7"/>
      <c r="AC132" s="7"/>
      <c r="AD132" s="7"/>
    </row>
    <row r="133" spans="1:30" ht="13">
      <c r="A133" s="7"/>
      <c r="B133" s="7"/>
      <c r="C133" s="7"/>
      <c r="D133" s="7" t="s">
        <v>875</v>
      </c>
      <c r="E133" s="7" t="s">
        <v>153</v>
      </c>
      <c r="F133" s="7" t="s">
        <v>862</v>
      </c>
      <c r="G133" s="7" t="s">
        <v>903</v>
      </c>
      <c r="H133" s="7"/>
      <c r="I133" s="7"/>
      <c r="J133" s="7"/>
      <c r="K133" s="7"/>
      <c r="L133" s="7"/>
      <c r="M133" s="7" t="s">
        <v>918</v>
      </c>
      <c r="N133" s="7" t="s">
        <v>918</v>
      </c>
      <c r="O133" s="7"/>
      <c r="P133" s="7"/>
      <c r="Q133" s="7"/>
      <c r="R133" s="7"/>
      <c r="S133" s="7" t="s">
        <v>875</v>
      </c>
      <c r="T133" s="7" t="s">
        <v>153</v>
      </c>
      <c r="U133" s="7" t="s">
        <v>862</v>
      </c>
      <c r="V133" s="7" t="s">
        <v>903</v>
      </c>
      <c r="W133" s="7"/>
      <c r="X133" s="7"/>
      <c r="Y133" s="7"/>
      <c r="Z133" s="7" t="s">
        <v>918</v>
      </c>
      <c r="AA133" s="7"/>
      <c r="AB133" s="7"/>
      <c r="AC133" s="7"/>
      <c r="AD133" s="7"/>
    </row>
    <row r="134" spans="1:30" ht="13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3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9">
      <c r="A136" s="113" t="s">
        <v>850</v>
      </c>
      <c r="B136" s="113" t="s">
        <v>13</v>
      </c>
      <c r="C136" s="7"/>
      <c r="D136" s="113" t="s">
        <v>759</v>
      </c>
      <c r="E136" s="113" t="s">
        <v>766</v>
      </c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113" t="s">
        <v>850</v>
      </c>
      <c r="Q136" s="113" t="s">
        <v>13</v>
      </c>
      <c r="R136" s="7"/>
      <c r="S136" s="113" t="s">
        <v>820</v>
      </c>
      <c r="T136" s="113" t="s">
        <v>766</v>
      </c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4">
      <c r="A137" s="7"/>
      <c r="B137" s="7"/>
      <c r="C137" s="7"/>
      <c r="D137" s="7"/>
      <c r="E137" s="7"/>
      <c r="F137" s="7"/>
      <c r="G137" s="7"/>
      <c r="H137" s="114" t="s">
        <v>851</v>
      </c>
      <c r="I137" s="115"/>
      <c r="J137" s="115"/>
      <c r="K137" s="115"/>
      <c r="L137" s="115"/>
      <c r="M137" s="115"/>
      <c r="N137" s="7"/>
      <c r="O137" s="7"/>
      <c r="P137" s="7"/>
      <c r="Q137" s="7"/>
      <c r="R137" s="7"/>
      <c r="S137" s="7"/>
      <c r="T137" s="7"/>
      <c r="U137" s="7"/>
      <c r="V137" s="7"/>
      <c r="W137" s="114" t="s">
        <v>851</v>
      </c>
      <c r="X137" s="115"/>
      <c r="Y137" s="115"/>
      <c r="Z137" s="115"/>
      <c r="AA137" s="7"/>
      <c r="AB137" s="7"/>
      <c r="AC137" s="7"/>
      <c r="AD137" s="7"/>
    </row>
    <row r="138" spans="1:30" ht="45">
      <c r="A138" s="116" t="s">
        <v>39</v>
      </c>
      <c r="B138" s="116" t="s">
        <v>852</v>
      </c>
      <c r="C138" s="116" t="s">
        <v>853</v>
      </c>
      <c r="D138" s="116" t="s">
        <v>779</v>
      </c>
      <c r="E138" s="116" t="s">
        <v>778</v>
      </c>
      <c r="F138" s="116" t="s">
        <v>45</v>
      </c>
      <c r="G138" s="116" t="s">
        <v>854</v>
      </c>
      <c r="H138" s="114" t="s">
        <v>855</v>
      </c>
      <c r="I138" s="114" t="s">
        <v>856</v>
      </c>
      <c r="J138" s="114" t="s">
        <v>857</v>
      </c>
      <c r="K138" s="114" t="s">
        <v>858</v>
      </c>
      <c r="L138" s="114" t="s">
        <v>859</v>
      </c>
      <c r="M138" s="114" t="s">
        <v>860</v>
      </c>
      <c r="N138" s="114" t="s">
        <v>0</v>
      </c>
      <c r="O138" s="7"/>
      <c r="P138" s="116" t="s">
        <v>39</v>
      </c>
      <c r="Q138" s="116" t="s">
        <v>852</v>
      </c>
      <c r="R138" s="116" t="s">
        <v>853</v>
      </c>
      <c r="S138" s="116" t="s">
        <v>779</v>
      </c>
      <c r="T138" s="116" t="s">
        <v>778</v>
      </c>
      <c r="U138" s="116" t="s">
        <v>45</v>
      </c>
      <c r="V138" s="116" t="s">
        <v>854</v>
      </c>
      <c r="W138" s="114" t="s">
        <v>855</v>
      </c>
      <c r="X138" s="114" t="s">
        <v>856</v>
      </c>
      <c r="Y138" s="114" t="s">
        <v>857</v>
      </c>
      <c r="Z138" s="114" t="s">
        <v>0</v>
      </c>
      <c r="AA138" s="7"/>
      <c r="AB138" s="7"/>
      <c r="AC138" s="7"/>
      <c r="AD138" s="7"/>
    </row>
    <row r="139" spans="1:30" ht="13">
      <c r="A139" s="7" t="str">
        <f t="shared" ref="A139:A152" si="7">CONCATENATE(E139,D139)</f>
        <v>MaloryWAGNER</v>
      </c>
      <c r="B139" s="93">
        <v>1</v>
      </c>
      <c r="C139" s="93">
        <v>1</v>
      </c>
      <c r="D139" s="7" t="s">
        <v>894</v>
      </c>
      <c r="E139" s="7" t="s">
        <v>591</v>
      </c>
      <c r="F139" s="7" t="s">
        <v>890</v>
      </c>
      <c r="G139" s="7" t="s">
        <v>903</v>
      </c>
      <c r="H139" s="93">
        <v>91</v>
      </c>
      <c r="I139" s="93">
        <v>90</v>
      </c>
      <c r="J139" s="93">
        <v>83</v>
      </c>
      <c r="K139" s="93">
        <v>82</v>
      </c>
      <c r="L139" s="93">
        <v>84</v>
      </c>
      <c r="M139" s="93">
        <v>86</v>
      </c>
      <c r="N139" s="93">
        <v>86</v>
      </c>
      <c r="O139" s="7"/>
      <c r="P139" s="7" t="str">
        <f t="shared" ref="P139:P149" si="8">CONCATENATE(T139,S139)</f>
        <v>MaloryWAGNER</v>
      </c>
      <c r="Q139" s="93">
        <v>1</v>
      </c>
      <c r="R139" s="93">
        <v>1</v>
      </c>
      <c r="S139" s="7" t="s">
        <v>894</v>
      </c>
      <c r="T139" s="7" t="s">
        <v>591</v>
      </c>
      <c r="U139" s="7" t="s">
        <v>890</v>
      </c>
      <c r="V139" s="7" t="s">
        <v>903</v>
      </c>
      <c r="W139" s="93">
        <v>15</v>
      </c>
      <c r="X139" s="93">
        <v>14</v>
      </c>
      <c r="Y139" s="93">
        <v>15</v>
      </c>
      <c r="Z139" s="93">
        <v>86.6</v>
      </c>
      <c r="AA139" s="7"/>
      <c r="AB139" s="7"/>
      <c r="AC139" s="7"/>
      <c r="AD139" s="7"/>
    </row>
    <row r="140" spans="1:30" ht="13">
      <c r="A140" s="7" t="str">
        <f t="shared" si="7"/>
        <v>TeaganMAC CON</v>
      </c>
      <c r="B140" s="93">
        <v>2</v>
      </c>
      <c r="C140" s="93">
        <v>2</v>
      </c>
      <c r="D140" s="7" t="s">
        <v>889</v>
      </c>
      <c r="E140" s="7" t="s">
        <v>543</v>
      </c>
      <c r="F140" s="7" t="s">
        <v>890</v>
      </c>
      <c r="G140" s="7" t="s">
        <v>904</v>
      </c>
      <c r="H140" s="93">
        <v>84</v>
      </c>
      <c r="I140" s="93">
        <v>82</v>
      </c>
      <c r="J140" s="93">
        <v>87</v>
      </c>
      <c r="K140" s="93">
        <v>86</v>
      </c>
      <c r="L140" s="93">
        <v>86</v>
      </c>
      <c r="M140" s="93">
        <v>85</v>
      </c>
      <c r="N140" s="93">
        <v>85</v>
      </c>
      <c r="O140" s="7"/>
      <c r="P140" s="7" t="str">
        <f t="shared" si="8"/>
        <v>MaggieSUTHERLAND</v>
      </c>
      <c r="Q140" s="93">
        <v>2</v>
      </c>
      <c r="R140" s="93">
        <v>2</v>
      </c>
      <c r="S140" s="7" t="s">
        <v>891</v>
      </c>
      <c r="T140" s="7" t="s">
        <v>588</v>
      </c>
      <c r="U140" s="7" t="s">
        <v>890</v>
      </c>
      <c r="V140" s="7" t="s">
        <v>906</v>
      </c>
      <c r="W140" s="93">
        <v>85</v>
      </c>
      <c r="X140" s="93">
        <v>84</v>
      </c>
      <c r="Y140" s="93">
        <v>85</v>
      </c>
      <c r="Z140" s="93">
        <v>84.6</v>
      </c>
      <c r="AA140" s="7"/>
      <c r="AB140" s="7"/>
      <c r="AC140" s="7"/>
      <c r="AD140" s="7"/>
    </row>
    <row r="141" spans="1:30" ht="13">
      <c r="A141" s="7" t="str">
        <f t="shared" si="7"/>
        <v>AgnessFRIESEN</v>
      </c>
      <c r="B141" s="93">
        <v>3</v>
      </c>
      <c r="C141" s="93">
        <v>1</v>
      </c>
      <c r="D141" s="7" t="s">
        <v>151</v>
      </c>
      <c r="E141" s="7" t="s">
        <v>597</v>
      </c>
      <c r="F141" s="7" t="s">
        <v>892</v>
      </c>
      <c r="G141" s="7" t="s">
        <v>904</v>
      </c>
      <c r="H141" s="93">
        <v>35</v>
      </c>
      <c r="I141" s="93">
        <v>35</v>
      </c>
      <c r="J141" s="93">
        <v>38</v>
      </c>
      <c r="K141" s="93">
        <v>35</v>
      </c>
      <c r="L141" s="93">
        <v>36</v>
      </c>
      <c r="M141" s="93">
        <v>35.799999999999997</v>
      </c>
      <c r="N141" s="93">
        <v>77.8</v>
      </c>
      <c r="O141" s="7"/>
      <c r="P141" s="7" t="str">
        <f t="shared" si="8"/>
        <v>AgnessFRIESEN</v>
      </c>
      <c r="Q141" s="93">
        <v>3</v>
      </c>
      <c r="R141" s="93">
        <v>1</v>
      </c>
      <c r="S141" s="7" t="s">
        <v>151</v>
      </c>
      <c r="T141" s="7" t="s">
        <v>597</v>
      </c>
      <c r="U141" s="7" t="s">
        <v>892</v>
      </c>
      <c r="V141" s="7" t="s">
        <v>904</v>
      </c>
      <c r="W141" s="93">
        <v>85</v>
      </c>
      <c r="X141" s="93">
        <v>82</v>
      </c>
      <c r="Y141" s="93">
        <v>84</v>
      </c>
      <c r="Z141" s="93">
        <v>83.6</v>
      </c>
      <c r="AA141" s="7"/>
      <c r="AB141" s="7"/>
      <c r="AC141" s="7"/>
      <c r="AD141" s="7"/>
    </row>
    <row r="142" spans="1:30" ht="13">
      <c r="A142" s="7" t="str">
        <f t="shared" si="7"/>
        <v>OliviaHEIN</v>
      </c>
      <c r="B142" s="93">
        <v>4</v>
      </c>
      <c r="C142" s="93">
        <v>2</v>
      </c>
      <c r="D142" s="7" t="s">
        <v>877</v>
      </c>
      <c r="E142" s="7" t="s">
        <v>590</v>
      </c>
      <c r="F142" s="7" t="s">
        <v>892</v>
      </c>
      <c r="G142" s="7" t="s">
        <v>906</v>
      </c>
      <c r="H142" s="93">
        <v>68</v>
      </c>
      <c r="I142" s="93">
        <v>65</v>
      </c>
      <c r="J142" s="93">
        <v>62</v>
      </c>
      <c r="K142" s="93">
        <v>60</v>
      </c>
      <c r="L142" s="93">
        <v>61</v>
      </c>
      <c r="M142" s="93">
        <v>63.2</v>
      </c>
      <c r="N142" s="93">
        <v>70.8</v>
      </c>
      <c r="O142" s="7"/>
      <c r="P142" s="7" t="str">
        <f t="shared" si="8"/>
        <v>TeaganMAC CON</v>
      </c>
      <c r="Q142" s="93">
        <v>4</v>
      </c>
      <c r="R142" s="93">
        <v>3</v>
      </c>
      <c r="S142" s="7" t="s">
        <v>889</v>
      </c>
      <c r="T142" s="7" t="s">
        <v>543</v>
      </c>
      <c r="U142" s="7" t="s">
        <v>890</v>
      </c>
      <c r="V142" s="7" t="s">
        <v>904</v>
      </c>
      <c r="W142" s="93">
        <v>73</v>
      </c>
      <c r="X142" s="93">
        <v>74</v>
      </c>
      <c r="Y142" s="93">
        <v>70</v>
      </c>
      <c r="Z142" s="93">
        <v>72.3</v>
      </c>
      <c r="AA142" s="7"/>
      <c r="AB142" s="7"/>
      <c r="AC142" s="7"/>
      <c r="AD142" s="7"/>
    </row>
    <row r="143" spans="1:30" ht="13">
      <c r="A143" s="7" t="str">
        <f t="shared" si="7"/>
        <v>MaggieSUTHERLAND</v>
      </c>
      <c r="B143" s="93">
        <v>5</v>
      </c>
      <c r="C143" s="93">
        <v>3</v>
      </c>
      <c r="D143" s="7" t="s">
        <v>891</v>
      </c>
      <c r="E143" s="7" t="s">
        <v>588</v>
      </c>
      <c r="F143" s="7" t="s">
        <v>890</v>
      </c>
      <c r="G143" s="7" t="s">
        <v>906</v>
      </c>
      <c r="H143" s="93">
        <v>60</v>
      </c>
      <c r="I143" s="93">
        <v>60</v>
      </c>
      <c r="J143" s="93">
        <v>64</v>
      </c>
      <c r="K143" s="93">
        <v>63</v>
      </c>
      <c r="L143" s="93">
        <v>62</v>
      </c>
      <c r="M143" s="93">
        <v>61.8</v>
      </c>
      <c r="N143" s="93">
        <v>61.8</v>
      </c>
      <c r="O143" s="7"/>
      <c r="P143" s="7" t="str">
        <f t="shared" si="8"/>
        <v>OliviaHEIN</v>
      </c>
      <c r="Q143" s="93">
        <v>5</v>
      </c>
      <c r="R143" s="93">
        <v>2</v>
      </c>
      <c r="S143" s="7" t="s">
        <v>877</v>
      </c>
      <c r="T143" s="7" t="s">
        <v>590</v>
      </c>
      <c r="U143" s="7" t="s">
        <v>892</v>
      </c>
      <c r="V143" s="7" t="s">
        <v>906</v>
      </c>
      <c r="W143" s="93">
        <v>60</v>
      </c>
      <c r="X143" s="93">
        <v>60</v>
      </c>
      <c r="Y143" s="93">
        <v>60</v>
      </c>
      <c r="Z143" s="93">
        <v>70</v>
      </c>
      <c r="AA143" s="7"/>
      <c r="AB143" s="7"/>
      <c r="AC143" s="7"/>
      <c r="AD143" s="7"/>
    </row>
    <row r="144" spans="1:30" ht="13">
      <c r="A144" s="7" t="str">
        <f t="shared" si="7"/>
        <v>QuinnBASKO</v>
      </c>
      <c r="B144" s="93">
        <v>6</v>
      </c>
      <c r="C144" s="93">
        <v>3</v>
      </c>
      <c r="D144" s="7" t="s">
        <v>868</v>
      </c>
      <c r="E144" s="7" t="s">
        <v>593</v>
      </c>
      <c r="F144" s="7" t="s">
        <v>892</v>
      </c>
      <c r="G144" s="7" t="s">
        <v>908</v>
      </c>
      <c r="H144" s="93">
        <v>55</v>
      </c>
      <c r="I144" s="93">
        <v>55</v>
      </c>
      <c r="J144" s="93">
        <v>45</v>
      </c>
      <c r="K144" s="93">
        <v>45</v>
      </c>
      <c r="L144" s="93">
        <v>45</v>
      </c>
      <c r="M144" s="93">
        <v>49</v>
      </c>
      <c r="N144" s="93">
        <v>49</v>
      </c>
      <c r="O144" s="7"/>
      <c r="P144" s="7" t="str">
        <f t="shared" si="8"/>
        <v>MeghanCALDER</v>
      </c>
      <c r="Q144" s="93">
        <v>6</v>
      </c>
      <c r="R144" s="93">
        <v>4</v>
      </c>
      <c r="S144" s="7" t="s">
        <v>595</v>
      </c>
      <c r="T144" s="7" t="s">
        <v>594</v>
      </c>
      <c r="U144" s="7" t="s">
        <v>890</v>
      </c>
      <c r="V144" s="7" t="s">
        <v>903</v>
      </c>
      <c r="W144" s="93">
        <v>67</v>
      </c>
      <c r="X144" s="93">
        <v>67</v>
      </c>
      <c r="Y144" s="93">
        <v>69</v>
      </c>
      <c r="Z144" s="93">
        <v>67.599999999999994</v>
      </c>
      <c r="AA144" s="7"/>
      <c r="AB144" s="7"/>
      <c r="AC144" s="7"/>
      <c r="AD144" s="7"/>
    </row>
    <row r="145" spans="1:30" ht="13">
      <c r="A145" s="7" t="str">
        <f t="shared" si="7"/>
        <v>SonevaLOTT</v>
      </c>
      <c r="B145" s="93">
        <v>7</v>
      </c>
      <c r="C145" s="93">
        <v>4</v>
      </c>
      <c r="D145" s="7" t="s">
        <v>610</v>
      </c>
      <c r="E145" s="7" t="s">
        <v>609</v>
      </c>
      <c r="F145" s="7" t="s">
        <v>892</v>
      </c>
      <c r="G145" s="7" t="s">
        <v>908</v>
      </c>
      <c r="H145" s="93">
        <v>65</v>
      </c>
      <c r="I145" s="93">
        <v>64</v>
      </c>
      <c r="J145" s="93">
        <v>32</v>
      </c>
      <c r="K145" s="93">
        <v>33</v>
      </c>
      <c r="L145" s="93">
        <v>31</v>
      </c>
      <c r="M145" s="93">
        <v>45</v>
      </c>
      <c r="N145" s="93">
        <v>45</v>
      </c>
      <c r="O145" s="7"/>
      <c r="P145" s="7" t="str">
        <f t="shared" si="8"/>
        <v>EvaTROTTIER</v>
      </c>
      <c r="Q145" s="93">
        <v>7</v>
      </c>
      <c r="R145" s="93">
        <v>5</v>
      </c>
      <c r="S145" s="7" t="s">
        <v>923</v>
      </c>
      <c r="T145" s="7" t="s">
        <v>583</v>
      </c>
      <c r="U145" s="7" t="s">
        <v>890</v>
      </c>
      <c r="V145" s="7" t="s">
        <v>906</v>
      </c>
      <c r="W145" s="7"/>
      <c r="X145" s="7"/>
      <c r="Y145" s="7"/>
      <c r="Z145" s="93">
        <v>66.3</v>
      </c>
      <c r="AA145" s="7"/>
      <c r="AB145" s="7"/>
      <c r="AC145" s="7"/>
      <c r="AD145" s="7"/>
    </row>
    <row r="146" spans="1:30" ht="13">
      <c r="A146" s="7" t="str">
        <f t="shared" si="7"/>
        <v>MakennaGRIFFITHS</v>
      </c>
      <c r="B146" s="93">
        <v>8</v>
      </c>
      <c r="C146" s="93">
        <v>4</v>
      </c>
      <c r="D146" s="7" t="s">
        <v>429</v>
      </c>
      <c r="E146" s="7" t="s">
        <v>585</v>
      </c>
      <c r="F146" s="7" t="s">
        <v>890</v>
      </c>
      <c r="G146" s="7" t="s">
        <v>904</v>
      </c>
      <c r="H146" s="93">
        <v>40</v>
      </c>
      <c r="I146" s="93">
        <v>40</v>
      </c>
      <c r="J146" s="93">
        <v>37</v>
      </c>
      <c r="K146" s="93">
        <v>34</v>
      </c>
      <c r="L146" s="93">
        <v>41</v>
      </c>
      <c r="M146" s="93">
        <v>38.4</v>
      </c>
      <c r="N146" s="93">
        <v>38.4</v>
      </c>
      <c r="O146" s="7"/>
      <c r="P146" s="7" t="str">
        <f t="shared" si="8"/>
        <v>MakennaGRIFFITHS</v>
      </c>
      <c r="Q146" s="93">
        <v>8</v>
      </c>
      <c r="R146" s="93">
        <v>6</v>
      </c>
      <c r="S146" s="7" t="s">
        <v>429</v>
      </c>
      <c r="T146" s="7" t="s">
        <v>585</v>
      </c>
      <c r="U146" s="7" t="s">
        <v>890</v>
      </c>
      <c r="V146" s="7" t="s">
        <v>904</v>
      </c>
      <c r="W146" s="93">
        <v>65</v>
      </c>
      <c r="X146" s="93">
        <v>66</v>
      </c>
      <c r="Y146" s="93">
        <v>67</v>
      </c>
      <c r="Z146" s="93">
        <v>66</v>
      </c>
      <c r="AA146" s="7"/>
      <c r="AB146" s="7"/>
      <c r="AC146" s="7"/>
      <c r="AD146" s="7"/>
    </row>
    <row r="147" spans="1:30" ht="13">
      <c r="A147" s="7" t="str">
        <f t="shared" si="7"/>
        <v>MeghanCALDER</v>
      </c>
      <c r="B147" s="93">
        <v>9</v>
      </c>
      <c r="C147" s="93">
        <v>5</v>
      </c>
      <c r="D147" s="7" t="s">
        <v>595</v>
      </c>
      <c r="E147" s="7" t="s">
        <v>594</v>
      </c>
      <c r="F147" s="7" t="s">
        <v>890</v>
      </c>
      <c r="G147" s="7" t="s">
        <v>903</v>
      </c>
      <c r="H147" s="93">
        <v>34</v>
      </c>
      <c r="I147" s="93">
        <v>36</v>
      </c>
      <c r="J147" s="93">
        <v>30</v>
      </c>
      <c r="K147" s="93">
        <v>31</v>
      </c>
      <c r="L147" s="93">
        <v>32</v>
      </c>
      <c r="M147" s="93">
        <v>32.6</v>
      </c>
      <c r="N147" s="93">
        <v>32.6</v>
      </c>
      <c r="O147" s="7"/>
      <c r="P147" s="7" t="str">
        <f t="shared" si="8"/>
        <v>MarigoldCAMPBELL</v>
      </c>
      <c r="Q147" s="93">
        <v>9</v>
      </c>
      <c r="R147" s="93">
        <v>7</v>
      </c>
      <c r="S147" s="7" t="s">
        <v>887</v>
      </c>
      <c r="T147" s="7" t="s">
        <v>596</v>
      </c>
      <c r="U147" s="7" t="s">
        <v>890</v>
      </c>
      <c r="V147" s="7" t="s">
        <v>908</v>
      </c>
      <c r="W147" s="93">
        <v>13</v>
      </c>
      <c r="X147" s="93">
        <v>13</v>
      </c>
      <c r="Y147" s="93">
        <v>11</v>
      </c>
      <c r="Z147" s="93">
        <v>52.3</v>
      </c>
      <c r="AA147" s="7"/>
      <c r="AB147" s="7"/>
      <c r="AC147" s="7"/>
      <c r="AD147" s="7"/>
    </row>
    <row r="148" spans="1:30" ht="13">
      <c r="A148" s="7" t="str">
        <f t="shared" si="7"/>
        <v>MikkaSIMONSEN</v>
      </c>
      <c r="B148" s="93">
        <v>10</v>
      </c>
      <c r="C148" s="93">
        <v>1</v>
      </c>
      <c r="D148" s="7" t="s">
        <v>898</v>
      </c>
      <c r="E148" s="7" t="s">
        <v>600</v>
      </c>
      <c r="F148" s="7" t="s">
        <v>899</v>
      </c>
      <c r="G148" s="7" t="s">
        <v>904</v>
      </c>
      <c r="H148" s="93">
        <v>34</v>
      </c>
      <c r="I148" s="93">
        <v>35</v>
      </c>
      <c r="J148" s="93">
        <v>30</v>
      </c>
      <c r="K148" s="93">
        <v>28</v>
      </c>
      <c r="L148" s="93">
        <v>30</v>
      </c>
      <c r="M148" s="93">
        <v>31.4</v>
      </c>
      <c r="N148" s="93">
        <v>31.4</v>
      </c>
      <c r="O148" s="7"/>
      <c r="P148" s="7" t="str">
        <f t="shared" si="8"/>
        <v>MikkaSIMONSEN</v>
      </c>
      <c r="Q148" s="93">
        <v>10</v>
      </c>
      <c r="R148" s="93">
        <v>1</v>
      </c>
      <c r="S148" s="7" t="s">
        <v>898</v>
      </c>
      <c r="T148" s="7" t="s">
        <v>600</v>
      </c>
      <c r="U148" s="7" t="s">
        <v>899</v>
      </c>
      <c r="V148" s="7" t="s">
        <v>904</v>
      </c>
      <c r="W148" s="93">
        <v>40</v>
      </c>
      <c r="X148" s="93">
        <v>39</v>
      </c>
      <c r="Y148" s="93">
        <v>35</v>
      </c>
      <c r="Z148" s="93">
        <v>38</v>
      </c>
      <c r="AA148" s="7"/>
      <c r="AB148" s="7"/>
      <c r="AC148" s="7"/>
      <c r="AD148" s="7"/>
    </row>
    <row r="149" spans="1:30" ht="13">
      <c r="A149" s="7" t="str">
        <f t="shared" si="7"/>
        <v>MarigoldCAMPBELL</v>
      </c>
      <c r="B149" s="93">
        <v>11</v>
      </c>
      <c r="C149" s="93">
        <v>6</v>
      </c>
      <c r="D149" s="7" t="s">
        <v>887</v>
      </c>
      <c r="E149" s="7" t="s">
        <v>596</v>
      </c>
      <c r="F149" s="7" t="s">
        <v>890</v>
      </c>
      <c r="G149" s="7" t="s">
        <v>908</v>
      </c>
      <c r="H149" s="93">
        <v>25</v>
      </c>
      <c r="I149" s="93">
        <v>25</v>
      </c>
      <c r="J149" s="93">
        <v>19</v>
      </c>
      <c r="K149" s="93">
        <v>20</v>
      </c>
      <c r="L149" s="93">
        <v>13</v>
      </c>
      <c r="M149" s="93">
        <v>20.399999999999999</v>
      </c>
      <c r="N149" s="93">
        <v>20.399999999999999</v>
      </c>
      <c r="O149" s="7"/>
      <c r="P149" s="7" t="str">
        <f t="shared" si="8"/>
        <v>SonevaLOTT</v>
      </c>
      <c r="Q149" s="93">
        <v>11</v>
      </c>
      <c r="R149" s="93">
        <v>3</v>
      </c>
      <c r="S149" s="7" t="s">
        <v>610</v>
      </c>
      <c r="T149" s="7" t="s">
        <v>609</v>
      </c>
      <c r="U149" s="7" t="s">
        <v>892</v>
      </c>
      <c r="V149" s="7" t="s">
        <v>908</v>
      </c>
      <c r="W149" s="93">
        <v>20</v>
      </c>
      <c r="X149" s="93">
        <v>25</v>
      </c>
      <c r="Y149" s="93">
        <v>20</v>
      </c>
      <c r="Z149" s="93">
        <v>23</v>
      </c>
      <c r="AA149" s="7"/>
      <c r="AB149" s="7"/>
      <c r="AC149" s="7"/>
      <c r="AD149" s="7"/>
    </row>
    <row r="150" spans="1:30" ht="13">
      <c r="A150" s="7" t="str">
        <f t="shared" si="7"/>
        <v>EvaTROTTIER</v>
      </c>
      <c r="B150" s="93">
        <v>12</v>
      </c>
      <c r="C150" s="93">
        <v>7</v>
      </c>
      <c r="D150" s="7" t="s">
        <v>923</v>
      </c>
      <c r="E150" s="7" t="s">
        <v>583</v>
      </c>
      <c r="F150" s="7" t="s">
        <v>890</v>
      </c>
      <c r="G150" s="7" t="s">
        <v>906</v>
      </c>
      <c r="H150" s="93">
        <v>12</v>
      </c>
      <c r="I150" s="93">
        <v>12</v>
      </c>
      <c r="J150" s="93">
        <v>15</v>
      </c>
      <c r="K150" s="93">
        <v>15</v>
      </c>
      <c r="L150" s="93">
        <v>15</v>
      </c>
      <c r="M150" s="93">
        <v>13.8</v>
      </c>
      <c r="N150" s="93">
        <v>13.8</v>
      </c>
      <c r="O150" s="7"/>
      <c r="P150" s="7"/>
      <c r="Q150" s="7"/>
      <c r="R150" s="7"/>
      <c r="S150" s="7" t="s">
        <v>924</v>
      </c>
      <c r="T150" s="7" t="s">
        <v>925</v>
      </c>
      <c r="U150" s="7" t="s">
        <v>890</v>
      </c>
      <c r="V150" s="7" t="s">
        <v>904</v>
      </c>
      <c r="W150" s="7"/>
      <c r="X150" s="7"/>
      <c r="Y150" s="7"/>
      <c r="Z150" s="7" t="s">
        <v>918</v>
      </c>
      <c r="AA150" s="7"/>
      <c r="AB150" s="7"/>
      <c r="AC150" s="7"/>
      <c r="AD150" s="7"/>
    </row>
    <row r="151" spans="1:30" ht="13">
      <c r="A151" s="7" t="str">
        <f t="shared" si="7"/>
        <v>MirandaHELVOIGT</v>
      </c>
      <c r="B151" s="7"/>
      <c r="C151" s="7"/>
      <c r="D151" s="7" t="s">
        <v>926</v>
      </c>
      <c r="E151" s="7" t="s">
        <v>655</v>
      </c>
      <c r="F151" s="7" t="s">
        <v>890</v>
      </c>
      <c r="G151" s="7" t="s">
        <v>919</v>
      </c>
      <c r="H151" s="7"/>
      <c r="I151" s="7"/>
      <c r="J151" s="7"/>
      <c r="K151" s="7"/>
      <c r="L151" s="7"/>
      <c r="M151" s="7" t="s">
        <v>918</v>
      </c>
      <c r="N151" s="7" t="s">
        <v>918</v>
      </c>
      <c r="O151" s="7"/>
      <c r="P151" s="7"/>
      <c r="Q151" s="7"/>
      <c r="R151" s="7"/>
      <c r="S151" s="7" t="s">
        <v>176</v>
      </c>
      <c r="T151" s="7" t="s">
        <v>654</v>
      </c>
      <c r="U151" s="7" t="s">
        <v>890</v>
      </c>
      <c r="V151" s="7" t="s">
        <v>919</v>
      </c>
      <c r="W151" s="7"/>
      <c r="X151" s="7"/>
      <c r="Y151" s="7"/>
      <c r="Z151" s="7" t="s">
        <v>918</v>
      </c>
      <c r="AA151" s="7"/>
      <c r="AB151" s="7"/>
      <c r="AC151" s="7"/>
      <c r="AD151" s="7"/>
    </row>
    <row r="152" spans="1:30" ht="13">
      <c r="A152" s="7" t="str">
        <f t="shared" si="7"/>
        <v>MayaSMITH</v>
      </c>
      <c r="B152" s="7"/>
      <c r="C152" s="7"/>
      <c r="D152" s="7" t="s">
        <v>176</v>
      </c>
      <c r="E152" s="7" t="s">
        <v>654</v>
      </c>
      <c r="F152" s="7" t="s">
        <v>890</v>
      </c>
      <c r="G152" s="7" t="s">
        <v>919</v>
      </c>
      <c r="H152" s="7"/>
      <c r="I152" s="7"/>
      <c r="J152" s="7"/>
      <c r="K152" s="7"/>
      <c r="L152" s="7"/>
      <c r="M152" s="7" t="s">
        <v>918</v>
      </c>
      <c r="N152" s="7" t="s">
        <v>918</v>
      </c>
      <c r="O152" s="7"/>
      <c r="P152" s="7"/>
      <c r="Q152" s="7"/>
      <c r="R152" s="7"/>
      <c r="S152" s="7" t="s">
        <v>926</v>
      </c>
      <c r="T152" s="7" t="s">
        <v>655</v>
      </c>
      <c r="U152" s="7" t="s">
        <v>890</v>
      </c>
      <c r="V152" s="7" t="s">
        <v>919</v>
      </c>
      <c r="W152" s="7"/>
      <c r="X152" s="7"/>
      <c r="Y152" s="7"/>
      <c r="Z152" s="7" t="s">
        <v>918</v>
      </c>
      <c r="AA152" s="7"/>
      <c r="AB152" s="7"/>
      <c r="AC152" s="7"/>
      <c r="AD152" s="7"/>
    </row>
    <row r="153" spans="1:30" ht="13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 t="s">
        <v>871</v>
      </c>
      <c r="T153" s="7" t="s">
        <v>570</v>
      </c>
      <c r="U153" s="7" t="s">
        <v>890</v>
      </c>
      <c r="V153" s="7" t="s">
        <v>904</v>
      </c>
      <c r="W153" s="7"/>
      <c r="X153" s="7"/>
      <c r="Y153" s="7"/>
      <c r="Z153" s="7" t="s">
        <v>918</v>
      </c>
      <c r="AA153" s="7"/>
      <c r="AB153" s="7"/>
      <c r="AC153" s="7"/>
      <c r="AD153" s="7"/>
    </row>
    <row r="154" spans="1:30" ht="13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 t="s">
        <v>688</v>
      </c>
      <c r="T154" s="7" t="s">
        <v>750</v>
      </c>
      <c r="U154" s="7" t="s">
        <v>890</v>
      </c>
      <c r="V154" s="7" t="s">
        <v>904</v>
      </c>
      <c r="W154" s="7"/>
      <c r="X154" s="7"/>
      <c r="Y154" s="7"/>
      <c r="Z154" s="7" t="s">
        <v>918</v>
      </c>
      <c r="AA154" s="7"/>
      <c r="AB154" s="7"/>
      <c r="AC154" s="7"/>
      <c r="AD154" s="7"/>
    </row>
    <row r="155" spans="1:30" ht="19">
      <c r="A155" s="113" t="s">
        <v>850</v>
      </c>
      <c r="B155" s="113" t="s">
        <v>14</v>
      </c>
      <c r="C155" s="7"/>
      <c r="D155" s="113" t="s">
        <v>759</v>
      </c>
      <c r="E155" s="113" t="s">
        <v>763</v>
      </c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113" t="s">
        <v>850</v>
      </c>
      <c r="Q155" s="113" t="s">
        <v>13</v>
      </c>
      <c r="R155" s="7"/>
      <c r="S155" s="113" t="s">
        <v>820</v>
      </c>
      <c r="T155" s="113" t="s">
        <v>766</v>
      </c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45">
      <c r="A156" s="116" t="s">
        <v>39</v>
      </c>
      <c r="B156" s="116" t="s">
        <v>852</v>
      </c>
      <c r="C156" s="116" t="s">
        <v>853</v>
      </c>
      <c r="D156" s="116" t="s">
        <v>779</v>
      </c>
      <c r="E156" s="116" t="s">
        <v>778</v>
      </c>
      <c r="F156" s="116" t="s">
        <v>45</v>
      </c>
      <c r="G156" s="116" t="s">
        <v>854</v>
      </c>
      <c r="H156" s="116" t="s">
        <v>0</v>
      </c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 t="s">
        <v>868</v>
      </c>
      <c r="T156" s="7" t="s">
        <v>593</v>
      </c>
      <c r="U156" s="7" t="s">
        <v>892</v>
      </c>
      <c r="V156" s="7" t="s">
        <v>908</v>
      </c>
      <c r="W156" s="7" t="s">
        <v>918</v>
      </c>
      <c r="X156" s="7" t="s">
        <v>918</v>
      </c>
      <c r="Y156" s="7" t="s">
        <v>918</v>
      </c>
      <c r="Z156" s="7" t="s">
        <v>918</v>
      </c>
      <c r="AA156" s="7"/>
      <c r="AB156" s="7"/>
      <c r="AC156" s="7"/>
      <c r="AD156" s="7"/>
    </row>
    <row r="157" spans="1:30" ht="13">
      <c r="A157" s="7" t="str">
        <f t="shared" ref="A157:A231" si="9">CONCATENATE(E157,D157)</f>
        <v>ByronLAMBERT</v>
      </c>
      <c r="B157" s="93">
        <v>1</v>
      </c>
      <c r="C157" s="7"/>
      <c r="D157" s="7" t="s">
        <v>867</v>
      </c>
      <c r="E157" s="7" t="s">
        <v>79</v>
      </c>
      <c r="F157" s="7" t="s">
        <v>862</v>
      </c>
      <c r="G157" s="7" t="s">
        <v>903</v>
      </c>
      <c r="H157" s="93">
        <v>86.7</v>
      </c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3">
      <c r="A158" s="7" t="str">
        <f t="shared" si="9"/>
        <v>JacksonATKINSON</v>
      </c>
      <c r="B158" s="93">
        <v>2</v>
      </c>
      <c r="C158" s="7"/>
      <c r="D158" s="7" t="s">
        <v>927</v>
      </c>
      <c r="E158" s="7" t="s">
        <v>86</v>
      </c>
      <c r="F158" s="7" t="s">
        <v>862</v>
      </c>
      <c r="G158" s="7" t="s">
        <v>908</v>
      </c>
      <c r="H158" s="93">
        <v>84.5</v>
      </c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3">
      <c r="A159" s="7" t="str">
        <f t="shared" si="9"/>
        <v>GraysonWITVOET</v>
      </c>
      <c r="B159" s="93">
        <v>3</v>
      </c>
      <c r="C159" s="7"/>
      <c r="D159" s="7" t="s">
        <v>928</v>
      </c>
      <c r="E159" s="7" t="s">
        <v>90</v>
      </c>
      <c r="F159" s="7" t="s">
        <v>879</v>
      </c>
      <c r="G159" s="7" t="s">
        <v>903</v>
      </c>
      <c r="H159" s="93">
        <v>82</v>
      </c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3">
      <c r="A160" s="7" t="str">
        <f t="shared" si="9"/>
        <v>ElijahKRUMME</v>
      </c>
      <c r="B160" s="93">
        <v>4</v>
      </c>
      <c r="C160" s="7"/>
      <c r="D160" s="7" t="s">
        <v>876</v>
      </c>
      <c r="E160" s="7" t="s">
        <v>98</v>
      </c>
      <c r="F160" s="7" t="s">
        <v>869</v>
      </c>
      <c r="G160" s="7" t="s">
        <v>904</v>
      </c>
      <c r="H160" s="93">
        <v>78.2</v>
      </c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3">
      <c r="A161" s="7" t="str">
        <f t="shared" si="9"/>
        <v>BoazCHIU</v>
      </c>
      <c r="B161" s="93">
        <v>5</v>
      </c>
      <c r="C161" s="7"/>
      <c r="D161" s="7" t="s">
        <v>864</v>
      </c>
      <c r="E161" s="7" t="s">
        <v>84</v>
      </c>
      <c r="F161" s="7" t="s">
        <v>862</v>
      </c>
      <c r="G161" s="7" t="s">
        <v>903</v>
      </c>
      <c r="H161" s="93">
        <v>78.2</v>
      </c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3">
      <c r="A162" s="7" t="str">
        <f t="shared" si="9"/>
        <v>FinnHENDERSON</v>
      </c>
      <c r="B162" s="93">
        <v>6</v>
      </c>
      <c r="C162" s="7"/>
      <c r="D162" s="7" t="s">
        <v>871</v>
      </c>
      <c r="E162" s="7" t="s">
        <v>106</v>
      </c>
      <c r="F162" s="7" t="s">
        <v>862</v>
      </c>
      <c r="G162" s="7" t="s">
        <v>904</v>
      </c>
      <c r="H162" s="93">
        <v>78</v>
      </c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3">
      <c r="A163" s="7" t="str">
        <f t="shared" si="9"/>
        <v>EverettBROWN</v>
      </c>
      <c r="B163" s="93">
        <v>7</v>
      </c>
      <c r="C163" s="7"/>
      <c r="D163" s="7" t="s">
        <v>905</v>
      </c>
      <c r="E163" s="7" t="s">
        <v>100</v>
      </c>
      <c r="F163" s="7" t="s">
        <v>879</v>
      </c>
      <c r="G163" s="7" t="s">
        <v>903</v>
      </c>
      <c r="H163" s="93">
        <v>75.5</v>
      </c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3">
      <c r="A164" s="7" t="str">
        <f t="shared" si="9"/>
        <v>MichaelEDWARDS</v>
      </c>
      <c r="B164" s="93">
        <v>8</v>
      </c>
      <c r="C164" s="7"/>
      <c r="D164" s="7" t="s">
        <v>882</v>
      </c>
      <c r="E164" s="7" t="s">
        <v>146</v>
      </c>
      <c r="F164" s="7" t="s">
        <v>862</v>
      </c>
      <c r="G164" s="7" t="s">
        <v>908</v>
      </c>
      <c r="H164" s="93">
        <v>73</v>
      </c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3">
      <c r="A165" s="7" t="str">
        <f t="shared" si="9"/>
        <v>BenDOOLEY</v>
      </c>
      <c r="B165" s="93">
        <v>9</v>
      </c>
      <c r="C165" s="7"/>
      <c r="D165" s="7" t="s">
        <v>129</v>
      </c>
      <c r="E165" s="7" t="s">
        <v>128</v>
      </c>
      <c r="F165" s="7" t="s">
        <v>869</v>
      </c>
      <c r="G165" s="7" t="s">
        <v>903</v>
      </c>
      <c r="H165" s="93">
        <v>71</v>
      </c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3">
      <c r="A166" s="7" t="str">
        <f t="shared" si="9"/>
        <v>ConnorWHITE</v>
      </c>
      <c r="B166" s="93">
        <v>10</v>
      </c>
      <c r="C166" s="7"/>
      <c r="D166" s="7" t="s">
        <v>909</v>
      </c>
      <c r="E166" s="7" t="s">
        <v>92</v>
      </c>
      <c r="F166" s="7" t="s">
        <v>879</v>
      </c>
      <c r="G166" s="7" t="s">
        <v>903</v>
      </c>
      <c r="H166" s="93">
        <v>70.5</v>
      </c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3">
      <c r="A167" s="7" t="str">
        <f t="shared" si="9"/>
        <v>SamDOOLEY</v>
      </c>
      <c r="B167" s="93">
        <v>11</v>
      </c>
      <c r="C167" s="7"/>
      <c r="D167" s="7" t="s">
        <v>129</v>
      </c>
      <c r="E167" s="7" t="s">
        <v>135</v>
      </c>
      <c r="F167" s="7" t="s">
        <v>869</v>
      </c>
      <c r="G167" s="7" t="s">
        <v>903</v>
      </c>
      <c r="H167" s="93">
        <v>70</v>
      </c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3">
      <c r="A168" s="7" t="str">
        <f t="shared" si="9"/>
        <v>YamatoBUHLER</v>
      </c>
      <c r="B168" s="93">
        <v>12</v>
      </c>
      <c r="C168" s="7"/>
      <c r="D168" s="7" t="s">
        <v>691</v>
      </c>
      <c r="E168" s="7" t="s">
        <v>115</v>
      </c>
      <c r="F168" s="7" t="s">
        <v>862</v>
      </c>
      <c r="G168" s="7" t="s">
        <v>904</v>
      </c>
      <c r="H168" s="93">
        <v>69.5</v>
      </c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3">
      <c r="A169" s="7" t="str">
        <f t="shared" si="9"/>
        <v>WrenGRUNLING</v>
      </c>
      <c r="B169" s="93">
        <v>13</v>
      </c>
      <c r="C169" s="7"/>
      <c r="D169" s="7" t="s">
        <v>319</v>
      </c>
      <c r="E169" s="7" t="s">
        <v>94</v>
      </c>
      <c r="F169" s="7" t="s">
        <v>869</v>
      </c>
      <c r="G169" s="7" t="s">
        <v>908</v>
      </c>
      <c r="H169" s="93">
        <v>69.2</v>
      </c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3">
      <c r="A170" s="7" t="str">
        <f t="shared" si="9"/>
        <v>SeamusZIRNHELT</v>
      </c>
      <c r="B170" s="93">
        <v>14</v>
      </c>
      <c r="C170" s="7"/>
      <c r="D170" s="7" t="s">
        <v>121</v>
      </c>
      <c r="E170" s="7" t="s">
        <v>120</v>
      </c>
      <c r="F170" s="7" t="s">
        <v>869</v>
      </c>
      <c r="G170" s="7" t="s">
        <v>908</v>
      </c>
      <c r="H170" s="93">
        <v>68.5</v>
      </c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3">
      <c r="A171" s="7" t="str">
        <f t="shared" si="9"/>
        <v>TainPRENTICE</v>
      </c>
      <c r="B171" s="93">
        <v>15</v>
      </c>
      <c r="C171" s="7"/>
      <c r="D171" s="7" t="s">
        <v>873</v>
      </c>
      <c r="E171" s="7" t="s">
        <v>113</v>
      </c>
      <c r="F171" s="7" t="s">
        <v>862</v>
      </c>
      <c r="G171" s="7" t="s">
        <v>906</v>
      </c>
      <c r="H171" s="93">
        <v>68.2</v>
      </c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3">
      <c r="A172" s="7" t="str">
        <f t="shared" si="9"/>
        <v>EvanWHITE</v>
      </c>
      <c r="B172" s="93">
        <v>16</v>
      </c>
      <c r="C172" s="7"/>
      <c r="D172" s="7" t="s">
        <v>909</v>
      </c>
      <c r="E172" s="7" t="s">
        <v>119</v>
      </c>
      <c r="F172" s="7" t="s">
        <v>879</v>
      </c>
      <c r="G172" s="7" t="s">
        <v>903</v>
      </c>
      <c r="H172" s="93">
        <v>67</v>
      </c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3">
      <c r="A173" s="7" t="str">
        <f t="shared" si="9"/>
        <v>NelsonBEYRIESMITH</v>
      </c>
      <c r="B173" s="93">
        <v>17</v>
      </c>
      <c r="C173" s="7"/>
      <c r="D173" s="7" t="s">
        <v>149</v>
      </c>
      <c r="E173" s="7" t="s">
        <v>148</v>
      </c>
      <c r="F173" s="7" t="s">
        <v>862</v>
      </c>
      <c r="G173" s="7" t="s">
        <v>904</v>
      </c>
      <c r="H173" s="93">
        <v>65.7</v>
      </c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3">
      <c r="A174" s="7" t="str">
        <f t="shared" si="9"/>
        <v>FisherMACDONALD</v>
      </c>
      <c r="B174" s="93">
        <v>18</v>
      </c>
      <c r="C174" s="7"/>
      <c r="D174" s="7" t="s">
        <v>140</v>
      </c>
      <c r="E174" s="7" t="s">
        <v>139</v>
      </c>
      <c r="F174" s="7" t="s">
        <v>879</v>
      </c>
      <c r="G174" s="7" t="s">
        <v>908</v>
      </c>
      <c r="H174" s="93">
        <v>65.5</v>
      </c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3">
      <c r="A175" s="7" t="str">
        <f t="shared" si="9"/>
        <v>LeoLONGSTREET</v>
      </c>
      <c r="B175" s="93">
        <v>19</v>
      </c>
      <c r="C175" s="7"/>
      <c r="D175" s="7" t="s">
        <v>614</v>
      </c>
      <c r="E175" s="7" t="s">
        <v>929</v>
      </c>
      <c r="F175" s="7" t="s">
        <v>862</v>
      </c>
      <c r="G175" s="7" t="s">
        <v>930</v>
      </c>
      <c r="H175" s="93">
        <v>65</v>
      </c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3">
      <c r="A176" s="7" t="str">
        <f t="shared" si="9"/>
        <v>TyREICHERT</v>
      </c>
      <c r="B176" s="93">
        <v>20</v>
      </c>
      <c r="C176" s="7"/>
      <c r="D176" s="7" t="s">
        <v>881</v>
      </c>
      <c r="E176" s="7" t="s">
        <v>123</v>
      </c>
      <c r="F176" s="7" t="s">
        <v>862</v>
      </c>
      <c r="G176" s="7" t="s">
        <v>904</v>
      </c>
      <c r="H176" s="93">
        <v>64.7</v>
      </c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3">
      <c r="A177" s="7" t="str">
        <f t="shared" si="9"/>
        <v>AndrewWHITTINGTON</v>
      </c>
      <c r="B177" s="93">
        <v>21</v>
      </c>
      <c r="C177" s="7"/>
      <c r="D177" s="7" t="s">
        <v>213</v>
      </c>
      <c r="E177" s="7" t="s">
        <v>110</v>
      </c>
      <c r="F177" s="7" t="s">
        <v>862</v>
      </c>
      <c r="G177" s="7" t="s">
        <v>906</v>
      </c>
      <c r="H177" s="93">
        <v>64.5</v>
      </c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3">
      <c r="A178" s="7" t="str">
        <f t="shared" si="9"/>
        <v>TylerSWAIN</v>
      </c>
      <c r="B178" s="93">
        <v>22</v>
      </c>
      <c r="C178" s="7"/>
      <c r="D178" s="7" t="s">
        <v>296</v>
      </c>
      <c r="E178" s="7" t="s">
        <v>137</v>
      </c>
      <c r="F178" s="7" t="s">
        <v>869</v>
      </c>
      <c r="G178" s="7" t="s">
        <v>904</v>
      </c>
      <c r="H178" s="93">
        <v>62.7</v>
      </c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3">
      <c r="A179" s="7" t="str">
        <f t="shared" si="9"/>
        <v>FinianSINGER-LOWRIE</v>
      </c>
      <c r="B179" s="93">
        <v>23</v>
      </c>
      <c r="C179" s="7"/>
      <c r="D179" s="7" t="s">
        <v>142</v>
      </c>
      <c r="E179" s="7" t="s">
        <v>141</v>
      </c>
      <c r="F179" s="7" t="s">
        <v>879</v>
      </c>
      <c r="G179" s="7" t="s">
        <v>913</v>
      </c>
      <c r="H179" s="93">
        <v>62.5</v>
      </c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3">
      <c r="A180" s="7" t="str">
        <f t="shared" si="9"/>
        <v>RoxtonDORWARD</v>
      </c>
      <c r="B180" s="93">
        <v>24</v>
      </c>
      <c r="C180" s="7"/>
      <c r="D180" s="7" t="s">
        <v>874</v>
      </c>
      <c r="E180" s="7" t="s">
        <v>108</v>
      </c>
      <c r="F180" s="7" t="s">
        <v>869</v>
      </c>
      <c r="G180" s="7" t="s">
        <v>903</v>
      </c>
      <c r="H180" s="93">
        <v>62.2</v>
      </c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3">
      <c r="A181" s="7" t="str">
        <f t="shared" si="9"/>
        <v>ElliotFRIESEN</v>
      </c>
      <c r="B181" s="93">
        <v>25</v>
      </c>
      <c r="C181" s="7"/>
      <c r="D181" s="7" t="s">
        <v>151</v>
      </c>
      <c r="E181" s="7" t="s">
        <v>169</v>
      </c>
      <c r="F181" s="7" t="s">
        <v>862</v>
      </c>
      <c r="G181" s="7" t="s">
        <v>903</v>
      </c>
      <c r="H181" s="93">
        <v>61.5</v>
      </c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3">
      <c r="A182" s="7" t="str">
        <f t="shared" si="9"/>
        <v>WillJOHNSON</v>
      </c>
      <c r="B182" s="93">
        <v>26</v>
      </c>
      <c r="C182" s="7"/>
      <c r="D182" s="7" t="s">
        <v>880</v>
      </c>
      <c r="E182" s="7" t="s">
        <v>160</v>
      </c>
      <c r="F182" s="7" t="s">
        <v>862</v>
      </c>
      <c r="G182" s="7" t="s">
        <v>906</v>
      </c>
      <c r="H182" s="93">
        <v>60.7</v>
      </c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3">
      <c r="A183" s="7" t="str">
        <f t="shared" si="9"/>
        <v>JacobMARTIN</v>
      </c>
      <c r="B183" s="93">
        <v>27</v>
      </c>
      <c r="C183" s="7"/>
      <c r="D183" s="7" t="s">
        <v>189</v>
      </c>
      <c r="E183" s="7" t="s">
        <v>131</v>
      </c>
      <c r="F183" s="7" t="s">
        <v>862</v>
      </c>
      <c r="G183" s="7" t="s">
        <v>904</v>
      </c>
      <c r="H183" s="93">
        <v>60.7</v>
      </c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3">
      <c r="A184" s="7" t="str">
        <f t="shared" si="9"/>
        <v>RileyHEIN</v>
      </c>
      <c r="B184" s="93">
        <v>28</v>
      </c>
      <c r="C184" s="7"/>
      <c r="D184" s="7" t="s">
        <v>877</v>
      </c>
      <c r="E184" s="7" t="s">
        <v>143</v>
      </c>
      <c r="F184" s="7" t="s">
        <v>869</v>
      </c>
      <c r="G184" s="7" t="s">
        <v>906</v>
      </c>
      <c r="H184" s="93">
        <v>60.2</v>
      </c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3">
      <c r="A185" s="7" t="str">
        <f t="shared" si="9"/>
        <v>KhrystianCATLIN</v>
      </c>
      <c r="B185" s="93">
        <v>29</v>
      </c>
      <c r="C185" s="7"/>
      <c r="D185" s="7" t="s">
        <v>931</v>
      </c>
      <c r="E185" s="7" t="s">
        <v>133</v>
      </c>
      <c r="F185" s="7" t="s">
        <v>862</v>
      </c>
      <c r="G185" s="7" t="s">
        <v>903</v>
      </c>
      <c r="H185" s="93">
        <v>58.5</v>
      </c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3">
      <c r="A186" s="7" t="str">
        <f t="shared" si="9"/>
        <v>JesseWONG</v>
      </c>
      <c r="B186" s="93">
        <v>30</v>
      </c>
      <c r="C186" s="7"/>
      <c r="D186" s="7" t="s">
        <v>616</v>
      </c>
      <c r="E186" s="7" t="s">
        <v>71</v>
      </c>
      <c r="F186" s="7" t="s">
        <v>869</v>
      </c>
      <c r="G186" s="7" t="s">
        <v>904</v>
      </c>
      <c r="H186" s="93">
        <v>57.5</v>
      </c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3">
      <c r="A187" s="7" t="str">
        <f t="shared" si="9"/>
        <v>CooperNEALE</v>
      </c>
      <c r="B187" s="93">
        <v>31</v>
      </c>
      <c r="C187" s="7"/>
      <c r="D187" s="7" t="s">
        <v>932</v>
      </c>
      <c r="E187" s="7" t="s">
        <v>96</v>
      </c>
      <c r="F187" s="7" t="s">
        <v>862</v>
      </c>
      <c r="G187" s="7" t="s">
        <v>933</v>
      </c>
      <c r="H187" s="93">
        <v>57</v>
      </c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3">
      <c r="A188" s="7" t="str">
        <f t="shared" si="9"/>
        <v>JoshuaGUILD</v>
      </c>
      <c r="B188" s="93">
        <v>32</v>
      </c>
      <c r="C188" s="7"/>
      <c r="D188" s="7" t="s">
        <v>875</v>
      </c>
      <c r="E188" s="7" t="s">
        <v>168</v>
      </c>
      <c r="F188" s="7" t="s">
        <v>862</v>
      </c>
      <c r="G188" s="7" t="s">
        <v>903</v>
      </c>
      <c r="H188" s="93">
        <v>55.5</v>
      </c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3">
      <c r="A189" s="7" t="str">
        <f t="shared" si="9"/>
        <v>MorganHUSEBY</v>
      </c>
      <c r="B189" s="93">
        <v>33</v>
      </c>
      <c r="C189" s="7"/>
      <c r="D189" s="7" t="s">
        <v>912</v>
      </c>
      <c r="E189" s="7" t="s">
        <v>156</v>
      </c>
      <c r="F189" s="7" t="s">
        <v>862</v>
      </c>
      <c r="G189" s="7" t="s">
        <v>908</v>
      </c>
      <c r="H189" s="93">
        <v>54.7</v>
      </c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3">
      <c r="A190" s="7" t="str">
        <f t="shared" si="9"/>
        <v>AustinFRIESEN</v>
      </c>
      <c r="B190" s="93">
        <v>34</v>
      </c>
      <c r="C190" s="7"/>
      <c r="D190" s="7" t="s">
        <v>151</v>
      </c>
      <c r="E190" s="7" t="s">
        <v>150</v>
      </c>
      <c r="F190" s="7" t="s">
        <v>869</v>
      </c>
      <c r="G190" s="7" t="s">
        <v>903</v>
      </c>
      <c r="H190" s="93">
        <v>54.5</v>
      </c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3">
      <c r="A191" s="7" t="str">
        <f t="shared" si="9"/>
        <v>RyanGREEN</v>
      </c>
      <c r="B191" s="93">
        <v>35</v>
      </c>
      <c r="C191" s="7"/>
      <c r="D191" s="7" t="s">
        <v>209</v>
      </c>
      <c r="E191" s="7" t="s">
        <v>208</v>
      </c>
      <c r="F191" s="7" t="s">
        <v>869</v>
      </c>
      <c r="G191" s="7" t="s">
        <v>904</v>
      </c>
      <c r="H191" s="93">
        <v>54</v>
      </c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3">
      <c r="A192" s="7" t="str">
        <f t="shared" si="9"/>
        <v>LandonLABELLA-JOHNSON</v>
      </c>
      <c r="B192" s="93">
        <v>36</v>
      </c>
      <c r="C192" s="7"/>
      <c r="D192" s="7" t="s">
        <v>920</v>
      </c>
      <c r="E192" s="7" t="s">
        <v>53</v>
      </c>
      <c r="F192" s="7" t="s">
        <v>862</v>
      </c>
      <c r="G192" s="7" t="s">
        <v>919</v>
      </c>
      <c r="H192" s="93">
        <v>53.5</v>
      </c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3">
      <c r="A193" s="7" t="str">
        <f t="shared" si="9"/>
        <v>EvanBOYD</v>
      </c>
      <c r="B193" s="93">
        <v>37</v>
      </c>
      <c r="C193" s="7"/>
      <c r="D193" s="7" t="s">
        <v>674</v>
      </c>
      <c r="E193" s="7" t="s">
        <v>119</v>
      </c>
      <c r="F193" s="7" t="s">
        <v>879</v>
      </c>
      <c r="G193" s="7" t="s">
        <v>904</v>
      </c>
      <c r="H193" s="93">
        <v>53.2</v>
      </c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3">
      <c r="A194" s="7" t="str">
        <f t="shared" si="9"/>
        <v>FergusHAYES</v>
      </c>
      <c r="B194" s="93">
        <v>38</v>
      </c>
      <c r="C194" s="7"/>
      <c r="D194" s="7" t="s">
        <v>163</v>
      </c>
      <c r="E194" s="7" t="s">
        <v>162</v>
      </c>
      <c r="F194" s="7" t="s">
        <v>869</v>
      </c>
      <c r="G194" s="7" t="s">
        <v>903</v>
      </c>
      <c r="H194" s="93">
        <v>52.2</v>
      </c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3">
      <c r="A195" s="7" t="str">
        <f t="shared" si="9"/>
        <v>MaguireROSS-SHANKO</v>
      </c>
      <c r="B195" s="93">
        <v>39</v>
      </c>
      <c r="C195" s="7"/>
      <c r="D195" s="7" t="s">
        <v>174</v>
      </c>
      <c r="E195" s="7" t="s">
        <v>173</v>
      </c>
      <c r="F195" s="7" t="s">
        <v>862</v>
      </c>
      <c r="G195" s="7" t="s">
        <v>908</v>
      </c>
      <c r="H195" s="93">
        <v>50</v>
      </c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3">
      <c r="A196" s="7" t="str">
        <f t="shared" si="9"/>
        <v>BrandonVAN SCHALM</v>
      </c>
      <c r="B196" s="93">
        <v>40</v>
      </c>
      <c r="C196" s="7"/>
      <c r="D196" s="7" t="s">
        <v>884</v>
      </c>
      <c r="E196" s="7" t="s">
        <v>225</v>
      </c>
      <c r="F196" s="7" t="s">
        <v>879</v>
      </c>
      <c r="G196" s="7" t="s">
        <v>930</v>
      </c>
      <c r="H196" s="93">
        <v>49.5</v>
      </c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3">
      <c r="A197" s="7" t="str">
        <f t="shared" si="9"/>
        <v>TysonPOPOVE</v>
      </c>
      <c r="B197" s="93">
        <v>41</v>
      </c>
      <c r="C197" s="7"/>
      <c r="D197" s="7" t="s">
        <v>222</v>
      </c>
      <c r="E197" s="7" t="s">
        <v>221</v>
      </c>
      <c r="F197" s="7" t="s">
        <v>869</v>
      </c>
      <c r="G197" s="7" t="s">
        <v>933</v>
      </c>
      <c r="H197" s="93">
        <v>48.7</v>
      </c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3">
      <c r="A198" s="7" t="str">
        <f t="shared" si="9"/>
        <v>OllieSMITH</v>
      </c>
      <c r="B198" s="93">
        <v>42</v>
      </c>
      <c r="C198" s="7"/>
      <c r="D198" s="7" t="s">
        <v>176</v>
      </c>
      <c r="E198" s="7" t="s">
        <v>175</v>
      </c>
      <c r="F198" s="7" t="s">
        <v>862</v>
      </c>
      <c r="G198" s="7" t="s">
        <v>908</v>
      </c>
      <c r="H198" s="93">
        <v>48</v>
      </c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3">
      <c r="A199" s="7" t="str">
        <f t="shared" si="9"/>
        <v>CharlieKERFOOT</v>
      </c>
      <c r="B199" s="93">
        <v>43</v>
      </c>
      <c r="C199" s="7"/>
      <c r="D199" s="7" t="s">
        <v>934</v>
      </c>
      <c r="E199" s="7" t="s">
        <v>238</v>
      </c>
      <c r="F199" s="7" t="s">
        <v>869</v>
      </c>
      <c r="G199" s="7" t="s">
        <v>904</v>
      </c>
      <c r="H199" s="93">
        <v>46.2</v>
      </c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3">
      <c r="A200" s="7" t="str">
        <f t="shared" si="9"/>
        <v>SullivanHOOPER</v>
      </c>
      <c r="B200" s="93">
        <v>44</v>
      </c>
      <c r="C200" s="7"/>
      <c r="D200" s="7" t="s">
        <v>185</v>
      </c>
      <c r="E200" s="7" t="s">
        <v>184</v>
      </c>
      <c r="F200" s="7" t="s">
        <v>869</v>
      </c>
      <c r="G200" s="7" t="s">
        <v>904</v>
      </c>
      <c r="H200" s="93">
        <v>46</v>
      </c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3">
      <c r="A201" s="7" t="str">
        <f t="shared" si="9"/>
        <v>KeatonO'HARA</v>
      </c>
      <c r="B201" s="93">
        <v>45</v>
      </c>
      <c r="C201" s="7"/>
      <c r="D201" s="7" t="s">
        <v>237</v>
      </c>
      <c r="E201" s="7" t="s">
        <v>236</v>
      </c>
      <c r="F201" s="7" t="s">
        <v>862</v>
      </c>
      <c r="G201" s="7" t="s">
        <v>913</v>
      </c>
      <c r="H201" s="93">
        <v>43.5</v>
      </c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3">
      <c r="A202" s="7" t="str">
        <f t="shared" si="9"/>
        <v>MilesDEELEY</v>
      </c>
      <c r="B202" s="93">
        <v>46</v>
      </c>
      <c r="C202" s="7"/>
      <c r="D202" s="7" t="s">
        <v>195</v>
      </c>
      <c r="E202" s="7" t="s">
        <v>194</v>
      </c>
      <c r="F202" s="7" t="s">
        <v>869</v>
      </c>
      <c r="G202" s="7" t="s">
        <v>904</v>
      </c>
      <c r="H202" s="93">
        <v>43.2</v>
      </c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3">
      <c r="A203" s="7" t="str">
        <f t="shared" si="9"/>
        <v>HunterWANNAMAKER</v>
      </c>
      <c r="B203" s="93">
        <v>47</v>
      </c>
      <c r="C203" s="7"/>
      <c r="D203" s="7" t="s">
        <v>279</v>
      </c>
      <c r="E203" s="7" t="s">
        <v>210</v>
      </c>
      <c r="F203" s="7" t="s">
        <v>862</v>
      </c>
      <c r="G203" s="7" t="s">
        <v>906</v>
      </c>
      <c r="H203" s="93">
        <v>41.2</v>
      </c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3">
      <c r="A204" s="7" t="str">
        <f t="shared" si="9"/>
        <v>KadenMACGOWAN</v>
      </c>
      <c r="B204" s="93">
        <v>48</v>
      </c>
      <c r="C204" s="7"/>
      <c r="D204" s="7" t="s">
        <v>241</v>
      </c>
      <c r="E204" s="7" t="s">
        <v>240</v>
      </c>
      <c r="F204" s="7" t="s">
        <v>869</v>
      </c>
      <c r="G204" s="7" t="s">
        <v>908</v>
      </c>
      <c r="H204" s="93">
        <v>38.200000000000003</v>
      </c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3">
      <c r="A205" s="7" t="str">
        <f t="shared" si="9"/>
        <v>ChrisMARTIN</v>
      </c>
      <c r="B205" s="93">
        <v>49</v>
      </c>
      <c r="C205" s="7"/>
      <c r="D205" s="7" t="s">
        <v>189</v>
      </c>
      <c r="E205" s="7" t="s">
        <v>188</v>
      </c>
      <c r="F205" s="7" t="s">
        <v>869</v>
      </c>
      <c r="G205" s="7" t="s">
        <v>904</v>
      </c>
      <c r="H205" s="93">
        <v>37.5</v>
      </c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3">
      <c r="A206" s="7" t="str">
        <f t="shared" si="9"/>
        <v>SollyGELLIS</v>
      </c>
      <c r="B206" s="93">
        <v>50</v>
      </c>
      <c r="C206" s="7"/>
      <c r="D206" s="7" t="s">
        <v>261</v>
      </c>
      <c r="E206" s="7" t="s">
        <v>260</v>
      </c>
      <c r="F206" s="7" t="s">
        <v>869</v>
      </c>
      <c r="G206" s="7" t="s">
        <v>933</v>
      </c>
      <c r="H206" s="93">
        <v>36.700000000000003</v>
      </c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3">
      <c r="A207" s="7" t="str">
        <f t="shared" si="9"/>
        <v>MaxKUHN</v>
      </c>
      <c r="B207" s="93">
        <v>51</v>
      </c>
      <c r="C207" s="7"/>
      <c r="D207" s="7" t="s">
        <v>935</v>
      </c>
      <c r="E207" s="7" t="s">
        <v>232</v>
      </c>
      <c r="F207" s="7" t="s">
        <v>862</v>
      </c>
      <c r="G207" s="7" t="s">
        <v>913</v>
      </c>
      <c r="H207" s="93">
        <v>34.5</v>
      </c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3">
      <c r="A208" s="7" t="str">
        <f t="shared" si="9"/>
        <v>MicahFRANKO</v>
      </c>
      <c r="B208" s="93">
        <v>52</v>
      </c>
      <c r="C208" s="7"/>
      <c r="D208" s="7" t="s">
        <v>936</v>
      </c>
      <c r="E208" s="7" t="s">
        <v>234</v>
      </c>
      <c r="F208" s="7" t="s">
        <v>869</v>
      </c>
      <c r="G208" s="7" t="s">
        <v>904</v>
      </c>
      <c r="H208" s="93">
        <v>34.200000000000003</v>
      </c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3">
      <c r="A209" s="7" t="str">
        <f t="shared" si="9"/>
        <v>JackHAWRYS</v>
      </c>
      <c r="B209" s="93">
        <v>53</v>
      </c>
      <c r="C209" s="7"/>
      <c r="D209" s="7" t="s">
        <v>883</v>
      </c>
      <c r="E209" s="7" t="s">
        <v>158</v>
      </c>
      <c r="F209" s="7" t="s">
        <v>869</v>
      </c>
      <c r="G209" s="7" t="s">
        <v>906</v>
      </c>
      <c r="H209" s="93">
        <v>34.200000000000003</v>
      </c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3">
      <c r="A210" s="7" t="str">
        <f t="shared" si="9"/>
        <v>BodeFRANKO</v>
      </c>
      <c r="B210" s="93">
        <v>54</v>
      </c>
      <c r="C210" s="7"/>
      <c r="D210" s="7" t="s">
        <v>936</v>
      </c>
      <c r="E210" s="7" t="s">
        <v>244</v>
      </c>
      <c r="F210" s="7" t="s">
        <v>869</v>
      </c>
      <c r="G210" s="7" t="s">
        <v>904</v>
      </c>
      <c r="H210" s="93">
        <v>33.5</v>
      </c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3">
      <c r="A211" s="7" t="str">
        <f t="shared" si="9"/>
        <v>JudeCAMPBELL</v>
      </c>
      <c r="B211" s="93">
        <v>55</v>
      </c>
      <c r="C211" s="7"/>
      <c r="D211" s="7" t="s">
        <v>887</v>
      </c>
      <c r="E211" s="7" t="s">
        <v>68</v>
      </c>
      <c r="F211" s="7" t="s">
        <v>869</v>
      </c>
      <c r="G211" s="7" t="s">
        <v>908</v>
      </c>
      <c r="H211" s="93">
        <v>32.700000000000003</v>
      </c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3">
      <c r="A212" s="7" t="str">
        <f t="shared" si="9"/>
        <v>LarsCRUIKSHANK</v>
      </c>
      <c r="B212" s="93">
        <v>56</v>
      </c>
      <c r="C212" s="7"/>
      <c r="D212" s="7" t="s">
        <v>447</v>
      </c>
      <c r="E212" s="7" t="s">
        <v>171</v>
      </c>
      <c r="F212" s="7" t="s">
        <v>869</v>
      </c>
      <c r="G212" s="7" t="s">
        <v>906</v>
      </c>
      <c r="H212" s="93">
        <v>32.5</v>
      </c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3">
      <c r="A213" s="7" t="str">
        <f t="shared" si="9"/>
        <v>LoganBOWN</v>
      </c>
      <c r="B213" s="93">
        <v>57</v>
      </c>
      <c r="C213" s="7"/>
      <c r="D213" s="7" t="s">
        <v>264</v>
      </c>
      <c r="E213" s="7" t="s">
        <v>177</v>
      </c>
      <c r="F213" s="7" t="s">
        <v>869</v>
      </c>
      <c r="G213" s="7" t="s">
        <v>908</v>
      </c>
      <c r="H213" s="93">
        <v>31.7</v>
      </c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3">
      <c r="A214" s="7" t="str">
        <f t="shared" si="9"/>
        <v>SkyeGREENE</v>
      </c>
      <c r="B214" s="93">
        <v>58</v>
      </c>
      <c r="C214" s="7"/>
      <c r="D214" s="7" t="s">
        <v>204</v>
      </c>
      <c r="E214" s="7" t="s">
        <v>203</v>
      </c>
      <c r="F214" s="7" t="s">
        <v>869</v>
      </c>
      <c r="G214" s="7" t="s">
        <v>904</v>
      </c>
      <c r="H214" s="93">
        <v>31.5</v>
      </c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3">
      <c r="A215" s="7" t="str">
        <f t="shared" si="9"/>
        <v>JamesTSANG</v>
      </c>
      <c r="B215" s="93">
        <v>59</v>
      </c>
      <c r="C215" s="7"/>
      <c r="D215" s="7" t="s">
        <v>219</v>
      </c>
      <c r="E215" s="7" t="s">
        <v>218</v>
      </c>
      <c r="F215" s="7" t="s">
        <v>869</v>
      </c>
      <c r="G215" s="7" t="s">
        <v>904</v>
      </c>
      <c r="H215" s="93">
        <v>31.5</v>
      </c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3">
      <c r="A216" s="7" t="str">
        <f t="shared" si="9"/>
        <v>KeatonSWANSBOROUGH</v>
      </c>
      <c r="B216" s="93">
        <v>60</v>
      </c>
      <c r="C216" s="7"/>
      <c r="D216" s="7" t="s">
        <v>245</v>
      </c>
      <c r="E216" s="7" t="s">
        <v>236</v>
      </c>
      <c r="F216" s="7" t="s">
        <v>869</v>
      </c>
      <c r="G216" s="7" t="s">
        <v>904</v>
      </c>
      <c r="H216" s="93">
        <v>30.7</v>
      </c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3">
      <c r="A217" s="7" t="str">
        <f t="shared" si="9"/>
        <v>RaleighYEO</v>
      </c>
      <c r="B217" s="93">
        <v>61</v>
      </c>
      <c r="C217" s="7"/>
      <c r="D217" s="7" t="s">
        <v>914</v>
      </c>
      <c r="E217" s="7" t="s">
        <v>214</v>
      </c>
      <c r="F217" s="7" t="s">
        <v>879</v>
      </c>
      <c r="G217" s="7" t="s">
        <v>906</v>
      </c>
      <c r="H217" s="93">
        <v>30</v>
      </c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3">
      <c r="A218" s="7" t="str">
        <f t="shared" si="9"/>
        <v>NoahLITTLE</v>
      </c>
      <c r="B218" s="93">
        <v>62</v>
      </c>
      <c r="C218" s="7"/>
      <c r="D218" s="7" t="s">
        <v>916</v>
      </c>
      <c r="E218" s="7" t="s">
        <v>228</v>
      </c>
      <c r="F218" s="7" t="s">
        <v>869</v>
      </c>
      <c r="G218" s="7" t="s">
        <v>903</v>
      </c>
      <c r="H218" s="93">
        <v>28.7</v>
      </c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3">
      <c r="A219" s="7" t="str">
        <f t="shared" si="9"/>
        <v>RyderYOUCK</v>
      </c>
      <c r="B219" s="93">
        <v>63</v>
      </c>
      <c r="C219" s="7"/>
      <c r="D219" s="7" t="s">
        <v>187</v>
      </c>
      <c r="E219" s="7" t="s">
        <v>73</v>
      </c>
      <c r="F219" s="7" t="s">
        <v>869</v>
      </c>
      <c r="G219" s="7" t="s">
        <v>904</v>
      </c>
      <c r="H219" s="93">
        <v>26</v>
      </c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3">
      <c r="A220" s="7" t="str">
        <f t="shared" si="9"/>
        <v>JakeWEYMAN</v>
      </c>
      <c r="B220" s="93">
        <v>64</v>
      </c>
      <c r="C220" s="7"/>
      <c r="D220" s="7" t="s">
        <v>191</v>
      </c>
      <c r="E220" s="7" t="s">
        <v>190</v>
      </c>
      <c r="F220" s="7" t="s">
        <v>869</v>
      </c>
      <c r="G220" s="7" t="s">
        <v>906</v>
      </c>
      <c r="H220" s="93">
        <v>25</v>
      </c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3">
      <c r="A221" s="7" t="str">
        <f t="shared" si="9"/>
        <v>EastonHESTLER</v>
      </c>
      <c r="B221" s="93">
        <v>65</v>
      </c>
      <c r="C221" s="7"/>
      <c r="D221" s="7" t="s">
        <v>206</v>
      </c>
      <c r="E221" s="7" t="s">
        <v>205</v>
      </c>
      <c r="F221" s="7" t="s">
        <v>862</v>
      </c>
      <c r="G221" s="7" t="s">
        <v>913</v>
      </c>
      <c r="H221" s="93">
        <v>24.5</v>
      </c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3">
      <c r="A222" s="7" t="str">
        <f t="shared" si="9"/>
        <v>WilliamYADA</v>
      </c>
      <c r="B222" s="93">
        <v>66</v>
      </c>
      <c r="C222" s="7"/>
      <c r="D222" s="7" t="s">
        <v>145</v>
      </c>
      <c r="E222" s="7" t="s">
        <v>117</v>
      </c>
      <c r="F222" s="7" t="s">
        <v>869</v>
      </c>
      <c r="G222" s="7" t="s">
        <v>913</v>
      </c>
      <c r="H222" s="93">
        <v>23</v>
      </c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3">
      <c r="A223" s="7" t="str">
        <f t="shared" si="9"/>
        <v>ChaseMELNYK</v>
      </c>
      <c r="B223" s="93">
        <v>67</v>
      </c>
      <c r="C223" s="7"/>
      <c r="D223" s="7" t="s">
        <v>193</v>
      </c>
      <c r="E223" s="7" t="s">
        <v>192</v>
      </c>
      <c r="F223" s="7" t="s">
        <v>869</v>
      </c>
      <c r="G223" s="7" t="s">
        <v>908</v>
      </c>
      <c r="H223" s="93">
        <v>20.2</v>
      </c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3">
      <c r="A224" s="7" t="str">
        <f t="shared" si="9"/>
        <v>WilliamHAYES</v>
      </c>
      <c r="B224" s="93">
        <v>68</v>
      </c>
      <c r="C224" s="7"/>
      <c r="D224" s="7" t="s">
        <v>163</v>
      </c>
      <c r="E224" s="7" t="s">
        <v>117</v>
      </c>
      <c r="F224" s="7" t="s">
        <v>869</v>
      </c>
      <c r="G224" s="7" t="s">
        <v>903</v>
      </c>
      <c r="H224" s="93">
        <v>19.7</v>
      </c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3">
      <c r="A225" s="7" t="str">
        <f t="shared" si="9"/>
        <v>ZeninYOUCK</v>
      </c>
      <c r="B225" s="93">
        <v>69</v>
      </c>
      <c r="C225" s="7"/>
      <c r="D225" s="7" t="s">
        <v>187</v>
      </c>
      <c r="E225" s="7" t="s">
        <v>186</v>
      </c>
      <c r="F225" s="7" t="s">
        <v>862</v>
      </c>
      <c r="G225" s="7" t="s">
        <v>904</v>
      </c>
      <c r="H225" s="93">
        <v>19.5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3">
      <c r="A226" s="7" t="str">
        <f t="shared" si="9"/>
        <v>StellanWILLIAMS-GORT</v>
      </c>
      <c r="B226" s="93">
        <v>70</v>
      </c>
      <c r="C226" s="7"/>
      <c r="D226" s="7" t="s">
        <v>937</v>
      </c>
      <c r="E226" s="7" t="s">
        <v>242</v>
      </c>
      <c r="F226" s="7" t="s">
        <v>862</v>
      </c>
      <c r="G226" s="7" t="s">
        <v>933</v>
      </c>
      <c r="H226" s="93">
        <v>15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3">
      <c r="A227" s="7" t="str">
        <f t="shared" si="9"/>
        <v>TheodoreFAVREAU</v>
      </c>
      <c r="B227" s="93">
        <v>71</v>
      </c>
      <c r="C227" s="7"/>
      <c r="D227" s="7" t="s">
        <v>468</v>
      </c>
      <c r="E227" s="7" t="s">
        <v>201</v>
      </c>
      <c r="F227" s="7" t="s">
        <v>869</v>
      </c>
      <c r="G227" s="7" t="s">
        <v>906</v>
      </c>
      <c r="H227" s="93">
        <v>12</v>
      </c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3">
      <c r="A228" s="7" t="str">
        <f t="shared" si="9"/>
        <v>JackALLAN</v>
      </c>
      <c r="B228" s="93">
        <v>72</v>
      </c>
      <c r="C228" s="7"/>
      <c r="D228" s="7" t="s">
        <v>252</v>
      </c>
      <c r="E228" s="7" t="s">
        <v>158</v>
      </c>
      <c r="F228" s="7" t="s">
        <v>869</v>
      </c>
      <c r="G228" s="7" t="s">
        <v>904</v>
      </c>
      <c r="H228" s="93">
        <v>11.7</v>
      </c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3">
      <c r="A229" s="7" t="str">
        <f t="shared" si="9"/>
        <v>JackMALLINSON</v>
      </c>
      <c r="B229" s="93">
        <v>73</v>
      </c>
      <c r="C229" s="7"/>
      <c r="D229" s="7" t="s">
        <v>200</v>
      </c>
      <c r="E229" s="7" t="s">
        <v>158</v>
      </c>
      <c r="F229" s="7" t="s">
        <v>869</v>
      </c>
      <c r="G229" s="7" t="s">
        <v>908</v>
      </c>
      <c r="H229" s="93">
        <v>9.5</v>
      </c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3">
      <c r="A230" s="7" t="str">
        <f t="shared" si="9"/>
        <v>FrankDUSIK</v>
      </c>
      <c r="B230" s="93">
        <v>74</v>
      </c>
      <c r="C230" s="7"/>
      <c r="D230" s="7" t="s">
        <v>217</v>
      </c>
      <c r="E230" s="7" t="s">
        <v>216</v>
      </c>
      <c r="F230" s="7" t="s">
        <v>869</v>
      </c>
      <c r="G230" s="7" t="s">
        <v>908</v>
      </c>
      <c r="H230" s="93">
        <v>9</v>
      </c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3">
      <c r="A231" s="7" t="str">
        <f t="shared" si="9"/>
        <v>HaydenKEAM</v>
      </c>
      <c r="B231" s="93">
        <v>75</v>
      </c>
      <c r="C231" s="7"/>
      <c r="D231" s="7" t="s">
        <v>938</v>
      </c>
      <c r="E231" s="7" t="s">
        <v>253</v>
      </c>
      <c r="F231" s="7" t="s">
        <v>869</v>
      </c>
      <c r="G231" s="7" t="s">
        <v>904</v>
      </c>
      <c r="H231" s="93">
        <v>7.2</v>
      </c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3">
      <c r="A232" s="7"/>
      <c r="B232" s="7"/>
      <c r="C232" s="7"/>
      <c r="D232" s="7" t="s">
        <v>151</v>
      </c>
      <c r="E232" s="7" t="s">
        <v>379</v>
      </c>
      <c r="F232" s="7" t="s">
        <v>869</v>
      </c>
      <c r="G232" s="7" t="s">
        <v>903</v>
      </c>
      <c r="H232" s="7" t="s">
        <v>918</v>
      </c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3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9">
      <c r="A234" s="113" t="s">
        <v>850</v>
      </c>
      <c r="B234" s="113" t="s">
        <v>14</v>
      </c>
      <c r="C234" s="7"/>
      <c r="D234" s="113" t="s">
        <v>759</v>
      </c>
      <c r="E234" s="113" t="s">
        <v>767</v>
      </c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113"/>
      <c r="Q234" s="113"/>
      <c r="R234" s="7"/>
      <c r="S234" s="113"/>
      <c r="T234" s="113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45">
      <c r="A235" s="116" t="s">
        <v>39</v>
      </c>
      <c r="B235" s="116" t="s">
        <v>852</v>
      </c>
      <c r="C235" s="116" t="s">
        <v>853</v>
      </c>
      <c r="D235" s="116" t="s">
        <v>779</v>
      </c>
      <c r="E235" s="116" t="s">
        <v>778</v>
      </c>
      <c r="F235" s="116" t="s">
        <v>45</v>
      </c>
      <c r="G235" s="116" t="s">
        <v>854</v>
      </c>
      <c r="H235" s="116" t="s">
        <v>0</v>
      </c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3">
      <c r="A236" s="7" t="str">
        <f t="shared" ref="A236:A254" si="10">CONCATENATE(E236,D236)</f>
        <v>EvaTROTTIER</v>
      </c>
      <c r="B236" s="93">
        <v>1</v>
      </c>
      <c r="C236" s="7"/>
      <c r="D236" s="7" t="s">
        <v>923</v>
      </c>
      <c r="E236" s="7" t="s">
        <v>583</v>
      </c>
      <c r="F236" s="7" t="s">
        <v>890</v>
      </c>
      <c r="G236" s="7" t="s">
        <v>906</v>
      </c>
      <c r="H236" s="93">
        <v>75.2</v>
      </c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3">
      <c r="A237" s="7" t="str">
        <f t="shared" si="10"/>
        <v>MakennaGRIFFITHS</v>
      </c>
      <c r="B237" s="93">
        <v>2</v>
      </c>
      <c r="C237" s="7"/>
      <c r="D237" s="7" t="s">
        <v>429</v>
      </c>
      <c r="E237" s="7" t="s">
        <v>585</v>
      </c>
      <c r="F237" s="7" t="s">
        <v>890</v>
      </c>
      <c r="G237" s="7" t="s">
        <v>904</v>
      </c>
      <c r="H237" s="93">
        <v>73.5</v>
      </c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3">
      <c r="A238" s="7" t="str">
        <f t="shared" si="10"/>
        <v>EvieMOHR</v>
      </c>
      <c r="B238" s="93">
        <v>3</v>
      </c>
      <c r="C238" s="7"/>
      <c r="D238" s="7" t="s">
        <v>612</v>
      </c>
      <c r="E238" s="7" t="s">
        <v>611</v>
      </c>
      <c r="F238" s="7" t="s">
        <v>892</v>
      </c>
      <c r="G238" s="7" t="s">
        <v>904</v>
      </c>
      <c r="H238" s="93">
        <v>69.2</v>
      </c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3">
      <c r="A239" s="7" t="str">
        <f t="shared" si="10"/>
        <v>OliviaHEIN</v>
      </c>
      <c r="B239" s="93">
        <v>4</v>
      </c>
      <c r="C239" s="7"/>
      <c r="D239" s="7" t="s">
        <v>877</v>
      </c>
      <c r="E239" s="7" t="s">
        <v>590</v>
      </c>
      <c r="F239" s="7" t="s">
        <v>892</v>
      </c>
      <c r="G239" s="7" t="s">
        <v>906</v>
      </c>
      <c r="H239" s="93">
        <v>67</v>
      </c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3">
      <c r="A240" s="7" t="str">
        <f t="shared" si="10"/>
        <v>EllysaiyaHADDAD</v>
      </c>
      <c r="B240" s="93">
        <v>5</v>
      </c>
      <c r="C240" s="7"/>
      <c r="D240" s="7" t="s">
        <v>939</v>
      </c>
      <c r="E240" s="7" t="s">
        <v>625</v>
      </c>
      <c r="F240" s="7" t="s">
        <v>890</v>
      </c>
      <c r="G240" s="7" t="s">
        <v>904</v>
      </c>
      <c r="H240" s="93">
        <v>61.7</v>
      </c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3">
      <c r="A241" s="7" t="str">
        <f t="shared" si="10"/>
        <v>ZoeHENDERSON</v>
      </c>
      <c r="B241" s="93">
        <v>6</v>
      </c>
      <c r="C241" s="7"/>
      <c r="D241" s="7" t="s">
        <v>871</v>
      </c>
      <c r="E241" s="7" t="s">
        <v>570</v>
      </c>
      <c r="F241" s="7" t="s">
        <v>890</v>
      </c>
      <c r="G241" s="7" t="s">
        <v>904</v>
      </c>
      <c r="H241" s="93">
        <v>60.7</v>
      </c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3">
      <c r="A242" s="7" t="str">
        <f t="shared" si="10"/>
        <v>PoppyCLEMENSON</v>
      </c>
      <c r="B242" s="93">
        <v>7</v>
      </c>
      <c r="C242" s="7"/>
      <c r="D242" s="7" t="s">
        <v>940</v>
      </c>
      <c r="E242" s="7" t="s">
        <v>608</v>
      </c>
      <c r="F242" s="7" t="s">
        <v>890</v>
      </c>
      <c r="G242" s="7" t="s">
        <v>904</v>
      </c>
      <c r="H242" s="93">
        <v>58.7</v>
      </c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3">
      <c r="A243" s="7" t="str">
        <f t="shared" si="10"/>
        <v>MaggieSUTHERLAND</v>
      </c>
      <c r="B243" s="93">
        <v>8</v>
      </c>
      <c r="C243" s="7"/>
      <c r="D243" s="7" t="s">
        <v>891</v>
      </c>
      <c r="E243" s="7" t="s">
        <v>588</v>
      </c>
      <c r="F243" s="7" t="s">
        <v>890</v>
      </c>
      <c r="G243" s="7" t="s">
        <v>906</v>
      </c>
      <c r="H243" s="93">
        <v>57.2</v>
      </c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3">
      <c r="A244" s="7" t="str">
        <f t="shared" si="10"/>
        <v>QuinnBASKO</v>
      </c>
      <c r="B244" s="93">
        <v>9</v>
      </c>
      <c r="C244" s="7"/>
      <c r="D244" s="7" t="s">
        <v>868</v>
      </c>
      <c r="E244" s="7" t="s">
        <v>593</v>
      </c>
      <c r="F244" s="7" t="s">
        <v>892</v>
      </c>
      <c r="G244" s="7" t="s">
        <v>908</v>
      </c>
      <c r="H244" s="93">
        <v>55.5</v>
      </c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3">
      <c r="A245" s="7" t="str">
        <f t="shared" si="10"/>
        <v>KaiyaROBIN</v>
      </c>
      <c r="B245" s="93">
        <v>10</v>
      </c>
      <c r="C245" s="7"/>
      <c r="D245" s="7" t="s">
        <v>900</v>
      </c>
      <c r="E245" s="7" t="s">
        <v>602</v>
      </c>
      <c r="F245" s="7" t="s">
        <v>890</v>
      </c>
      <c r="G245" s="7" t="s">
        <v>941</v>
      </c>
      <c r="H245" s="93">
        <v>52</v>
      </c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3">
      <c r="A246" s="7" t="str">
        <f t="shared" si="10"/>
        <v>AgnessFRIESEN</v>
      </c>
      <c r="B246" s="93">
        <v>11</v>
      </c>
      <c r="C246" s="7"/>
      <c r="D246" s="7" t="s">
        <v>151</v>
      </c>
      <c r="E246" s="7" t="s">
        <v>597</v>
      </c>
      <c r="F246" s="7" t="s">
        <v>892</v>
      </c>
      <c r="G246" s="7" t="s">
        <v>904</v>
      </c>
      <c r="H246" s="93">
        <v>44.2</v>
      </c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3">
      <c r="A247" s="7" t="str">
        <f t="shared" si="10"/>
        <v>ZyahHEALEY</v>
      </c>
      <c r="B247" s="93">
        <v>12</v>
      </c>
      <c r="C247" s="7"/>
      <c r="D247" s="7" t="s">
        <v>901</v>
      </c>
      <c r="E247" s="7" t="s">
        <v>604</v>
      </c>
      <c r="F247" s="7" t="s">
        <v>890</v>
      </c>
      <c r="G247" s="7" t="s">
        <v>941</v>
      </c>
      <c r="H247" s="93">
        <v>42.7</v>
      </c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3">
      <c r="A248" s="7" t="str">
        <f t="shared" si="10"/>
        <v>FrancescaFARCAU</v>
      </c>
      <c r="B248" s="93">
        <v>13</v>
      </c>
      <c r="C248" s="7"/>
      <c r="D248" s="7" t="s">
        <v>895</v>
      </c>
      <c r="E248" s="7" t="s">
        <v>598</v>
      </c>
      <c r="F248" s="7" t="s">
        <v>892</v>
      </c>
      <c r="G248" s="7" t="s">
        <v>930</v>
      </c>
      <c r="H248" s="93">
        <v>36.700000000000003</v>
      </c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3">
      <c r="A249" s="7" t="str">
        <f t="shared" si="10"/>
        <v>CharlieLONGSTREET</v>
      </c>
      <c r="B249" s="93">
        <v>14</v>
      </c>
      <c r="C249" s="7"/>
      <c r="D249" s="7" t="s">
        <v>614</v>
      </c>
      <c r="E249" s="7" t="s">
        <v>238</v>
      </c>
      <c r="F249" s="7" t="s">
        <v>892</v>
      </c>
      <c r="G249" s="7" t="s">
        <v>930</v>
      </c>
      <c r="H249" s="93">
        <v>31</v>
      </c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3">
      <c r="A250" s="7" t="str">
        <f t="shared" si="10"/>
        <v>LillianMCCAUGHEY</v>
      </c>
      <c r="B250" s="93">
        <v>15</v>
      </c>
      <c r="C250" s="7"/>
      <c r="D250" s="7" t="s">
        <v>620</v>
      </c>
      <c r="E250" s="7" t="s">
        <v>619</v>
      </c>
      <c r="F250" s="7" t="s">
        <v>892</v>
      </c>
      <c r="G250" s="7" t="s">
        <v>930</v>
      </c>
      <c r="H250" s="93">
        <v>29.2</v>
      </c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3">
      <c r="A251" s="7" t="str">
        <f t="shared" si="10"/>
        <v>MikkaSIMONSEN</v>
      </c>
      <c r="B251" s="93">
        <v>16</v>
      </c>
      <c r="C251" s="7"/>
      <c r="D251" s="7" t="s">
        <v>898</v>
      </c>
      <c r="E251" s="7" t="s">
        <v>600</v>
      </c>
      <c r="F251" s="7" t="s">
        <v>899</v>
      </c>
      <c r="G251" s="7" t="s">
        <v>904</v>
      </c>
      <c r="H251" s="93">
        <v>26.7</v>
      </c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3">
      <c r="A252" s="7" t="str">
        <f t="shared" si="10"/>
        <v>MeghanCALDER</v>
      </c>
      <c r="B252" s="93">
        <v>17</v>
      </c>
      <c r="C252" s="7"/>
      <c r="D252" s="7" t="s">
        <v>595</v>
      </c>
      <c r="E252" s="7" t="s">
        <v>594</v>
      </c>
      <c r="F252" s="7" t="s">
        <v>890</v>
      </c>
      <c r="G252" s="7" t="s">
        <v>903</v>
      </c>
      <c r="H252" s="93">
        <v>26</v>
      </c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3">
      <c r="A253" s="7" t="str">
        <f t="shared" si="10"/>
        <v>NekoWONG</v>
      </c>
      <c r="B253" s="93">
        <v>18</v>
      </c>
      <c r="C253" s="7"/>
      <c r="D253" s="7" t="s">
        <v>616</v>
      </c>
      <c r="E253" s="7" t="s">
        <v>615</v>
      </c>
      <c r="F253" s="7" t="s">
        <v>892</v>
      </c>
      <c r="G253" s="7" t="s">
        <v>903</v>
      </c>
      <c r="H253" s="93">
        <v>22.7</v>
      </c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3">
      <c r="A254" s="7" t="str">
        <f t="shared" si="10"/>
        <v>EllaGINGRAS</v>
      </c>
      <c r="B254" s="93">
        <v>19</v>
      </c>
      <c r="C254" s="7"/>
      <c r="D254" s="7" t="s">
        <v>622</v>
      </c>
      <c r="E254" s="7" t="s">
        <v>621</v>
      </c>
      <c r="F254" s="7" t="s">
        <v>892</v>
      </c>
      <c r="G254" s="7" t="s">
        <v>917</v>
      </c>
      <c r="H254" s="93">
        <v>21.7</v>
      </c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3">
      <c r="A255" s="7"/>
      <c r="B255" s="7"/>
      <c r="C255" s="7"/>
      <c r="D255" s="7" t="s">
        <v>902</v>
      </c>
      <c r="E255" s="7" t="s">
        <v>942</v>
      </c>
      <c r="F255" s="7" t="s">
        <v>890</v>
      </c>
      <c r="G255" s="7" t="s">
        <v>933</v>
      </c>
      <c r="H255" s="7" t="s">
        <v>918</v>
      </c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3">
      <c r="A256" s="7"/>
      <c r="B256" s="7"/>
      <c r="C256" s="7"/>
      <c r="D256" s="7" t="s">
        <v>688</v>
      </c>
      <c r="E256" s="7" t="s">
        <v>687</v>
      </c>
      <c r="F256" s="7" t="s">
        <v>892</v>
      </c>
      <c r="G256" s="7" t="s">
        <v>904</v>
      </c>
      <c r="H256" s="7" t="s">
        <v>918</v>
      </c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3">
      <c r="A257" s="7"/>
      <c r="B257" s="7"/>
      <c r="C257" s="7"/>
      <c r="D257" s="7" t="s">
        <v>924</v>
      </c>
      <c r="E257" s="7" t="s">
        <v>925</v>
      </c>
      <c r="F257" s="7" t="s">
        <v>890</v>
      </c>
      <c r="G257" s="7" t="s">
        <v>904</v>
      </c>
      <c r="H257" s="7" t="s">
        <v>918</v>
      </c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3">
      <c r="A258" s="7"/>
      <c r="B258" s="7"/>
      <c r="C258" s="7"/>
      <c r="D258" s="7" t="s">
        <v>894</v>
      </c>
      <c r="E258" s="7" t="s">
        <v>591</v>
      </c>
      <c r="F258" s="7" t="s">
        <v>890</v>
      </c>
      <c r="G258" s="7" t="s">
        <v>903</v>
      </c>
      <c r="H258" s="7" t="s">
        <v>918</v>
      </c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3">
      <c r="A259" s="7"/>
      <c r="B259" s="7"/>
      <c r="C259" s="7"/>
      <c r="D259" s="7" t="s">
        <v>620</v>
      </c>
      <c r="E259" s="7" t="s">
        <v>652</v>
      </c>
      <c r="F259" s="7" t="s">
        <v>890</v>
      </c>
      <c r="G259" s="7" t="s">
        <v>930</v>
      </c>
      <c r="H259" s="7" t="s">
        <v>918</v>
      </c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3">
      <c r="A260" s="7"/>
      <c r="B260" s="7"/>
      <c r="C260" s="7"/>
      <c r="D260" s="7" t="s">
        <v>688</v>
      </c>
      <c r="E260" s="7" t="s">
        <v>750</v>
      </c>
      <c r="F260" s="7" t="s">
        <v>890</v>
      </c>
      <c r="G260" s="7" t="s">
        <v>904</v>
      </c>
      <c r="H260" s="7" t="s">
        <v>918</v>
      </c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3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3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9">
      <c r="A263" s="113" t="s">
        <v>850</v>
      </c>
      <c r="B263" s="113" t="s">
        <v>14</v>
      </c>
      <c r="C263" s="7"/>
      <c r="D263" s="113" t="s">
        <v>820</v>
      </c>
      <c r="E263" s="113" t="s">
        <v>763</v>
      </c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45">
      <c r="A264" s="116" t="s">
        <v>39</v>
      </c>
      <c r="B264" s="116" t="s">
        <v>852</v>
      </c>
      <c r="C264" s="116" t="s">
        <v>853</v>
      </c>
      <c r="D264" s="116" t="s">
        <v>779</v>
      </c>
      <c r="E264" s="116" t="s">
        <v>778</v>
      </c>
      <c r="F264" s="116" t="s">
        <v>45</v>
      </c>
      <c r="G264" s="116" t="s">
        <v>854</v>
      </c>
      <c r="H264" s="116" t="s">
        <v>0</v>
      </c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3">
      <c r="A265" s="7" t="str">
        <f t="shared" ref="A265:A332" si="11">CONCATENATE(E265,D265)</f>
        <v>ElijahKRUMME</v>
      </c>
      <c r="B265" s="93">
        <v>1</v>
      </c>
      <c r="C265" s="93">
        <v>1</v>
      </c>
      <c r="D265" s="7" t="s">
        <v>876</v>
      </c>
      <c r="E265" s="7" t="s">
        <v>98</v>
      </c>
      <c r="F265" s="7" t="s">
        <v>869</v>
      </c>
      <c r="G265" s="7" t="s">
        <v>904</v>
      </c>
      <c r="H265" s="93">
        <v>90.7</v>
      </c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3">
      <c r="A266" s="7" t="str">
        <f t="shared" si="11"/>
        <v>ByronLAMBERT</v>
      </c>
      <c r="B266" s="93">
        <v>2</v>
      </c>
      <c r="C266" s="93">
        <v>1</v>
      </c>
      <c r="D266" s="7" t="s">
        <v>867</v>
      </c>
      <c r="E266" s="7" t="s">
        <v>79</v>
      </c>
      <c r="F266" s="7" t="s">
        <v>862</v>
      </c>
      <c r="G266" s="7" t="s">
        <v>903</v>
      </c>
      <c r="H266" s="93">
        <v>86.7</v>
      </c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3">
      <c r="A267" s="7" t="str">
        <f t="shared" si="11"/>
        <v>JacksonATKINSON</v>
      </c>
      <c r="B267" s="93">
        <v>3</v>
      </c>
      <c r="C267" s="93">
        <v>2</v>
      </c>
      <c r="D267" s="7" t="s">
        <v>927</v>
      </c>
      <c r="E267" s="7" t="s">
        <v>86</v>
      </c>
      <c r="F267" s="7" t="s">
        <v>862</v>
      </c>
      <c r="G267" s="7" t="s">
        <v>908</v>
      </c>
      <c r="H267" s="93">
        <v>85.2</v>
      </c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3">
      <c r="A268" s="7" t="str">
        <f t="shared" si="11"/>
        <v>ConnorWHITE</v>
      </c>
      <c r="B268" s="93">
        <v>4</v>
      </c>
      <c r="C268" s="93">
        <v>1</v>
      </c>
      <c r="D268" s="7" t="s">
        <v>909</v>
      </c>
      <c r="E268" s="7" t="s">
        <v>92</v>
      </c>
      <c r="F268" s="7" t="s">
        <v>879</v>
      </c>
      <c r="G268" s="7" t="s">
        <v>903</v>
      </c>
      <c r="H268" s="93">
        <v>84.5</v>
      </c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3">
      <c r="A269" s="7" t="str">
        <f t="shared" si="11"/>
        <v>GraysonWITVOET</v>
      </c>
      <c r="B269" s="93">
        <v>5</v>
      </c>
      <c r="C269" s="93">
        <v>2</v>
      </c>
      <c r="D269" s="7" t="s">
        <v>928</v>
      </c>
      <c r="E269" s="7" t="s">
        <v>90</v>
      </c>
      <c r="F269" s="7" t="s">
        <v>879</v>
      </c>
      <c r="G269" s="7" t="s">
        <v>903</v>
      </c>
      <c r="H269" s="93">
        <v>83</v>
      </c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3">
      <c r="A270" s="7" t="str">
        <f t="shared" si="11"/>
        <v>FinnHENDERSON</v>
      </c>
      <c r="B270" s="93">
        <v>6</v>
      </c>
      <c r="C270" s="93">
        <v>3</v>
      </c>
      <c r="D270" s="7" t="s">
        <v>871</v>
      </c>
      <c r="E270" s="7" t="s">
        <v>106</v>
      </c>
      <c r="F270" s="7" t="s">
        <v>862</v>
      </c>
      <c r="G270" s="7" t="s">
        <v>904</v>
      </c>
      <c r="H270" s="93">
        <v>82.7</v>
      </c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3">
      <c r="A271" s="7" t="str">
        <f t="shared" si="11"/>
        <v>EvanBOYD</v>
      </c>
      <c r="B271" s="93">
        <v>7</v>
      </c>
      <c r="C271" s="93">
        <v>3</v>
      </c>
      <c r="D271" s="7" t="s">
        <v>674</v>
      </c>
      <c r="E271" s="7" t="s">
        <v>119</v>
      </c>
      <c r="F271" s="7" t="s">
        <v>879</v>
      </c>
      <c r="G271" s="7" t="s">
        <v>904</v>
      </c>
      <c r="H271" s="93">
        <v>82</v>
      </c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3">
      <c r="A272" s="7" t="str">
        <f t="shared" si="11"/>
        <v>AndrewWHITTINGTON</v>
      </c>
      <c r="B272" s="93">
        <v>8</v>
      </c>
      <c r="C272" s="93">
        <v>4</v>
      </c>
      <c r="D272" s="7" t="s">
        <v>213</v>
      </c>
      <c r="E272" s="7" t="s">
        <v>110</v>
      </c>
      <c r="F272" s="7" t="s">
        <v>862</v>
      </c>
      <c r="G272" s="7" t="s">
        <v>906</v>
      </c>
      <c r="H272" s="93">
        <v>80.2</v>
      </c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3">
      <c r="A273" s="7" t="str">
        <f t="shared" si="11"/>
        <v>KhrystianCATLIN</v>
      </c>
      <c r="B273" s="93">
        <v>9</v>
      </c>
      <c r="C273" s="93">
        <v>5</v>
      </c>
      <c r="D273" s="7" t="s">
        <v>931</v>
      </c>
      <c r="E273" s="7" t="s">
        <v>133</v>
      </c>
      <c r="F273" s="7" t="s">
        <v>862</v>
      </c>
      <c r="G273" s="7" t="s">
        <v>903</v>
      </c>
      <c r="H273" s="93">
        <v>79.2</v>
      </c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3">
      <c r="A274" s="7" t="str">
        <f t="shared" si="11"/>
        <v>SamDOOLEY</v>
      </c>
      <c r="B274" s="93">
        <v>10</v>
      </c>
      <c r="C274" s="93">
        <v>2</v>
      </c>
      <c r="D274" s="7" t="s">
        <v>129</v>
      </c>
      <c r="E274" s="7" t="s">
        <v>135</v>
      </c>
      <c r="F274" s="7" t="s">
        <v>869</v>
      </c>
      <c r="G274" s="7" t="s">
        <v>903</v>
      </c>
      <c r="H274" s="93">
        <v>79</v>
      </c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3">
      <c r="A275" s="7" t="str">
        <f t="shared" si="11"/>
        <v>TyREICHERT</v>
      </c>
      <c r="B275" s="93">
        <v>11</v>
      </c>
      <c r="C275" s="93">
        <v>6</v>
      </c>
      <c r="D275" s="7" t="s">
        <v>881</v>
      </c>
      <c r="E275" s="7" t="s">
        <v>123</v>
      </c>
      <c r="F275" s="7" t="s">
        <v>862</v>
      </c>
      <c r="G275" s="7" t="s">
        <v>904</v>
      </c>
      <c r="H275" s="93">
        <v>78</v>
      </c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3">
      <c r="A276" s="7" t="str">
        <f t="shared" si="11"/>
        <v>WilliamHAYES</v>
      </c>
      <c r="B276" s="93">
        <v>12</v>
      </c>
      <c r="C276" s="93">
        <v>3</v>
      </c>
      <c r="D276" s="7" t="s">
        <v>163</v>
      </c>
      <c r="E276" s="7" t="s">
        <v>117</v>
      </c>
      <c r="F276" s="7" t="s">
        <v>869</v>
      </c>
      <c r="G276" s="7" t="s">
        <v>903</v>
      </c>
      <c r="H276" s="93">
        <v>77.7</v>
      </c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3">
      <c r="A277" s="7" t="str">
        <f t="shared" si="11"/>
        <v>EverettBROWN</v>
      </c>
      <c r="B277" s="93">
        <v>13</v>
      </c>
      <c r="C277" s="93">
        <v>4</v>
      </c>
      <c r="D277" s="7" t="s">
        <v>905</v>
      </c>
      <c r="E277" s="7" t="s">
        <v>100</v>
      </c>
      <c r="F277" s="7" t="s">
        <v>879</v>
      </c>
      <c r="G277" s="7" t="s">
        <v>903</v>
      </c>
      <c r="H277" s="93">
        <v>77.7</v>
      </c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3">
      <c r="A278" s="7" t="str">
        <f t="shared" si="11"/>
        <v>FisherMACDONALD</v>
      </c>
      <c r="B278" s="93">
        <v>14</v>
      </c>
      <c r="C278" s="93">
        <v>5</v>
      </c>
      <c r="D278" s="7" t="s">
        <v>140</v>
      </c>
      <c r="E278" s="7" t="s">
        <v>139</v>
      </c>
      <c r="F278" s="7" t="s">
        <v>879</v>
      </c>
      <c r="G278" s="7" t="s">
        <v>908</v>
      </c>
      <c r="H278" s="93">
        <v>77</v>
      </c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3">
      <c r="A279" s="7" t="str">
        <f t="shared" si="11"/>
        <v>JacobMARTIN</v>
      </c>
      <c r="B279" s="93">
        <v>15</v>
      </c>
      <c r="C279" s="93">
        <v>7</v>
      </c>
      <c r="D279" s="7" t="s">
        <v>189</v>
      </c>
      <c r="E279" s="7" t="s">
        <v>131</v>
      </c>
      <c r="F279" s="7" t="s">
        <v>862</v>
      </c>
      <c r="G279" s="7" t="s">
        <v>904</v>
      </c>
      <c r="H279" s="93">
        <v>75.5</v>
      </c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3">
      <c r="A280" s="7" t="str">
        <f t="shared" si="11"/>
        <v>TainPRENTICE</v>
      </c>
      <c r="B280" s="93">
        <v>16</v>
      </c>
      <c r="C280" s="93">
        <v>8</v>
      </c>
      <c r="D280" s="7" t="s">
        <v>873</v>
      </c>
      <c r="E280" s="7" t="s">
        <v>113</v>
      </c>
      <c r="F280" s="7" t="s">
        <v>862</v>
      </c>
      <c r="G280" s="7" t="s">
        <v>906</v>
      </c>
      <c r="H280" s="93">
        <v>75.2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3">
      <c r="A281" s="7" t="str">
        <f t="shared" si="11"/>
        <v>WilliamYADA</v>
      </c>
      <c r="B281" s="93">
        <v>17</v>
      </c>
      <c r="C281" s="93">
        <v>4</v>
      </c>
      <c r="D281" s="7" t="s">
        <v>145</v>
      </c>
      <c r="E281" s="7" t="s">
        <v>117</v>
      </c>
      <c r="F281" s="7" t="s">
        <v>869</v>
      </c>
      <c r="G281" s="7" t="s">
        <v>913</v>
      </c>
      <c r="H281" s="93">
        <v>74.2</v>
      </c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3">
      <c r="A282" s="7" t="str">
        <f t="shared" si="11"/>
        <v>LeoLONGSTREET</v>
      </c>
      <c r="B282" s="93">
        <v>18</v>
      </c>
      <c r="C282" s="93">
        <v>9</v>
      </c>
      <c r="D282" s="7" t="s">
        <v>614</v>
      </c>
      <c r="E282" s="7" t="s">
        <v>929</v>
      </c>
      <c r="F282" s="7" t="s">
        <v>862</v>
      </c>
      <c r="G282" s="7" t="s">
        <v>930</v>
      </c>
      <c r="H282" s="93">
        <v>74.2</v>
      </c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3">
      <c r="A283" s="7" t="str">
        <f t="shared" si="11"/>
        <v>YamatoBUHLER</v>
      </c>
      <c r="B283" s="93">
        <v>19</v>
      </c>
      <c r="C283" s="93">
        <v>10</v>
      </c>
      <c r="D283" s="7" t="s">
        <v>691</v>
      </c>
      <c r="E283" s="7" t="s">
        <v>115</v>
      </c>
      <c r="F283" s="7" t="s">
        <v>862</v>
      </c>
      <c r="G283" s="7" t="s">
        <v>904</v>
      </c>
      <c r="H283" s="93">
        <v>74</v>
      </c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3">
      <c r="A284" s="7" t="str">
        <f t="shared" si="11"/>
        <v>EvanWHITE</v>
      </c>
      <c r="B284" s="93">
        <v>20</v>
      </c>
      <c r="C284" s="93">
        <v>6</v>
      </c>
      <c r="D284" s="7" t="s">
        <v>909</v>
      </c>
      <c r="E284" s="7" t="s">
        <v>119</v>
      </c>
      <c r="F284" s="7" t="s">
        <v>879</v>
      </c>
      <c r="G284" s="7" t="s">
        <v>903</v>
      </c>
      <c r="H284" s="93">
        <v>74</v>
      </c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3">
      <c r="A285" s="7" t="str">
        <f t="shared" si="11"/>
        <v>RyanGREEN</v>
      </c>
      <c r="B285" s="93">
        <v>21</v>
      </c>
      <c r="C285" s="93">
        <v>5</v>
      </c>
      <c r="D285" s="7" t="s">
        <v>209</v>
      </c>
      <c r="E285" s="7" t="s">
        <v>208</v>
      </c>
      <c r="F285" s="7" t="s">
        <v>869</v>
      </c>
      <c r="G285" s="7" t="s">
        <v>904</v>
      </c>
      <c r="H285" s="93">
        <v>69.7</v>
      </c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3">
      <c r="A286" s="7" t="str">
        <f t="shared" si="11"/>
        <v>WrenGRUNLING</v>
      </c>
      <c r="B286" s="93">
        <v>22</v>
      </c>
      <c r="C286" s="93">
        <v>6</v>
      </c>
      <c r="D286" s="7" t="s">
        <v>319</v>
      </c>
      <c r="E286" s="7" t="s">
        <v>94</v>
      </c>
      <c r="F286" s="7" t="s">
        <v>869</v>
      </c>
      <c r="G286" s="7" t="s">
        <v>908</v>
      </c>
      <c r="H286" s="93">
        <v>69.2</v>
      </c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3">
      <c r="A287" s="7" t="str">
        <f t="shared" si="11"/>
        <v>RileyHEIN</v>
      </c>
      <c r="B287" s="93">
        <v>23</v>
      </c>
      <c r="C287" s="93">
        <v>7</v>
      </c>
      <c r="D287" s="7" t="s">
        <v>877</v>
      </c>
      <c r="E287" s="7" t="s">
        <v>143</v>
      </c>
      <c r="F287" s="7" t="s">
        <v>869</v>
      </c>
      <c r="G287" s="7" t="s">
        <v>906</v>
      </c>
      <c r="H287" s="93">
        <v>68.5</v>
      </c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3">
      <c r="A288" s="7" t="str">
        <f t="shared" si="11"/>
        <v>TylerSWAIN</v>
      </c>
      <c r="B288" s="93">
        <v>24</v>
      </c>
      <c r="C288" s="93">
        <v>8</v>
      </c>
      <c r="D288" s="7" t="s">
        <v>296</v>
      </c>
      <c r="E288" s="7" t="s">
        <v>137</v>
      </c>
      <c r="F288" s="7" t="s">
        <v>869</v>
      </c>
      <c r="G288" s="7" t="s">
        <v>904</v>
      </c>
      <c r="H288" s="93">
        <v>68</v>
      </c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3">
      <c r="A289" s="7" t="str">
        <f t="shared" si="11"/>
        <v>SeamusZIRNHELT</v>
      </c>
      <c r="B289" s="93">
        <v>25</v>
      </c>
      <c r="C289" s="93">
        <v>9</v>
      </c>
      <c r="D289" s="7" t="s">
        <v>121</v>
      </c>
      <c r="E289" s="7" t="s">
        <v>120</v>
      </c>
      <c r="F289" s="7" t="s">
        <v>869</v>
      </c>
      <c r="G289" s="7" t="s">
        <v>908</v>
      </c>
      <c r="H289" s="93">
        <v>66.2</v>
      </c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3">
      <c r="A290" s="7" t="str">
        <f t="shared" si="11"/>
        <v>SkyeGREENE</v>
      </c>
      <c r="B290" s="93">
        <v>26</v>
      </c>
      <c r="C290" s="93">
        <v>10</v>
      </c>
      <c r="D290" s="7" t="s">
        <v>204</v>
      </c>
      <c r="E290" s="7" t="s">
        <v>203</v>
      </c>
      <c r="F290" s="7" t="s">
        <v>869</v>
      </c>
      <c r="G290" s="7" t="s">
        <v>904</v>
      </c>
      <c r="H290" s="93">
        <v>65.7</v>
      </c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3">
      <c r="A291" s="7" t="str">
        <f t="shared" si="11"/>
        <v>FinianSINGER-LOWRIE</v>
      </c>
      <c r="B291" s="93">
        <v>27</v>
      </c>
      <c r="C291" s="93">
        <v>7</v>
      </c>
      <c r="D291" s="7" t="s">
        <v>142</v>
      </c>
      <c r="E291" s="7" t="s">
        <v>141</v>
      </c>
      <c r="F291" s="7" t="s">
        <v>879</v>
      </c>
      <c r="G291" s="7" t="s">
        <v>913</v>
      </c>
      <c r="H291" s="93">
        <v>64.2</v>
      </c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3">
      <c r="A292" s="7" t="str">
        <f t="shared" si="11"/>
        <v>TysonPOPOVE</v>
      </c>
      <c r="B292" s="93">
        <v>28</v>
      </c>
      <c r="C292" s="93">
        <v>11</v>
      </c>
      <c r="D292" s="7" t="s">
        <v>222</v>
      </c>
      <c r="E292" s="7" t="s">
        <v>221</v>
      </c>
      <c r="F292" s="7" t="s">
        <v>869</v>
      </c>
      <c r="G292" s="7" t="s">
        <v>933</v>
      </c>
      <c r="H292" s="93">
        <v>63.5</v>
      </c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3">
      <c r="A293" s="7" t="str">
        <f t="shared" si="11"/>
        <v>LarsCRUIKSHANK</v>
      </c>
      <c r="B293" s="93">
        <v>29</v>
      </c>
      <c r="C293" s="93">
        <v>12</v>
      </c>
      <c r="D293" s="7" t="s">
        <v>447</v>
      </c>
      <c r="E293" s="7" t="s">
        <v>171</v>
      </c>
      <c r="F293" s="7" t="s">
        <v>869</v>
      </c>
      <c r="G293" s="7" t="s">
        <v>906</v>
      </c>
      <c r="H293" s="93">
        <v>62.7</v>
      </c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3">
      <c r="A294" s="7" t="str">
        <f t="shared" si="11"/>
        <v>NelsonBEYRIESMITH</v>
      </c>
      <c r="B294" s="93">
        <v>30</v>
      </c>
      <c r="C294" s="93">
        <v>11</v>
      </c>
      <c r="D294" s="7" t="s">
        <v>149</v>
      </c>
      <c r="E294" s="7" t="s">
        <v>148</v>
      </c>
      <c r="F294" s="7" t="s">
        <v>862</v>
      </c>
      <c r="G294" s="7" t="s">
        <v>904</v>
      </c>
      <c r="H294" s="93">
        <v>62.7</v>
      </c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3">
      <c r="A295" s="7" t="str">
        <f t="shared" si="11"/>
        <v>ChaseMELNYK</v>
      </c>
      <c r="B295" s="93">
        <v>31</v>
      </c>
      <c r="C295" s="93">
        <v>13</v>
      </c>
      <c r="D295" s="7" t="s">
        <v>193</v>
      </c>
      <c r="E295" s="7" t="s">
        <v>192</v>
      </c>
      <c r="F295" s="7" t="s">
        <v>869</v>
      </c>
      <c r="G295" s="7" t="s">
        <v>908</v>
      </c>
      <c r="H295" s="93">
        <v>62</v>
      </c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3">
      <c r="A296" s="7" t="str">
        <f t="shared" si="11"/>
        <v>BenDOOLEY</v>
      </c>
      <c r="B296" s="93">
        <v>32</v>
      </c>
      <c r="C296" s="93">
        <v>14</v>
      </c>
      <c r="D296" s="7" t="s">
        <v>129</v>
      </c>
      <c r="E296" s="7" t="s">
        <v>128</v>
      </c>
      <c r="F296" s="7" t="s">
        <v>869</v>
      </c>
      <c r="G296" s="7" t="s">
        <v>903</v>
      </c>
      <c r="H296" s="93">
        <v>62</v>
      </c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3">
      <c r="A297" s="7" t="str">
        <f t="shared" si="11"/>
        <v>WillJOHNSON</v>
      </c>
      <c r="B297" s="93">
        <v>33</v>
      </c>
      <c r="C297" s="93">
        <v>12</v>
      </c>
      <c r="D297" s="7" t="s">
        <v>880</v>
      </c>
      <c r="E297" s="7" t="s">
        <v>160</v>
      </c>
      <c r="F297" s="7" t="s">
        <v>862</v>
      </c>
      <c r="G297" s="7" t="s">
        <v>906</v>
      </c>
      <c r="H297" s="93">
        <v>62</v>
      </c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3">
      <c r="A298" s="7" t="str">
        <f t="shared" si="11"/>
        <v>OllieSMITH</v>
      </c>
      <c r="B298" s="93">
        <v>34</v>
      </c>
      <c r="C298" s="93">
        <v>13</v>
      </c>
      <c r="D298" s="7" t="s">
        <v>176</v>
      </c>
      <c r="E298" s="7" t="s">
        <v>175</v>
      </c>
      <c r="F298" s="7" t="s">
        <v>862</v>
      </c>
      <c r="G298" s="7" t="s">
        <v>908</v>
      </c>
      <c r="H298" s="93">
        <v>60</v>
      </c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3">
      <c r="A299" s="7" t="str">
        <f t="shared" si="11"/>
        <v>ZeninYOUCK</v>
      </c>
      <c r="B299" s="93">
        <v>35</v>
      </c>
      <c r="C299" s="93">
        <v>14</v>
      </c>
      <c r="D299" s="7" t="s">
        <v>187</v>
      </c>
      <c r="E299" s="7" t="s">
        <v>186</v>
      </c>
      <c r="F299" s="7" t="s">
        <v>862</v>
      </c>
      <c r="G299" s="7" t="s">
        <v>904</v>
      </c>
      <c r="H299" s="93">
        <v>60</v>
      </c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3">
      <c r="A300" s="7" t="str">
        <f t="shared" si="11"/>
        <v>RoxtonDORWARD</v>
      </c>
      <c r="B300" s="93">
        <v>36</v>
      </c>
      <c r="C300" s="93">
        <v>15</v>
      </c>
      <c r="D300" s="7" t="s">
        <v>874</v>
      </c>
      <c r="E300" s="7" t="s">
        <v>108</v>
      </c>
      <c r="F300" s="7" t="s">
        <v>869</v>
      </c>
      <c r="G300" s="7" t="s">
        <v>903</v>
      </c>
      <c r="H300" s="93">
        <v>59.5</v>
      </c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3">
      <c r="A301" s="7" t="str">
        <f t="shared" si="11"/>
        <v>JoshuaGUILD</v>
      </c>
      <c r="B301" s="93">
        <v>37</v>
      </c>
      <c r="C301" s="93">
        <v>15</v>
      </c>
      <c r="D301" s="7" t="s">
        <v>875</v>
      </c>
      <c r="E301" s="7" t="s">
        <v>168</v>
      </c>
      <c r="F301" s="7" t="s">
        <v>862</v>
      </c>
      <c r="G301" s="7" t="s">
        <v>903</v>
      </c>
      <c r="H301" s="93">
        <v>58</v>
      </c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3">
      <c r="A302" s="7" t="str">
        <f t="shared" si="11"/>
        <v>EastonHESTLER</v>
      </c>
      <c r="B302" s="93">
        <v>38</v>
      </c>
      <c r="C302" s="93">
        <v>16</v>
      </c>
      <c r="D302" s="7" t="s">
        <v>206</v>
      </c>
      <c r="E302" s="7" t="s">
        <v>205</v>
      </c>
      <c r="F302" s="7" t="s">
        <v>862</v>
      </c>
      <c r="G302" s="7" t="s">
        <v>913</v>
      </c>
      <c r="H302" s="93">
        <v>57.5</v>
      </c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3">
      <c r="A303" s="7" t="str">
        <f t="shared" si="11"/>
        <v>TheodoreFAVREAU</v>
      </c>
      <c r="B303" s="93">
        <v>39</v>
      </c>
      <c r="C303" s="93">
        <v>16</v>
      </c>
      <c r="D303" s="7" t="s">
        <v>468</v>
      </c>
      <c r="E303" s="7" t="s">
        <v>201</v>
      </c>
      <c r="F303" s="7" t="s">
        <v>869</v>
      </c>
      <c r="G303" s="7" t="s">
        <v>906</v>
      </c>
      <c r="H303" s="93">
        <v>57</v>
      </c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3">
      <c r="A304" s="7" t="str">
        <f t="shared" si="11"/>
        <v>MorganHUSEBY</v>
      </c>
      <c r="B304" s="93">
        <v>40</v>
      </c>
      <c r="C304" s="93">
        <v>17</v>
      </c>
      <c r="D304" s="7" t="s">
        <v>912</v>
      </c>
      <c r="E304" s="7" t="s">
        <v>156</v>
      </c>
      <c r="F304" s="7" t="s">
        <v>862</v>
      </c>
      <c r="G304" s="7" t="s">
        <v>908</v>
      </c>
      <c r="H304" s="93">
        <v>55</v>
      </c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3">
      <c r="A305" s="7" t="str">
        <f t="shared" si="11"/>
        <v>StellanWILLIAMS-GORT</v>
      </c>
      <c r="B305" s="93">
        <v>41</v>
      </c>
      <c r="C305" s="93">
        <v>18</v>
      </c>
      <c r="D305" s="7" t="s">
        <v>937</v>
      </c>
      <c r="E305" s="7" t="s">
        <v>242</v>
      </c>
      <c r="F305" s="7" t="s">
        <v>862</v>
      </c>
      <c r="G305" s="7" t="s">
        <v>933</v>
      </c>
      <c r="H305" s="93">
        <v>55</v>
      </c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3">
      <c r="A306" s="7" t="str">
        <f t="shared" si="11"/>
        <v>MichaelEDWARDS</v>
      </c>
      <c r="B306" s="93">
        <v>42</v>
      </c>
      <c r="C306" s="93">
        <v>19</v>
      </c>
      <c r="D306" s="7" t="s">
        <v>882</v>
      </c>
      <c r="E306" s="7" t="s">
        <v>146</v>
      </c>
      <c r="F306" s="7" t="s">
        <v>862</v>
      </c>
      <c r="G306" s="7" t="s">
        <v>908</v>
      </c>
      <c r="H306" s="93">
        <v>55</v>
      </c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3">
      <c r="A307" s="7" t="str">
        <f t="shared" si="11"/>
        <v>MaxKUHN</v>
      </c>
      <c r="B307" s="93">
        <v>43</v>
      </c>
      <c r="C307" s="93">
        <v>20</v>
      </c>
      <c r="D307" s="7" t="s">
        <v>935</v>
      </c>
      <c r="E307" s="7" t="s">
        <v>232</v>
      </c>
      <c r="F307" s="7" t="s">
        <v>862</v>
      </c>
      <c r="G307" s="7" t="s">
        <v>913</v>
      </c>
      <c r="H307" s="93">
        <v>53.7</v>
      </c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3">
      <c r="A308" s="7" t="str">
        <f t="shared" si="11"/>
        <v>MaguireROSS-SHANKO</v>
      </c>
      <c r="B308" s="93">
        <v>44</v>
      </c>
      <c r="C308" s="93">
        <v>21</v>
      </c>
      <c r="D308" s="7" t="s">
        <v>174</v>
      </c>
      <c r="E308" s="7" t="s">
        <v>173</v>
      </c>
      <c r="F308" s="7" t="s">
        <v>862</v>
      </c>
      <c r="G308" s="7" t="s">
        <v>908</v>
      </c>
      <c r="H308" s="93">
        <v>53</v>
      </c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3">
      <c r="A309" s="7" t="str">
        <f t="shared" si="11"/>
        <v>MicahFRANKO</v>
      </c>
      <c r="B309" s="93">
        <v>45</v>
      </c>
      <c r="C309" s="93">
        <v>17</v>
      </c>
      <c r="D309" s="7" t="s">
        <v>936</v>
      </c>
      <c r="E309" s="7" t="s">
        <v>234</v>
      </c>
      <c r="F309" s="7" t="s">
        <v>869</v>
      </c>
      <c r="G309" s="7" t="s">
        <v>904</v>
      </c>
      <c r="H309" s="93">
        <v>51.2</v>
      </c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3">
      <c r="A310" s="7" t="str">
        <f t="shared" si="11"/>
        <v>JakeWEYMAN</v>
      </c>
      <c r="B310" s="93">
        <v>46</v>
      </c>
      <c r="C310" s="93">
        <v>18</v>
      </c>
      <c r="D310" s="7" t="s">
        <v>191</v>
      </c>
      <c r="E310" s="7" t="s">
        <v>190</v>
      </c>
      <c r="F310" s="7" t="s">
        <v>869</v>
      </c>
      <c r="G310" s="7" t="s">
        <v>906</v>
      </c>
      <c r="H310" s="93">
        <v>50.7</v>
      </c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3">
      <c r="A311" s="7" t="str">
        <f t="shared" si="11"/>
        <v>JackMALLINSON</v>
      </c>
      <c r="B311" s="93">
        <v>47</v>
      </c>
      <c r="C311" s="93">
        <v>19</v>
      </c>
      <c r="D311" s="7" t="s">
        <v>200</v>
      </c>
      <c r="E311" s="7" t="s">
        <v>158</v>
      </c>
      <c r="F311" s="7" t="s">
        <v>869</v>
      </c>
      <c r="G311" s="7" t="s">
        <v>908</v>
      </c>
      <c r="H311" s="93">
        <v>50</v>
      </c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3">
      <c r="A312" s="7" t="str">
        <f t="shared" si="11"/>
        <v>JudeCAMPBELL</v>
      </c>
      <c r="B312" s="93">
        <v>48</v>
      </c>
      <c r="C312" s="93">
        <v>20</v>
      </c>
      <c r="D312" s="7" t="s">
        <v>887</v>
      </c>
      <c r="E312" s="7" t="s">
        <v>68</v>
      </c>
      <c r="F312" s="7" t="s">
        <v>869</v>
      </c>
      <c r="G312" s="7" t="s">
        <v>908</v>
      </c>
      <c r="H312" s="93">
        <v>50</v>
      </c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3">
      <c r="A313" s="7" t="str">
        <f t="shared" si="11"/>
        <v>RaleighYEO</v>
      </c>
      <c r="B313" s="93">
        <v>49</v>
      </c>
      <c r="C313" s="93">
        <v>8</v>
      </c>
      <c r="D313" s="7" t="s">
        <v>914</v>
      </c>
      <c r="E313" s="7" t="s">
        <v>214</v>
      </c>
      <c r="F313" s="7" t="s">
        <v>879</v>
      </c>
      <c r="G313" s="7" t="s">
        <v>906</v>
      </c>
      <c r="H313" s="93">
        <v>50</v>
      </c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3">
      <c r="A314" s="7" t="str">
        <f t="shared" si="11"/>
        <v>FergusHAYES</v>
      </c>
      <c r="B314" s="93">
        <v>50</v>
      </c>
      <c r="C314" s="93">
        <v>21</v>
      </c>
      <c r="D314" s="7" t="s">
        <v>163</v>
      </c>
      <c r="E314" s="7" t="s">
        <v>162</v>
      </c>
      <c r="F314" s="7" t="s">
        <v>869</v>
      </c>
      <c r="G314" s="7" t="s">
        <v>903</v>
      </c>
      <c r="H314" s="93">
        <v>48.7</v>
      </c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3">
      <c r="A315" s="7" t="str">
        <f t="shared" si="11"/>
        <v>MilesDEELEY</v>
      </c>
      <c r="B315" s="93">
        <v>51</v>
      </c>
      <c r="C315" s="93">
        <v>22</v>
      </c>
      <c r="D315" s="7" t="s">
        <v>195</v>
      </c>
      <c r="E315" s="7" t="s">
        <v>194</v>
      </c>
      <c r="F315" s="7" t="s">
        <v>869</v>
      </c>
      <c r="G315" s="7" t="s">
        <v>904</v>
      </c>
      <c r="H315" s="93">
        <v>47.5</v>
      </c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3">
      <c r="A316" s="7" t="str">
        <f t="shared" si="11"/>
        <v>LoganBOWN</v>
      </c>
      <c r="B316" s="93">
        <v>52</v>
      </c>
      <c r="C316" s="93">
        <v>23</v>
      </c>
      <c r="D316" s="7" t="s">
        <v>264</v>
      </c>
      <c r="E316" s="7" t="s">
        <v>177</v>
      </c>
      <c r="F316" s="7" t="s">
        <v>869</v>
      </c>
      <c r="G316" s="7" t="s">
        <v>908</v>
      </c>
      <c r="H316" s="93">
        <v>46.7</v>
      </c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3">
      <c r="A317" s="7" t="str">
        <f t="shared" si="11"/>
        <v>KeatonO'HARA</v>
      </c>
      <c r="B317" s="93">
        <v>53</v>
      </c>
      <c r="C317" s="93">
        <v>22</v>
      </c>
      <c r="D317" s="7" t="s">
        <v>237</v>
      </c>
      <c r="E317" s="7" t="s">
        <v>236</v>
      </c>
      <c r="F317" s="7" t="s">
        <v>862</v>
      </c>
      <c r="G317" s="7" t="s">
        <v>913</v>
      </c>
      <c r="H317" s="93">
        <v>46.7</v>
      </c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3">
      <c r="A318" s="7" t="str">
        <f t="shared" si="11"/>
        <v>KadenMACGOWAN</v>
      </c>
      <c r="B318" s="93">
        <v>54</v>
      </c>
      <c r="C318" s="93">
        <v>24</v>
      </c>
      <c r="D318" s="7" t="s">
        <v>241</v>
      </c>
      <c r="E318" s="7" t="s">
        <v>240</v>
      </c>
      <c r="F318" s="7" t="s">
        <v>869</v>
      </c>
      <c r="G318" s="7" t="s">
        <v>908</v>
      </c>
      <c r="H318" s="93">
        <v>45.5</v>
      </c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3">
      <c r="A319" s="7" t="str">
        <f t="shared" si="11"/>
        <v>SullivanHOOPER</v>
      </c>
      <c r="B319" s="93">
        <v>55</v>
      </c>
      <c r="C319" s="93">
        <v>25</v>
      </c>
      <c r="D319" s="7" t="s">
        <v>185</v>
      </c>
      <c r="E319" s="7" t="s">
        <v>184</v>
      </c>
      <c r="F319" s="7" t="s">
        <v>869</v>
      </c>
      <c r="G319" s="7" t="s">
        <v>904</v>
      </c>
      <c r="H319" s="93">
        <v>43.7</v>
      </c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3">
      <c r="A320" s="7" t="str">
        <f t="shared" si="11"/>
        <v>JamesTSANG</v>
      </c>
      <c r="B320" s="93">
        <v>56</v>
      </c>
      <c r="C320" s="93">
        <v>26</v>
      </c>
      <c r="D320" s="7" t="s">
        <v>219</v>
      </c>
      <c r="E320" s="7" t="s">
        <v>218</v>
      </c>
      <c r="F320" s="7" t="s">
        <v>869</v>
      </c>
      <c r="G320" s="7" t="s">
        <v>904</v>
      </c>
      <c r="H320" s="93">
        <v>43.7</v>
      </c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3">
      <c r="A321" s="7" t="str">
        <f t="shared" si="11"/>
        <v>KeatonSWANSBOROUGH</v>
      </c>
      <c r="B321" s="93">
        <v>57</v>
      </c>
      <c r="C321" s="93">
        <v>27</v>
      </c>
      <c r="D321" s="7" t="s">
        <v>245</v>
      </c>
      <c r="E321" s="7" t="s">
        <v>236</v>
      </c>
      <c r="F321" s="7" t="s">
        <v>869</v>
      </c>
      <c r="G321" s="7" t="s">
        <v>904</v>
      </c>
      <c r="H321" s="93">
        <v>43.7</v>
      </c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3">
      <c r="A322" s="7" t="str">
        <f t="shared" si="11"/>
        <v>CharlieKERFOOT</v>
      </c>
      <c r="B322" s="93">
        <v>58</v>
      </c>
      <c r="C322" s="93">
        <v>28</v>
      </c>
      <c r="D322" s="7" t="s">
        <v>934</v>
      </c>
      <c r="E322" s="7" t="s">
        <v>238</v>
      </c>
      <c r="F322" s="7" t="s">
        <v>869</v>
      </c>
      <c r="G322" s="7" t="s">
        <v>904</v>
      </c>
      <c r="H322" s="93">
        <v>43.2</v>
      </c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3">
      <c r="A323" s="7" t="str">
        <f t="shared" si="11"/>
        <v>ChrisMARTIN</v>
      </c>
      <c r="B323" s="93">
        <v>59</v>
      </c>
      <c r="C323" s="93">
        <v>29</v>
      </c>
      <c r="D323" s="7" t="s">
        <v>189</v>
      </c>
      <c r="E323" s="7" t="s">
        <v>188</v>
      </c>
      <c r="F323" s="7" t="s">
        <v>869</v>
      </c>
      <c r="G323" s="7" t="s">
        <v>904</v>
      </c>
      <c r="H323" s="93">
        <v>40</v>
      </c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3">
      <c r="A324" s="7" t="str">
        <f t="shared" si="11"/>
        <v>NoahLITTLE</v>
      </c>
      <c r="B324" s="93">
        <v>60</v>
      </c>
      <c r="C324" s="93">
        <v>30</v>
      </c>
      <c r="D324" s="7" t="s">
        <v>916</v>
      </c>
      <c r="E324" s="7" t="s">
        <v>228</v>
      </c>
      <c r="F324" s="7" t="s">
        <v>869</v>
      </c>
      <c r="G324" s="7" t="s">
        <v>903</v>
      </c>
      <c r="H324" s="93">
        <v>39.5</v>
      </c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3">
      <c r="A325" s="7" t="str">
        <f t="shared" si="11"/>
        <v>BodeFRANKO</v>
      </c>
      <c r="B325" s="93">
        <v>61</v>
      </c>
      <c r="C325" s="93">
        <v>31</v>
      </c>
      <c r="D325" s="7" t="s">
        <v>936</v>
      </c>
      <c r="E325" s="7" t="s">
        <v>244</v>
      </c>
      <c r="F325" s="7" t="s">
        <v>869</v>
      </c>
      <c r="G325" s="7" t="s">
        <v>904</v>
      </c>
      <c r="H325" s="93">
        <v>39.200000000000003</v>
      </c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3">
      <c r="A326" s="7" t="str">
        <f t="shared" si="11"/>
        <v>CooperNEALE</v>
      </c>
      <c r="B326" s="93">
        <v>62</v>
      </c>
      <c r="C326" s="93">
        <v>23</v>
      </c>
      <c r="D326" s="7" t="s">
        <v>932</v>
      </c>
      <c r="E326" s="7" t="s">
        <v>96</v>
      </c>
      <c r="F326" s="7" t="s">
        <v>862</v>
      </c>
      <c r="G326" s="7" t="s">
        <v>933</v>
      </c>
      <c r="H326" s="93">
        <v>38.700000000000003</v>
      </c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3">
      <c r="A327" s="7" t="str">
        <f t="shared" si="11"/>
        <v>JackHAWRYS</v>
      </c>
      <c r="B327" s="93">
        <v>63</v>
      </c>
      <c r="C327" s="93">
        <v>32</v>
      </c>
      <c r="D327" s="7" t="s">
        <v>883</v>
      </c>
      <c r="E327" s="7" t="s">
        <v>158</v>
      </c>
      <c r="F327" s="7" t="s">
        <v>869</v>
      </c>
      <c r="G327" s="7" t="s">
        <v>906</v>
      </c>
      <c r="H327" s="93">
        <v>37.700000000000003</v>
      </c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3">
      <c r="A328" s="7" t="str">
        <f t="shared" si="11"/>
        <v>JesseWONG</v>
      </c>
      <c r="B328" s="93">
        <v>64</v>
      </c>
      <c r="C328" s="93">
        <v>33</v>
      </c>
      <c r="D328" s="7" t="s">
        <v>616</v>
      </c>
      <c r="E328" s="7" t="s">
        <v>71</v>
      </c>
      <c r="F328" s="7" t="s">
        <v>869</v>
      </c>
      <c r="G328" s="7" t="s">
        <v>904</v>
      </c>
      <c r="H328" s="93">
        <v>30.2</v>
      </c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3">
      <c r="A329" s="7" t="str">
        <f t="shared" si="11"/>
        <v>BoazCHIU</v>
      </c>
      <c r="B329" s="93">
        <v>65</v>
      </c>
      <c r="C329" s="93">
        <v>24</v>
      </c>
      <c r="D329" s="7" t="s">
        <v>864</v>
      </c>
      <c r="E329" s="7" t="s">
        <v>84</v>
      </c>
      <c r="F329" s="7" t="s">
        <v>862</v>
      </c>
      <c r="G329" s="7" t="s">
        <v>903</v>
      </c>
      <c r="H329" s="93">
        <v>19</v>
      </c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3">
      <c r="A330" s="7" t="str">
        <f t="shared" si="11"/>
        <v>HaydenKEAM</v>
      </c>
      <c r="B330" s="93">
        <v>66</v>
      </c>
      <c r="C330" s="93">
        <v>34</v>
      </c>
      <c r="D330" s="7" t="s">
        <v>938</v>
      </c>
      <c r="E330" s="7" t="s">
        <v>253</v>
      </c>
      <c r="F330" s="7" t="s">
        <v>869</v>
      </c>
      <c r="G330" s="7" t="s">
        <v>904</v>
      </c>
      <c r="H330" s="93">
        <v>7.5</v>
      </c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3">
      <c r="A331" s="7" t="str">
        <f t="shared" si="11"/>
        <v>RyderYOUCK</v>
      </c>
      <c r="B331" s="93">
        <v>67</v>
      </c>
      <c r="C331" s="93">
        <v>35</v>
      </c>
      <c r="D331" s="7" t="s">
        <v>187</v>
      </c>
      <c r="E331" s="7" t="s">
        <v>73</v>
      </c>
      <c r="F331" s="7" t="s">
        <v>869</v>
      </c>
      <c r="G331" s="7" t="s">
        <v>904</v>
      </c>
      <c r="H331" s="93">
        <v>7.2</v>
      </c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3">
      <c r="A332" s="7" t="str">
        <f t="shared" si="11"/>
        <v>JackALLAN</v>
      </c>
      <c r="B332" s="93">
        <v>68</v>
      </c>
      <c r="C332" s="93">
        <v>36</v>
      </c>
      <c r="D332" s="7" t="s">
        <v>252</v>
      </c>
      <c r="E332" s="7" t="s">
        <v>158</v>
      </c>
      <c r="F332" s="7" t="s">
        <v>869</v>
      </c>
      <c r="G332" s="7" t="s">
        <v>904</v>
      </c>
      <c r="H332" s="93">
        <v>5.5</v>
      </c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3">
      <c r="A333" s="7"/>
      <c r="B333" s="7"/>
      <c r="C333" s="93">
        <v>37</v>
      </c>
      <c r="D333" s="7" t="s">
        <v>151</v>
      </c>
      <c r="E333" s="7" t="s">
        <v>150</v>
      </c>
      <c r="F333" s="7" t="s">
        <v>869</v>
      </c>
      <c r="G333" s="7" t="s">
        <v>903</v>
      </c>
      <c r="H333" s="7" t="s">
        <v>918</v>
      </c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3">
      <c r="A334" s="7"/>
      <c r="B334" s="7"/>
      <c r="C334" s="93">
        <v>37</v>
      </c>
      <c r="D334" s="7" t="s">
        <v>261</v>
      </c>
      <c r="E334" s="7" t="s">
        <v>260</v>
      </c>
      <c r="F334" s="7" t="s">
        <v>869</v>
      </c>
      <c r="G334" s="7" t="s">
        <v>933</v>
      </c>
      <c r="H334" s="7" t="s">
        <v>918</v>
      </c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3">
      <c r="A335" s="7"/>
      <c r="B335" s="7"/>
      <c r="C335" s="93">
        <v>25</v>
      </c>
      <c r="D335" s="7" t="s">
        <v>279</v>
      </c>
      <c r="E335" s="7" t="s">
        <v>210</v>
      </c>
      <c r="F335" s="7" t="s">
        <v>862</v>
      </c>
      <c r="G335" s="7" t="s">
        <v>906</v>
      </c>
      <c r="H335" s="7" t="s">
        <v>918</v>
      </c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3">
      <c r="A336" s="7"/>
      <c r="B336" s="7"/>
      <c r="C336" s="93">
        <v>25</v>
      </c>
      <c r="D336" s="7" t="s">
        <v>151</v>
      </c>
      <c r="E336" s="7" t="s">
        <v>169</v>
      </c>
      <c r="F336" s="7" t="s">
        <v>862</v>
      </c>
      <c r="G336" s="7" t="s">
        <v>903</v>
      </c>
      <c r="H336" s="7" t="s">
        <v>918</v>
      </c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3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3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9">
      <c r="A339" s="113" t="s">
        <v>850</v>
      </c>
      <c r="B339" s="113" t="s">
        <v>14</v>
      </c>
      <c r="C339" s="7"/>
      <c r="D339" s="113" t="s">
        <v>820</v>
      </c>
      <c r="E339" s="113" t="s">
        <v>767</v>
      </c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45">
      <c r="A340" s="116" t="s">
        <v>39</v>
      </c>
      <c r="B340" s="116" t="s">
        <v>852</v>
      </c>
      <c r="C340" s="116" t="s">
        <v>853</v>
      </c>
      <c r="D340" s="116" t="s">
        <v>779</v>
      </c>
      <c r="E340" s="116" t="s">
        <v>778</v>
      </c>
      <c r="F340" s="116" t="s">
        <v>45</v>
      </c>
      <c r="G340" s="116" t="s">
        <v>854</v>
      </c>
      <c r="H340" s="116" t="s">
        <v>0</v>
      </c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3">
      <c r="A341" s="7" t="str">
        <f t="shared" ref="A341:A358" si="12">CONCATENATE(E341,D341)</f>
        <v>OliviaHEIN</v>
      </c>
      <c r="B341" s="93">
        <v>1</v>
      </c>
      <c r="C341" s="93">
        <v>1</v>
      </c>
      <c r="D341" s="7" t="s">
        <v>877</v>
      </c>
      <c r="E341" s="7" t="s">
        <v>590</v>
      </c>
      <c r="F341" s="7" t="s">
        <v>892</v>
      </c>
      <c r="G341" s="7" t="s">
        <v>906</v>
      </c>
      <c r="H341" s="93">
        <v>80.7</v>
      </c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3">
      <c r="A342" s="7" t="str">
        <f t="shared" si="12"/>
        <v>MakennaGRIFFITHS</v>
      </c>
      <c r="B342" s="93">
        <v>2</v>
      </c>
      <c r="C342" s="93">
        <v>1</v>
      </c>
      <c r="D342" s="7" t="s">
        <v>429</v>
      </c>
      <c r="E342" s="7" t="s">
        <v>585</v>
      </c>
      <c r="F342" s="7" t="s">
        <v>890</v>
      </c>
      <c r="G342" s="7" t="s">
        <v>904</v>
      </c>
      <c r="H342" s="93">
        <v>80.2</v>
      </c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3">
      <c r="A343" s="7" t="str">
        <f t="shared" si="12"/>
        <v>FrancescaFARCAU</v>
      </c>
      <c r="B343" s="93">
        <v>3</v>
      </c>
      <c r="C343" s="93">
        <v>2</v>
      </c>
      <c r="D343" s="7" t="s">
        <v>895</v>
      </c>
      <c r="E343" s="7" t="s">
        <v>598</v>
      </c>
      <c r="F343" s="7" t="s">
        <v>892</v>
      </c>
      <c r="G343" s="7" t="s">
        <v>930</v>
      </c>
      <c r="H343" s="93">
        <v>74.2</v>
      </c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3">
      <c r="A344" s="7" t="str">
        <f t="shared" si="12"/>
        <v>ZoeHENDERSON</v>
      </c>
      <c r="B344" s="93">
        <v>4</v>
      </c>
      <c r="C344" s="93">
        <v>2</v>
      </c>
      <c r="D344" s="7" t="s">
        <v>871</v>
      </c>
      <c r="E344" s="7" t="s">
        <v>570</v>
      </c>
      <c r="F344" s="7" t="s">
        <v>890</v>
      </c>
      <c r="G344" s="7" t="s">
        <v>904</v>
      </c>
      <c r="H344" s="93">
        <v>71.2</v>
      </c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3">
      <c r="A345" s="7" t="str">
        <f t="shared" si="12"/>
        <v>QuinnBASKO</v>
      </c>
      <c r="B345" s="93">
        <v>5</v>
      </c>
      <c r="C345" s="93">
        <v>3</v>
      </c>
      <c r="D345" s="7" t="s">
        <v>868</v>
      </c>
      <c r="E345" s="7" t="s">
        <v>593</v>
      </c>
      <c r="F345" s="7" t="s">
        <v>892</v>
      </c>
      <c r="G345" s="7" t="s">
        <v>908</v>
      </c>
      <c r="H345" s="93">
        <v>71</v>
      </c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3">
      <c r="A346" s="7" t="str">
        <f t="shared" si="12"/>
        <v>MeghanCALDER</v>
      </c>
      <c r="B346" s="93">
        <v>6</v>
      </c>
      <c r="C346" s="93">
        <v>3</v>
      </c>
      <c r="D346" s="7" t="s">
        <v>595</v>
      </c>
      <c r="E346" s="7" t="s">
        <v>594</v>
      </c>
      <c r="F346" s="7" t="s">
        <v>890</v>
      </c>
      <c r="G346" s="7" t="s">
        <v>903</v>
      </c>
      <c r="H346" s="93">
        <v>71</v>
      </c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3">
      <c r="A347" s="7" t="str">
        <f t="shared" si="12"/>
        <v>PoppyCLEMENSON</v>
      </c>
      <c r="B347" s="93">
        <v>7</v>
      </c>
      <c r="C347" s="93">
        <v>4</v>
      </c>
      <c r="D347" s="7" t="s">
        <v>940</v>
      </c>
      <c r="E347" s="7" t="s">
        <v>608</v>
      </c>
      <c r="F347" s="7" t="s">
        <v>890</v>
      </c>
      <c r="G347" s="7" t="s">
        <v>904</v>
      </c>
      <c r="H347" s="93">
        <v>70.7</v>
      </c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3">
      <c r="A348" s="7" t="str">
        <f t="shared" si="12"/>
        <v>AgnessFRIESEN</v>
      </c>
      <c r="B348" s="93">
        <v>8</v>
      </c>
      <c r="C348" s="93">
        <v>4</v>
      </c>
      <c r="D348" s="7" t="s">
        <v>151</v>
      </c>
      <c r="E348" s="7" t="s">
        <v>597</v>
      </c>
      <c r="F348" s="7" t="s">
        <v>892</v>
      </c>
      <c r="G348" s="7" t="s">
        <v>904</v>
      </c>
      <c r="H348" s="93">
        <v>69.7</v>
      </c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3">
      <c r="A349" s="7" t="str">
        <f t="shared" si="12"/>
        <v>MaggieSUTHERLAND</v>
      </c>
      <c r="B349" s="93">
        <v>9</v>
      </c>
      <c r="C349" s="93">
        <v>5</v>
      </c>
      <c r="D349" s="7" t="s">
        <v>891</v>
      </c>
      <c r="E349" s="7" t="s">
        <v>588</v>
      </c>
      <c r="F349" s="7" t="s">
        <v>890</v>
      </c>
      <c r="G349" s="7" t="s">
        <v>906</v>
      </c>
      <c r="H349" s="93">
        <v>67.7</v>
      </c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3">
      <c r="A350" s="7" t="str">
        <f t="shared" si="12"/>
        <v>MikkaSIMONSEN</v>
      </c>
      <c r="B350" s="93">
        <v>10</v>
      </c>
      <c r="C350" s="93">
        <v>1</v>
      </c>
      <c r="D350" s="7" t="s">
        <v>898</v>
      </c>
      <c r="E350" s="7" t="s">
        <v>600</v>
      </c>
      <c r="F350" s="7" t="s">
        <v>899</v>
      </c>
      <c r="G350" s="7" t="s">
        <v>904</v>
      </c>
      <c r="H350" s="93">
        <v>65.2</v>
      </c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3">
      <c r="A351" s="7" t="str">
        <f t="shared" si="12"/>
        <v>KaiyaROBIN</v>
      </c>
      <c r="B351" s="93">
        <v>11</v>
      </c>
      <c r="C351" s="93">
        <v>6</v>
      </c>
      <c r="D351" s="7" t="s">
        <v>900</v>
      </c>
      <c r="E351" s="7" t="s">
        <v>602</v>
      </c>
      <c r="F351" s="7" t="s">
        <v>890</v>
      </c>
      <c r="G351" s="7" t="s">
        <v>941</v>
      </c>
      <c r="H351" s="93">
        <v>59</v>
      </c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3">
      <c r="A352" s="7" t="str">
        <f t="shared" si="12"/>
        <v>NekoWONG</v>
      </c>
      <c r="B352" s="93">
        <v>12</v>
      </c>
      <c r="C352" s="93">
        <v>5</v>
      </c>
      <c r="D352" s="7" t="s">
        <v>616</v>
      </c>
      <c r="E352" s="7" t="s">
        <v>615</v>
      </c>
      <c r="F352" s="7" t="s">
        <v>892</v>
      </c>
      <c r="G352" s="7" t="s">
        <v>903</v>
      </c>
      <c r="H352" s="93">
        <v>41.7</v>
      </c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3">
      <c r="A353" s="7" t="str">
        <f t="shared" si="12"/>
        <v>EllaGINGRAS</v>
      </c>
      <c r="B353" s="93">
        <v>13</v>
      </c>
      <c r="C353" s="93">
        <v>6</v>
      </c>
      <c r="D353" s="7" t="s">
        <v>622</v>
      </c>
      <c r="E353" s="7" t="s">
        <v>621</v>
      </c>
      <c r="F353" s="7" t="s">
        <v>892</v>
      </c>
      <c r="G353" s="7" t="s">
        <v>917</v>
      </c>
      <c r="H353" s="93">
        <v>39.700000000000003</v>
      </c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3">
      <c r="A354" s="7" t="str">
        <f t="shared" si="12"/>
        <v>CharlieLONGSTREET</v>
      </c>
      <c r="B354" s="93">
        <v>14</v>
      </c>
      <c r="C354" s="93">
        <v>7</v>
      </c>
      <c r="D354" s="7" t="s">
        <v>614</v>
      </c>
      <c r="E354" s="7" t="s">
        <v>238</v>
      </c>
      <c r="F354" s="7" t="s">
        <v>892</v>
      </c>
      <c r="G354" s="7" t="s">
        <v>930</v>
      </c>
      <c r="H354" s="93">
        <v>38.700000000000003</v>
      </c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3">
      <c r="A355" s="7" t="str">
        <f t="shared" si="12"/>
        <v>ZyahHEALEY</v>
      </c>
      <c r="B355" s="93">
        <v>15</v>
      </c>
      <c r="C355" s="93">
        <v>7</v>
      </c>
      <c r="D355" s="7" t="s">
        <v>901</v>
      </c>
      <c r="E355" s="7" t="s">
        <v>604</v>
      </c>
      <c r="F355" s="7" t="s">
        <v>890</v>
      </c>
      <c r="G355" s="7" t="s">
        <v>941</v>
      </c>
      <c r="H355" s="93">
        <v>38.200000000000003</v>
      </c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3">
      <c r="A356" s="7" t="str">
        <f t="shared" si="12"/>
        <v>LillianMCCAUGHEY</v>
      </c>
      <c r="B356" s="93">
        <v>16</v>
      </c>
      <c r="C356" s="93">
        <v>8</v>
      </c>
      <c r="D356" s="7" t="s">
        <v>620</v>
      </c>
      <c r="E356" s="7" t="s">
        <v>619</v>
      </c>
      <c r="F356" s="7" t="s">
        <v>892</v>
      </c>
      <c r="G356" s="7" t="s">
        <v>930</v>
      </c>
      <c r="H356" s="93">
        <v>33.700000000000003</v>
      </c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3">
      <c r="A357" s="7" t="str">
        <f t="shared" si="12"/>
        <v>EvaTROTTIER</v>
      </c>
      <c r="B357" s="93">
        <v>17</v>
      </c>
      <c r="C357" s="93">
        <v>8</v>
      </c>
      <c r="D357" s="7" t="s">
        <v>923</v>
      </c>
      <c r="E357" s="7" t="s">
        <v>583</v>
      </c>
      <c r="F357" s="7" t="s">
        <v>890</v>
      </c>
      <c r="G357" s="7" t="s">
        <v>906</v>
      </c>
      <c r="H357" s="93">
        <v>18</v>
      </c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3">
      <c r="A358" s="7" t="str">
        <f t="shared" si="12"/>
        <v>EvieMOHR</v>
      </c>
      <c r="B358" s="93">
        <v>18</v>
      </c>
      <c r="C358" s="93">
        <v>9</v>
      </c>
      <c r="D358" s="7" t="s">
        <v>612</v>
      </c>
      <c r="E358" s="7" t="s">
        <v>611</v>
      </c>
      <c r="F358" s="7" t="s">
        <v>892</v>
      </c>
      <c r="G358" s="7" t="s">
        <v>904</v>
      </c>
      <c r="H358" s="93">
        <v>15</v>
      </c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3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3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3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3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3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3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3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3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3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3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3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3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3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3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3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3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3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3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3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3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3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3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3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3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3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3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3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3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3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3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3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3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3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3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3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3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3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3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3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3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3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3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3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3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3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3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3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3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3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3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3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3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3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3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3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3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3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3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3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3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3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3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3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3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3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3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3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3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3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3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3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3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3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3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3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3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3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3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3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3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3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3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3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3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3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3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3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3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3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3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3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3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3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3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3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3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3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3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3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3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3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3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3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3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3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3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3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3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3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3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3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3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3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3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3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13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3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3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13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3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13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13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13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13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13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13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13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13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13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13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3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13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13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13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13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ht="13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3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3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13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13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13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13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13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13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13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3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13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ht="13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13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13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13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13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13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13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13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13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13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13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13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13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13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13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13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13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13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13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13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13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3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13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13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3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13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13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13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13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13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13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13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13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13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13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13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13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13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13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13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13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13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3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13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13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13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13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13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13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13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3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3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13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13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13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13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13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13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13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13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13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13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13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3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13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13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13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13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13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13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13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13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3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13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13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3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13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13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13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13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13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13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13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13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13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13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13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13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13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13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13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3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13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13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13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13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13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13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13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13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13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13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13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13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3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13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3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13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13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13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13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13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3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3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13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13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13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13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13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13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13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13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13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13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13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13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13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13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13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13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13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13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13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13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13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13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13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13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13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13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13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3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13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13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13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13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13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3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13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13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3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13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13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13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13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13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13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13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13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13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13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13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3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3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13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3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13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13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13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13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13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13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13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13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13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13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13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13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3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3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13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13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3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13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13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13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13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13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13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13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13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13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13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13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13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3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13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13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3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3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13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13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13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13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13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3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13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13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13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13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13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13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13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13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13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3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3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13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13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13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3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13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13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13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13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13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13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13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3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13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13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13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13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3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3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13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13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13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13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13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13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13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13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13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13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3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3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3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3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3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3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3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3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3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3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3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3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3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3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3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3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3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3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3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3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3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3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3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3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3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3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3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3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3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3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3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3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3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3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3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3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3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3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3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3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3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3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3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3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3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3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3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3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3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3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3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3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3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3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3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3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3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3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3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3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3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3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3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3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3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3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3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3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3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3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3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3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3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3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3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3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3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3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3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3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3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3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3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3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3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3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3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3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3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3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3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3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3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3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3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3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3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3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3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3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3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3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3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3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3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3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3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3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3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3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3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3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3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3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3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3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3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3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3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3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3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3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3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3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3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3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3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3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3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3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3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3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3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3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3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3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3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3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3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3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3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3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3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3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3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3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3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3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3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3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3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3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3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3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3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3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3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3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3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3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3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3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3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3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3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3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3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3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3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3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3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3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ht="13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ht="13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ht="13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ht="13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ht="13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ht="13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ht="13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ht="13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ht="13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ht="13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ht="13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ht="13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ht="13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ht="13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ht="13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ht="13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ht="13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ht="13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ht="13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ht="13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ht="13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ht="13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ht="13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ht="13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ht="13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ht="13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ht="13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ht="13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ht="13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ht="13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ht="13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ht="13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ht="13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ht="13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ht="13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ht="13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ht="13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ht="13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ht="13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ht="13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ht="13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ht="13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ht="13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ht="13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ht="13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ht="13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ht="13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ht="13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W1005"/>
  <sheetViews>
    <sheetView workbookViewId="0"/>
  </sheetViews>
  <sheetFormatPr baseColWidth="10" defaultColWidth="12.6640625" defaultRowHeight="15.75" customHeight="1"/>
  <cols>
    <col min="1" max="1" width="27" customWidth="1"/>
  </cols>
  <sheetData>
    <row r="1" spans="1:23">
      <c r="A1" s="89" t="s">
        <v>943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>
      <c r="A2" s="118"/>
      <c r="B2" s="89" t="s">
        <v>944</v>
      </c>
      <c r="C2" s="89" t="s">
        <v>945</v>
      </c>
      <c r="D2" s="89" t="s">
        <v>946</v>
      </c>
      <c r="E2" s="89" t="s">
        <v>947</v>
      </c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>
      <c r="A3" s="118"/>
      <c r="B3" s="91"/>
      <c r="C3" s="91" t="s">
        <v>948</v>
      </c>
      <c r="D3" s="119"/>
      <c r="E3" s="119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>
      <c r="A4" s="120" t="s">
        <v>949</v>
      </c>
      <c r="B4" s="91" t="s">
        <v>950</v>
      </c>
      <c r="C4" s="92">
        <v>300</v>
      </c>
      <c r="D4" s="121">
        <v>2.5000000000000001E-2</v>
      </c>
      <c r="E4" s="121">
        <v>0.04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</row>
    <row r="5" spans="1:23">
      <c r="A5" s="120" t="s">
        <v>951</v>
      </c>
      <c r="B5" s="91" t="s">
        <v>952</v>
      </c>
      <c r="C5" s="92">
        <v>300</v>
      </c>
      <c r="D5" s="121">
        <v>2.5000000000000001E-2</v>
      </c>
      <c r="E5" s="121">
        <v>0.04</v>
      </c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</row>
    <row r="6" spans="1:23">
      <c r="A6" s="120" t="s">
        <v>953</v>
      </c>
      <c r="B6" s="91" t="s">
        <v>954</v>
      </c>
      <c r="C6" s="92">
        <v>300</v>
      </c>
      <c r="D6" s="121">
        <v>2.5000000000000001E-2</v>
      </c>
      <c r="E6" s="121">
        <v>0.04</v>
      </c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</row>
    <row r="7" spans="1:23">
      <c r="A7" s="120" t="s">
        <v>955</v>
      </c>
      <c r="B7" s="91" t="s">
        <v>850</v>
      </c>
      <c r="C7" s="92">
        <v>500</v>
      </c>
      <c r="D7" s="121">
        <v>2.5000000000000001E-2</v>
      </c>
      <c r="E7" s="121">
        <v>0.04</v>
      </c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</row>
    <row r="8" spans="1:23">
      <c r="A8" s="120" t="s">
        <v>956</v>
      </c>
      <c r="B8" s="91" t="s">
        <v>957</v>
      </c>
      <c r="C8" s="92">
        <v>600</v>
      </c>
      <c r="D8" s="121">
        <v>0.02</v>
      </c>
      <c r="E8" s="121">
        <v>0.03</v>
      </c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</row>
    <row r="9" spans="1:23">
      <c r="A9" s="120" t="s">
        <v>958</v>
      </c>
      <c r="B9" s="91" t="s">
        <v>959</v>
      </c>
      <c r="C9" s="92">
        <v>700</v>
      </c>
      <c r="D9" s="121">
        <v>0.02</v>
      </c>
      <c r="E9" s="121">
        <v>0.03</v>
      </c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</row>
    <row r="10" spans="1:23">
      <c r="A10" s="120" t="s">
        <v>960</v>
      </c>
      <c r="B10" s="91" t="s">
        <v>961</v>
      </c>
      <c r="C10" s="92">
        <v>700</v>
      </c>
      <c r="D10" s="121">
        <v>0.02</v>
      </c>
      <c r="E10" s="121">
        <v>0.03</v>
      </c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</row>
    <row r="11" spans="1:23">
      <c r="A11" s="120" t="s">
        <v>962</v>
      </c>
      <c r="B11" s="91" t="s">
        <v>963</v>
      </c>
      <c r="C11" s="91"/>
      <c r="D11" s="119"/>
      <c r="E11" s="119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</row>
    <row r="12" spans="1:23">
      <c r="A12" s="120" t="s">
        <v>964</v>
      </c>
      <c r="B12" s="91" t="s">
        <v>965</v>
      </c>
      <c r="C12" s="92">
        <v>800</v>
      </c>
      <c r="D12" s="121">
        <v>0.02</v>
      </c>
      <c r="E12" s="121">
        <v>0.03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</row>
    <row r="13" spans="1:23">
      <c r="A13" s="120" t="s">
        <v>966</v>
      </c>
      <c r="B13" s="91" t="s">
        <v>967</v>
      </c>
      <c r="C13" s="92">
        <v>850</v>
      </c>
      <c r="D13" s="121">
        <v>0.02</v>
      </c>
      <c r="E13" s="121">
        <v>0.03</v>
      </c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</row>
    <row r="14" spans="1:23">
      <c r="A14" s="120" t="s">
        <v>968</v>
      </c>
      <c r="B14" s="91" t="s">
        <v>3</v>
      </c>
      <c r="C14" s="92">
        <v>950</v>
      </c>
      <c r="D14" s="121">
        <v>1.4999999999999999E-2</v>
      </c>
      <c r="E14" s="121">
        <v>0.02</v>
      </c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1:2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1:23">
      <c r="A16" s="91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1:23">
      <c r="A17" s="91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</row>
    <row r="18" spans="1:23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</row>
    <row r="19" spans="1:23">
      <c r="A19" s="91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</row>
    <row r="20" spans="1:23">
      <c r="A20" s="91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</row>
    <row r="21" spans="1:2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</row>
    <row r="22" spans="1:2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</row>
    <row r="23" spans="1:23">
      <c r="A23" s="91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</row>
    <row r="24" spans="1:23">
      <c r="A24" s="91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</row>
    <row r="25" spans="1:23">
      <c r="A25" s="91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</row>
    <row r="26" spans="1:23">
      <c r="A26" s="91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</row>
    <row r="27" spans="1:23">
      <c r="A27" s="91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</row>
    <row r="28" spans="1:23">
      <c r="A28" s="91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</row>
    <row r="29" spans="1:23">
      <c r="A29" s="91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</row>
    <row r="30" spans="1:23">
      <c r="A30" s="91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</row>
    <row r="31" spans="1:23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</row>
    <row r="32" spans="1:23">
      <c r="A32" s="91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</row>
    <row r="33" spans="1:23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</row>
    <row r="34" spans="1:23">
      <c r="A34" s="91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</row>
    <row r="35" spans="1:23">
      <c r="A35" s="91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</row>
    <row r="36" spans="1:23">
      <c r="A36" s="91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</row>
    <row r="37" spans="1:23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</row>
    <row r="38" spans="1:2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</row>
    <row r="39" spans="1:23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</row>
    <row r="40" spans="1:23">
      <c r="A40" s="91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</row>
    <row r="41" spans="1:23">
      <c r="A41" s="91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</row>
    <row r="42" spans="1:23">
      <c r="A42" s="91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</row>
    <row r="43" spans="1:23">
      <c r="A43" s="91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</row>
    <row r="44" spans="1:23">
      <c r="A44" s="91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</row>
    <row r="45" spans="1:23">
      <c r="A45" s="91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</row>
    <row r="46" spans="1:23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</row>
    <row r="47" spans="1:23">
      <c r="A47" s="91"/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</row>
    <row r="48" spans="1:23">
      <c r="A48" s="91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</row>
    <row r="49" spans="1:23">
      <c r="A49" s="91"/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</row>
    <row r="50" spans="1:23">
      <c r="A50" s="91"/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</row>
    <row r="51" spans="1:23">
      <c r="A51" s="91"/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</row>
    <row r="52" spans="1:23">
      <c r="A52" s="91"/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</row>
    <row r="53" spans="1:23">
      <c r="A53" s="91"/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</row>
    <row r="54" spans="1:23">
      <c r="A54" s="91"/>
      <c r="B54" s="91"/>
      <c r="C54" s="91"/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</row>
    <row r="55" spans="1:23">
      <c r="A55" s="91"/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</row>
    <row r="56" spans="1:23">
      <c r="A56" s="91"/>
      <c r="B56" s="91"/>
      <c r="C56" s="91"/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</row>
    <row r="57" spans="1:23">
      <c r="A57" s="91"/>
      <c r="B57" s="91"/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</row>
    <row r="58" spans="1:23">
      <c r="A58" s="91"/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</row>
    <row r="59" spans="1:23">
      <c r="A59" s="91"/>
      <c r="B59" s="91"/>
      <c r="C59" s="91"/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</row>
    <row r="60" spans="1:23">
      <c r="A60" s="91"/>
      <c r="B60" s="91"/>
      <c r="C60" s="91"/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</row>
    <row r="61" spans="1:23">
      <c r="A61" s="91"/>
      <c r="B61" s="91"/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</row>
    <row r="62" spans="1:23">
      <c r="A62" s="91"/>
      <c r="B62" s="91"/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</row>
    <row r="63" spans="1:23">
      <c r="A63" s="91"/>
      <c r="B63" s="91"/>
      <c r="C63" s="91"/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</row>
    <row r="64" spans="1:23">
      <c r="A64" s="91"/>
      <c r="B64" s="91"/>
      <c r="C64" s="91"/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</row>
    <row r="65" spans="1:23">
      <c r="A65" s="91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</row>
    <row r="66" spans="1:23">
      <c r="A66" s="91"/>
      <c r="B66" s="91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</row>
    <row r="67" spans="1:23">
      <c r="A67" s="91"/>
      <c r="B67" s="91"/>
      <c r="C67" s="91"/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</row>
    <row r="68" spans="1:23">
      <c r="A68" s="91"/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</row>
    <row r="69" spans="1:23">
      <c r="A69" s="91"/>
      <c r="B69" s="91"/>
      <c r="C69" s="91"/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</row>
    <row r="70" spans="1:23">
      <c r="A70" s="91"/>
      <c r="B70" s="91"/>
      <c r="C70" s="91"/>
      <c r="D70" s="91"/>
      <c r="E70" s="91"/>
      <c r="F70" s="91"/>
      <c r="G70" s="91"/>
      <c r="H70" s="91"/>
      <c r="I70" s="91"/>
      <c r="J70" s="91"/>
      <c r="K70" s="91"/>
      <c r="L70" s="91"/>
      <c r="M70" s="91"/>
      <c r="N70" s="91"/>
      <c r="O70" s="91"/>
      <c r="P70" s="91"/>
      <c r="Q70" s="91"/>
      <c r="R70" s="91"/>
      <c r="S70" s="91"/>
      <c r="T70" s="91"/>
      <c r="U70" s="91"/>
      <c r="V70" s="91"/>
      <c r="W70" s="91"/>
    </row>
    <row r="71" spans="1:23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</row>
    <row r="72" spans="1:23">
      <c r="A72" s="91"/>
      <c r="B72" s="91"/>
      <c r="C72" s="91"/>
      <c r="D72" s="91"/>
      <c r="E72" s="91"/>
      <c r="F72" s="91"/>
      <c r="G72" s="91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</row>
    <row r="73" spans="1:23">
      <c r="A73" s="91"/>
      <c r="B73" s="91"/>
      <c r="C73" s="91"/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</row>
    <row r="74" spans="1:23">
      <c r="A74" s="91"/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</row>
    <row r="75" spans="1:23">
      <c r="A75" s="91"/>
      <c r="B75" s="91"/>
      <c r="C75" s="91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</row>
    <row r="76" spans="1:23">
      <c r="A76" s="91"/>
      <c r="B76" s="91"/>
      <c r="C76" s="91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</row>
    <row r="77" spans="1:23">
      <c r="A77" s="91"/>
      <c r="B77" s="91"/>
      <c r="C77" s="91"/>
      <c r="D77" s="91"/>
      <c r="E77" s="91"/>
      <c r="F77" s="91"/>
      <c r="G77" s="91"/>
      <c r="H77" s="91"/>
      <c r="I77" s="91"/>
      <c r="J77" s="91"/>
      <c r="K77" s="91"/>
      <c r="L77" s="91"/>
      <c r="M77" s="91"/>
      <c r="N77" s="91"/>
      <c r="O77" s="91"/>
      <c r="P77" s="91"/>
      <c r="Q77" s="91"/>
      <c r="R77" s="91"/>
      <c r="S77" s="91"/>
      <c r="T77" s="91"/>
      <c r="U77" s="91"/>
      <c r="V77" s="91"/>
      <c r="W77" s="91"/>
    </row>
    <row r="78" spans="1:23">
      <c r="A78" s="91"/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</row>
    <row r="79" spans="1:23">
      <c r="A79" s="91"/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</row>
    <row r="80" spans="1:23">
      <c r="A80" s="91"/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1"/>
      <c r="W80" s="91"/>
    </row>
    <row r="81" spans="1:23">
      <c r="A81" s="91"/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</row>
    <row r="82" spans="1:23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</row>
    <row r="83" spans="1:23">
      <c r="A83" s="91"/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</row>
    <row r="84" spans="1:23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</row>
    <row r="85" spans="1:23">
      <c r="A85" s="91"/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  <c r="V85" s="91"/>
      <c r="W85" s="91"/>
    </row>
    <row r="86" spans="1:23">
      <c r="A86" s="91"/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  <c r="V86" s="91"/>
      <c r="W86" s="91"/>
    </row>
    <row r="87" spans="1:23">
      <c r="A87" s="91"/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  <c r="V87" s="91"/>
      <c r="W87" s="91"/>
    </row>
    <row r="88" spans="1:23">
      <c r="A88" s="91"/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1"/>
      <c r="W88" s="91"/>
    </row>
    <row r="89" spans="1:23">
      <c r="A89" s="91"/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</row>
    <row r="90" spans="1:23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</row>
    <row r="91" spans="1:23">
      <c r="A91" s="91"/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  <c r="V91" s="91"/>
      <c r="W91" s="91"/>
    </row>
    <row r="92" spans="1:23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</row>
    <row r="93" spans="1:23">
      <c r="A93" s="91"/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</row>
    <row r="94" spans="1:23">
      <c r="A94" s="91"/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</row>
    <row r="95" spans="1:23">
      <c r="A95" s="91"/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</row>
    <row r="96" spans="1:23">
      <c r="A96" s="91"/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  <c r="V96" s="91"/>
      <c r="W96" s="91"/>
    </row>
    <row r="97" spans="1:23">
      <c r="A97" s="91"/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  <c r="V97" s="91"/>
      <c r="W97" s="91"/>
    </row>
    <row r="98" spans="1:23">
      <c r="A98" s="91"/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  <c r="V98" s="91"/>
      <c r="W98" s="91"/>
    </row>
    <row r="99" spans="1:23">
      <c r="A99" s="91"/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  <c r="V99" s="91"/>
      <c r="W99" s="91"/>
    </row>
    <row r="100" spans="1:23">
      <c r="A100" s="91"/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  <c r="V100" s="91"/>
      <c r="W100" s="91"/>
    </row>
    <row r="101" spans="1:23">
      <c r="A101" s="91"/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  <c r="V101" s="91"/>
      <c r="W101" s="91"/>
    </row>
    <row r="102" spans="1:23">
      <c r="A102" s="91"/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  <c r="V102" s="91"/>
      <c r="W102" s="91"/>
    </row>
    <row r="103" spans="1:23">
      <c r="A103" s="91"/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  <c r="V103" s="91"/>
      <c r="W103" s="91"/>
    </row>
    <row r="104" spans="1:23">
      <c r="A104" s="91"/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  <c r="V104" s="91"/>
      <c r="W104" s="91"/>
    </row>
    <row r="105" spans="1:23">
      <c r="A105" s="91"/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  <c r="V105" s="91"/>
      <c r="W105" s="91"/>
    </row>
    <row r="106" spans="1:23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</row>
    <row r="107" spans="1:23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</row>
    <row r="108" spans="1:23">
      <c r="A108" s="91"/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</row>
    <row r="109" spans="1:23">
      <c r="A109" s="91"/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  <c r="V109" s="91"/>
      <c r="W109" s="91"/>
    </row>
    <row r="110" spans="1:23">
      <c r="A110" s="91"/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</row>
    <row r="111" spans="1:23">
      <c r="A111" s="91"/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  <c r="V111" s="91"/>
      <c r="W111" s="91"/>
    </row>
    <row r="112" spans="1:23">
      <c r="A112" s="91"/>
      <c r="B112" s="91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</row>
    <row r="113" spans="1:23">
      <c r="A113" s="91"/>
      <c r="B113" s="91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  <c r="V113" s="91"/>
      <c r="W113" s="91"/>
    </row>
    <row r="114" spans="1:23">
      <c r="A114" s="91"/>
      <c r="B114" s="91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  <c r="V114" s="91"/>
      <c r="W114" s="91"/>
    </row>
    <row r="115" spans="1:23">
      <c r="A115" s="91"/>
      <c r="B115" s="91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  <c r="V115" s="91"/>
      <c r="W115" s="91"/>
    </row>
    <row r="116" spans="1:23">
      <c r="A116" s="91"/>
      <c r="B116" s="91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  <c r="V116" s="91"/>
      <c r="W116" s="91"/>
    </row>
    <row r="117" spans="1:23">
      <c r="A117" s="91"/>
      <c r="B117" s="91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</row>
    <row r="118" spans="1:23">
      <c r="A118" s="91"/>
      <c r="B118" s="91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</row>
    <row r="119" spans="1:23">
      <c r="A119" s="91"/>
      <c r="B119" s="91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</row>
    <row r="120" spans="1:23">
      <c r="A120" s="91"/>
      <c r="B120" s="91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</row>
    <row r="121" spans="1:23">
      <c r="A121" s="91"/>
      <c r="B121" s="91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  <c r="V121" s="91"/>
      <c r="W121" s="91"/>
    </row>
    <row r="122" spans="1:23">
      <c r="A122" s="91"/>
      <c r="B122" s="91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1"/>
    </row>
    <row r="123" spans="1:23">
      <c r="A123" s="91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  <c r="V123" s="91"/>
      <c r="W123" s="91"/>
    </row>
    <row r="124" spans="1:23">
      <c r="A124" s="91"/>
      <c r="B124" s="91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  <c r="V124" s="91"/>
      <c r="W124" s="91"/>
    </row>
    <row r="125" spans="1:23">
      <c r="A125" s="91"/>
      <c r="B125" s="91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  <c r="V125" s="91"/>
      <c r="W125" s="91"/>
    </row>
    <row r="126" spans="1:23">
      <c r="A126" s="91"/>
      <c r="B126" s="91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  <c r="V126" s="91"/>
      <c r="W126" s="91"/>
    </row>
    <row r="127" spans="1:23">
      <c r="A127" s="91"/>
      <c r="B127" s="91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  <c r="V127" s="91"/>
      <c r="W127" s="91"/>
    </row>
    <row r="128" spans="1:23">
      <c r="A128" s="91"/>
      <c r="B128" s="91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  <c r="V128" s="91"/>
      <c r="W128" s="91"/>
    </row>
    <row r="129" spans="1:23">
      <c r="A129" s="91"/>
      <c r="B129" s="91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  <c r="V129" s="91"/>
      <c r="W129" s="91"/>
    </row>
    <row r="130" spans="1:23">
      <c r="A130" s="91"/>
      <c r="B130" s="91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  <c r="V130" s="91"/>
      <c r="W130" s="91"/>
    </row>
    <row r="131" spans="1:23">
      <c r="A131" s="91"/>
      <c r="B131" s="91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  <c r="V131" s="91"/>
      <c r="W131" s="91"/>
    </row>
    <row r="132" spans="1:23">
      <c r="A132" s="91"/>
      <c r="B132" s="91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  <c r="V132" s="91"/>
      <c r="W132" s="91"/>
    </row>
    <row r="133" spans="1:23">
      <c r="A133" s="91"/>
      <c r="B133" s="91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  <c r="V133" s="91"/>
      <c r="W133" s="91"/>
    </row>
    <row r="134" spans="1:23">
      <c r="A134" s="91"/>
      <c r="B134" s="91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  <c r="V134" s="91"/>
      <c r="W134" s="91"/>
    </row>
    <row r="135" spans="1:23">
      <c r="A135" s="91"/>
      <c r="B135" s="91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  <c r="V135" s="91"/>
      <c r="W135" s="91"/>
    </row>
    <row r="136" spans="1:23">
      <c r="A136" s="91"/>
      <c r="B136" s="91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  <c r="V136" s="91"/>
      <c r="W136" s="91"/>
    </row>
    <row r="137" spans="1:23">
      <c r="A137" s="91"/>
      <c r="B137" s="91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  <c r="V137" s="91"/>
      <c r="W137" s="91"/>
    </row>
    <row r="138" spans="1:23">
      <c r="A138" s="91"/>
      <c r="B138" s="91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  <c r="V138" s="91"/>
      <c r="W138" s="91"/>
    </row>
    <row r="139" spans="1:23">
      <c r="A139" s="91"/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</row>
    <row r="140" spans="1:23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  <c r="V140" s="91"/>
      <c r="W140" s="91"/>
    </row>
    <row r="141" spans="1:23">
      <c r="A141" s="91"/>
      <c r="B141" s="91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  <c r="V141" s="91"/>
      <c r="W141" s="91"/>
    </row>
    <row r="142" spans="1:23">
      <c r="A142" s="91"/>
      <c r="B142" s="91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  <c r="V142" s="91"/>
      <c r="W142" s="91"/>
    </row>
    <row r="143" spans="1:23">
      <c r="A143" s="91"/>
      <c r="B143" s="91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  <c r="V143" s="91"/>
      <c r="W143" s="91"/>
    </row>
    <row r="144" spans="1:23">
      <c r="A144" s="91"/>
      <c r="B144" s="91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  <c r="V144" s="91"/>
      <c r="W144" s="91"/>
    </row>
    <row r="145" spans="1:23">
      <c r="A145" s="91"/>
      <c r="B145" s="91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  <c r="V145" s="91"/>
      <c r="W145" s="91"/>
    </row>
    <row r="146" spans="1:23">
      <c r="A146" s="91"/>
      <c r="B146" s="91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  <c r="V146" s="91"/>
      <c r="W146" s="91"/>
    </row>
    <row r="147" spans="1:23">
      <c r="A147" s="91"/>
      <c r="B147" s="91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  <c r="V147" s="91"/>
      <c r="W147" s="91"/>
    </row>
    <row r="148" spans="1:23">
      <c r="A148" s="91"/>
      <c r="B148" s="91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  <c r="V148" s="91"/>
      <c r="W148" s="91"/>
    </row>
    <row r="149" spans="1:23">
      <c r="A149" s="91"/>
      <c r="B149" s="91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  <c r="V149" s="91"/>
      <c r="W149" s="91"/>
    </row>
    <row r="150" spans="1:23">
      <c r="A150" s="91"/>
      <c r="B150" s="91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  <c r="V150" s="91"/>
      <c r="W150" s="91"/>
    </row>
    <row r="151" spans="1:23">
      <c r="A151" s="91"/>
      <c r="B151" s="91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  <c r="V151" s="91"/>
      <c r="W151" s="91"/>
    </row>
    <row r="152" spans="1:23">
      <c r="A152" s="91"/>
      <c r="B152" s="91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  <c r="V152" s="91"/>
      <c r="W152" s="91"/>
    </row>
    <row r="153" spans="1:23">
      <c r="A153" s="91"/>
      <c r="B153" s="91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  <c r="V153" s="91"/>
      <c r="W153" s="91"/>
    </row>
    <row r="154" spans="1:23">
      <c r="A154" s="91"/>
      <c r="B154" s="91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  <c r="V154" s="91"/>
      <c r="W154" s="91"/>
    </row>
    <row r="155" spans="1:23">
      <c r="A155" s="91"/>
      <c r="B155" s="91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  <c r="V155" s="91"/>
      <c r="W155" s="91"/>
    </row>
    <row r="156" spans="1:23">
      <c r="A156" s="91"/>
      <c r="B156" s="91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91"/>
      <c r="W156" s="91"/>
    </row>
    <row r="157" spans="1:23">
      <c r="A157" s="91"/>
      <c r="B157" s="91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  <c r="V157" s="91"/>
      <c r="W157" s="91"/>
    </row>
    <row r="158" spans="1:23">
      <c r="A158" s="91"/>
      <c r="B158" s="91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  <c r="V158" s="91"/>
      <c r="W158" s="91"/>
    </row>
    <row r="159" spans="1:23">
      <c r="A159" s="91"/>
      <c r="B159" s="91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  <c r="V159" s="91"/>
      <c r="W159" s="91"/>
    </row>
    <row r="160" spans="1:23">
      <c r="A160" s="91"/>
      <c r="B160" s="91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  <c r="V160" s="91"/>
      <c r="W160" s="91"/>
    </row>
    <row r="161" spans="1:23">
      <c r="A161" s="91"/>
      <c r="B161" s="91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  <c r="V161" s="91"/>
      <c r="W161" s="91"/>
    </row>
    <row r="162" spans="1:23">
      <c r="A162" s="91"/>
      <c r="B162" s="91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  <c r="V162" s="91"/>
      <c r="W162" s="91"/>
    </row>
    <row r="163" spans="1:23">
      <c r="A163" s="91"/>
      <c r="B163" s="91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  <c r="V163" s="91"/>
      <c r="W163" s="91"/>
    </row>
    <row r="164" spans="1:23">
      <c r="A164" s="91"/>
      <c r="B164" s="91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  <c r="V164" s="91"/>
      <c r="W164" s="91"/>
    </row>
    <row r="165" spans="1:23">
      <c r="A165" s="91"/>
      <c r="B165" s="91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  <c r="V165" s="91"/>
      <c r="W165" s="91"/>
    </row>
    <row r="166" spans="1:23">
      <c r="A166" s="91"/>
      <c r="B166" s="91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  <c r="V166" s="91"/>
      <c r="W166" s="91"/>
    </row>
    <row r="167" spans="1:23">
      <c r="A167" s="91"/>
      <c r="B167" s="91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  <c r="V167" s="91"/>
      <c r="W167" s="91"/>
    </row>
    <row r="168" spans="1:23">
      <c r="A168" s="91"/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</row>
    <row r="169" spans="1:23">
      <c r="A169" s="91"/>
      <c r="B169" s="91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  <c r="V169" s="91"/>
      <c r="W169" s="91"/>
    </row>
    <row r="170" spans="1:23">
      <c r="A170" s="91"/>
      <c r="B170" s="91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  <c r="V170" s="91"/>
      <c r="W170" s="91"/>
    </row>
    <row r="171" spans="1:23">
      <c r="A171" s="91"/>
      <c r="B171" s="91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  <c r="V171" s="91"/>
      <c r="W171" s="91"/>
    </row>
    <row r="172" spans="1:23">
      <c r="A172" s="91"/>
      <c r="B172" s="91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  <c r="V172" s="91"/>
      <c r="W172" s="91"/>
    </row>
    <row r="173" spans="1:23">
      <c r="A173" s="91"/>
      <c r="B173" s="91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  <c r="V173" s="91"/>
      <c r="W173" s="91"/>
    </row>
    <row r="174" spans="1:23">
      <c r="A174" s="91"/>
      <c r="B174" s="91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  <c r="V174" s="91"/>
      <c r="W174" s="91"/>
    </row>
    <row r="175" spans="1:23">
      <c r="A175" s="91"/>
      <c r="B175" s="91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  <c r="V175" s="91"/>
      <c r="W175" s="91"/>
    </row>
    <row r="176" spans="1:23">
      <c r="A176" s="91"/>
      <c r="B176" s="91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  <c r="V176" s="91"/>
      <c r="W176" s="91"/>
    </row>
    <row r="177" spans="1:23">
      <c r="A177" s="91"/>
      <c r="B177" s="91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  <c r="V177" s="91"/>
      <c r="W177" s="91"/>
    </row>
    <row r="178" spans="1:23">
      <c r="A178" s="91"/>
      <c r="B178" s="91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  <c r="V178" s="91"/>
      <c r="W178" s="91"/>
    </row>
    <row r="179" spans="1:23">
      <c r="A179" s="91"/>
      <c r="B179" s="91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  <c r="V179" s="91"/>
      <c r="W179" s="91"/>
    </row>
    <row r="180" spans="1:23">
      <c r="A180" s="91"/>
      <c r="B180" s="91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  <c r="V180" s="91"/>
      <c r="W180" s="91"/>
    </row>
    <row r="181" spans="1:23">
      <c r="A181" s="91"/>
      <c r="B181" s="91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  <c r="V181" s="91"/>
      <c r="W181" s="91"/>
    </row>
    <row r="182" spans="1:23">
      <c r="A182" s="91"/>
      <c r="B182" s="91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  <c r="V182" s="91"/>
      <c r="W182" s="91"/>
    </row>
    <row r="183" spans="1:23">
      <c r="A183" s="91"/>
      <c r="B183" s="91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  <c r="V183" s="91"/>
      <c r="W183" s="91"/>
    </row>
    <row r="184" spans="1:23">
      <c r="A184" s="91"/>
      <c r="B184" s="91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  <c r="V184" s="91"/>
      <c r="W184" s="91"/>
    </row>
    <row r="185" spans="1:23">
      <c r="A185" s="91"/>
      <c r="B185" s="91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  <c r="V185" s="91"/>
      <c r="W185" s="91"/>
    </row>
    <row r="186" spans="1:23">
      <c r="A186" s="91"/>
      <c r="B186" s="91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</row>
    <row r="187" spans="1:23">
      <c r="A187" s="91"/>
      <c r="B187" s="91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  <c r="V187" s="91"/>
      <c r="W187" s="91"/>
    </row>
    <row r="188" spans="1:23">
      <c r="A188" s="91"/>
      <c r="B188" s="91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  <c r="V188" s="91"/>
      <c r="W188" s="91"/>
    </row>
    <row r="189" spans="1:23">
      <c r="A189" s="91"/>
      <c r="B189" s="91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  <c r="V189" s="91"/>
      <c r="W189" s="91"/>
    </row>
    <row r="190" spans="1:23">
      <c r="A190" s="91"/>
      <c r="B190" s="91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  <c r="V190" s="91"/>
      <c r="W190" s="91"/>
    </row>
    <row r="191" spans="1:23">
      <c r="A191" s="91"/>
      <c r="B191" s="91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  <c r="V191" s="91"/>
      <c r="W191" s="91"/>
    </row>
    <row r="192" spans="1:23">
      <c r="A192" s="91"/>
      <c r="B192" s="91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  <c r="V192" s="91"/>
      <c r="W192" s="91"/>
    </row>
    <row r="193" spans="1:23">
      <c r="A193" s="91"/>
      <c r="B193" s="91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  <c r="V193" s="91"/>
      <c r="W193" s="91"/>
    </row>
    <row r="194" spans="1:23">
      <c r="A194" s="91"/>
      <c r="B194" s="91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  <c r="V194" s="91"/>
      <c r="W194" s="91"/>
    </row>
    <row r="195" spans="1:23">
      <c r="A195" s="91"/>
      <c r="B195" s="91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  <c r="V195" s="91"/>
      <c r="W195" s="91"/>
    </row>
    <row r="196" spans="1:23">
      <c r="A196" s="91"/>
      <c r="B196" s="91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  <c r="V196" s="91"/>
      <c r="W196" s="91"/>
    </row>
    <row r="197" spans="1:23">
      <c r="A197" s="91"/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</row>
    <row r="198" spans="1:23">
      <c r="A198" s="91"/>
      <c r="B198" s="91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  <c r="V198" s="91"/>
      <c r="W198" s="91"/>
    </row>
    <row r="199" spans="1:23">
      <c r="A199" s="91"/>
      <c r="B199" s="91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  <c r="V199" s="91"/>
      <c r="W199" s="91"/>
    </row>
    <row r="200" spans="1:23">
      <c r="A200" s="91"/>
      <c r="B200" s="91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  <c r="V200" s="91"/>
      <c r="W200" s="91"/>
    </row>
    <row r="201" spans="1:23">
      <c r="A201" s="91"/>
      <c r="B201" s="91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  <c r="V201" s="91"/>
      <c r="W201" s="91"/>
    </row>
    <row r="202" spans="1:23">
      <c r="A202" s="91"/>
      <c r="B202" s="91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  <c r="V202" s="91"/>
      <c r="W202" s="91"/>
    </row>
    <row r="203" spans="1:23">
      <c r="A203" s="91"/>
      <c r="B203" s="91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  <c r="V203" s="91"/>
      <c r="W203" s="91"/>
    </row>
    <row r="204" spans="1:23">
      <c r="A204" s="91"/>
      <c r="B204" s="91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  <c r="V204" s="91"/>
      <c r="W204" s="91"/>
    </row>
    <row r="205" spans="1:23">
      <c r="A205" s="91"/>
      <c r="B205" s="91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  <c r="V205" s="91"/>
      <c r="W205" s="91"/>
    </row>
    <row r="206" spans="1:23">
      <c r="A206" s="91"/>
      <c r="B206" s="91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  <c r="V206" s="91"/>
      <c r="W206" s="91"/>
    </row>
    <row r="207" spans="1:23">
      <c r="A207" s="91"/>
      <c r="B207" s="91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  <c r="V207" s="91"/>
      <c r="W207" s="91"/>
    </row>
    <row r="208" spans="1:23">
      <c r="A208" s="91"/>
      <c r="B208" s="91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  <c r="V208" s="91"/>
      <c r="W208" s="91"/>
    </row>
    <row r="209" spans="1:23">
      <c r="A209" s="91"/>
      <c r="B209" s="91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  <c r="V209" s="91"/>
      <c r="W209" s="91"/>
    </row>
    <row r="210" spans="1:23">
      <c r="A210" s="91"/>
      <c r="B210" s="91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  <c r="V210" s="91"/>
      <c r="W210" s="91"/>
    </row>
    <row r="211" spans="1:23">
      <c r="A211" s="91"/>
      <c r="B211" s="91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  <c r="V211" s="91"/>
      <c r="W211" s="91"/>
    </row>
    <row r="212" spans="1:23">
      <c r="A212" s="91"/>
      <c r="B212" s="91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  <c r="V212" s="91"/>
      <c r="W212" s="91"/>
    </row>
    <row r="213" spans="1:23">
      <c r="A213" s="91"/>
      <c r="B213" s="91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  <c r="V213" s="91"/>
      <c r="W213" s="91"/>
    </row>
    <row r="214" spans="1:23">
      <c r="A214" s="91"/>
      <c r="B214" s="91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  <c r="V214" s="91"/>
      <c r="W214" s="91"/>
    </row>
    <row r="215" spans="1:23">
      <c r="A215" s="91"/>
      <c r="B215" s="91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  <c r="V215" s="91"/>
      <c r="W215" s="91"/>
    </row>
    <row r="216" spans="1:23">
      <c r="A216" s="91"/>
      <c r="B216" s="91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  <c r="V216" s="91"/>
      <c r="W216" s="91"/>
    </row>
    <row r="217" spans="1:23">
      <c r="A217" s="91"/>
      <c r="B217" s="91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  <c r="V217" s="91"/>
      <c r="W217" s="91"/>
    </row>
    <row r="218" spans="1:23">
      <c r="A218" s="91"/>
      <c r="B218" s="91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  <c r="V218" s="91"/>
      <c r="W218" s="91"/>
    </row>
    <row r="219" spans="1:23">
      <c r="A219" s="91"/>
      <c r="B219" s="91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  <c r="V219" s="91"/>
      <c r="W219" s="91"/>
    </row>
    <row r="220" spans="1:23">
      <c r="A220" s="91"/>
      <c r="B220" s="91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  <c r="V220" s="91"/>
      <c r="W220" s="91"/>
    </row>
    <row r="221" spans="1:23">
      <c r="A221" s="91"/>
      <c r="B221" s="91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  <c r="V221" s="91"/>
      <c r="W221" s="91"/>
    </row>
    <row r="222" spans="1:23">
      <c r="A222" s="91"/>
      <c r="B222" s="91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  <c r="V222" s="91"/>
      <c r="W222" s="91"/>
    </row>
    <row r="223" spans="1:23">
      <c r="A223" s="91"/>
      <c r="B223" s="91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  <c r="V223" s="91"/>
      <c r="W223" s="91"/>
    </row>
    <row r="224" spans="1:23">
      <c r="A224" s="91"/>
      <c r="B224" s="91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  <c r="V224" s="91"/>
      <c r="W224" s="91"/>
    </row>
    <row r="225" spans="1:23">
      <c r="A225" s="91"/>
      <c r="B225" s="91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  <c r="V225" s="91"/>
      <c r="W225" s="91"/>
    </row>
    <row r="226" spans="1:23">
      <c r="A226" s="91"/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</row>
    <row r="227" spans="1:23">
      <c r="A227" s="91"/>
      <c r="B227" s="91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  <c r="V227" s="91"/>
      <c r="W227" s="91"/>
    </row>
    <row r="228" spans="1:23">
      <c r="A228" s="91"/>
      <c r="B228" s="91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  <c r="V228" s="91"/>
      <c r="W228" s="91"/>
    </row>
    <row r="229" spans="1:23">
      <c r="A229" s="91"/>
      <c r="B229" s="91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  <c r="V229" s="91"/>
      <c r="W229" s="91"/>
    </row>
    <row r="230" spans="1:23">
      <c r="A230" s="91"/>
      <c r="B230" s="91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  <c r="V230" s="91"/>
      <c r="W230" s="91"/>
    </row>
    <row r="231" spans="1:23">
      <c r="A231" s="91"/>
      <c r="B231" s="91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  <c r="V231" s="91"/>
      <c r="W231" s="91"/>
    </row>
    <row r="232" spans="1:23">
      <c r="A232" s="91"/>
      <c r="B232" s="91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  <c r="V232" s="91"/>
      <c r="W232" s="91"/>
    </row>
    <row r="233" spans="1:23">
      <c r="A233" s="91"/>
      <c r="B233" s="91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  <c r="V233" s="91"/>
      <c r="W233" s="91"/>
    </row>
    <row r="234" spans="1:23">
      <c r="A234" s="91"/>
      <c r="B234" s="91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  <c r="V234" s="91"/>
      <c r="W234" s="91"/>
    </row>
    <row r="235" spans="1:23">
      <c r="A235" s="91"/>
      <c r="B235" s="91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  <c r="V235" s="91"/>
      <c r="W235" s="91"/>
    </row>
    <row r="236" spans="1:23">
      <c r="A236" s="91"/>
      <c r="B236" s="91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  <c r="V236" s="91"/>
      <c r="W236" s="91"/>
    </row>
    <row r="237" spans="1:23">
      <c r="A237" s="91"/>
      <c r="B237" s="91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  <c r="V237" s="91"/>
      <c r="W237" s="91"/>
    </row>
    <row r="238" spans="1:23">
      <c r="A238" s="91"/>
      <c r="B238" s="91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  <c r="V238" s="91"/>
      <c r="W238" s="91"/>
    </row>
    <row r="239" spans="1:23">
      <c r="A239" s="91"/>
      <c r="B239" s="91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  <c r="V239" s="91"/>
      <c r="W239" s="91"/>
    </row>
    <row r="240" spans="1:23">
      <c r="A240" s="91"/>
      <c r="B240" s="91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  <c r="V240" s="91"/>
      <c r="W240" s="91"/>
    </row>
    <row r="241" spans="1:23">
      <c r="A241" s="91"/>
      <c r="B241" s="91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  <c r="V241" s="91"/>
      <c r="W241" s="91"/>
    </row>
    <row r="242" spans="1:23">
      <c r="A242" s="91"/>
      <c r="B242" s="91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  <c r="V242" s="91"/>
      <c r="W242" s="91"/>
    </row>
    <row r="243" spans="1:23">
      <c r="A243" s="91"/>
      <c r="B243" s="91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  <c r="V243" s="91"/>
      <c r="W243" s="91"/>
    </row>
    <row r="244" spans="1:23">
      <c r="A244" s="91"/>
      <c r="B244" s="91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  <c r="V244" s="91"/>
      <c r="W244" s="91"/>
    </row>
    <row r="245" spans="1:23">
      <c r="A245" s="91"/>
      <c r="B245" s="91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  <c r="V245" s="91"/>
      <c r="W245" s="91"/>
    </row>
    <row r="246" spans="1:23">
      <c r="A246" s="91"/>
      <c r="B246" s="91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  <c r="V246" s="91"/>
      <c r="W246" s="91"/>
    </row>
    <row r="247" spans="1:23">
      <c r="A247" s="91"/>
      <c r="B247" s="91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  <c r="V247" s="91"/>
      <c r="W247" s="91"/>
    </row>
    <row r="248" spans="1:23">
      <c r="A248" s="91"/>
      <c r="B248" s="91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  <c r="V248" s="91"/>
      <c r="W248" s="91"/>
    </row>
    <row r="249" spans="1:23">
      <c r="A249" s="91"/>
      <c r="B249" s="91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  <c r="V249" s="91"/>
      <c r="W249" s="91"/>
    </row>
    <row r="250" spans="1:23">
      <c r="A250" s="91"/>
      <c r="B250" s="91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  <c r="V250" s="91"/>
      <c r="W250" s="91"/>
    </row>
    <row r="251" spans="1:23">
      <c r="A251" s="91"/>
      <c r="B251" s="91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  <c r="V251" s="91"/>
      <c r="W251" s="91"/>
    </row>
    <row r="252" spans="1:23">
      <c r="A252" s="91"/>
      <c r="B252" s="91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  <c r="V252" s="91"/>
      <c r="W252" s="91"/>
    </row>
    <row r="253" spans="1:23">
      <c r="A253" s="91"/>
      <c r="B253" s="91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  <c r="V253" s="91"/>
      <c r="W253" s="91"/>
    </row>
    <row r="254" spans="1:23">
      <c r="A254" s="91"/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  <c r="V254" s="91"/>
      <c r="W254" s="91"/>
    </row>
    <row r="255" spans="1:23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  <c r="V255" s="91"/>
      <c r="W255" s="91"/>
    </row>
    <row r="256" spans="1:23">
      <c r="A256" s="91"/>
      <c r="B256" s="91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  <c r="V256" s="91"/>
      <c r="W256" s="91"/>
    </row>
    <row r="257" spans="1:23">
      <c r="A257" s="91"/>
      <c r="B257" s="91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  <c r="V257" s="91"/>
      <c r="W257" s="91"/>
    </row>
    <row r="258" spans="1:23">
      <c r="A258" s="91"/>
      <c r="B258" s="91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  <c r="V258" s="91"/>
      <c r="W258" s="91"/>
    </row>
    <row r="259" spans="1:23">
      <c r="A259" s="91"/>
      <c r="B259" s="91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  <c r="V259" s="91"/>
      <c r="W259" s="91"/>
    </row>
    <row r="260" spans="1:23">
      <c r="A260" s="91"/>
      <c r="B260" s="91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  <c r="V260" s="91"/>
      <c r="W260" s="91"/>
    </row>
    <row r="261" spans="1:23">
      <c r="A261" s="91"/>
      <c r="B261" s="91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  <c r="V261" s="91"/>
      <c r="W261" s="91"/>
    </row>
    <row r="262" spans="1:23">
      <c r="A262" s="91"/>
      <c r="B262" s="91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  <c r="V262" s="91"/>
      <c r="W262" s="91"/>
    </row>
    <row r="263" spans="1:23">
      <c r="A263" s="91"/>
      <c r="B263" s="91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  <c r="V263" s="91"/>
      <c r="W263" s="91"/>
    </row>
    <row r="264" spans="1:23">
      <c r="A264" s="91"/>
      <c r="B264" s="91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  <c r="V264" s="91"/>
      <c r="W264" s="91"/>
    </row>
    <row r="265" spans="1:23">
      <c r="A265" s="91"/>
      <c r="B265" s="91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  <c r="V265" s="91"/>
      <c r="W265" s="91"/>
    </row>
    <row r="266" spans="1:23">
      <c r="A266" s="91"/>
      <c r="B266" s="91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  <c r="V266" s="91"/>
      <c r="W266" s="91"/>
    </row>
    <row r="267" spans="1:23">
      <c r="A267" s="91"/>
      <c r="B267" s="91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  <c r="V267" s="91"/>
      <c r="W267" s="91"/>
    </row>
    <row r="268" spans="1:23">
      <c r="A268" s="91"/>
      <c r="B268" s="91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  <c r="V268" s="91"/>
      <c r="W268" s="91"/>
    </row>
    <row r="269" spans="1:23">
      <c r="A269" s="91"/>
      <c r="B269" s="91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  <c r="V269" s="91"/>
      <c r="W269" s="91"/>
    </row>
    <row r="270" spans="1:23">
      <c r="A270" s="91"/>
      <c r="B270" s="91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  <c r="V270" s="91"/>
      <c r="W270" s="91"/>
    </row>
    <row r="271" spans="1:23">
      <c r="A271" s="91"/>
      <c r="B271" s="91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  <c r="V271" s="91"/>
      <c r="W271" s="91"/>
    </row>
    <row r="272" spans="1:23">
      <c r="A272" s="91"/>
      <c r="B272" s="91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  <c r="V272" s="91"/>
      <c r="W272" s="91"/>
    </row>
    <row r="273" spans="1:23">
      <c r="A273" s="91"/>
      <c r="B273" s="91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  <c r="V273" s="91"/>
      <c r="W273" s="91"/>
    </row>
    <row r="274" spans="1:23">
      <c r="A274" s="91"/>
      <c r="B274" s="91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  <c r="V274" s="91"/>
      <c r="W274" s="91"/>
    </row>
    <row r="275" spans="1:23">
      <c r="A275" s="91"/>
      <c r="B275" s="91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  <c r="V275" s="91"/>
      <c r="W275" s="91"/>
    </row>
    <row r="276" spans="1:23">
      <c r="A276" s="91"/>
      <c r="B276" s="91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  <c r="V276" s="91"/>
      <c r="W276" s="91"/>
    </row>
    <row r="277" spans="1:23">
      <c r="A277" s="91"/>
      <c r="B277" s="91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  <c r="V277" s="91"/>
      <c r="W277" s="91"/>
    </row>
    <row r="278" spans="1:23">
      <c r="A278" s="91"/>
      <c r="B278" s="91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  <c r="V278" s="91"/>
      <c r="W278" s="91"/>
    </row>
    <row r="279" spans="1:23">
      <c r="A279" s="91"/>
      <c r="B279" s="91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  <c r="V279" s="91"/>
      <c r="W279" s="91"/>
    </row>
    <row r="280" spans="1:23">
      <c r="A280" s="91"/>
      <c r="B280" s="91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  <c r="V280" s="91"/>
      <c r="W280" s="91"/>
    </row>
    <row r="281" spans="1:23">
      <c r="A281" s="91"/>
      <c r="B281" s="91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  <c r="V281" s="91"/>
      <c r="W281" s="91"/>
    </row>
    <row r="282" spans="1:23">
      <c r="A282" s="91"/>
      <c r="B282" s="91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  <c r="V282" s="91"/>
      <c r="W282" s="91"/>
    </row>
    <row r="283" spans="1:23">
      <c r="A283" s="91"/>
      <c r="B283" s="91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  <c r="V283" s="91"/>
      <c r="W283" s="91"/>
    </row>
    <row r="284" spans="1:23">
      <c r="A284" s="91"/>
      <c r="B284" s="91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  <c r="V284" s="91"/>
      <c r="W284" s="91"/>
    </row>
    <row r="285" spans="1:23">
      <c r="A285" s="91"/>
      <c r="B285" s="91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  <c r="V285" s="91"/>
      <c r="W285" s="91"/>
    </row>
    <row r="286" spans="1:23">
      <c r="A286" s="91"/>
      <c r="B286" s="91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  <c r="V286" s="91"/>
      <c r="W286" s="91"/>
    </row>
    <row r="287" spans="1:23">
      <c r="A287" s="91"/>
      <c r="B287" s="91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  <c r="V287" s="91"/>
      <c r="W287" s="91"/>
    </row>
    <row r="288" spans="1:23">
      <c r="A288" s="91"/>
      <c r="B288" s="91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  <c r="V288" s="91"/>
      <c r="W288" s="91"/>
    </row>
    <row r="289" spans="1:23">
      <c r="A289" s="91"/>
      <c r="B289" s="91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  <c r="V289" s="91"/>
      <c r="W289" s="91"/>
    </row>
    <row r="290" spans="1:23">
      <c r="A290" s="91"/>
      <c r="B290" s="91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  <c r="V290" s="91"/>
      <c r="W290" s="91"/>
    </row>
    <row r="291" spans="1:23">
      <c r="A291" s="91"/>
      <c r="B291" s="91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  <c r="V291" s="91"/>
      <c r="W291" s="91"/>
    </row>
    <row r="292" spans="1:23">
      <c r="A292" s="91"/>
      <c r="B292" s="91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  <c r="V292" s="91"/>
      <c r="W292" s="91"/>
    </row>
    <row r="293" spans="1:23">
      <c r="A293" s="91"/>
      <c r="B293" s="91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  <c r="V293" s="91"/>
      <c r="W293" s="91"/>
    </row>
    <row r="294" spans="1:23">
      <c r="A294" s="91"/>
      <c r="B294" s="91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  <c r="V294" s="91"/>
      <c r="W294" s="91"/>
    </row>
    <row r="295" spans="1:23">
      <c r="A295" s="91"/>
      <c r="B295" s="91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  <c r="V295" s="91"/>
      <c r="W295" s="91"/>
    </row>
    <row r="296" spans="1:23">
      <c r="A296" s="91"/>
      <c r="B296" s="91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  <c r="V296" s="91"/>
      <c r="W296" s="91"/>
    </row>
    <row r="297" spans="1:23">
      <c r="A297" s="91"/>
      <c r="B297" s="91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  <c r="V297" s="91"/>
      <c r="W297" s="91"/>
    </row>
    <row r="298" spans="1:23">
      <c r="A298" s="91"/>
      <c r="B298" s="91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  <c r="V298" s="91"/>
      <c r="W298" s="91"/>
    </row>
    <row r="299" spans="1:23">
      <c r="A299" s="91"/>
      <c r="B299" s="91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  <c r="V299" s="91"/>
      <c r="W299" s="91"/>
    </row>
    <row r="300" spans="1:23">
      <c r="A300" s="91"/>
      <c r="B300" s="91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  <c r="V300" s="91"/>
      <c r="W300" s="91"/>
    </row>
    <row r="301" spans="1:23">
      <c r="A301" s="91"/>
      <c r="B301" s="91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  <c r="V301" s="91"/>
      <c r="W301" s="91"/>
    </row>
    <row r="302" spans="1:23">
      <c r="A302" s="91"/>
      <c r="B302" s="91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  <c r="V302" s="91"/>
      <c r="W302" s="91"/>
    </row>
    <row r="303" spans="1:23">
      <c r="A303" s="91"/>
      <c r="B303" s="91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  <c r="V303" s="91"/>
      <c r="W303" s="91"/>
    </row>
    <row r="304" spans="1:23">
      <c r="A304" s="91"/>
      <c r="B304" s="91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  <c r="V304" s="91"/>
      <c r="W304" s="91"/>
    </row>
    <row r="305" spans="1:23">
      <c r="A305" s="91"/>
      <c r="B305" s="91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  <c r="V305" s="91"/>
      <c r="W305" s="91"/>
    </row>
    <row r="306" spans="1:23">
      <c r="A306" s="91"/>
      <c r="B306" s="91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  <c r="V306" s="91"/>
      <c r="W306" s="91"/>
    </row>
    <row r="307" spans="1:23">
      <c r="A307" s="91"/>
      <c r="B307" s="91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  <c r="V307" s="91"/>
      <c r="W307" s="91"/>
    </row>
    <row r="308" spans="1:23">
      <c r="A308" s="91"/>
      <c r="B308" s="91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  <c r="V308" s="91"/>
      <c r="W308" s="91"/>
    </row>
    <row r="309" spans="1:23">
      <c r="A309" s="91"/>
      <c r="B309" s="91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  <c r="V309" s="91"/>
      <c r="W309" s="91"/>
    </row>
    <row r="310" spans="1:23">
      <c r="A310" s="91"/>
      <c r="B310" s="91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  <c r="V310" s="91"/>
      <c r="W310" s="91"/>
    </row>
    <row r="311" spans="1:23">
      <c r="A311" s="91"/>
      <c r="B311" s="91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  <c r="V311" s="91"/>
      <c r="W311" s="91"/>
    </row>
    <row r="312" spans="1:23">
      <c r="A312" s="91"/>
      <c r="B312" s="91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  <c r="V312" s="91"/>
      <c r="W312" s="91"/>
    </row>
    <row r="313" spans="1:23">
      <c r="A313" s="91"/>
      <c r="B313" s="91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  <c r="V313" s="91"/>
      <c r="W313" s="91"/>
    </row>
    <row r="314" spans="1:23">
      <c r="A314" s="91"/>
      <c r="B314" s="91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  <c r="V314" s="91"/>
      <c r="W314" s="91"/>
    </row>
    <row r="315" spans="1:23">
      <c r="A315" s="91"/>
      <c r="B315" s="91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  <c r="V315" s="91"/>
      <c r="W315" s="91"/>
    </row>
    <row r="316" spans="1:23">
      <c r="A316" s="91"/>
      <c r="B316" s="91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  <c r="V316" s="91"/>
      <c r="W316" s="91"/>
    </row>
    <row r="317" spans="1:23">
      <c r="A317" s="91"/>
      <c r="B317" s="91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  <c r="V317" s="91"/>
      <c r="W317" s="91"/>
    </row>
    <row r="318" spans="1:23">
      <c r="A318" s="91"/>
      <c r="B318" s="91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  <c r="V318" s="91"/>
      <c r="W318" s="91"/>
    </row>
    <row r="319" spans="1:23">
      <c r="A319" s="91"/>
      <c r="B319" s="91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  <c r="V319" s="91"/>
      <c r="W319" s="91"/>
    </row>
    <row r="320" spans="1:23">
      <c r="A320" s="91"/>
      <c r="B320" s="91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  <c r="V320" s="91"/>
      <c r="W320" s="91"/>
    </row>
    <row r="321" spans="1:23">
      <c r="A321" s="91"/>
      <c r="B321" s="91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  <c r="V321" s="91"/>
      <c r="W321" s="91"/>
    </row>
    <row r="322" spans="1:23">
      <c r="A322" s="91"/>
      <c r="B322" s="91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  <c r="V322" s="91"/>
      <c r="W322" s="91"/>
    </row>
    <row r="323" spans="1:23">
      <c r="A323" s="91"/>
      <c r="B323" s="91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  <c r="V323" s="91"/>
      <c r="W323" s="91"/>
    </row>
    <row r="324" spans="1:23">
      <c r="A324" s="91"/>
      <c r="B324" s="91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  <c r="V324" s="91"/>
      <c r="W324" s="91"/>
    </row>
    <row r="325" spans="1:23">
      <c r="A325" s="91"/>
      <c r="B325" s="91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  <c r="V325" s="91"/>
      <c r="W325" s="91"/>
    </row>
    <row r="326" spans="1:23">
      <c r="A326" s="91"/>
      <c r="B326" s="91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  <c r="V326" s="91"/>
      <c r="W326" s="91"/>
    </row>
    <row r="327" spans="1:23">
      <c r="A327" s="91"/>
      <c r="B327" s="91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  <c r="V327" s="91"/>
      <c r="W327" s="91"/>
    </row>
    <row r="328" spans="1:23">
      <c r="A328" s="91"/>
      <c r="B328" s="91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  <c r="V328" s="91"/>
      <c r="W328" s="91"/>
    </row>
    <row r="329" spans="1:23">
      <c r="A329" s="91"/>
      <c r="B329" s="91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  <c r="V329" s="91"/>
      <c r="W329" s="91"/>
    </row>
    <row r="330" spans="1:23">
      <c r="A330" s="91"/>
      <c r="B330" s="91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  <c r="V330" s="91"/>
      <c r="W330" s="91"/>
    </row>
    <row r="331" spans="1:23">
      <c r="A331" s="91"/>
      <c r="B331" s="91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  <c r="V331" s="91"/>
      <c r="W331" s="91"/>
    </row>
    <row r="332" spans="1:23">
      <c r="A332" s="91"/>
      <c r="B332" s="91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  <c r="V332" s="91"/>
      <c r="W332" s="91"/>
    </row>
    <row r="333" spans="1:23">
      <c r="A333" s="91"/>
      <c r="B333" s="91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  <c r="V333" s="91"/>
      <c r="W333" s="91"/>
    </row>
    <row r="334" spans="1:23">
      <c r="A334" s="91"/>
      <c r="B334" s="91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  <c r="V334" s="91"/>
      <c r="W334" s="91"/>
    </row>
    <row r="335" spans="1:23">
      <c r="A335" s="91"/>
      <c r="B335" s="91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  <c r="V335" s="91"/>
      <c r="W335" s="91"/>
    </row>
    <row r="336" spans="1:23">
      <c r="A336" s="91"/>
      <c r="B336" s="91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  <c r="V336" s="91"/>
      <c r="W336" s="91"/>
    </row>
    <row r="337" spans="1:23">
      <c r="A337" s="91"/>
      <c r="B337" s="91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  <c r="V337" s="91"/>
      <c r="W337" s="91"/>
    </row>
    <row r="338" spans="1:23">
      <c r="A338" s="91"/>
      <c r="B338" s="91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  <c r="V338" s="91"/>
      <c r="W338" s="91"/>
    </row>
    <row r="339" spans="1:23">
      <c r="A339" s="91"/>
      <c r="B339" s="91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  <c r="V339" s="91"/>
      <c r="W339" s="91"/>
    </row>
    <row r="340" spans="1:23">
      <c r="A340" s="91"/>
      <c r="B340" s="91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  <c r="V340" s="91"/>
      <c r="W340" s="91"/>
    </row>
    <row r="341" spans="1:23">
      <c r="A341" s="91"/>
      <c r="B341" s="91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  <c r="V341" s="91"/>
      <c r="W341" s="91"/>
    </row>
    <row r="342" spans="1:23">
      <c r="A342" s="91"/>
      <c r="B342" s="91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  <c r="V342" s="91"/>
      <c r="W342" s="91"/>
    </row>
    <row r="343" spans="1:23">
      <c r="A343" s="91"/>
      <c r="B343" s="91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  <c r="V343" s="91"/>
      <c r="W343" s="91"/>
    </row>
    <row r="344" spans="1:23">
      <c r="A344" s="91"/>
      <c r="B344" s="91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  <c r="V344" s="91"/>
      <c r="W344" s="91"/>
    </row>
    <row r="345" spans="1:23">
      <c r="A345" s="91"/>
      <c r="B345" s="91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  <c r="V345" s="91"/>
      <c r="W345" s="91"/>
    </row>
    <row r="346" spans="1:23">
      <c r="A346" s="91"/>
      <c r="B346" s="91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  <c r="V346" s="91"/>
      <c r="W346" s="91"/>
    </row>
    <row r="347" spans="1:23">
      <c r="A347" s="91"/>
      <c r="B347" s="91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  <c r="V347" s="91"/>
      <c r="W347" s="91"/>
    </row>
    <row r="348" spans="1:23">
      <c r="A348" s="91"/>
      <c r="B348" s="91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  <c r="V348" s="91"/>
      <c r="W348" s="91"/>
    </row>
    <row r="349" spans="1:23">
      <c r="A349" s="91"/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  <c r="V349" s="91"/>
      <c r="W349" s="91"/>
    </row>
    <row r="350" spans="1:23">
      <c r="A350" s="91"/>
      <c r="B350" s="91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  <c r="V350" s="91"/>
      <c r="W350" s="91"/>
    </row>
    <row r="351" spans="1:23">
      <c r="A351" s="91"/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  <c r="V351" s="91"/>
      <c r="W351" s="91"/>
    </row>
    <row r="352" spans="1:23">
      <c r="A352" s="91"/>
      <c r="B352" s="91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  <c r="V352" s="91"/>
      <c r="W352" s="91"/>
    </row>
    <row r="353" spans="1:23">
      <c r="A353" s="91"/>
      <c r="B353" s="91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  <c r="V353" s="91"/>
      <c r="W353" s="91"/>
    </row>
    <row r="354" spans="1:23">
      <c r="A354" s="91"/>
      <c r="B354" s="91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  <c r="V354" s="91"/>
      <c r="W354" s="91"/>
    </row>
    <row r="355" spans="1:23">
      <c r="A355" s="91"/>
      <c r="B355" s="91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  <c r="V355" s="91"/>
      <c r="W355" s="91"/>
    </row>
    <row r="356" spans="1:23">
      <c r="A356" s="91"/>
      <c r="B356" s="91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  <c r="V356" s="91"/>
      <c r="W356" s="91"/>
    </row>
    <row r="357" spans="1:23">
      <c r="A357" s="91"/>
      <c r="B357" s="91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  <c r="V357" s="91"/>
      <c r="W357" s="91"/>
    </row>
    <row r="358" spans="1:23">
      <c r="A358" s="91"/>
      <c r="B358" s="91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  <c r="V358" s="91"/>
      <c r="W358" s="91"/>
    </row>
    <row r="359" spans="1:23">
      <c r="A359" s="91"/>
      <c r="B359" s="91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  <c r="V359" s="91"/>
      <c r="W359" s="91"/>
    </row>
    <row r="360" spans="1:23">
      <c r="A360" s="91"/>
      <c r="B360" s="91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  <c r="V360" s="91"/>
      <c r="W360" s="91"/>
    </row>
    <row r="361" spans="1:23">
      <c r="A361" s="91"/>
      <c r="B361" s="91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  <c r="V361" s="91"/>
      <c r="W361" s="91"/>
    </row>
    <row r="362" spans="1:23">
      <c r="A362" s="91"/>
      <c r="B362" s="91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  <c r="V362" s="91"/>
      <c r="W362" s="91"/>
    </row>
    <row r="363" spans="1:23">
      <c r="A363" s="91"/>
      <c r="B363" s="91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  <c r="V363" s="91"/>
      <c r="W363" s="91"/>
    </row>
    <row r="364" spans="1:23">
      <c r="A364" s="91"/>
      <c r="B364" s="91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  <c r="V364" s="91"/>
      <c r="W364" s="91"/>
    </row>
    <row r="365" spans="1:23">
      <c r="A365" s="91"/>
      <c r="B365" s="91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  <c r="V365" s="91"/>
      <c r="W365" s="91"/>
    </row>
    <row r="366" spans="1:23">
      <c r="A366" s="91"/>
      <c r="B366" s="91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</row>
    <row r="367" spans="1:23">
      <c r="A367" s="91"/>
      <c r="B367" s="91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</row>
    <row r="368" spans="1:23">
      <c r="A368" s="91"/>
      <c r="B368" s="91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</row>
    <row r="369" spans="1:23">
      <c r="A369" s="91"/>
      <c r="B369" s="91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</row>
    <row r="370" spans="1:23">
      <c r="A370" s="91"/>
      <c r="B370" s="91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  <c r="V370" s="91"/>
      <c r="W370" s="91"/>
    </row>
    <row r="371" spans="1:23">
      <c r="A371" s="91"/>
      <c r="B371" s="91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  <c r="V371" s="91"/>
      <c r="W371" s="91"/>
    </row>
    <row r="372" spans="1:23">
      <c r="A372" s="91"/>
      <c r="B372" s="91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  <c r="V372" s="91"/>
      <c r="W372" s="91"/>
    </row>
    <row r="373" spans="1:23">
      <c r="A373" s="91"/>
      <c r="B373" s="91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  <c r="V373" s="91"/>
      <c r="W373" s="91"/>
    </row>
    <row r="374" spans="1:23">
      <c r="A374" s="91"/>
      <c r="B374" s="91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  <c r="V374" s="91"/>
      <c r="W374" s="91"/>
    </row>
    <row r="375" spans="1:23">
      <c r="A375" s="91"/>
      <c r="B375" s="91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  <c r="V375" s="91"/>
      <c r="W375" s="91"/>
    </row>
    <row r="376" spans="1:23">
      <c r="A376" s="91"/>
      <c r="B376" s="91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  <c r="V376" s="91"/>
      <c r="W376" s="91"/>
    </row>
    <row r="377" spans="1:23">
      <c r="A377" s="91"/>
      <c r="B377" s="91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  <c r="V377" s="91"/>
      <c r="W377" s="91"/>
    </row>
    <row r="378" spans="1:23">
      <c r="A378" s="91"/>
      <c r="B378" s="91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  <c r="V378" s="91"/>
      <c r="W378" s="91"/>
    </row>
    <row r="379" spans="1:23">
      <c r="A379" s="91"/>
      <c r="B379" s="91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  <c r="V379" s="91"/>
      <c r="W379" s="91"/>
    </row>
    <row r="380" spans="1:23">
      <c r="A380" s="91"/>
      <c r="B380" s="91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  <c r="V380" s="91"/>
      <c r="W380" s="91"/>
    </row>
    <row r="381" spans="1:23">
      <c r="A381" s="91"/>
      <c r="B381" s="91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  <c r="V381" s="91"/>
      <c r="W381" s="91"/>
    </row>
    <row r="382" spans="1:23">
      <c r="A382" s="91"/>
      <c r="B382" s="91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  <c r="V382" s="91"/>
      <c r="W382" s="91"/>
    </row>
    <row r="383" spans="1:23">
      <c r="A383" s="91"/>
      <c r="B383" s="91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  <c r="V383" s="91"/>
      <c r="W383" s="91"/>
    </row>
    <row r="384" spans="1:23">
      <c r="A384" s="91"/>
      <c r="B384" s="91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  <c r="V384" s="91"/>
      <c r="W384" s="91"/>
    </row>
    <row r="385" spans="1:23">
      <c r="A385" s="91"/>
      <c r="B385" s="91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  <c r="V385" s="91"/>
      <c r="W385" s="91"/>
    </row>
    <row r="386" spans="1:23">
      <c r="A386" s="91"/>
      <c r="B386" s="91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  <c r="V386" s="91"/>
      <c r="W386" s="91"/>
    </row>
    <row r="387" spans="1:23">
      <c r="A387" s="91"/>
      <c r="B387" s="91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  <c r="V387" s="91"/>
      <c r="W387" s="91"/>
    </row>
    <row r="388" spans="1:23">
      <c r="A388" s="91"/>
      <c r="B388" s="91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  <c r="V388" s="91"/>
      <c r="W388" s="91"/>
    </row>
    <row r="389" spans="1:23">
      <c r="A389" s="91"/>
      <c r="B389" s="91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  <c r="V389" s="91"/>
      <c r="W389" s="91"/>
    </row>
    <row r="390" spans="1:23">
      <c r="A390" s="91"/>
      <c r="B390" s="91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  <c r="V390" s="91"/>
      <c r="W390" s="91"/>
    </row>
    <row r="391" spans="1:23">
      <c r="A391" s="91"/>
      <c r="B391" s="91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  <c r="V391" s="91"/>
      <c r="W391" s="91"/>
    </row>
    <row r="392" spans="1:23">
      <c r="A392" s="91"/>
      <c r="B392" s="91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  <c r="V392" s="91"/>
      <c r="W392" s="91"/>
    </row>
    <row r="393" spans="1:23">
      <c r="A393" s="91"/>
      <c r="B393" s="91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  <c r="V393" s="91"/>
      <c r="W393" s="91"/>
    </row>
    <row r="394" spans="1:23">
      <c r="A394" s="91"/>
      <c r="B394" s="91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  <c r="V394" s="91"/>
      <c r="W394" s="91"/>
    </row>
    <row r="395" spans="1:23">
      <c r="A395" s="91"/>
      <c r="B395" s="91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  <c r="V395" s="91"/>
      <c r="W395" s="91"/>
    </row>
    <row r="396" spans="1:23">
      <c r="A396" s="91"/>
      <c r="B396" s="91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  <c r="V396" s="91"/>
      <c r="W396" s="91"/>
    </row>
    <row r="397" spans="1:23">
      <c r="A397" s="91"/>
      <c r="B397" s="91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  <c r="V397" s="91"/>
      <c r="W397" s="91"/>
    </row>
    <row r="398" spans="1:23">
      <c r="A398" s="91"/>
      <c r="B398" s="91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  <c r="V398" s="91"/>
      <c r="W398" s="91"/>
    </row>
    <row r="399" spans="1:23">
      <c r="A399" s="91"/>
      <c r="B399" s="91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  <c r="V399" s="91"/>
      <c r="W399" s="91"/>
    </row>
    <row r="400" spans="1:23">
      <c r="A400" s="91"/>
      <c r="B400" s="91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  <c r="V400" s="91"/>
      <c r="W400" s="91"/>
    </row>
    <row r="401" spans="1:23">
      <c r="A401" s="91"/>
      <c r="B401" s="91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  <c r="V401" s="91"/>
      <c r="W401" s="91"/>
    </row>
    <row r="402" spans="1:23">
      <c r="A402" s="91"/>
      <c r="B402" s="91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  <c r="V402" s="91"/>
      <c r="W402" s="91"/>
    </row>
    <row r="403" spans="1:23">
      <c r="A403" s="91"/>
      <c r="B403" s="91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  <c r="V403" s="91"/>
      <c r="W403" s="91"/>
    </row>
    <row r="404" spans="1:23">
      <c r="A404" s="91"/>
      <c r="B404" s="91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  <c r="V404" s="91"/>
      <c r="W404" s="91"/>
    </row>
    <row r="405" spans="1:23">
      <c r="A405" s="91"/>
      <c r="B405" s="91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  <c r="V405" s="91"/>
      <c r="W405" s="91"/>
    </row>
    <row r="406" spans="1:23">
      <c r="A406" s="91"/>
      <c r="B406" s="91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  <c r="V406" s="91"/>
      <c r="W406" s="91"/>
    </row>
    <row r="407" spans="1:23">
      <c r="A407" s="91"/>
      <c r="B407" s="91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  <c r="V407" s="91"/>
      <c r="W407" s="91"/>
    </row>
    <row r="408" spans="1:23">
      <c r="A408" s="91"/>
      <c r="B408" s="91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  <c r="V408" s="91"/>
      <c r="W408" s="91"/>
    </row>
    <row r="409" spans="1:23">
      <c r="A409" s="91"/>
      <c r="B409" s="91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  <c r="V409" s="91"/>
      <c r="W409" s="91"/>
    </row>
    <row r="410" spans="1:23">
      <c r="A410" s="91"/>
      <c r="B410" s="91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  <c r="V410" s="91"/>
      <c r="W410" s="91"/>
    </row>
    <row r="411" spans="1:23">
      <c r="A411" s="91"/>
      <c r="B411" s="91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  <c r="V411" s="91"/>
      <c r="W411" s="91"/>
    </row>
    <row r="412" spans="1:23">
      <c r="A412" s="91"/>
      <c r="B412" s="91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  <c r="V412" s="91"/>
      <c r="W412" s="91"/>
    </row>
    <row r="413" spans="1:23">
      <c r="A413" s="91"/>
      <c r="B413" s="91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  <c r="V413" s="91"/>
      <c r="W413" s="91"/>
    </row>
    <row r="414" spans="1:23">
      <c r="A414" s="91"/>
      <c r="B414" s="91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  <c r="V414" s="91"/>
      <c r="W414" s="91"/>
    </row>
    <row r="415" spans="1:23">
      <c r="A415" s="91"/>
      <c r="B415" s="91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  <c r="V415" s="91"/>
      <c r="W415" s="91"/>
    </row>
    <row r="416" spans="1:23">
      <c r="A416" s="91"/>
      <c r="B416" s="91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  <c r="V416" s="91"/>
      <c r="W416" s="91"/>
    </row>
    <row r="417" spans="1:23">
      <c r="A417" s="91"/>
      <c r="B417" s="91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  <c r="V417" s="91"/>
      <c r="W417" s="91"/>
    </row>
    <row r="418" spans="1:23">
      <c r="A418" s="91"/>
      <c r="B418" s="91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  <c r="V418" s="91"/>
      <c r="W418" s="91"/>
    </row>
    <row r="419" spans="1:23">
      <c r="A419" s="91"/>
      <c r="B419" s="91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  <c r="V419" s="91"/>
      <c r="W419" s="91"/>
    </row>
    <row r="420" spans="1:23">
      <c r="A420" s="91"/>
      <c r="B420" s="91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  <c r="V420" s="91"/>
      <c r="W420" s="91"/>
    </row>
    <row r="421" spans="1:23">
      <c r="A421" s="91"/>
      <c r="B421" s="91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  <c r="V421" s="91"/>
      <c r="W421" s="91"/>
    </row>
    <row r="422" spans="1:23">
      <c r="A422" s="91"/>
      <c r="B422" s="91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  <c r="V422" s="91"/>
      <c r="W422" s="91"/>
    </row>
    <row r="423" spans="1:23">
      <c r="A423" s="91"/>
      <c r="B423" s="91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  <c r="V423" s="91"/>
      <c r="W423" s="91"/>
    </row>
    <row r="424" spans="1:23">
      <c r="A424" s="91"/>
      <c r="B424" s="91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  <c r="V424" s="91"/>
      <c r="W424" s="91"/>
    </row>
    <row r="425" spans="1:23">
      <c r="A425" s="91"/>
      <c r="B425" s="91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  <c r="V425" s="91"/>
      <c r="W425" s="91"/>
    </row>
    <row r="426" spans="1:23">
      <c r="A426" s="91"/>
      <c r="B426" s="91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  <c r="V426" s="91"/>
      <c r="W426" s="91"/>
    </row>
    <row r="427" spans="1:23">
      <c r="A427" s="91"/>
      <c r="B427" s="91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  <c r="V427" s="91"/>
      <c r="W427" s="91"/>
    </row>
    <row r="428" spans="1:23">
      <c r="A428" s="91"/>
      <c r="B428" s="91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  <c r="V428" s="91"/>
      <c r="W428" s="91"/>
    </row>
    <row r="429" spans="1:23">
      <c r="A429" s="91"/>
      <c r="B429" s="91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  <c r="V429" s="91"/>
      <c r="W429" s="91"/>
    </row>
    <row r="430" spans="1:23">
      <c r="A430" s="91"/>
      <c r="B430" s="91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  <c r="V430" s="91"/>
      <c r="W430" s="91"/>
    </row>
    <row r="431" spans="1:23">
      <c r="A431" s="91"/>
      <c r="B431" s="91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  <c r="V431" s="91"/>
      <c r="W431" s="91"/>
    </row>
    <row r="432" spans="1:23">
      <c r="A432" s="91"/>
      <c r="B432" s="91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  <c r="V432" s="91"/>
      <c r="W432" s="91"/>
    </row>
    <row r="433" spans="1:23">
      <c r="A433" s="91"/>
      <c r="B433" s="91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  <c r="V433" s="91"/>
      <c r="W433" s="91"/>
    </row>
    <row r="434" spans="1:23">
      <c r="A434" s="91"/>
      <c r="B434" s="91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  <c r="V434" s="91"/>
      <c r="W434" s="91"/>
    </row>
    <row r="435" spans="1:23">
      <c r="A435" s="91"/>
      <c r="B435" s="91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  <c r="V435" s="91"/>
      <c r="W435" s="91"/>
    </row>
    <row r="436" spans="1:23">
      <c r="A436" s="91"/>
      <c r="B436" s="91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  <c r="V436" s="91"/>
      <c r="W436" s="91"/>
    </row>
    <row r="437" spans="1:23">
      <c r="A437" s="91"/>
      <c r="B437" s="91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  <c r="V437" s="91"/>
      <c r="W437" s="91"/>
    </row>
    <row r="438" spans="1:23">
      <c r="A438" s="91"/>
      <c r="B438" s="91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  <c r="V438" s="91"/>
      <c r="W438" s="91"/>
    </row>
    <row r="439" spans="1:23">
      <c r="A439" s="91"/>
      <c r="B439" s="91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  <c r="V439" s="91"/>
      <c r="W439" s="91"/>
    </row>
    <row r="440" spans="1:23">
      <c r="A440" s="91"/>
      <c r="B440" s="91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  <c r="V440" s="91"/>
      <c r="W440" s="91"/>
    </row>
    <row r="441" spans="1:23">
      <c r="A441" s="91"/>
      <c r="B441" s="91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  <c r="V441" s="91"/>
      <c r="W441" s="91"/>
    </row>
    <row r="442" spans="1:23">
      <c r="A442" s="91"/>
      <c r="B442" s="91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  <c r="V442" s="91"/>
      <c r="W442" s="91"/>
    </row>
    <row r="443" spans="1:23">
      <c r="A443" s="91"/>
      <c r="B443" s="91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  <c r="V443" s="91"/>
      <c r="W443" s="91"/>
    </row>
    <row r="444" spans="1:23">
      <c r="A444" s="91"/>
      <c r="B444" s="91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  <c r="V444" s="91"/>
      <c r="W444" s="91"/>
    </row>
    <row r="445" spans="1:23">
      <c r="A445" s="91"/>
      <c r="B445" s="91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  <c r="V445" s="91"/>
      <c r="W445" s="91"/>
    </row>
    <row r="446" spans="1:23">
      <c r="A446" s="91"/>
      <c r="B446" s="91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  <c r="V446" s="91"/>
      <c r="W446" s="91"/>
    </row>
    <row r="447" spans="1:23">
      <c r="A447" s="91"/>
      <c r="B447" s="91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  <c r="V447" s="91"/>
      <c r="W447" s="91"/>
    </row>
    <row r="448" spans="1:23">
      <c r="A448" s="91"/>
      <c r="B448" s="91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  <c r="V448" s="91"/>
      <c r="W448" s="91"/>
    </row>
    <row r="449" spans="1:23">
      <c r="A449" s="91"/>
      <c r="B449" s="91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  <c r="V449" s="91"/>
      <c r="W449" s="91"/>
    </row>
    <row r="450" spans="1:23">
      <c r="A450" s="91"/>
      <c r="B450" s="91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  <c r="V450" s="91"/>
      <c r="W450" s="91"/>
    </row>
    <row r="451" spans="1:23">
      <c r="A451" s="91"/>
      <c r="B451" s="91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  <c r="V451" s="91"/>
      <c r="W451" s="91"/>
    </row>
    <row r="452" spans="1:23">
      <c r="A452" s="91"/>
      <c r="B452" s="91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  <c r="V452" s="91"/>
      <c r="W452" s="91"/>
    </row>
    <row r="453" spans="1:23">
      <c r="A453" s="91"/>
      <c r="B453" s="91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  <c r="V453" s="91"/>
      <c r="W453" s="91"/>
    </row>
    <row r="454" spans="1:23">
      <c r="A454" s="91"/>
      <c r="B454" s="91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  <c r="V454" s="91"/>
      <c r="W454" s="91"/>
    </row>
    <row r="455" spans="1:23">
      <c r="A455" s="91"/>
      <c r="B455" s="91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  <c r="V455" s="91"/>
      <c r="W455" s="91"/>
    </row>
    <row r="456" spans="1:23">
      <c r="A456" s="91"/>
      <c r="B456" s="91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  <c r="V456" s="91"/>
      <c r="W456" s="91"/>
    </row>
    <row r="457" spans="1:23">
      <c r="A457" s="91"/>
      <c r="B457" s="91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  <c r="V457" s="91"/>
      <c r="W457" s="91"/>
    </row>
    <row r="458" spans="1:23">
      <c r="A458" s="91"/>
      <c r="B458" s="91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  <c r="V458" s="91"/>
      <c r="W458" s="91"/>
    </row>
    <row r="459" spans="1:23">
      <c r="A459" s="91"/>
      <c r="B459" s="91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  <c r="V459" s="91"/>
      <c r="W459" s="91"/>
    </row>
    <row r="460" spans="1:23">
      <c r="A460" s="91"/>
      <c r="B460" s="91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  <c r="V460" s="91"/>
      <c r="W460" s="91"/>
    </row>
    <row r="461" spans="1:23">
      <c r="A461" s="91"/>
      <c r="B461" s="91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  <c r="V461" s="91"/>
      <c r="W461" s="91"/>
    </row>
    <row r="462" spans="1:23">
      <c r="A462" s="91"/>
      <c r="B462" s="91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  <c r="V462" s="91"/>
      <c r="W462" s="91"/>
    </row>
    <row r="463" spans="1:23">
      <c r="A463" s="91"/>
      <c r="B463" s="91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  <c r="V463" s="91"/>
      <c r="W463" s="91"/>
    </row>
    <row r="464" spans="1:23">
      <c r="A464" s="91"/>
      <c r="B464" s="91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  <c r="V464" s="91"/>
      <c r="W464" s="91"/>
    </row>
    <row r="465" spans="1:23">
      <c r="A465" s="91"/>
      <c r="B465" s="91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  <c r="V465" s="91"/>
      <c r="W465" s="91"/>
    </row>
    <row r="466" spans="1:23">
      <c r="A466" s="91"/>
      <c r="B466" s="91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  <c r="V466" s="91"/>
      <c r="W466" s="91"/>
    </row>
    <row r="467" spans="1:23">
      <c r="A467" s="91"/>
      <c r="B467" s="91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  <c r="V467" s="91"/>
      <c r="W467" s="91"/>
    </row>
    <row r="468" spans="1:23">
      <c r="A468" s="91"/>
      <c r="B468" s="91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  <c r="V468" s="91"/>
      <c r="W468" s="91"/>
    </row>
    <row r="469" spans="1:23">
      <c r="A469" s="91"/>
      <c r="B469" s="91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  <c r="V469" s="91"/>
      <c r="W469" s="91"/>
    </row>
    <row r="470" spans="1:23">
      <c r="A470" s="91"/>
      <c r="B470" s="91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  <c r="V470" s="91"/>
      <c r="W470" s="91"/>
    </row>
    <row r="471" spans="1:23">
      <c r="A471" s="91"/>
      <c r="B471" s="91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  <c r="V471" s="91"/>
      <c r="W471" s="91"/>
    </row>
    <row r="472" spans="1:23">
      <c r="A472" s="91"/>
      <c r="B472" s="91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  <c r="V472" s="91"/>
      <c r="W472" s="91"/>
    </row>
    <row r="473" spans="1:23">
      <c r="A473" s="91"/>
      <c r="B473" s="91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  <c r="V473" s="91"/>
      <c r="W473" s="91"/>
    </row>
    <row r="474" spans="1:23">
      <c r="A474" s="91"/>
      <c r="B474" s="91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  <c r="V474" s="91"/>
      <c r="W474" s="91"/>
    </row>
    <row r="475" spans="1:23">
      <c r="A475" s="91"/>
      <c r="B475" s="91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  <c r="V475" s="91"/>
      <c r="W475" s="91"/>
    </row>
    <row r="476" spans="1:23">
      <c r="A476" s="91"/>
      <c r="B476" s="91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  <c r="V476" s="91"/>
      <c r="W476" s="91"/>
    </row>
    <row r="477" spans="1:23">
      <c r="A477" s="91"/>
      <c r="B477" s="91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  <c r="V477" s="91"/>
      <c r="W477" s="91"/>
    </row>
    <row r="478" spans="1:23">
      <c r="A478" s="91"/>
      <c r="B478" s="91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  <c r="V478" s="91"/>
      <c r="W478" s="91"/>
    </row>
    <row r="479" spans="1:23">
      <c r="A479" s="91"/>
      <c r="B479" s="91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  <c r="V479" s="91"/>
      <c r="W479" s="91"/>
    </row>
    <row r="480" spans="1:23">
      <c r="A480" s="91"/>
      <c r="B480" s="91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  <c r="V480" s="91"/>
      <c r="W480" s="91"/>
    </row>
    <row r="481" spans="1:23">
      <c r="A481" s="91"/>
      <c r="B481" s="91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  <c r="V481" s="91"/>
      <c r="W481" s="91"/>
    </row>
    <row r="482" spans="1:23">
      <c r="A482" s="91"/>
      <c r="B482" s="91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  <c r="V482" s="91"/>
      <c r="W482" s="91"/>
    </row>
    <row r="483" spans="1:23">
      <c r="A483" s="91"/>
      <c r="B483" s="91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  <c r="V483" s="91"/>
      <c r="W483" s="91"/>
    </row>
    <row r="484" spans="1:23">
      <c r="A484" s="91"/>
      <c r="B484" s="91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  <c r="V484" s="91"/>
      <c r="W484" s="91"/>
    </row>
    <row r="485" spans="1:23">
      <c r="A485" s="91"/>
      <c r="B485" s="91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  <c r="V485" s="91"/>
      <c r="W485" s="91"/>
    </row>
    <row r="486" spans="1:23">
      <c r="A486" s="91"/>
      <c r="B486" s="91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  <c r="V486" s="91"/>
      <c r="W486" s="91"/>
    </row>
    <row r="487" spans="1:23">
      <c r="A487" s="91"/>
      <c r="B487" s="91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  <c r="V487" s="91"/>
      <c r="W487" s="91"/>
    </row>
    <row r="488" spans="1:23">
      <c r="A488" s="91"/>
      <c r="B488" s="91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  <c r="V488" s="91"/>
      <c r="W488" s="91"/>
    </row>
    <row r="489" spans="1:23">
      <c r="A489" s="91"/>
      <c r="B489" s="91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  <c r="V489" s="91"/>
      <c r="W489" s="91"/>
    </row>
    <row r="490" spans="1:23">
      <c r="A490" s="91"/>
      <c r="B490" s="91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  <c r="V490" s="91"/>
      <c r="W490" s="91"/>
    </row>
    <row r="491" spans="1:23">
      <c r="A491" s="91"/>
      <c r="B491" s="91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  <c r="V491" s="91"/>
      <c r="W491" s="91"/>
    </row>
    <row r="492" spans="1:23">
      <c r="A492" s="91"/>
      <c r="B492" s="91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  <c r="V492" s="91"/>
      <c r="W492" s="91"/>
    </row>
    <row r="493" spans="1:23">
      <c r="A493" s="91"/>
      <c r="B493" s="91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  <c r="V493" s="91"/>
      <c r="W493" s="91"/>
    </row>
    <row r="494" spans="1:23">
      <c r="A494" s="91"/>
      <c r="B494" s="91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  <c r="V494" s="91"/>
      <c r="W494" s="91"/>
    </row>
    <row r="495" spans="1:23">
      <c r="A495" s="91"/>
      <c r="B495" s="91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  <c r="V495" s="91"/>
      <c r="W495" s="91"/>
    </row>
    <row r="496" spans="1:23">
      <c r="A496" s="91"/>
      <c r="B496" s="91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  <c r="V496" s="91"/>
      <c r="W496" s="91"/>
    </row>
    <row r="497" spans="1:23">
      <c r="A497" s="91"/>
      <c r="B497" s="91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  <c r="V497" s="91"/>
      <c r="W497" s="91"/>
    </row>
    <row r="498" spans="1:23">
      <c r="A498" s="91"/>
      <c r="B498" s="91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  <c r="V498" s="91"/>
      <c r="W498" s="91"/>
    </row>
    <row r="499" spans="1:23">
      <c r="A499" s="91"/>
      <c r="B499" s="91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  <c r="V499" s="91"/>
      <c r="W499" s="91"/>
    </row>
    <row r="500" spans="1:23">
      <c r="A500" s="91"/>
      <c r="B500" s="91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  <c r="V500" s="91"/>
      <c r="W500" s="91"/>
    </row>
    <row r="501" spans="1:23">
      <c r="A501" s="91"/>
      <c r="B501" s="91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  <c r="V501" s="91"/>
      <c r="W501" s="91"/>
    </row>
    <row r="502" spans="1:23">
      <c r="A502" s="91"/>
      <c r="B502" s="91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  <c r="V502" s="91"/>
      <c r="W502" s="91"/>
    </row>
    <row r="503" spans="1:23">
      <c r="A503" s="91"/>
      <c r="B503" s="91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  <c r="V503" s="91"/>
      <c r="W503" s="91"/>
    </row>
    <row r="504" spans="1:23">
      <c r="A504" s="91"/>
      <c r="B504" s="91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  <c r="V504" s="91"/>
      <c r="W504" s="91"/>
    </row>
    <row r="505" spans="1:23">
      <c r="A505" s="91"/>
      <c r="B505" s="91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  <c r="V505" s="91"/>
      <c r="W505" s="91"/>
    </row>
    <row r="506" spans="1:23">
      <c r="A506" s="91"/>
      <c r="B506" s="91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  <c r="V506" s="91"/>
      <c r="W506" s="91"/>
    </row>
    <row r="507" spans="1:23">
      <c r="A507" s="91"/>
      <c r="B507" s="91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  <c r="V507" s="91"/>
      <c r="W507" s="91"/>
    </row>
    <row r="508" spans="1:23">
      <c r="A508" s="91"/>
      <c r="B508" s="91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  <c r="V508" s="91"/>
      <c r="W508" s="91"/>
    </row>
    <row r="509" spans="1:23">
      <c r="A509" s="91"/>
      <c r="B509" s="91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  <c r="V509" s="91"/>
      <c r="W509" s="91"/>
    </row>
    <row r="510" spans="1:23">
      <c r="A510" s="91"/>
      <c r="B510" s="91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  <c r="V510" s="91"/>
      <c r="W510" s="91"/>
    </row>
    <row r="511" spans="1:23">
      <c r="A511" s="91"/>
      <c r="B511" s="91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  <c r="V511" s="91"/>
      <c r="W511" s="91"/>
    </row>
    <row r="512" spans="1:23">
      <c r="A512" s="91"/>
      <c r="B512" s="91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  <c r="V512" s="91"/>
      <c r="W512" s="91"/>
    </row>
    <row r="513" spans="1:23">
      <c r="A513" s="91"/>
      <c r="B513" s="91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  <c r="V513" s="91"/>
      <c r="W513" s="91"/>
    </row>
    <row r="514" spans="1:23">
      <c r="A514" s="91"/>
      <c r="B514" s="91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  <c r="V514" s="91"/>
      <c r="W514" s="91"/>
    </row>
    <row r="515" spans="1:23">
      <c r="A515" s="91"/>
      <c r="B515" s="91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  <c r="V515" s="91"/>
      <c r="W515" s="91"/>
    </row>
    <row r="516" spans="1:23">
      <c r="A516" s="91"/>
      <c r="B516" s="91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  <c r="V516" s="91"/>
      <c r="W516" s="91"/>
    </row>
    <row r="517" spans="1:23">
      <c r="A517" s="91"/>
      <c r="B517" s="91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  <c r="V517" s="91"/>
      <c r="W517" s="91"/>
    </row>
    <row r="518" spans="1:23">
      <c r="A518" s="91"/>
      <c r="B518" s="91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  <c r="V518" s="91"/>
      <c r="W518" s="91"/>
    </row>
    <row r="519" spans="1:23">
      <c r="A519" s="91"/>
      <c r="B519" s="91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  <c r="V519" s="91"/>
      <c r="W519" s="91"/>
    </row>
    <row r="520" spans="1:23">
      <c r="A520" s="91"/>
      <c r="B520" s="91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  <c r="V520" s="91"/>
      <c r="W520" s="91"/>
    </row>
    <row r="521" spans="1:23">
      <c r="A521" s="91"/>
      <c r="B521" s="91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  <c r="V521" s="91"/>
      <c r="W521" s="91"/>
    </row>
    <row r="522" spans="1:23">
      <c r="A522" s="91"/>
      <c r="B522" s="91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  <c r="V522" s="91"/>
      <c r="W522" s="91"/>
    </row>
    <row r="523" spans="1:23">
      <c r="A523" s="91"/>
      <c r="B523" s="91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  <c r="V523" s="91"/>
      <c r="W523" s="91"/>
    </row>
    <row r="524" spans="1:23">
      <c r="A524" s="91"/>
      <c r="B524" s="91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  <c r="V524" s="91"/>
      <c r="W524" s="91"/>
    </row>
    <row r="525" spans="1:23">
      <c r="A525" s="91"/>
      <c r="B525" s="91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  <c r="V525" s="91"/>
      <c r="W525" s="91"/>
    </row>
    <row r="526" spans="1:23">
      <c r="A526" s="91"/>
      <c r="B526" s="91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  <c r="V526" s="91"/>
      <c r="W526" s="91"/>
    </row>
    <row r="527" spans="1:23">
      <c r="A527" s="91"/>
      <c r="B527" s="91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  <c r="V527" s="91"/>
      <c r="W527" s="91"/>
    </row>
    <row r="528" spans="1:23">
      <c r="A528" s="91"/>
      <c r="B528" s="91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  <c r="V528" s="91"/>
      <c r="W528" s="91"/>
    </row>
    <row r="529" spans="1:23">
      <c r="A529" s="91"/>
      <c r="B529" s="91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  <c r="V529" s="91"/>
      <c r="W529" s="91"/>
    </row>
    <row r="530" spans="1:23">
      <c r="A530" s="91"/>
      <c r="B530" s="91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  <c r="V530" s="91"/>
      <c r="W530" s="91"/>
    </row>
    <row r="531" spans="1:23">
      <c r="A531" s="91"/>
      <c r="B531" s="91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  <c r="V531" s="91"/>
      <c r="W531" s="91"/>
    </row>
    <row r="532" spans="1:23">
      <c r="A532" s="91"/>
      <c r="B532" s="91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  <c r="V532" s="91"/>
      <c r="W532" s="91"/>
    </row>
    <row r="533" spans="1:23">
      <c r="A533" s="91"/>
      <c r="B533" s="91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  <c r="V533" s="91"/>
      <c r="W533" s="91"/>
    </row>
    <row r="534" spans="1:23">
      <c r="A534" s="91"/>
      <c r="B534" s="91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  <c r="V534" s="91"/>
      <c r="W534" s="91"/>
    </row>
    <row r="535" spans="1:23">
      <c r="A535" s="91"/>
      <c r="B535" s="91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  <c r="V535" s="91"/>
      <c r="W535" s="91"/>
    </row>
    <row r="536" spans="1:23">
      <c r="A536" s="91"/>
      <c r="B536" s="91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  <c r="V536" s="91"/>
      <c r="W536" s="91"/>
    </row>
    <row r="537" spans="1:23">
      <c r="A537" s="91"/>
      <c r="B537" s="91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  <c r="V537" s="91"/>
      <c r="W537" s="91"/>
    </row>
    <row r="538" spans="1:23">
      <c r="A538" s="91"/>
      <c r="B538" s="91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  <c r="V538" s="91"/>
      <c r="W538" s="91"/>
    </row>
    <row r="539" spans="1:23">
      <c r="A539" s="91"/>
      <c r="B539" s="91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  <c r="V539" s="91"/>
      <c r="W539" s="91"/>
    </row>
    <row r="540" spans="1:23">
      <c r="A540" s="91"/>
      <c r="B540" s="91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  <c r="V540" s="91"/>
      <c r="W540" s="91"/>
    </row>
    <row r="541" spans="1:23">
      <c r="A541" s="91"/>
      <c r="B541" s="91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  <c r="V541" s="91"/>
      <c r="W541" s="91"/>
    </row>
    <row r="542" spans="1:23">
      <c r="A542" s="91"/>
      <c r="B542" s="91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  <c r="V542" s="91"/>
      <c r="W542" s="91"/>
    </row>
    <row r="543" spans="1:23">
      <c r="A543" s="91"/>
      <c r="B543" s="91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  <c r="V543" s="91"/>
      <c r="W543" s="91"/>
    </row>
    <row r="544" spans="1:23">
      <c r="A544" s="91"/>
      <c r="B544" s="91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  <c r="V544" s="91"/>
      <c r="W544" s="91"/>
    </row>
    <row r="545" spans="1:23">
      <c r="A545" s="91"/>
      <c r="B545" s="91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  <c r="V545" s="91"/>
      <c r="W545" s="91"/>
    </row>
    <row r="546" spans="1:23">
      <c r="A546" s="91"/>
      <c r="B546" s="91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  <c r="V546" s="91"/>
      <c r="W546" s="91"/>
    </row>
    <row r="547" spans="1:23">
      <c r="A547" s="91"/>
      <c r="B547" s="91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  <c r="V547" s="91"/>
      <c r="W547" s="91"/>
    </row>
    <row r="548" spans="1:23">
      <c r="A548" s="91"/>
      <c r="B548" s="91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  <c r="V548" s="91"/>
      <c r="W548" s="91"/>
    </row>
    <row r="549" spans="1:23">
      <c r="A549" s="91"/>
      <c r="B549" s="91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  <c r="V549" s="91"/>
      <c r="W549" s="91"/>
    </row>
    <row r="550" spans="1:23">
      <c r="A550" s="91"/>
      <c r="B550" s="91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  <c r="V550" s="91"/>
      <c r="W550" s="91"/>
    </row>
    <row r="551" spans="1:23">
      <c r="A551" s="91"/>
      <c r="B551" s="91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  <c r="V551" s="91"/>
      <c r="W551" s="91"/>
    </row>
    <row r="552" spans="1:23">
      <c r="A552" s="91"/>
      <c r="B552" s="91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  <c r="V552" s="91"/>
      <c r="W552" s="91"/>
    </row>
    <row r="553" spans="1:23">
      <c r="A553" s="91"/>
      <c r="B553" s="91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  <c r="V553" s="91"/>
      <c r="W553" s="91"/>
    </row>
    <row r="554" spans="1:23">
      <c r="A554" s="91"/>
      <c r="B554" s="91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  <c r="V554" s="91"/>
      <c r="W554" s="91"/>
    </row>
    <row r="555" spans="1:23">
      <c r="A555" s="91"/>
      <c r="B555" s="91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  <c r="V555" s="91"/>
      <c r="W555" s="91"/>
    </row>
    <row r="556" spans="1:23">
      <c r="A556" s="91"/>
      <c r="B556" s="91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  <c r="V556" s="91"/>
      <c r="W556" s="91"/>
    </row>
    <row r="557" spans="1:23">
      <c r="A557" s="91"/>
      <c r="B557" s="91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  <c r="V557" s="91"/>
      <c r="W557" s="91"/>
    </row>
    <row r="558" spans="1:23">
      <c r="A558" s="91"/>
      <c r="B558" s="91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  <c r="V558" s="91"/>
      <c r="W558" s="91"/>
    </row>
    <row r="559" spans="1:23">
      <c r="A559" s="91"/>
      <c r="B559" s="91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  <c r="V559" s="91"/>
      <c r="W559" s="91"/>
    </row>
    <row r="560" spans="1:23">
      <c r="A560" s="91"/>
      <c r="B560" s="91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  <c r="V560" s="91"/>
      <c r="W560" s="91"/>
    </row>
    <row r="561" spans="1:23">
      <c r="A561" s="91"/>
      <c r="B561" s="91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  <c r="V561" s="91"/>
      <c r="W561" s="91"/>
    </row>
    <row r="562" spans="1:23">
      <c r="A562" s="91"/>
      <c r="B562" s="91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  <c r="V562" s="91"/>
      <c r="W562" s="91"/>
    </row>
    <row r="563" spans="1:23">
      <c r="A563" s="91"/>
      <c r="B563" s="91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  <c r="V563" s="91"/>
      <c r="W563" s="91"/>
    </row>
    <row r="564" spans="1:23">
      <c r="A564" s="91"/>
      <c r="B564" s="91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  <c r="V564" s="91"/>
      <c r="W564" s="91"/>
    </row>
    <row r="565" spans="1:23">
      <c r="A565" s="91"/>
      <c r="B565" s="91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  <c r="V565" s="91"/>
      <c r="W565" s="91"/>
    </row>
    <row r="566" spans="1:23">
      <c r="A566" s="91"/>
      <c r="B566" s="91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  <c r="V566" s="91"/>
      <c r="W566" s="91"/>
    </row>
    <row r="567" spans="1:23">
      <c r="A567" s="91"/>
      <c r="B567" s="91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  <c r="V567" s="91"/>
      <c r="W567" s="91"/>
    </row>
    <row r="568" spans="1:23">
      <c r="A568" s="91"/>
      <c r="B568" s="91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  <c r="V568" s="91"/>
      <c r="W568" s="91"/>
    </row>
    <row r="569" spans="1:23">
      <c r="A569" s="91"/>
      <c r="B569" s="91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  <c r="V569" s="91"/>
      <c r="W569" s="91"/>
    </row>
    <row r="570" spans="1:23">
      <c r="A570" s="91"/>
      <c r="B570" s="91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  <c r="V570" s="91"/>
      <c r="W570" s="91"/>
    </row>
    <row r="571" spans="1:23">
      <c r="A571" s="91"/>
      <c r="B571" s="91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  <c r="V571" s="91"/>
      <c r="W571" s="91"/>
    </row>
    <row r="572" spans="1:23">
      <c r="A572" s="91"/>
      <c r="B572" s="91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  <c r="V572" s="91"/>
      <c r="W572" s="91"/>
    </row>
    <row r="573" spans="1:23">
      <c r="A573" s="91"/>
      <c r="B573" s="91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  <c r="V573" s="91"/>
      <c r="W573" s="91"/>
    </row>
    <row r="574" spans="1:23">
      <c r="A574" s="91"/>
      <c r="B574" s="91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  <c r="V574" s="91"/>
      <c r="W574" s="91"/>
    </row>
    <row r="575" spans="1:23">
      <c r="A575" s="91"/>
      <c r="B575" s="91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  <c r="V575" s="91"/>
      <c r="W575" s="91"/>
    </row>
    <row r="576" spans="1:23">
      <c r="A576" s="91"/>
      <c r="B576" s="91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  <c r="V576" s="91"/>
      <c r="W576" s="91"/>
    </row>
    <row r="577" spans="1:23">
      <c r="A577" s="91"/>
      <c r="B577" s="91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  <c r="V577" s="91"/>
      <c r="W577" s="91"/>
    </row>
    <row r="578" spans="1:23">
      <c r="A578" s="91"/>
      <c r="B578" s="91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  <c r="V578" s="91"/>
      <c r="W578" s="91"/>
    </row>
    <row r="579" spans="1:23">
      <c r="A579" s="91"/>
      <c r="B579" s="91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  <c r="V579" s="91"/>
      <c r="W579" s="91"/>
    </row>
    <row r="580" spans="1:23">
      <c r="A580" s="91"/>
      <c r="B580" s="91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  <c r="V580" s="91"/>
      <c r="W580" s="91"/>
    </row>
    <row r="581" spans="1:23">
      <c r="A581" s="91"/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  <c r="V581" s="91"/>
      <c r="W581" s="91"/>
    </row>
    <row r="582" spans="1:23">
      <c r="A582" s="91"/>
      <c r="B582" s="91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  <c r="V582" s="91"/>
      <c r="W582" s="91"/>
    </row>
    <row r="583" spans="1:23">
      <c r="A583" s="91"/>
      <c r="B583" s="91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  <c r="V583" s="91"/>
      <c r="W583" s="91"/>
    </row>
    <row r="584" spans="1:23">
      <c r="A584" s="91"/>
      <c r="B584" s="91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  <c r="V584" s="91"/>
      <c r="W584" s="91"/>
    </row>
    <row r="585" spans="1:23">
      <c r="A585" s="91"/>
      <c r="B585" s="91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  <c r="V585" s="91"/>
      <c r="W585" s="91"/>
    </row>
    <row r="586" spans="1:23">
      <c r="A586" s="91"/>
      <c r="B586" s="91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  <c r="V586" s="91"/>
      <c r="W586" s="91"/>
    </row>
    <row r="587" spans="1:23">
      <c r="A587" s="91"/>
      <c r="B587" s="91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  <c r="V587" s="91"/>
      <c r="W587" s="91"/>
    </row>
    <row r="588" spans="1:23">
      <c r="A588" s="91"/>
      <c r="B588" s="91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  <c r="V588" s="91"/>
      <c r="W588" s="91"/>
    </row>
    <row r="589" spans="1:23">
      <c r="A589" s="91"/>
      <c r="B589" s="91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  <c r="V589" s="91"/>
      <c r="W589" s="91"/>
    </row>
    <row r="590" spans="1:23">
      <c r="A590" s="91"/>
      <c r="B590" s="91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  <c r="V590" s="91"/>
      <c r="W590" s="91"/>
    </row>
    <row r="591" spans="1:23">
      <c r="A591" s="91"/>
      <c r="B591" s="91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  <c r="V591" s="91"/>
      <c r="W591" s="91"/>
    </row>
    <row r="592" spans="1:23">
      <c r="A592" s="91"/>
      <c r="B592" s="91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  <c r="V592" s="91"/>
      <c r="W592" s="91"/>
    </row>
    <row r="593" spans="1:23">
      <c r="A593" s="91"/>
      <c r="B593" s="91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  <c r="V593" s="91"/>
      <c r="W593" s="91"/>
    </row>
    <row r="594" spans="1:23">
      <c r="A594" s="91"/>
      <c r="B594" s="91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  <c r="V594" s="91"/>
      <c r="W594" s="91"/>
    </row>
    <row r="595" spans="1:23">
      <c r="A595" s="91"/>
      <c r="B595" s="91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  <c r="V595" s="91"/>
      <c r="W595" s="91"/>
    </row>
    <row r="596" spans="1:23">
      <c r="A596" s="91"/>
      <c r="B596" s="91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  <c r="V596" s="91"/>
      <c r="W596" s="91"/>
    </row>
    <row r="597" spans="1:23">
      <c r="A597" s="91"/>
      <c r="B597" s="91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  <c r="V597" s="91"/>
      <c r="W597" s="91"/>
    </row>
    <row r="598" spans="1:23">
      <c r="A598" s="91"/>
      <c r="B598" s="91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  <c r="V598" s="91"/>
      <c r="W598" s="91"/>
    </row>
    <row r="599" spans="1:23">
      <c r="A599" s="91"/>
      <c r="B599" s="91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  <c r="V599" s="91"/>
      <c r="W599" s="91"/>
    </row>
    <row r="600" spans="1:23">
      <c r="A600" s="91"/>
      <c r="B600" s="91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  <c r="V600" s="91"/>
      <c r="W600" s="91"/>
    </row>
    <row r="601" spans="1:23">
      <c r="A601" s="91"/>
      <c r="B601" s="91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  <c r="V601" s="91"/>
      <c r="W601" s="91"/>
    </row>
    <row r="602" spans="1:23">
      <c r="A602" s="91"/>
      <c r="B602" s="91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  <c r="V602" s="91"/>
      <c r="W602" s="91"/>
    </row>
    <row r="603" spans="1:23">
      <c r="A603" s="91"/>
      <c r="B603" s="91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  <c r="V603" s="91"/>
      <c r="W603" s="91"/>
    </row>
    <row r="604" spans="1:23">
      <c r="A604" s="91"/>
      <c r="B604" s="91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  <c r="V604" s="91"/>
      <c r="W604" s="91"/>
    </row>
    <row r="605" spans="1:23">
      <c r="A605" s="91"/>
      <c r="B605" s="91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  <c r="V605" s="91"/>
      <c r="W605" s="91"/>
    </row>
    <row r="606" spans="1:23">
      <c r="A606" s="91"/>
      <c r="B606" s="91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  <c r="V606" s="91"/>
      <c r="W606" s="91"/>
    </row>
    <row r="607" spans="1:23">
      <c r="A607" s="91"/>
      <c r="B607" s="91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  <c r="V607" s="91"/>
      <c r="W607" s="91"/>
    </row>
    <row r="608" spans="1:23">
      <c r="A608" s="91"/>
      <c r="B608" s="91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  <c r="V608" s="91"/>
      <c r="W608" s="91"/>
    </row>
    <row r="609" spans="1:23">
      <c r="A609" s="91"/>
      <c r="B609" s="91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  <c r="V609" s="91"/>
      <c r="W609" s="91"/>
    </row>
    <row r="610" spans="1:23">
      <c r="A610" s="91"/>
      <c r="B610" s="91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  <c r="V610" s="91"/>
      <c r="W610" s="91"/>
    </row>
    <row r="611" spans="1:23">
      <c r="A611" s="91"/>
      <c r="B611" s="91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  <c r="V611" s="91"/>
      <c r="W611" s="91"/>
    </row>
    <row r="612" spans="1:23">
      <c r="A612" s="91"/>
      <c r="B612" s="91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  <c r="V612" s="91"/>
      <c r="W612" s="91"/>
    </row>
    <row r="613" spans="1:23">
      <c r="A613" s="91"/>
      <c r="B613" s="91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  <c r="V613" s="91"/>
      <c r="W613" s="91"/>
    </row>
    <row r="614" spans="1:23">
      <c r="A614" s="91"/>
      <c r="B614" s="91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  <c r="V614" s="91"/>
      <c r="W614" s="91"/>
    </row>
    <row r="615" spans="1:23">
      <c r="A615" s="91"/>
      <c r="B615" s="91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  <c r="V615" s="91"/>
      <c r="W615" s="91"/>
    </row>
    <row r="616" spans="1:23">
      <c r="A616" s="91"/>
      <c r="B616" s="91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  <c r="V616" s="91"/>
      <c r="W616" s="91"/>
    </row>
    <row r="617" spans="1:23">
      <c r="A617" s="91"/>
      <c r="B617" s="91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  <c r="V617" s="91"/>
      <c r="W617" s="91"/>
    </row>
    <row r="618" spans="1:23">
      <c r="A618" s="91"/>
      <c r="B618" s="91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  <c r="V618" s="91"/>
      <c r="W618" s="91"/>
    </row>
    <row r="619" spans="1:23">
      <c r="A619" s="91"/>
      <c r="B619" s="91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  <c r="V619" s="91"/>
      <c r="W619" s="91"/>
    </row>
    <row r="620" spans="1:23">
      <c r="A620" s="91"/>
      <c r="B620" s="91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  <c r="V620" s="91"/>
      <c r="W620" s="91"/>
    </row>
    <row r="621" spans="1:23">
      <c r="A621" s="91"/>
      <c r="B621" s="91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  <c r="V621" s="91"/>
      <c r="W621" s="91"/>
    </row>
    <row r="622" spans="1:23">
      <c r="A622" s="91"/>
      <c r="B622" s="91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  <c r="V622" s="91"/>
      <c r="W622" s="91"/>
    </row>
    <row r="623" spans="1:23">
      <c r="A623" s="91"/>
      <c r="B623" s="91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  <c r="V623" s="91"/>
      <c r="W623" s="91"/>
    </row>
    <row r="624" spans="1:23">
      <c r="A624" s="91"/>
      <c r="B624" s="91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  <c r="V624" s="91"/>
      <c r="W624" s="91"/>
    </row>
    <row r="625" spans="1:23">
      <c r="A625" s="91"/>
      <c r="B625" s="91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  <c r="V625" s="91"/>
      <c r="W625" s="91"/>
    </row>
    <row r="626" spans="1:23">
      <c r="A626" s="91"/>
      <c r="B626" s="91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  <c r="V626" s="91"/>
      <c r="W626" s="91"/>
    </row>
    <row r="627" spans="1:23">
      <c r="A627" s="91"/>
      <c r="B627" s="91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  <c r="V627" s="91"/>
      <c r="W627" s="91"/>
    </row>
    <row r="628" spans="1:23">
      <c r="A628" s="91"/>
      <c r="B628" s="91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  <c r="V628" s="91"/>
      <c r="W628" s="91"/>
    </row>
    <row r="629" spans="1:23">
      <c r="A629" s="91"/>
      <c r="B629" s="91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  <c r="V629" s="91"/>
      <c r="W629" s="91"/>
    </row>
    <row r="630" spans="1:23">
      <c r="A630" s="91"/>
      <c r="B630" s="91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  <c r="V630" s="91"/>
      <c r="W630" s="91"/>
    </row>
    <row r="631" spans="1:23">
      <c r="A631" s="91"/>
      <c r="B631" s="91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  <c r="V631" s="91"/>
      <c r="W631" s="91"/>
    </row>
    <row r="632" spans="1:23">
      <c r="A632" s="91"/>
      <c r="B632" s="91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  <c r="V632" s="91"/>
      <c r="W632" s="91"/>
    </row>
    <row r="633" spans="1:23">
      <c r="A633" s="91"/>
      <c r="B633" s="91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  <c r="V633" s="91"/>
      <c r="W633" s="91"/>
    </row>
    <row r="634" spans="1:23">
      <c r="A634" s="91"/>
      <c r="B634" s="91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  <c r="V634" s="91"/>
      <c r="W634" s="91"/>
    </row>
    <row r="635" spans="1:23">
      <c r="A635" s="91"/>
      <c r="B635" s="91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  <c r="V635" s="91"/>
      <c r="W635" s="91"/>
    </row>
    <row r="636" spans="1:23">
      <c r="A636" s="91"/>
      <c r="B636" s="91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  <c r="V636" s="91"/>
      <c r="W636" s="91"/>
    </row>
    <row r="637" spans="1:23">
      <c r="A637" s="91"/>
      <c r="B637" s="91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  <c r="V637" s="91"/>
      <c r="W637" s="91"/>
    </row>
    <row r="638" spans="1:23">
      <c r="A638" s="91"/>
      <c r="B638" s="91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  <c r="V638" s="91"/>
      <c r="W638" s="91"/>
    </row>
    <row r="639" spans="1:23">
      <c r="A639" s="91"/>
      <c r="B639" s="91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  <c r="V639" s="91"/>
      <c r="W639" s="91"/>
    </row>
    <row r="640" spans="1:23">
      <c r="A640" s="91"/>
      <c r="B640" s="91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  <c r="V640" s="91"/>
      <c r="W640" s="91"/>
    </row>
    <row r="641" spans="1:23">
      <c r="A641" s="91"/>
      <c r="B641" s="91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  <c r="V641" s="91"/>
      <c r="W641" s="91"/>
    </row>
    <row r="642" spans="1:23">
      <c r="A642" s="91"/>
      <c r="B642" s="91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  <c r="V642" s="91"/>
      <c r="W642" s="91"/>
    </row>
    <row r="643" spans="1:23">
      <c r="A643" s="91"/>
      <c r="B643" s="91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  <c r="V643" s="91"/>
      <c r="W643" s="91"/>
    </row>
    <row r="644" spans="1:23">
      <c r="A644" s="91"/>
      <c r="B644" s="91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  <c r="V644" s="91"/>
      <c r="W644" s="91"/>
    </row>
    <row r="645" spans="1:23">
      <c r="A645" s="91"/>
      <c r="B645" s="91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  <c r="V645" s="91"/>
      <c r="W645" s="91"/>
    </row>
    <row r="646" spans="1:23">
      <c r="A646" s="91"/>
      <c r="B646" s="91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  <c r="V646" s="91"/>
      <c r="W646" s="91"/>
    </row>
    <row r="647" spans="1:23">
      <c r="A647" s="91"/>
      <c r="B647" s="91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  <c r="V647" s="91"/>
      <c r="W647" s="91"/>
    </row>
    <row r="648" spans="1:23">
      <c r="A648" s="91"/>
      <c r="B648" s="91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  <c r="V648" s="91"/>
      <c r="W648" s="91"/>
    </row>
    <row r="649" spans="1:23">
      <c r="A649" s="91"/>
      <c r="B649" s="91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  <c r="V649" s="91"/>
      <c r="W649" s="91"/>
    </row>
    <row r="650" spans="1:23">
      <c r="A650" s="91"/>
      <c r="B650" s="91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  <c r="V650" s="91"/>
      <c r="W650" s="91"/>
    </row>
    <row r="651" spans="1:23">
      <c r="A651" s="91"/>
      <c r="B651" s="91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  <c r="V651" s="91"/>
      <c r="W651" s="91"/>
    </row>
    <row r="652" spans="1:23">
      <c r="A652" s="91"/>
      <c r="B652" s="91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  <c r="V652" s="91"/>
      <c r="W652" s="91"/>
    </row>
    <row r="653" spans="1:23">
      <c r="A653" s="91"/>
      <c r="B653" s="91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  <c r="V653" s="91"/>
      <c r="W653" s="91"/>
    </row>
    <row r="654" spans="1:23">
      <c r="A654" s="91"/>
      <c r="B654" s="91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  <c r="V654" s="91"/>
      <c r="W654" s="91"/>
    </row>
    <row r="655" spans="1:23">
      <c r="A655" s="91"/>
      <c r="B655" s="91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  <c r="V655" s="91"/>
      <c r="W655" s="91"/>
    </row>
    <row r="656" spans="1:23">
      <c r="A656" s="91"/>
      <c r="B656" s="91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  <c r="V656" s="91"/>
      <c r="W656" s="91"/>
    </row>
    <row r="657" spans="1:23">
      <c r="A657" s="91"/>
      <c r="B657" s="91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  <c r="V657" s="91"/>
      <c r="W657" s="91"/>
    </row>
    <row r="658" spans="1:23">
      <c r="A658" s="91"/>
      <c r="B658" s="91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  <c r="V658" s="91"/>
      <c r="W658" s="91"/>
    </row>
    <row r="659" spans="1:23">
      <c r="A659" s="91"/>
      <c r="B659" s="91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  <c r="V659" s="91"/>
      <c r="W659" s="91"/>
    </row>
    <row r="660" spans="1:23">
      <c r="A660" s="91"/>
      <c r="B660" s="91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  <c r="V660" s="91"/>
      <c r="W660" s="91"/>
    </row>
    <row r="661" spans="1:23">
      <c r="A661" s="91"/>
      <c r="B661" s="91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  <c r="V661" s="91"/>
      <c r="W661" s="91"/>
    </row>
    <row r="662" spans="1:23">
      <c r="A662" s="91"/>
      <c r="B662" s="91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  <c r="V662" s="91"/>
      <c r="W662" s="91"/>
    </row>
    <row r="663" spans="1:23">
      <c r="A663" s="91"/>
      <c r="B663" s="91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  <c r="V663" s="91"/>
      <c r="W663" s="91"/>
    </row>
    <row r="664" spans="1:23">
      <c r="A664" s="91"/>
      <c r="B664" s="91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  <c r="V664" s="91"/>
      <c r="W664" s="91"/>
    </row>
    <row r="665" spans="1:23">
      <c r="A665" s="91"/>
      <c r="B665" s="91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  <c r="V665" s="91"/>
      <c r="W665" s="91"/>
    </row>
    <row r="666" spans="1:23">
      <c r="A666" s="91"/>
      <c r="B666" s="91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  <c r="V666" s="91"/>
      <c r="W666" s="91"/>
    </row>
    <row r="667" spans="1:23">
      <c r="A667" s="91"/>
      <c r="B667" s="91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  <c r="V667" s="91"/>
      <c r="W667" s="91"/>
    </row>
    <row r="668" spans="1:23">
      <c r="A668" s="91"/>
      <c r="B668" s="91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  <c r="V668" s="91"/>
      <c r="W668" s="91"/>
    </row>
    <row r="669" spans="1:23">
      <c r="A669" s="91"/>
      <c r="B669" s="91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  <c r="V669" s="91"/>
      <c r="W669" s="91"/>
    </row>
    <row r="670" spans="1:23">
      <c r="A670" s="91"/>
      <c r="B670" s="91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  <c r="V670" s="91"/>
      <c r="W670" s="91"/>
    </row>
    <row r="671" spans="1:23">
      <c r="A671" s="91"/>
      <c r="B671" s="91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  <c r="V671" s="91"/>
      <c r="W671" s="91"/>
    </row>
    <row r="672" spans="1:23">
      <c r="A672" s="91"/>
      <c r="B672" s="91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  <c r="V672" s="91"/>
      <c r="W672" s="91"/>
    </row>
    <row r="673" spans="1:23">
      <c r="A673" s="91"/>
      <c r="B673" s="91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  <c r="V673" s="91"/>
      <c r="W673" s="91"/>
    </row>
    <row r="674" spans="1:23">
      <c r="A674" s="91"/>
      <c r="B674" s="91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  <c r="V674" s="91"/>
      <c r="W674" s="91"/>
    </row>
    <row r="675" spans="1:23">
      <c r="A675" s="91"/>
      <c r="B675" s="91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  <c r="V675" s="91"/>
      <c r="W675" s="91"/>
    </row>
    <row r="676" spans="1:23">
      <c r="A676" s="91"/>
      <c r="B676" s="91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  <c r="V676" s="91"/>
      <c r="W676" s="91"/>
    </row>
    <row r="677" spans="1:23">
      <c r="A677" s="91"/>
      <c r="B677" s="91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  <c r="V677" s="91"/>
      <c r="W677" s="91"/>
    </row>
    <row r="678" spans="1:23">
      <c r="A678" s="91"/>
      <c r="B678" s="91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  <c r="V678" s="91"/>
      <c r="W678" s="91"/>
    </row>
    <row r="679" spans="1:23">
      <c r="A679" s="91"/>
      <c r="B679" s="91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  <c r="V679" s="91"/>
      <c r="W679" s="91"/>
    </row>
    <row r="680" spans="1:23">
      <c r="A680" s="91"/>
      <c r="B680" s="91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  <c r="V680" s="91"/>
      <c r="W680" s="91"/>
    </row>
    <row r="681" spans="1:23">
      <c r="A681" s="91"/>
      <c r="B681" s="91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  <c r="V681" s="91"/>
      <c r="W681" s="91"/>
    </row>
    <row r="682" spans="1:23">
      <c r="A682" s="91"/>
      <c r="B682" s="91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  <c r="V682" s="91"/>
      <c r="W682" s="91"/>
    </row>
    <row r="683" spans="1:23">
      <c r="A683" s="91"/>
      <c r="B683" s="91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  <c r="V683" s="91"/>
      <c r="W683" s="91"/>
    </row>
    <row r="684" spans="1:23">
      <c r="A684" s="91"/>
      <c r="B684" s="91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  <c r="V684" s="91"/>
      <c r="W684" s="91"/>
    </row>
    <row r="685" spans="1:23">
      <c r="A685" s="91"/>
      <c r="B685" s="91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  <c r="V685" s="91"/>
      <c r="W685" s="91"/>
    </row>
    <row r="686" spans="1:23">
      <c r="A686" s="91"/>
      <c r="B686" s="91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  <c r="V686" s="91"/>
      <c r="W686" s="91"/>
    </row>
    <row r="687" spans="1:23">
      <c r="A687" s="91"/>
      <c r="B687" s="91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  <c r="V687" s="91"/>
      <c r="W687" s="91"/>
    </row>
    <row r="688" spans="1:23">
      <c r="A688" s="91"/>
      <c r="B688" s="91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  <c r="V688" s="91"/>
      <c r="W688" s="91"/>
    </row>
    <row r="689" spans="1:23">
      <c r="A689" s="91"/>
      <c r="B689" s="91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  <c r="V689" s="91"/>
      <c r="W689" s="91"/>
    </row>
    <row r="690" spans="1:23">
      <c r="A690" s="91"/>
      <c r="B690" s="91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  <c r="V690" s="91"/>
      <c r="W690" s="91"/>
    </row>
    <row r="691" spans="1:23">
      <c r="A691" s="91"/>
      <c r="B691" s="91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  <c r="V691" s="91"/>
      <c r="W691" s="91"/>
    </row>
    <row r="692" spans="1:23">
      <c r="A692" s="91"/>
      <c r="B692" s="91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  <c r="V692" s="91"/>
      <c r="W692" s="91"/>
    </row>
    <row r="693" spans="1:23">
      <c r="A693" s="91"/>
      <c r="B693" s="91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  <c r="V693" s="91"/>
      <c r="W693" s="91"/>
    </row>
    <row r="694" spans="1:23">
      <c r="A694" s="91"/>
      <c r="B694" s="91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  <c r="V694" s="91"/>
      <c r="W694" s="91"/>
    </row>
    <row r="695" spans="1:23">
      <c r="A695" s="91"/>
      <c r="B695" s="91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  <c r="V695" s="91"/>
      <c r="W695" s="91"/>
    </row>
    <row r="696" spans="1:23">
      <c r="A696" s="91"/>
      <c r="B696" s="91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  <c r="V696" s="91"/>
      <c r="W696" s="91"/>
    </row>
    <row r="697" spans="1:23">
      <c r="A697" s="91"/>
      <c r="B697" s="91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  <c r="V697" s="91"/>
      <c r="W697" s="91"/>
    </row>
    <row r="698" spans="1:23">
      <c r="A698" s="91"/>
      <c r="B698" s="91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  <c r="V698" s="91"/>
      <c r="W698" s="91"/>
    </row>
    <row r="699" spans="1:23">
      <c r="A699" s="91"/>
      <c r="B699" s="91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  <c r="V699" s="91"/>
      <c r="W699" s="91"/>
    </row>
    <row r="700" spans="1:23">
      <c r="A700" s="91"/>
      <c r="B700" s="91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  <c r="V700" s="91"/>
      <c r="W700" s="91"/>
    </row>
    <row r="701" spans="1:23">
      <c r="A701" s="91"/>
      <c r="B701" s="91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  <c r="V701" s="91"/>
      <c r="W701" s="91"/>
    </row>
    <row r="702" spans="1:23">
      <c r="A702" s="91"/>
      <c r="B702" s="91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  <c r="V702" s="91"/>
      <c r="W702" s="91"/>
    </row>
    <row r="703" spans="1:23">
      <c r="A703" s="91"/>
      <c r="B703" s="91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  <c r="V703" s="91"/>
      <c r="W703" s="91"/>
    </row>
    <row r="704" spans="1:23">
      <c r="A704" s="91"/>
      <c r="B704" s="91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  <c r="V704" s="91"/>
      <c r="W704" s="91"/>
    </row>
    <row r="705" spans="1:23">
      <c r="A705" s="91"/>
      <c r="B705" s="91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  <c r="V705" s="91"/>
      <c r="W705" s="91"/>
    </row>
    <row r="706" spans="1:23">
      <c r="A706" s="91"/>
      <c r="B706" s="91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  <c r="V706" s="91"/>
      <c r="W706" s="91"/>
    </row>
    <row r="707" spans="1:23">
      <c r="A707" s="91"/>
      <c r="B707" s="91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  <c r="V707" s="91"/>
      <c r="W707" s="91"/>
    </row>
    <row r="708" spans="1:23">
      <c r="A708" s="91"/>
      <c r="B708" s="91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  <c r="V708" s="91"/>
      <c r="W708" s="91"/>
    </row>
    <row r="709" spans="1:23">
      <c r="A709" s="91"/>
      <c r="B709" s="91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  <c r="V709" s="91"/>
      <c r="W709" s="91"/>
    </row>
    <row r="710" spans="1:23">
      <c r="A710" s="91"/>
      <c r="B710" s="91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  <c r="V710" s="91"/>
      <c r="W710" s="91"/>
    </row>
    <row r="711" spans="1:23">
      <c r="A711" s="91"/>
      <c r="B711" s="91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  <c r="V711" s="91"/>
      <c r="W711" s="91"/>
    </row>
    <row r="712" spans="1:23">
      <c r="A712" s="91"/>
      <c r="B712" s="91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  <c r="V712" s="91"/>
      <c r="W712" s="91"/>
    </row>
    <row r="713" spans="1:23">
      <c r="A713" s="91"/>
      <c r="B713" s="91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  <c r="V713" s="91"/>
      <c r="W713" s="91"/>
    </row>
    <row r="714" spans="1:23">
      <c r="A714" s="91"/>
      <c r="B714" s="91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  <c r="V714" s="91"/>
      <c r="W714" s="91"/>
    </row>
    <row r="715" spans="1:23">
      <c r="A715" s="91"/>
      <c r="B715" s="91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  <c r="V715" s="91"/>
      <c r="W715" s="91"/>
    </row>
    <row r="716" spans="1:23">
      <c r="A716" s="91"/>
      <c r="B716" s="91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  <c r="V716" s="91"/>
      <c r="W716" s="91"/>
    </row>
    <row r="717" spans="1:23">
      <c r="A717" s="91"/>
      <c r="B717" s="91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  <c r="V717" s="91"/>
      <c r="W717" s="91"/>
    </row>
    <row r="718" spans="1:23">
      <c r="A718" s="91"/>
      <c r="B718" s="91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  <c r="V718" s="91"/>
      <c r="W718" s="91"/>
    </row>
    <row r="719" spans="1:23">
      <c r="A719" s="91"/>
      <c r="B719" s="91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  <c r="V719" s="91"/>
      <c r="W719" s="91"/>
    </row>
    <row r="720" spans="1:23">
      <c r="A720" s="91"/>
      <c r="B720" s="91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  <c r="V720" s="91"/>
      <c r="W720" s="91"/>
    </row>
    <row r="721" spans="1:23">
      <c r="A721" s="91"/>
      <c r="B721" s="91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  <c r="V721" s="91"/>
      <c r="W721" s="91"/>
    </row>
    <row r="722" spans="1:23">
      <c r="A722" s="91"/>
      <c r="B722" s="91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  <c r="V722" s="91"/>
      <c r="W722" s="91"/>
    </row>
    <row r="723" spans="1:23">
      <c r="A723" s="91"/>
      <c r="B723" s="91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  <c r="V723" s="91"/>
      <c r="W723" s="91"/>
    </row>
    <row r="724" spans="1:23">
      <c r="A724" s="91"/>
      <c r="B724" s="91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  <c r="V724" s="91"/>
      <c r="W724" s="91"/>
    </row>
    <row r="725" spans="1:23">
      <c r="A725" s="91"/>
      <c r="B725" s="91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  <c r="V725" s="91"/>
      <c r="W725" s="91"/>
    </row>
    <row r="726" spans="1:23">
      <c r="A726" s="91"/>
      <c r="B726" s="91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  <c r="V726" s="91"/>
      <c r="W726" s="91"/>
    </row>
    <row r="727" spans="1:23">
      <c r="A727" s="91"/>
      <c r="B727" s="91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  <c r="V727" s="91"/>
      <c r="W727" s="91"/>
    </row>
    <row r="728" spans="1:23">
      <c r="A728" s="91"/>
      <c r="B728" s="91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  <c r="V728" s="91"/>
      <c r="W728" s="91"/>
    </row>
    <row r="729" spans="1:23">
      <c r="A729" s="91"/>
      <c r="B729" s="91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  <c r="V729" s="91"/>
      <c r="W729" s="91"/>
    </row>
    <row r="730" spans="1:23">
      <c r="A730" s="91"/>
      <c r="B730" s="91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  <c r="V730" s="91"/>
      <c r="W730" s="91"/>
    </row>
    <row r="731" spans="1:23">
      <c r="A731" s="91"/>
      <c r="B731" s="91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  <c r="V731" s="91"/>
      <c r="W731" s="91"/>
    </row>
    <row r="732" spans="1:23">
      <c r="A732" s="91"/>
      <c r="B732" s="91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  <c r="V732" s="91"/>
      <c r="W732" s="91"/>
    </row>
    <row r="733" spans="1:23">
      <c r="A733" s="91"/>
      <c r="B733" s="91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  <c r="V733" s="91"/>
      <c r="W733" s="91"/>
    </row>
    <row r="734" spans="1:23">
      <c r="A734" s="91"/>
      <c r="B734" s="91"/>
      <c r="C734" s="91"/>
      <c r="D734" s="91"/>
      <c r="E734" s="91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  <c r="S734" s="91"/>
      <c r="T734" s="91"/>
      <c r="U734" s="91"/>
      <c r="V734" s="91"/>
      <c r="W734" s="91"/>
    </row>
    <row r="735" spans="1:23">
      <c r="A735" s="91"/>
      <c r="B735" s="91"/>
      <c r="C735" s="91"/>
      <c r="D735" s="91"/>
      <c r="E735" s="91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  <c r="S735" s="91"/>
      <c r="T735" s="91"/>
      <c r="U735" s="91"/>
      <c r="V735" s="91"/>
      <c r="W735" s="91"/>
    </row>
    <row r="736" spans="1:23">
      <c r="A736" s="91"/>
      <c r="B736" s="91"/>
      <c r="C736" s="91"/>
      <c r="D736" s="91"/>
      <c r="E736" s="91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  <c r="S736" s="91"/>
      <c r="T736" s="91"/>
      <c r="U736" s="91"/>
      <c r="V736" s="91"/>
      <c r="W736" s="91"/>
    </row>
    <row r="737" spans="1:23">
      <c r="A737" s="91"/>
      <c r="B737" s="91"/>
      <c r="C737" s="91"/>
      <c r="D737" s="91"/>
      <c r="E737" s="91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  <c r="S737" s="91"/>
      <c r="T737" s="91"/>
      <c r="U737" s="91"/>
      <c r="V737" s="91"/>
      <c r="W737" s="91"/>
    </row>
    <row r="738" spans="1:23">
      <c r="A738" s="91"/>
      <c r="B738" s="91"/>
      <c r="C738" s="91"/>
      <c r="D738" s="91"/>
      <c r="E738" s="91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  <c r="S738" s="91"/>
      <c r="T738" s="91"/>
      <c r="U738" s="91"/>
      <c r="V738" s="91"/>
      <c r="W738" s="91"/>
    </row>
    <row r="739" spans="1:23">
      <c r="A739" s="91"/>
      <c r="B739" s="91"/>
      <c r="C739" s="91"/>
      <c r="D739" s="91"/>
      <c r="E739" s="91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  <c r="S739" s="91"/>
      <c r="T739" s="91"/>
      <c r="U739" s="91"/>
      <c r="V739" s="91"/>
      <c r="W739" s="91"/>
    </row>
    <row r="740" spans="1:23">
      <c r="A740" s="91"/>
      <c r="B740" s="91"/>
      <c r="C740" s="91"/>
      <c r="D740" s="91"/>
      <c r="E740" s="91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  <c r="S740" s="91"/>
      <c r="T740" s="91"/>
      <c r="U740" s="91"/>
      <c r="V740" s="91"/>
      <c r="W740" s="91"/>
    </row>
    <row r="741" spans="1:23">
      <c r="A741" s="91"/>
      <c r="B741" s="91"/>
      <c r="C741" s="91"/>
      <c r="D741" s="91"/>
      <c r="E741" s="91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  <c r="S741" s="91"/>
      <c r="T741" s="91"/>
      <c r="U741" s="91"/>
      <c r="V741" s="91"/>
      <c r="W741" s="91"/>
    </row>
    <row r="742" spans="1:23">
      <c r="A742" s="91"/>
      <c r="B742" s="91"/>
      <c r="C742" s="91"/>
      <c r="D742" s="91"/>
      <c r="E742" s="91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  <c r="S742" s="91"/>
      <c r="T742" s="91"/>
      <c r="U742" s="91"/>
      <c r="V742" s="91"/>
      <c r="W742" s="91"/>
    </row>
    <row r="743" spans="1:23">
      <c r="A743" s="91"/>
      <c r="B743" s="91"/>
      <c r="C743" s="91"/>
      <c r="D743" s="91"/>
      <c r="E743" s="91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  <c r="S743" s="91"/>
      <c r="T743" s="91"/>
      <c r="U743" s="91"/>
      <c r="V743" s="91"/>
      <c r="W743" s="91"/>
    </row>
    <row r="744" spans="1:23">
      <c r="A744" s="91"/>
      <c r="B744" s="91"/>
      <c r="C744" s="91"/>
      <c r="D744" s="91"/>
      <c r="E744" s="91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  <c r="S744" s="91"/>
      <c r="T744" s="91"/>
      <c r="U744" s="91"/>
      <c r="V744" s="91"/>
      <c r="W744" s="91"/>
    </row>
    <row r="745" spans="1:23">
      <c r="A745" s="91"/>
      <c r="B745" s="91"/>
      <c r="C745" s="91"/>
      <c r="D745" s="91"/>
      <c r="E745" s="91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  <c r="S745" s="91"/>
      <c r="T745" s="91"/>
      <c r="U745" s="91"/>
      <c r="V745" s="91"/>
      <c r="W745" s="91"/>
    </row>
    <row r="746" spans="1:23">
      <c r="A746" s="91"/>
      <c r="B746" s="91"/>
      <c r="C746" s="91"/>
      <c r="D746" s="91"/>
      <c r="E746" s="91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  <c r="S746" s="91"/>
      <c r="T746" s="91"/>
      <c r="U746" s="91"/>
      <c r="V746" s="91"/>
      <c r="W746" s="91"/>
    </row>
    <row r="747" spans="1:23">
      <c r="A747" s="91"/>
      <c r="B747" s="91"/>
      <c r="C747" s="91"/>
      <c r="D747" s="91"/>
      <c r="E747" s="91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  <c r="S747" s="91"/>
      <c r="T747" s="91"/>
      <c r="U747" s="91"/>
      <c r="V747" s="91"/>
      <c r="W747" s="91"/>
    </row>
    <row r="748" spans="1:23">
      <c r="A748" s="91"/>
      <c r="B748" s="91"/>
      <c r="C748" s="91"/>
      <c r="D748" s="91"/>
      <c r="E748" s="91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  <c r="S748" s="91"/>
      <c r="T748" s="91"/>
      <c r="U748" s="91"/>
      <c r="V748" s="91"/>
      <c r="W748" s="91"/>
    </row>
    <row r="749" spans="1:23">
      <c r="A749" s="91"/>
      <c r="B749" s="91"/>
      <c r="C749" s="91"/>
      <c r="D749" s="91"/>
      <c r="E749" s="91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  <c r="S749" s="91"/>
      <c r="T749" s="91"/>
      <c r="U749" s="91"/>
      <c r="V749" s="91"/>
      <c r="W749" s="91"/>
    </row>
    <row r="750" spans="1:23">
      <c r="A750" s="91"/>
      <c r="B750" s="91"/>
      <c r="C750" s="91"/>
      <c r="D750" s="91"/>
      <c r="E750" s="91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  <c r="S750" s="91"/>
      <c r="T750" s="91"/>
      <c r="U750" s="91"/>
      <c r="V750" s="91"/>
      <c r="W750" s="91"/>
    </row>
    <row r="751" spans="1:23">
      <c r="A751" s="91"/>
      <c r="B751" s="91"/>
      <c r="C751" s="91"/>
      <c r="D751" s="91"/>
      <c r="E751" s="91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  <c r="S751" s="91"/>
      <c r="T751" s="91"/>
      <c r="U751" s="91"/>
      <c r="V751" s="91"/>
      <c r="W751" s="91"/>
    </row>
    <row r="752" spans="1:23">
      <c r="A752" s="91"/>
      <c r="B752" s="91"/>
      <c r="C752" s="91"/>
      <c r="D752" s="91"/>
      <c r="E752" s="91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  <c r="S752" s="91"/>
      <c r="T752" s="91"/>
      <c r="U752" s="91"/>
      <c r="V752" s="91"/>
      <c r="W752" s="91"/>
    </row>
    <row r="753" spans="1:23">
      <c r="A753" s="91"/>
      <c r="B753" s="91"/>
      <c r="C753" s="91"/>
      <c r="D753" s="91"/>
      <c r="E753" s="91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  <c r="S753" s="91"/>
      <c r="T753" s="91"/>
      <c r="U753" s="91"/>
      <c r="V753" s="91"/>
      <c r="W753" s="91"/>
    </row>
    <row r="754" spans="1:23">
      <c r="A754" s="91"/>
      <c r="B754" s="91"/>
      <c r="C754" s="91"/>
      <c r="D754" s="91"/>
      <c r="E754" s="91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  <c r="S754" s="91"/>
      <c r="T754" s="91"/>
      <c r="U754" s="91"/>
      <c r="V754" s="91"/>
      <c r="W754" s="91"/>
    </row>
    <row r="755" spans="1:23">
      <c r="A755" s="91"/>
      <c r="B755" s="91"/>
      <c r="C755" s="91"/>
      <c r="D755" s="91"/>
      <c r="E755" s="91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  <c r="S755" s="91"/>
      <c r="T755" s="91"/>
      <c r="U755" s="91"/>
      <c r="V755" s="91"/>
      <c r="W755" s="91"/>
    </row>
    <row r="756" spans="1:23">
      <c r="A756" s="91"/>
      <c r="B756" s="91"/>
      <c r="C756" s="91"/>
      <c r="D756" s="91"/>
      <c r="E756" s="91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  <c r="S756" s="91"/>
      <c r="T756" s="91"/>
      <c r="U756" s="91"/>
      <c r="V756" s="91"/>
      <c r="W756" s="91"/>
    </row>
    <row r="757" spans="1:23">
      <c r="A757" s="91"/>
      <c r="B757" s="91"/>
      <c r="C757" s="91"/>
      <c r="D757" s="91"/>
      <c r="E757" s="91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  <c r="S757" s="91"/>
      <c r="T757" s="91"/>
      <c r="U757" s="91"/>
      <c r="V757" s="91"/>
      <c r="W757" s="91"/>
    </row>
    <row r="758" spans="1:23">
      <c r="A758" s="91"/>
      <c r="B758" s="91"/>
      <c r="C758" s="91"/>
      <c r="D758" s="91"/>
      <c r="E758" s="91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  <c r="S758" s="91"/>
      <c r="T758" s="91"/>
      <c r="U758" s="91"/>
      <c r="V758" s="91"/>
      <c r="W758" s="91"/>
    </row>
    <row r="759" spans="1:23">
      <c r="A759" s="91"/>
      <c r="B759" s="91"/>
      <c r="C759" s="91"/>
      <c r="D759" s="91"/>
      <c r="E759" s="91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  <c r="S759" s="91"/>
      <c r="T759" s="91"/>
      <c r="U759" s="91"/>
      <c r="V759" s="91"/>
      <c r="W759" s="91"/>
    </row>
    <row r="760" spans="1:23">
      <c r="A760" s="91"/>
      <c r="B760" s="91"/>
      <c r="C760" s="91"/>
      <c r="D760" s="91"/>
      <c r="E760" s="91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  <c r="S760" s="91"/>
      <c r="T760" s="91"/>
      <c r="U760" s="91"/>
      <c r="V760" s="91"/>
      <c r="W760" s="91"/>
    </row>
    <row r="761" spans="1:23">
      <c r="A761" s="91"/>
      <c r="B761" s="91"/>
      <c r="C761" s="91"/>
      <c r="D761" s="91"/>
      <c r="E761" s="91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  <c r="S761" s="91"/>
      <c r="T761" s="91"/>
      <c r="U761" s="91"/>
      <c r="V761" s="91"/>
      <c r="W761" s="91"/>
    </row>
    <row r="762" spans="1:23">
      <c r="A762" s="91"/>
      <c r="B762" s="91"/>
      <c r="C762" s="91"/>
      <c r="D762" s="91"/>
      <c r="E762" s="91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  <c r="S762" s="91"/>
      <c r="T762" s="91"/>
      <c r="U762" s="91"/>
      <c r="V762" s="91"/>
      <c r="W762" s="91"/>
    </row>
    <row r="763" spans="1:23">
      <c r="A763" s="91"/>
      <c r="B763" s="91"/>
      <c r="C763" s="91"/>
      <c r="D763" s="91"/>
      <c r="E763" s="91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  <c r="S763" s="91"/>
      <c r="T763" s="91"/>
      <c r="U763" s="91"/>
      <c r="V763" s="91"/>
      <c r="W763" s="91"/>
    </row>
    <row r="764" spans="1:23">
      <c r="A764" s="91"/>
      <c r="B764" s="91"/>
      <c r="C764" s="91"/>
      <c r="D764" s="91"/>
      <c r="E764" s="91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  <c r="S764" s="91"/>
      <c r="T764" s="91"/>
      <c r="U764" s="91"/>
      <c r="V764" s="91"/>
      <c r="W764" s="91"/>
    </row>
    <row r="765" spans="1:23">
      <c r="A765" s="91"/>
      <c r="B765" s="91"/>
      <c r="C765" s="91"/>
      <c r="D765" s="91"/>
      <c r="E765" s="91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  <c r="S765" s="91"/>
      <c r="T765" s="91"/>
      <c r="U765" s="91"/>
      <c r="V765" s="91"/>
      <c r="W765" s="91"/>
    </row>
    <row r="766" spans="1:23">
      <c r="A766" s="91"/>
      <c r="B766" s="91"/>
      <c r="C766" s="91"/>
      <c r="D766" s="91"/>
      <c r="E766" s="91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  <c r="S766" s="91"/>
      <c r="T766" s="91"/>
      <c r="U766" s="91"/>
      <c r="V766" s="91"/>
      <c r="W766" s="91"/>
    </row>
    <row r="767" spans="1:23">
      <c r="A767" s="91"/>
      <c r="B767" s="91"/>
      <c r="C767" s="91"/>
      <c r="D767" s="91"/>
      <c r="E767" s="91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  <c r="S767" s="91"/>
      <c r="T767" s="91"/>
      <c r="U767" s="91"/>
      <c r="V767" s="91"/>
      <c r="W767" s="91"/>
    </row>
    <row r="768" spans="1:23">
      <c r="A768" s="91"/>
      <c r="B768" s="91"/>
      <c r="C768" s="91"/>
      <c r="D768" s="91"/>
      <c r="E768" s="91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  <c r="S768" s="91"/>
      <c r="T768" s="91"/>
      <c r="U768" s="91"/>
      <c r="V768" s="91"/>
      <c r="W768" s="91"/>
    </row>
    <row r="769" spans="1:23">
      <c r="A769" s="91"/>
      <c r="B769" s="91"/>
      <c r="C769" s="91"/>
      <c r="D769" s="91"/>
      <c r="E769" s="91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  <c r="S769" s="91"/>
      <c r="T769" s="91"/>
      <c r="U769" s="91"/>
      <c r="V769" s="91"/>
      <c r="W769" s="91"/>
    </row>
    <row r="770" spans="1:23">
      <c r="A770" s="91"/>
      <c r="B770" s="91"/>
      <c r="C770" s="91"/>
      <c r="D770" s="91"/>
      <c r="E770" s="91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  <c r="S770" s="91"/>
      <c r="T770" s="91"/>
      <c r="U770" s="91"/>
      <c r="V770" s="91"/>
      <c r="W770" s="91"/>
    </row>
    <row r="771" spans="1:23">
      <c r="A771" s="91"/>
      <c r="B771" s="91"/>
      <c r="C771" s="91"/>
      <c r="D771" s="91"/>
      <c r="E771" s="91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  <c r="S771" s="91"/>
      <c r="T771" s="91"/>
      <c r="U771" s="91"/>
      <c r="V771" s="91"/>
      <c r="W771" s="91"/>
    </row>
    <row r="772" spans="1:23">
      <c r="A772" s="91"/>
      <c r="B772" s="91"/>
      <c r="C772" s="91"/>
      <c r="D772" s="91"/>
      <c r="E772" s="91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  <c r="S772" s="91"/>
      <c r="T772" s="91"/>
      <c r="U772" s="91"/>
      <c r="V772" s="91"/>
      <c r="W772" s="91"/>
    </row>
    <row r="773" spans="1:23">
      <c r="A773" s="91"/>
      <c r="B773" s="91"/>
      <c r="C773" s="91"/>
      <c r="D773" s="91"/>
      <c r="E773" s="91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  <c r="S773" s="91"/>
      <c r="T773" s="91"/>
      <c r="U773" s="91"/>
      <c r="V773" s="91"/>
      <c r="W773" s="91"/>
    </row>
    <row r="774" spans="1:23">
      <c r="A774" s="91"/>
      <c r="B774" s="91"/>
      <c r="C774" s="91"/>
      <c r="D774" s="91"/>
      <c r="E774" s="91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  <c r="S774" s="91"/>
      <c r="T774" s="91"/>
      <c r="U774" s="91"/>
      <c r="V774" s="91"/>
      <c r="W774" s="91"/>
    </row>
    <row r="775" spans="1:23">
      <c r="A775" s="91"/>
      <c r="B775" s="91"/>
      <c r="C775" s="91"/>
      <c r="D775" s="91"/>
      <c r="E775" s="91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  <c r="S775" s="91"/>
      <c r="T775" s="91"/>
      <c r="U775" s="91"/>
      <c r="V775" s="91"/>
      <c r="W775" s="91"/>
    </row>
    <row r="776" spans="1:23">
      <c r="A776" s="91"/>
      <c r="B776" s="91"/>
      <c r="C776" s="91"/>
      <c r="D776" s="91"/>
      <c r="E776" s="91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  <c r="S776" s="91"/>
      <c r="T776" s="91"/>
      <c r="U776" s="91"/>
      <c r="V776" s="91"/>
      <c r="W776" s="91"/>
    </row>
    <row r="777" spans="1:23">
      <c r="A777" s="91"/>
      <c r="B777" s="91"/>
      <c r="C777" s="91"/>
      <c r="D777" s="91"/>
      <c r="E777" s="91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  <c r="S777" s="91"/>
      <c r="T777" s="91"/>
      <c r="U777" s="91"/>
      <c r="V777" s="91"/>
      <c r="W777" s="91"/>
    </row>
    <row r="778" spans="1:23">
      <c r="A778" s="91"/>
      <c r="B778" s="91"/>
      <c r="C778" s="91"/>
      <c r="D778" s="91"/>
      <c r="E778" s="91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  <c r="S778" s="91"/>
      <c r="T778" s="91"/>
      <c r="U778" s="91"/>
      <c r="V778" s="91"/>
      <c r="W778" s="91"/>
    </row>
    <row r="779" spans="1:23">
      <c r="A779" s="91"/>
      <c r="B779" s="91"/>
      <c r="C779" s="91"/>
      <c r="D779" s="91"/>
      <c r="E779" s="91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  <c r="S779" s="91"/>
      <c r="T779" s="91"/>
      <c r="U779" s="91"/>
      <c r="V779" s="91"/>
      <c r="W779" s="91"/>
    </row>
    <row r="780" spans="1:23">
      <c r="A780" s="91"/>
      <c r="B780" s="91"/>
      <c r="C780" s="91"/>
      <c r="D780" s="91"/>
      <c r="E780" s="91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  <c r="S780" s="91"/>
      <c r="T780" s="91"/>
      <c r="U780" s="91"/>
      <c r="V780" s="91"/>
      <c r="W780" s="91"/>
    </row>
    <row r="781" spans="1:23">
      <c r="A781" s="91"/>
      <c r="B781" s="91"/>
      <c r="C781" s="91"/>
      <c r="D781" s="91"/>
      <c r="E781" s="91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  <c r="S781" s="91"/>
      <c r="T781" s="91"/>
      <c r="U781" s="91"/>
      <c r="V781" s="91"/>
      <c r="W781" s="91"/>
    </row>
    <row r="782" spans="1:23">
      <c r="A782" s="91"/>
      <c r="B782" s="91"/>
      <c r="C782" s="91"/>
      <c r="D782" s="91"/>
      <c r="E782" s="91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  <c r="S782" s="91"/>
      <c r="T782" s="91"/>
      <c r="U782" s="91"/>
      <c r="V782" s="91"/>
      <c r="W782" s="91"/>
    </row>
    <row r="783" spans="1:23">
      <c r="A783" s="91"/>
      <c r="B783" s="91"/>
      <c r="C783" s="91"/>
      <c r="D783" s="91"/>
      <c r="E783" s="91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  <c r="S783" s="91"/>
      <c r="T783" s="91"/>
      <c r="U783" s="91"/>
      <c r="V783" s="91"/>
      <c r="W783" s="91"/>
    </row>
    <row r="784" spans="1:23">
      <c r="A784" s="91"/>
      <c r="B784" s="91"/>
      <c r="C784" s="91"/>
      <c r="D784" s="91"/>
      <c r="E784" s="91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  <c r="S784" s="91"/>
      <c r="T784" s="91"/>
      <c r="U784" s="91"/>
      <c r="V784" s="91"/>
      <c r="W784" s="91"/>
    </row>
    <row r="785" spans="1:23">
      <c r="A785" s="91"/>
      <c r="B785" s="91"/>
      <c r="C785" s="91"/>
      <c r="D785" s="91"/>
      <c r="E785" s="91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  <c r="S785" s="91"/>
      <c r="T785" s="91"/>
      <c r="U785" s="91"/>
      <c r="V785" s="91"/>
      <c r="W785" s="91"/>
    </row>
    <row r="786" spans="1:23">
      <c r="A786" s="91"/>
      <c r="B786" s="91"/>
      <c r="C786" s="91"/>
      <c r="D786" s="91"/>
      <c r="E786" s="91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  <c r="S786" s="91"/>
      <c r="T786" s="91"/>
      <c r="U786" s="91"/>
      <c r="V786" s="91"/>
      <c r="W786" s="91"/>
    </row>
    <row r="787" spans="1:23">
      <c r="A787" s="91"/>
      <c r="B787" s="91"/>
      <c r="C787" s="91"/>
      <c r="D787" s="91"/>
      <c r="E787" s="91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  <c r="S787" s="91"/>
      <c r="T787" s="91"/>
      <c r="U787" s="91"/>
      <c r="V787" s="91"/>
      <c r="W787" s="91"/>
    </row>
    <row r="788" spans="1:23">
      <c r="A788" s="91"/>
      <c r="B788" s="91"/>
      <c r="C788" s="91"/>
      <c r="D788" s="91"/>
      <c r="E788" s="91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  <c r="S788" s="91"/>
      <c r="T788" s="91"/>
      <c r="U788" s="91"/>
      <c r="V788" s="91"/>
      <c r="W788" s="91"/>
    </row>
    <row r="789" spans="1:23">
      <c r="A789" s="91"/>
      <c r="B789" s="91"/>
      <c r="C789" s="91"/>
      <c r="D789" s="91"/>
      <c r="E789" s="91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  <c r="S789" s="91"/>
      <c r="T789" s="91"/>
      <c r="U789" s="91"/>
      <c r="V789" s="91"/>
      <c r="W789" s="91"/>
    </row>
    <row r="790" spans="1:23">
      <c r="A790" s="91"/>
      <c r="B790" s="91"/>
      <c r="C790" s="91"/>
      <c r="D790" s="91"/>
      <c r="E790" s="91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  <c r="S790" s="91"/>
      <c r="T790" s="91"/>
      <c r="U790" s="91"/>
      <c r="V790" s="91"/>
      <c r="W790" s="91"/>
    </row>
    <row r="791" spans="1:23">
      <c r="A791" s="91"/>
      <c r="B791" s="91"/>
      <c r="C791" s="91"/>
      <c r="D791" s="91"/>
      <c r="E791" s="91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  <c r="S791" s="91"/>
      <c r="T791" s="91"/>
      <c r="U791" s="91"/>
      <c r="V791" s="91"/>
      <c r="W791" s="91"/>
    </row>
    <row r="792" spans="1:23">
      <c r="A792" s="91"/>
      <c r="B792" s="91"/>
      <c r="C792" s="91"/>
      <c r="D792" s="91"/>
      <c r="E792" s="91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  <c r="S792" s="91"/>
      <c r="T792" s="91"/>
      <c r="U792" s="91"/>
      <c r="V792" s="91"/>
      <c r="W792" s="91"/>
    </row>
    <row r="793" spans="1:23">
      <c r="A793" s="91"/>
      <c r="B793" s="91"/>
      <c r="C793" s="91"/>
      <c r="D793" s="91"/>
      <c r="E793" s="91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  <c r="S793" s="91"/>
      <c r="T793" s="91"/>
      <c r="U793" s="91"/>
      <c r="V793" s="91"/>
      <c r="W793" s="91"/>
    </row>
    <row r="794" spans="1:23">
      <c r="A794" s="91"/>
      <c r="B794" s="91"/>
      <c r="C794" s="91"/>
      <c r="D794" s="91"/>
      <c r="E794" s="91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  <c r="S794" s="91"/>
      <c r="T794" s="91"/>
      <c r="U794" s="91"/>
      <c r="V794" s="91"/>
      <c r="W794" s="91"/>
    </row>
    <row r="795" spans="1:23">
      <c r="A795" s="91"/>
      <c r="B795" s="91"/>
      <c r="C795" s="91"/>
      <c r="D795" s="91"/>
      <c r="E795" s="91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  <c r="S795" s="91"/>
      <c r="T795" s="91"/>
      <c r="U795" s="91"/>
      <c r="V795" s="91"/>
      <c r="W795" s="91"/>
    </row>
    <row r="796" spans="1:23">
      <c r="A796" s="91"/>
      <c r="B796" s="91"/>
      <c r="C796" s="91"/>
      <c r="D796" s="91"/>
      <c r="E796" s="91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  <c r="S796" s="91"/>
      <c r="T796" s="91"/>
      <c r="U796" s="91"/>
      <c r="V796" s="91"/>
      <c r="W796" s="91"/>
    </row>
    <row r="797" spans="1:23">
      <c r="A797" s="91"/>
      <c r="B797" s="91"/>
      <c r="C797" s="91"/>
      <c r="D797" s="91"/>
      <c r="E797" s="91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  <c r="S797" s="91"/>
      <c r="T797" s="91"/>
      <c r="U797" s="91"/>
      <c r="V797" s="91"/>
      <c r="W797" s="91"/>
    </row>
    <row r="798" spans="1:23">
      <c r="A798" s="91"/>
      <c r="B798" s="91"/>
      <c r="C798" s="91"/>
      <c r="D798" s="91"/>
      <c r="E798" s="91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  <c r="S798" s="91"/>
      <c r="T798" s="91"/>
      <c r="U798" s="91"/>
      <c r="V798" s="91"/>
      <c r="W798" s="91"/>
    </row>
    <row r="799" spans="1:23">
      <c r="A799" s="91"/>
      <c r="B799" s="91"/>
      <c r="C799" s="91"/>
      <c r="D799" s="91"/>
      <c r="E799" s="91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  <c r="S799" s="91"/>
      <c r="T799" s="91"/>
      <c r="U799" s="91"/>
      <c r="V799" s="91"/>
      <c r="W799" s="91"/>
    </row>
    <row r="800" spans="1:23">
      <c r="A800" s="91"/>
      <c r="B800" s="91"/>
      <c r="C800" s="91"/>
      <c r="D800" s="91"/>
      <c r="E800" s="91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  <c r="S800" s="91"/>
      <c r="T800" s="91"/>
      <c r="U800" s="91"/>
      <c r="V800" s="91"/>
      <c r="W800" s="91"/>
    </row>
    <row r="801" spans="1:23">
      <c r="A801" s="91"/>
      <c r="B801" s="91"/>
      <c r="C801" s="91"/>
      <c r="D801" s="91"/>
      <c r="E801" s="91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  <c r="S801" s="91"/>
      <c r="T801" s="91"/>
      <c r="U801" s="91"/>
      <c r="V801" s="91"/>
      <c r="W801" s="91"/>
    </row>
    <row r="802" spans="1:23">
      <c r="A802" s="91"/>
      <c r="B802" s="91"/>
      <c r="C802" s="91"/>
      <c r="D802" s="91"/>
      <c r="E802" s="91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  <c r="S802" s="91"/>
      <c r="T802" s="91"/>
      <c r="U802" s="91"/>
      <c r="V802" s="91"/>
      <c r="W802" s="91"/>
    </row>
    <row r="803" spans="1:23">
      <c r="A803" s="91"/>
      <c r="B803" s="91"/>
      <c r="C803" s="91"/>
      <c r="D803" s="91"/>
      <c r="E803" s="91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  <c r="S803" s="91"/>
      <c r="T803" s="91"/>
      <c r="U803" s="91"/>
      <c r="V803" s="91"/>
      <c r="W803" s="91"/>
    </row>
    <row r="804" spans="1:23">
      <c r="A804" s="91"/>
      <c r="B804" s="91"/>
      <c r="C804" s="91"/>
      <c r="D804" s="91"/>
      <c r="E804" s="91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  <c r="S804" s="91"/>
      <c r="T804" s="91"/>
      <c r="U804" s="91"/>
      <c r="V804" s="91"/>
      <c r="W804" s="91"/>
    </row>
    <row r="805" spans="1:23">
      <c r="A805" s="91"/>
      <c r="B805" s="91"/>
      <c r="C805" s="91"/>
      <c r="D805" s="91"/>
      <c r="E805" s="91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  <c r="S805" s="91"/>
      <c r="T805" s="91"/>
      <c r="U805" s="91"/>
      <c r="V805" s="91"/>
      <c r="W805" s="91"/>
    </row>
    <row r="806" spans="1:23">
      <c r="A806" s="91"/>
      <c r="B806" s="91"/>
      <c r="C806" s="91"/>
      <c r="D806" s="91"/>
      <c r="E806" s="91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  <c r="S806" s="91"/>
      <c r="T806" s="91"/>
      <c r="U806" s="91"/>
      <c r="V806" s="91"/>
      <c r="W806" s="91"/>
    </row>
    <row r="807" spans="1:23">
      <c r="A807" s="91"/>
      <c r="B807" s="91"/>
      <c r="C807" s="91"/>
      <c r="D807" s="91"/>
      <c r="E807" s="91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  <c r="S807" s="91"/>
      <c r="T807" s="91"/>
      <c r="U807" s="91"/>
      <c r="V807" s="91"/>
      <c r="W807" s="91"/>
    </row>
    <row r="808" spans="1:23">
      <c r="A808" s="91"/>
      <c r="B808" s="91"/>
      <c r="C808" s="91"/>
      <c r="D808" s="91"/>
      <c r="E808" s="91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  <c r="S808" s="91"/>
      <c r="T808" s="91"/>
      <c r="U808" s="91"/>
      <c r="V808" s="91"/>
      <c r="W808" s="91"/>
    </row>
    <row r="809" spans="1:23">
      <c r="A809" s="91"/>
      <c r="B809" s="91"/>
      <c r="C809" s="91"/>
      <c r="D809" s="91"/>
      <c r="E809" s="91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  <c r="S809" s="91"/>
      <c r="T809" s="91"/>
      <c r="U809" s="91"/>
      <c r="V809" s="91"/>
      <c r="W809" s="91"/>
    </row>
    <row r="810" spans="1:23">
      <c r="A810" s="91"/>
      <c r="B810" s="91"/>
      <c r="C810" s="91"/>
      <c r="D810" s="91"/>
      <c r="E810" s="91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  <c r="S810" s="91"/>
      <c r="T810" s="91"/>
      <c r="U810" s="91"/>
      <c r="V810" s="91"/>
      <c r="W810" s="91"/>
    </row>
    <row r="811" spans="1:23">
      <c r="A811" s="91"/>
      <c r="B811" s="91"/>
      <c r="C811" s="91"/>
      <c r="D811" s="91"/>
      <c r="E811" s="91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  <c r="S811" s="91"/>
      <c r="T811" s="91"/>
      <c r="U811" s="91"/>
      <c r="V811" s="91"/>
      <c r="W811" s="91"/>
    </row>
    <row r="812" spans="1:23">
      <c r="A812" s="91"/>
      <c r="B812" s="91"/>
      <c r="C812" s="91"/>
      <c r="D812" s="91"/>
      <c r="E812" s="91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  <c r="S812" s="91"/>
      <c r="T812" s="91"/>
      <c r="U812" s="91"/>
      <c r="V812" s="91"/>
      <c r="W812" s="91"/>
    </row>
    <row r="813" spans="1:23">
      <c r="A813" s="91"/>
      <c r="B813" s="91"/>
      <c r="C813" s="91"/>
      <c r="D813" s="91"/>
      <c r="E813" s="91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  <c r="S813" s="91"/>
      <c r="T813" s="91"/>
      <c r="U813" s="91"/>
      <c r="V813" s="91"/>
      <c r="W813" s="91"/>
    </row>
    <row r="814" spans="1:23">
      <c r="A814" s="91"/>
      <c r="B814" s="91"/>
      <c r="C814" s="91"/>
      <c r="D814" s="91"/>
      <c r="E814" s="91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  <c r="S814" s="91"/>
      <c r="T814" s="91"/>
      <c r="U814" s="91"/>
      <c r="V814" s="91"/>
      <c r="W814" s="91"/>
    </row>
    <row r="815" spans="1:23">
      <c r="A815" s="91"/>
      <c r="B815" s="91"/>
      <c r="C815" s="91"/>
      <c r="D815" s="91"/>
      <c r="E815" s="91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  <c r="S815" s="91"/>
      <c r="T815" s="91"/>
      <c r="U815" s="91"/>
      <c r="V815" s="91"/>
      <c r="W815" s="91"/>
    </row>
    <row r="816" spans="1:23">
      <c r="A816" s="91"/>
      <c r="B816" s="91"/>
      <c r="C816" s="91"/>
      <c r="D816" s="91"/>
      <c r="E816" s="91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  <c r="S816" s="91"/>
      <c r="T816" s="91"/>
      <c r="U816" s="91"/>
      <c r="V816" s="91"/>
      <c r="W816" s="91"/>
    </row>
    <row r="817" spans="1:23">
      <c r="A817" s="91"/>
      <c r="B817" s="91"/>
      <c r="C817" s="91"/>
      <c r="D817" s="91"/>
      <c r="E817" s="91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  <c r="S817" s="91"/>
      <c r="T817" s="91"/>
      <c r="U817" s="91"/>
      <c r="V817" s="91"/>
      <c r="W817" s="91"/>
    </row>
    <row r="818" spans="1:23">
      <c r="A818" s="91"/>
      <c r="B818" s="91"/>
      <c r="C818" s="91"/>
      <c r="D818" s="91"/>
      <c r="E818" s="91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  <c r="S818" s="91"/>
      <c r="T818" s="91"/>
      <c r="U818" s="91"/>
      <c r="V818" s="91"/>
      <c r="W818" s="91"/>
    </row>
    <row r="819" spans="1:23">
      <c r="A819" s="91"/>
      <c r="B819" s="91"/>
      <c r="C819" s="91"/>
      <c r="D819" s="91"/>
      <c r="E819" s="91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  <c r="S819" s="91"/>
      <c r="T819" s="91"/>
      <c r="U819" s="91"/>
      <c r="V819" s="91"/>
      <c r="W819" s="91"/>
    </row>
    <row r="820" spans="1:23">
      <c r="A820" s="91"/>
      <c r="B820" s="91"/>
      <c r="C820" s="91"/>
      <c r="D820" s="91"/>
      <c r="E820" s="91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  <c r="S820" s="91"/>
      <c r="T820" s="91"/>
      <c r="U820" s="91"/>
      <c r="V820" s="91"/>
      <c r="W820" s="91"/>
    </row>
    <row r="821" spans="1:23">
      <c r="A821" s="91"/>
      <c r="B821" s="91"/>
      <c r="C821" s="91"/>
      <c r="D821" s="91"/>
      <c r="E821" s="91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  <c r="S821" s="91"/>
      <c r="T821" s="91"/>
      <c r="U821" s="91"/>
      <c r="V821" s="91"/>
      <c r="W821" s="91"/>
    </row>
    <row r="822" spans="1:23">
      <c r="A822" s="91"/>
      <c r="B822" s="91"/>
      <c r="C822" s="91"/>
      <c r="D822" s="91"/>
      <c r="E822" s="91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  <c r="S822" s="91"/>
      <c r="T822" s="91"/>
      <c r="U822" s="91"/>
      <c r="V822" s="91"/>
      <c r="W822" s="91"/>
    </row>
    <row r="823" spans="1:23">
      <c r="A823" s="91"/>
      <c r="B823" s="91"/>
      <c r="C823" s="91"/>
      <c r="D823" s="91"/>
      <c r="E823" s="91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  <c r="S823" s="91"/>
      <c r="T823" s="91"/>
      <c r="U823" s="91"/>
      <c r="V823" s="91"/>
      <c r="W823" s="91"/>
    </row>
    <row r="824" spans="1:23">
      <c r="A824" s="91"/>
      <c r="B824" s="91"/>
      <c r="C824" s="91"/>
      <c r="D824" s="91"/>
      <c r="E824" s="91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  <c r="S824" s="91"/>
      <c r="T824" s="91"/>
      <c r="U824" s="91"/>
      <c r="V824" s="91"/>
      <c r="W824" s="91"/>
    </row>
    <row r="825" spans="1:23">
      <c r="A825" s="91"/>
      <c r="B825" s="91"/>
      <c r="C825" s="91"/>
      <c r="D825" s="91"/>
      <c r="E825" s="91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  <c r="S825" s="91"/>
      <c r="T825" s="91"/>
      <c r="U825" s="91"/>
      <c r="V825" s="91"/>
      <c r="W825" s="91"/>
    </row>
    <row r="826" spans="1:23">
      <c r="A826" s="91"/>
      <c r="B826" s="91"/>
      <c r="C826" s="91"/>
      <c r="D826" s="91"/>
      <c r="E826" s="91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  <c r="S826" s="91"/>
      <c r="T826" s="91"/>
      <c r="U826" s="91"/>
      <c r="V826" s="91"/>
      <c r="W826" s="91"/>
    </row>
    <row r="827" spans="1:23">
      <c r="A827" s="91"/>
      <c r="B827" s="91"/>
      <c r="C827" s="91"/>
      <c r="D827" s="91"/>
      <c r="E827" s="91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  <c r="S827" s="91"/>
      <c r="T827" s="91"/>
      <c r="U827" s="91"/>
      <c r="V827" s="91"/>
      <c r="W827" s="91"/>
    </row>
    <row r="828" spans="1:23">
      <c r="A828" s="91"/>
      <c r="B828" s="91"/>
      <c r="C828" s="91"/>
      <c r="D828" s="91"/>
      <c r="E828" s="91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  <c r="S828" s="91"/>
      <c r="T828" s="91"/>
      <c r="U828" s="91"/>
      <c r="V828" s="91"/>
      <c r="W828" s="91"/>
    </row>
    <row r="829" spans="1:23">
      <c r="A829" s="91"/>
      <c r="B829" s="91"/>
      <c r="C829" s="91"/>
      <c r="D829" s="91"/>
      <c r="E829" s="91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  <c r="S829" s="91"/>
      <c r="T829" s="91"/>
      <c r="U829" s="91"/>
      <c r="V829" s="91"/>
      <c r="W829" s="91"/>
    </row>
    <row r="830" spans="1:23">
      <c r="A830" s="91"/>
      <c r="B830" s="91"/>
      <c r="C830" s="91"/>
      <c r="D830" s="91"/>
      <c r="E830" s="91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  <c r="S830" s="91"/>
      <c r="T830" s="91"/>
      <c r="U830" s="91"/>
      <c r="V830" s="91"/>
      <c r="W830" s="91"/>
    </row>
    <row r="831" spans="1:23">
      <c r="A831" s="91"/>
      <c r="B831" s="91"/>
      <c r="C831" s="91"/>
      <c r="D831" s="91"/>
      <c r="E831" s="91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  <c r="S831" s="91"/>
      <c r="T831" s="91"/>
      <c r="U831" s="91"/>
      <c r="V831" s="91"/>
      <c r="W831" s="91"/>
    </row>
    <row r="832" spans="1:23">
      <c r="A832" s="91"/>
      <c r="B832" s="91"/>
      <c r="C832" s="91"/>
      <c r="D832" s="91"/>
      <c r="E832" s="91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  <c r="S832" s="91"/>
      <c r="T832" s="91"/>
      <c r="U832" s="91"/>
      <c r="V832" s="91"/>
      <c r="W832" s="91"/>
    </row>
    <row r="833" spans="1:23">
      <c r="A833" s="91"/>
      <c r="B833" s="91"/>
      <c r="C833" s="91"/>
      <c r="D833" s="91"/>
      <c r="E833" s="91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  <c r="S833" s="91"/>
      <c r="T833" s="91"/>
      <c r="U833" s="91"/>
      <c r="V833" s="91"/>
      <c r="W833" s="91"/>
    </row>
    <row r="834" spans="1:23">
      <c r="A834" s="91"/>
      <c r="B834" s="91"/>
      <c r="C834" s="91"/>
      <c r="D834" s="91"/>
      <c r="E834" s="91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  <c r="S834" s="91"/>
      <c r="T834" s="91"/>
      <c r="U834" s="91"/>
      <c r="V834" s="91"/>
      <c r="W834" s="91"/>
    </row>
    <row r="835" spans="1:23">
      <c r="A835" s="91"/>
      <c r="B835" s="91"/>
      <c r="C835" s="91"/>
      <c r="D835" s="91"/>
      <c r="E835" s="91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  <c r="S835" s="91"/>
      <c r="T835" s="91"/>
      <c r="U835" s="91"/>
      <c r="V835" s="91"/>
      <c r="W835" s="91"/>
    </row>
    <row r="836" spans="1:23">
      <c r="A836" s="91"/>
      <c r="B836" s="91"/>
      <c r="C836" s="91"/>
      <c r="D836" s="91"/>
      <c r="E836" s="91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  <c r="S836" s="91"/>
      <c r="T836" s="91"/>
      <c r="U836" s="91"/>
      <c r="V836" s="91"/>
      <c r="W836" s="91"/>
    </row>
    <row r="837" spans="1:23">
      <c r="A837" s="91"/>
      <c r="B837" s="91"/>
      <c r="C837" s="91"/>
      <c r="D837" s="91"/>
      <c r="E837" s="91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  <c r="S837" s="91"/>
      <c r="T837" s="91"/>
      <c r="U837" s="91"/>
      <c r="V837" s="91"/>
      <c r="W837" s="91"/>
    </row>
    <row r="838" spans="1:23">
      <c r="A838" s="91"/>
      <c r="B838" s="91"/>
      <c r="C838" s="91"/>
      <c r="D838" s="91"/>
      <c r="E838" s="91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  <c r="S838" s="91"/>
      <c r="T838" s="91"/>
      <c r="U838" s="91"/>
      <c r="V838" s="91"/>
      <c r="W838" s="91"/>
    </row>
    <row r="839" spans="1:23">
      <c r="A839" s="91"/>
      <c r="B839" s="91"/>
      <c r="C839" s="91"/>
      <c r="D839" s="91"/>
      <c r="E839" s="91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  <c r="S839" s="91"/>
      <c r="T839" s="91"/>
      <c r="U839" s="91"/>
      <c r="V839" s="91"/>
      <c r="W839" s="91"/>
    </row>
    <row r="840" spans="1:23">
      <c r="A840" s="91"/>
      <c r="B840" s="91"/>
      <c r="C840" s="91"/>
      <c r="D840" s="91"/>
      <c r="E840" s="91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  <c r="S840" s="91"/>
      <c r="T840" s="91"/>
      <c r="U840" s="91"/>
      <c r="V840" s="91"/>
      <c r="W840" s="91"/>
    </row>
    <row r="841" spans="1:23">
      <c r="A841" s="91"/>
      <c r="B841" s="91"/>
      <c r="C841" s="91"/>
      <c r="D841" s="91"/>
      <c r="E841" s="91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  <c r="S841" s="91"/>
      <c r="T841" s="91"/>
      <c r="U841" s="91"/>
      <c r="V841" s="91"/>
      <c r="W841" s="91"/>
    </row>
    <row r="842" spans="1:23">
      <c r="A842" s="91"/>
      <c r="B842" s="91"/>
      <c r="C842" s="91"/>
      <c r="D842" s="91"/>
      <c r="E842" s="91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  <c r="S842" s="91"/>
      <c r="T842" s="91"/>
      <c r="U842" s="91"/>
      <c r="V842" s="91"/>
      <c r="W842" s="91"/>
    </row>
    <row r="843" spans="1:23">
      <c r="A843" s="91"/>
      <c r="B843" s="91"/>
      <c r="C843" s="91"/>
      <c r="D843" s="91"/>
      <c r="E843" s="91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  <c r="S843" s="91"/>
      <c r="T843" s="91"/>
      <c r="U843" s="91"/>
      <c r="V843" s="91"/>
      <c r="W843" s="91"/>
    </row>
    <row r="844" spans="1:23">
      <c r="A844" s="91"/>
      <c r="B844" s="91"/>
      <c r="C844" s="91"/>
      <c r="D844" s="91"/>
      <c r="E844" s="91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  <c r="S844" s="91"/>
      <c r="T844" s="91"/>
      <c r="U844" s="91"/>
      <c r="V844" s="91"/>
      <c r="W844" s="91"/>
    </row>
    <row r="845" spans="1:23">
      <c r="A845" s="91"/>
      <c r="B845" s="91"/>
      <c r="C845" s="91"/>
      <c r="D845" s="91"/>
      <c r="E845" s="91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  <c r="S845" s="91"/>
      <c r="T845" s="91"/>
      <c r="U845" s="91"/>
      <c r="V845" s="91"/>
      <c r="W845" s="91"/>
    </row>
    <row r="846" spans="1:23">
      <c r="A846" s="91"/>
      <c r="B846" s="91"/>
      <c r="C846" s="91"/>
      <c r="D846" s="91"/>
      <c r="E846" s="91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  <c r="S846" s="91"/>
      <c r="T846" s="91"/>
      <c r="U846" s="91"/>
      <c r="V846" s="91"/>
      <c r="W846" s="91"/>
    </row>
    <row r="847" spans="1:23">
      <c r="A847" s="91"/>
      <c r="B847" s="91"/>
      <c r="C847" s="91"/>
      <c r="D847" s="91"/>
      <c r="E847" s="91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  <c r="S847" s="91"/>
      <c r="T847" s="91"/>
      <c r="U847" s="91"/>
      <c r="V847" s="91"/>
      <c r="W847" s="91"/>
    </row>
    <row r="848" spans="1:23">
      <c r="A848" s="91"/>
      <c r="B848" s="91"/>
      <c r="C848" s="91"/>
      <c r="D848" s="91"/>
      <c r="E848" s="91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  <c r="S848" s="91"/>
      <c r="T848" s="91"/>
      <c r="U848" s="91"/>
      <c r="V848" s="91"/>
      <c r="W848" s="91"/>
    </row>
    <row r="849" spans="1:23">
      <c r="A849" s="91"/>
      <c r="B849" s="91"/>
      <c r="C849" s="91"/>
      <c r="D849" s="91"/>
      <c r="E849" s="91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  <c r="S849" s="91"/>
      <c r="T849" s="91"/>
      <c r="U849" s="91"/>
      <c r="V849" s="91"/>
      <c r="W849" s="91"/>
    </row>
    <row r="850" spans="1:23">
      <c r="A850" s="91"/>
      <c r="B850" s="91"/>
      <c r="C850" s="91"/>
      <c r="D850" s="91"/>
      <c r="E850" s="91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  <c r="S850" s="91"/>
      <c r="T850" s="91"/>
      <c r="U850" s="91"/>
      <c r="V850" s="91"/>
      <c r="W850" s="91"/>
    </row>
    <row r="851" spans="1:23">
      <c r="A851" s="91"/>
      <c r="B851" s="91"/>
      <c r="C851" s="91"/>
      <c r="D851" s="91"/>
      <c r="E851" s="91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  <c r="S851" s="91"/>
      <c r="T851" s="91"/>
      <c r="U851" s="91"/>
      <c r="V851" s="91"/>
      <c r="W851" s="91"/>
    </row>
    <row r="852" spans="1:23">
      <c r="A852" s="91"/>
      <c r="B852" s="91"/>
      <c r="C852" s="91"/>
      <c r="D852" s="91"/>
      <c r="E852" s="91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  <c r="S852" s="91"/>
      <c r="T852" s="91"/>
      <c r="U852" s="91"/>
      <c r="V852" s="91"/>
      <c r="W852" s="91"/>
    </row>
    <row r="853" spans="1:23">
      <c r="A853" s="91"/>
      <c r="B853" s="91"/>
      <c r="C853" s="91"/>
      <c r="D853" s="91"/>
      <c r="E853" s="91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  <c r="S853" s="91"/>
      <c r="T853" s="91"/>
      <c r="U853" s="91"/>
      <c r="V853" s="91"/>
      <c r="W853" s="91"/>
    </row>
    <row r="854" spans="1:23">
      <c r="A854" s="91"/>
      <c r="B854" s="91"/>
      <c r="C854" s="91"/>
      <c r="D854" s="91"/>
      <c r="E854" s="91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  <c r="S854" s="91"/>
      <c r="T854" s="91"/>
      <c r="U854" s="91"/>
      <c r="V854" s="91"/>
      <c r="W854" s="91"/>
    </row>
    <row r="855" spans="1:23">
      <c r="A855" s="91"/>
      <c r="B855" s="91"/>
      <c r="C855" s="91"/>
      <c r="D855" s="91"/>
      <c r="E855" s="91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  <c r="S855" s="91"/>
      <c r="T855" s="91"/>
      <c r="U855" s="91"/>
      <c r="V855" s="91"/>
      <c r="W855" s="91"/>
    </row>
    <row r="856" spans="1:23">
      <c r="A856" s="91"/>
      <c r="B856" s="91"/>
      <c r="C856" s="91"/>
      <c r="D856" s="91"/>
      <c r="E856" s="91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  <c r="S856" s="91"/>
      <c r="T856" s="91"/>
      <c r="U856" s="91"/>
      <c r="V856" s="91"/>
      <c r="W856" s="91"/>
    </row>
    <row r="857" spans="1:23">
      <c r="A857" s="91"/>
      <c r="B857" s="91"/>
      <c r="C857" s="91"/>
      <c r="D857" s="91"/>
      <c r="E857" s="91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  <c r="S857" s="91"/>
      <c r="T857" s="91"/>
      <c r="U857" s="91"/>
      <c r="V857" s="91"/>
      <c r="W857" s="91"/>
    </row>
    <row r="858" spans="1:23">
      <c r="A858" s="91"/>
      <c r="B858" s="91"/>
      <c r="C858" s="91"/>
      <c r="D858" s="91"/>
      <c r="E858" s="91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  <c r="S858" s="91"/>
      <c r="T858" s="91"/>
      <c r="U858" s="91"/>
      <c r="V858" s="91"/>
      <c r="W858" s="91"/>
    </row>
    <row r="859" spans="1:23">
      <c r="A859" s="91"/>
      <c r="B859" s="91"/>
      <c r="C859" s="91"/>
      <c r="D859" s="91"/>
      <c r="E859" s="91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  <c r="S859" s="91"/>
      <c r="T859" s="91"/>
      <c r="U859" s="91"/>
      <c r="V859" s="91"/>
      <c r="W859" s="91"/>
    </row>
    <row r="860" spans="1:23">
      <c r="A860" s="91"/>
      <c r="B860" s="91"/>
      <c r="C860" s="91"/>
      <c r="D860" s="91"/>
      <c r="E860" s="91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  <c r="S860" s="91"/>
      <c r="T860" s="91"/>
      <c r="U860" s="91"/>
      <c r="V860" s="91"/>
      <c r="W860" s="91"/>
    </row>
    <row r="861" spans="1:23">
      <c r="A861" s="91"/>
      <c r="B861" s="91"/>
      <c r="C861" s="91"/>
      <c r="D861" s="91"/>
      <c r="E861" s="91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  <c r="S861" s="91"/>
      <c r="T861" s="91"/>
      <c r="U861" s="91"/>
      <c r="V861" s="91"/>
      <c r="W861" s="91"/>
    </row>
    <row r="862" spans="1:23">
      <c r="A862" s="91"/>
      <c r="B862" s="91"/>
      <c r="C862" s="91"/>
      <c r="D862" s="91"/>
      <c r="E862" s="91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  <c r="S862" s="91"/>
      <c r="T862" s="91"/>
      <c r="U862" s="91"/>
      <c r="V862" s="91"/>
      <c r="W862" s="91"/>
    </row>
    <row r="863" spans="1:23">
      <c r="A863" s="91"/>
      <c r="B863" s="91"/>
      <c r="C863" s="91"/>
      <c r="D863" s="91"/>
      <c r="E863" s="91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  <c r="S863" s="91"/>
      <c r="T863" s="91"/>
      <c r="U863" s="91"/>
      <c r="V863" s="91"/>
      <c r="W863" s="91"/>
    </row>
    <row r="864" spans="1:23">
      <c r="A864" s="91"/>
      <c r="B864" s="91"/>
      <c r="C864" s="91"/>
      <c r="D864" s="91"/>
      <c r="E864" s="91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  <c r="S864" s="91"/>
      <c r="T864" s="91"/>
      <c r="U864" s="91"/>
      <c r="V864" s="91"/>
      <c r="W864" s="91"/>
    </row>
    <row r="865" spans="1:23">
      <c r="A865" s="91"/>
      <c r="B865" s="91"/>
      <c r="C865" s="91"/>
      <c r="D865" s="91"/>
      <c r="E865" s="91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  <c r="S865" s="91"/>
      <c r="T865" s="91"/>
      <c r="U865" s="91"/>
      <c r="V865" s="91"/>
      <c r="W865" s="91"/>
    </row>
    <row r="866" spans="1:23">
      <c r="A866" s="91"/>
      <c r="B866" s="91"/>
      <c r="C866" s="91"/>
      <c r="D866" s="91"/>
      <c r="E866" s="91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  <c r="S866" s="91"/>
      <c r="T866" s="91"/>
      <c r="U866" s="91"/>
      <c r="V866" s="91"/>
      <c r="W866" s="91"/>
    </row>
    <row r="867" spans="1:23">
      <c r="A867" s="91"/>
      <c r="B867" s="91"/>
      <c r="C867" s="91"/>
      <c r="D867" s="91"/>
      <c r="E867" s="91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  <c r="S867" s="91"/>
      <c r="T867" s="91"/>
      <c r="U867" s="91"/>
      <c r="V867" s="91"/>
      <c r="W867" s="91"/>
    </row>
    <row r="868" spans="1:23">
      <c r="A868" s="91"/>
      <c r="B868" s="91"/>
      <c r="C868" s="91"/>
      <c r="D868" s="91"/>
      <c r="E868" s="91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  <c r="S868" s="91"/>
      <c r="T868" s="91"/>
      <c r="U868" s="91"/>
      <c r="V868" s="91"/>
      <c r="W868" s="91"/>
    </row>
    <row r="869" spans="1:23">
      <c r="A869" s="91"/>
      <c r="B869" s="91"/>
      <c r="C869" s="91"/>
      <c r="D869" s="91"/>
      <c r="E869" s="91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  <c r="S869" s="91"/>
      <c r="T869" s="91"/>
      <c r="U869" s="91"/>
      <c r="V869" s="91"/>
      <c r="W869" s="91"/>
    </row>
    <row r="870" spans="1:23">
      <c r="A870" s="91"/>
      <c r="B870" s="91"/>
      <c r="C870" s="91"/>
      <c r="D870" s="91"/>
      <c r="E870" s="91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  <c r="S870" s="91"/>
      <c r="T870" s="91"/>
      <c r="U870" s="91"/>
      <c r="V870" s="91"/>
      <c r="W870" s="91"/>
    </row>
    <row r="871" spans="1:23">
      <c r="A871" s="91"/>
      <c r="B871" s="91"/>
      <c r="C871" s="91"/>
      <c r="D871" s="91"/>
      <c r="E871" s="91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  <c r="S871" s="91"/>
      <c r="T871" s="91"/>
      <c r="U871" s="91"/>
      <c r="V871" s="91"/>
      <c r="W871" s="91"/>
    </row>
    <row r="872" spans="1:23">
      <c r="A872" s="91"/>
      <c r="B872" s="91"/>
      <c r="C872" s="91"/>
      <c r="D872" s="91"/>
      <c r="E872" s="91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  <c r="S872" s="91"/>
      <c r="T872" s="91"/>
      <c r="U872" s="91"/>
      <c r="V872" s="91"/>
      <c r="W872" s="91"/>
    </row>
    <row r="873" spans="1:23">
      <c r="A873" s="91"/>
      <c r="B873" s="91"/>
      <c r="C873" s="91"/>
      <c r="D873" s="91"/>
      <c r="E873" s="91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  <c r="S873" s="91"/>
      <c r="T873" s="91"/>
      <c r="U873" s="91"/>
      <c r="V873" s="91"/>
      <c r="W873" s="91"/>
    </row>
    <row r="874" spans="1:23">
      <c r="A874" s="91"/>
      <c r="B874" s="91"/>
      <c r="C874" s="91"/>
      <c r="D874" s="91"/>
      <c r="E874" s="91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  <c r="S874" s="91"/>
      <c r="T874" s="91"/>
      <c r="U874" s="91"/>
      <c r="V874" s="91"/>
      <c r="W874" s="91"/>
    </row>
    <row r="875" spans="1:23">
      <c r="A875" s="91"/>
      <c r="B875" s="91"/>
      <c r="C875" s="91"/>
      <c r="D875" s="91"/>
      <c r="E875" s="91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  <c r="S875" s="91"/>
      <c r="T875" s="91"/>
      <c r="U875" s="91"/>
      <c r="V875" s="91"/>
      <c r="W875" s="91"/>
    </row>
    <row r="876" spans="1:23">
      <c r="A876" s="91"/>
      <c r="B876" s="91"/>
      <c r="C876" s="91"/>
      <c r="D876" s="91"/>
      <c r="E876" s="91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  <c r="S876" s="91"/>
      <c r="T876" s="91"/>
      <c r="U876" s="91"/>
      <c r="V876" s="91"/>
      <c r="W876" s="91"/>
    </row>
    <row r="877" spans="1:23">
      <c r="A877" s="91"/>
      <c r="B877" s="91"/>
      <c r="C877" s="91"/>
      <c r="D877" s="91"/>
      <c r="E877" s="91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  <c r="S877" s="91"/>
      <c r="T877" s="91"/>
      <c r="U877" s="91"/>
      <c r="V877" s="91"/>
      <c r="W877" s="91"/>
    </row>
    <row r="878" spans="1:23">
      <c r="A878" s="91"/>
      <c r="B878" s="91"/>
      <c r="C878" s="91"/>
      <c r="D878" s="91"/>
      <c r="E878" s="91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  <c r="S878" s="91"/>
      <c r="T878" s="91"/>
      <c r="U878" s="91"/>
      <c r="V878" s="91"/>
      <c r="W878" s="91"/>
    </row>
    <row r="879" spans="1:23">
      <c r="A879" s="91"/>
      <c r="B879" s="91"/>
      <c r="C879" s="91"/>
      <c r="D879" s="91"/>
      <c r="E879" s="91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  <c r="S879" s="91"/>
      <c r="T879" s="91"/>
      <c r="U879" s="91"/>
      <c r="V879" s="91"/>
      <c r="W879" s="91"/>
    </row>
    <row r="880" spans="1:23">
      <c r="A880" s="91"/>
      <c r="B880" s="91"/>
      <c r="C880" s="91"/>
      <c r="D880" s="91"/>
      <c r="E880" s="91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  <c r="S880" s="91"/>
      <c r="T880" s="91"/>
      <c r="U880" s="91"/>
      <c r="V880" s="91"/>
      <c r="W880" s="91"/>
    </row>
    <row r="881" spans="1:23">
      <c r="A881" s="91"/>
      <c r="B881" s="91"/>
      <c r="C881" s="91"/>
      <c r="D881" s="91"/>
      <c r="E881" s="91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  <c r="S881" s="91"/>
      <c r="T881" s="91"/>
      <c r="U881" s="91"/>
      <c r="V881" s="91"/>
      <c r="W881" s="91"/>
    </row>
    <row r="882" spans="1:23">
      <c r="A882" s="91"/>
      <c r="B882" s="91"/>
      <c r="C882" s="91"/>
      <c r="D882" s="91"/>
      <c r="E882" s="91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  <c r="S882" s="91"/>
      <c r="T882" s="91"/>
      <c r="U882" s="91"/>
      <c r="V882" s="91"/>
      <c r="W882" s="91"/>
    </row>
    <row r="883" spans="1:23">
      <c r="A883" s="91"/>
      <c r="B883" s="91"/>
      <c r="C883" s="91"/>
      <c r="D883" s="91"/>
      <c r="E883" s="91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  <c r="S883" s="91"/>
      <c r="T883" s="91"/>
      <c r="U883" s="91"/>
      <c r="V883" s="91"/>
      <c r="W883" s="91"/>
    </row>
    <row r="884" spans="1:23">
      <c r="A884" s="91"/>
      <c r="B884" s="91"/>
      <c r="C884" s="91"/>
      <c r="D884" s="91"/>
      <c r="E884" s="91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  <c r="S884" s="91"/>
      <c r="T884" s="91"/>
      <c r="U884" s="91"/>
      <c r="V884" s="91"/>
      <c r="W884" s="91"/>
    </row>
    <row r="885" spans="1:23">
      <c r="A885" s="91"/>
      <c r="B885" s="91"/>
      <c r="C885" s="91"/>
      <c r="D885" s="91"/>
      <c r="E885" s="91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  <c r="S885" s="91"/>
      <c r="T885" s="91"/>
      <c r="U885" s="91"/>
      <c r="V885" s="91"/>
      <c r="W885" s="91"/>
    </row>
    <row r="886" spans="1:23">
      <c r="A886" s="91"/>
      <c r="B886" s="91"/>
      <c r="C886" s="91"/>
      <c r="D886" s="91"/>
      <c r="E886" s="91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  <c r="S886" s="91"/>
      <c r="T886" s="91"/>
      <c r="U886" s="91"/>
      <c r="V886" s="91"/>
      <c r="W886" s="91"/>
    </row>
    <row r="887" spans="1:23">
      <c r="A887" s="91"/>
      <c r="B887" s="91"/>
      <c r="C887" s="91"/>
      <c r="D887" s="91"/>
      <c r="E887" s="91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  <c r="S887" s="91"/>
      <c r="T887" s="91"/>
      <c r="U887" s="91"/>
      <c r="V887" s="91"/>
      <c r="W887" s="91"/>
    </row>
    <row r="888" spans="1:23">
      <c r="A888" s="91"/>
      <c r="B888" s="91"/>
      <c r="C888" s="91"/>
      <c r="D888" s="91"/>
      <c r="E888" s="91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  <c r="S888" s="91"/>
      <c r="T888" s="91"/>
      <c r="U888" s="91"/>
      <c r="V888" s="91"/>
      <c r="W888" s="91"/>
    </row>
    <row r="889" spans="1:23">
      <c r="A889" s="91"/>
      <c r="B889" s="91"/>
      <c r="C889" s="91"/>
      <c r="D889" s="91"/>
      <c r="E889" s="91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  <c r="S889" s="91"/>
      <c r="T889" s="91"/>
      <c r="U889" s="91"/>
      <c r="V889" s="91"/>
      <c r="W889" s="91"/>
    </row>
    <row r="890" spans="1:23">
      <c r="A890" s="91"/>
      <c r="B890" s="91"/>
      <c r="C890" s="91"/>
      <c r="D890" s="91"/>
      <c r="E890" s="91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  <c r="S890" s="91"/>
      <c r="T890" s="91"/>
      <c r="U890" s="91"/>
      <c r="V890" s="91"/>
      <c r="W890" s="91"/>
    </row>
    <row r="891" spans="1:23">
      <c r="A891" s="91"/>
      <c r="B891" s="91"/>
      <c r="C891" s="91"/>
      <c r="D891" s="91"/>
      <c r="E891" s="91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  <c r="S891" s="91"/>
      <c r="T891" s="91"/>
      <c r="U891" s="91"/>
      <c r="V891" s="91"/>
      <c r="W891" s="91"/>
    </row>
    <row r="892" spans="1:23">
      <c r="A892" s="91"/>
      <c r="B892" s="91"/>
      <c r="C892" s="91"/>
      <c r="D892" s="91"/>
      <c r="E892" s="91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  <c r="S892" s="91"/>
      <c r="T892" s="91"/>
      <c r="U892" s="91"/>
      <c r="V892" s="91"/>
      <c r="W892" s="91"/>
    </row>
    <row r="893" spans="1:23">
      <c r="A893" s="91"/>
      <c r="B893" s="91"/>
      <c r="C893" s="91"/>
      <c r="D893" s="91"/>
      <c r="E893" s="91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  <c r="S893" s="91"/>
      <c r="T893" s="91"/>
      <c r="U893" s="91"/>
      <c r="V893" s="91"/>
      <c r="W893" s="91"/>
    </row>
    <row r="894" spans="1:23">
      <c r="A894" s="91"/>
      <c r="B894" s="91"/>
      <c r="C894" s="91"/>
      <c r="D894" s="91"/>
      <c r="E894" s="91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  <c r="S894" s="91"/>
      <c r="T894" s="91"/>
      <c r="U894" s="91"/>
      <c r="V894" s="91"/>
      <c r="W894" s="91"/>
    </row>
    <row r="895" spans="1:23">
      <c r="A895" s="91"/>
      <c r="B895" s="91"/>
      <c r="C895" s="91"/>
      <c r="D895" s="91"/>
      <c r="E895" s="91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  <c r="S895" s="91"/>
      <c r="T895" s="91"/>
      <c r="U895" s="91"/>
      <c r="V895" s="91"/>
      <c r="W895" s="91"/>
    </row>
    <row r="896" spans="1:23">
      <c r="A896" s="91"/>
      <c r="B896" s="91"/>
      <c r="C896" s="91"/>
      <c r="D896" s="91"/>
      <c r="E896" s="91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  <c r="S896" s="91"/>
      <c r="T896" s="91"/>
      <c r="U896" s="91"/>
      <c r="V896" s="91"/>
      <c r="W896" s="91"/>
    </row>
    <row r="897" spans="1:23">
      <c r="A897" s="91"/>
      <c r="B897" s="91"/>
      <c r="C897" s="91"/>
      <c r="D897" s="91"/>
      <c r="E897" s="91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  <c r="S897" s="91"/>
      <c r="T897" s="91"/>
      <c r="U897" s="91"/>
      <c r="V897" s="91"/>
      <c r="W897" s="91"/>
    </row>
    <row r="898" spans="1:23">
      <c r="A898" s="91"/>
      <c r="B898" s="91"/>
      <c r="C898" s="91"/>
      <c r="D898" s="91"/>
      <c r="E898" s="91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  <c r="S898" s="91"/>
      <c r="T898" s="91"/>
      <c r="U898" s="91"/>
      <c r="V898" s="91"/>
      <c r="W898" s="91"/>
    </row>
    <row r="899" spans="1:23">
      <c r="A899" s="91"/>
      <c r="B899" s="91"/>
      <c r="C899" s="91"/>
      <c r="D899" s="91"/>
      <c r="E899" s="91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  <c r="S899" s="91"/>
      <c r="T899" s="91"/>
      <c r="U899" s="91"/>
      <c r="V899" s="91"/>
      <c r="W899" s="91"/>
    </row>
    <row r="900" spans="1:23">
      <c r="A900" s="91"/>
      <c r="B900" s="91"/>
      <c r="C900" s="91"/>
      <c r="D900" s="91"/>
      <c r="E900" s="91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  <c r="S900" s="91"/>
      <c r="T900" s="91"/>
      <c r="U900" s="91"/>
      <c r="V900" s="91"/>
      <c r="W900" s="91"/>
    </row>
    <row r="901" spans="1:23">
      <c r="A901" s="91"/>
      <c r="B901" s="91"/>
      <c r="C901" s="91"/>
      <c r="D901" s="91"/>
      <c r="E901" s="91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  <c r="S901" s="91"/>
      <c r="T901" s="91"/>
      <c r="U901" s="91"/>
      <c r="V901" s="91"/>
      <c r="W901" s="91"/>
    </row>
    <row r="902" spans="1:23">
      <c r="A902" s="91"/>
      <c r="B902" s="91"/>
      <c r="C902" s="91"/>
      <c r="D902" s="91"/>
      <c r="E902" s="91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  <c r="S902" s="91"/>
      <c r="T902" s="91"/>
      <c r="U902" s="91"/>
      <c r="V902" s="91"/>
      <c r="W902" s="91"/>
    </row>
    <row r="903" spans="1:23">
      <c r="A903" s="91"/>
      <c r="B903" s="91"/>
      <c r="C903" s="91"/>
      <c r="D903" s="91"/>
      <c r="E903" s="91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  <c r="S903" s="91"/>
      <c r="T903" s="91"/>
      <c r="U903" s="91"/>
      <c r="V903" s="91"/>
      <c r="W903" s="91"/>
    </row>
    <row r="904" spans="1:23">
      <c r="A904" s="91"/>
      <c r="B904" s="91"/>
      <c r="C904" s="91"/>
      <c r="D904" s="91"/>
      <c r="E904" s="91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  <c r="S904" s="91"/>
      <c r="T904" s="91"/>
      <c r="U904" s="91"/>
      <c r="V904" s="91"/>
      <c r="W904" s="91"/>
    </row>
    <row r="905" spans="1:23">
      <c r="A905" s="91"/>
      <c r="B905" s="91"/>
      <c r="C905" s="91"/>
      <c r="D905" s="91"/>
      <c r="E905" s="91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  <c r="S905" s="91"/>
      <c r="T905" s="91"/>
      <c r="U905" s="91"/>
      <c r="V905" s="91"/>
      <c r="W905" s="91"/>
    </row>
    <row r="906" spans="1:23">
      <c r="A906" s="91"/>
      <c r="B906" s="91"/>
      <c r="C906" s="91"/>
      <c r="D906" s="91"/>
      <c r="E906" s="91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  <c r="S906" s="91"/>
      <c r="T906" s="91"/>
      <c r="U906" s="91"/>
      <c r="V906" s="91"/>
      <c r="W906" s="91"/>
    </row>
    <row r="907" spans="1:23">
      <c r="A907" s="91"/>
      <c r="B907" s="91"/>
      <c r="C907" s="91"/>
      <c r="D907" s="91"/>
      <c r="E907" s="91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  <c r="S907" s="91"/>
      <c r="T907" s="91"/>
      <c r="U907" s="91"/>
      <c r="V907" s="91"/>
      <c r="W907" s="91"/>
    </row>
    <row r="908" spans="1:23">
      <c r="A908" s="91"/>
      <c r="B908" s="91"/>
      <c r="C908" s="91"/>
      <c r="D908" s="91"/>
      <c r="E908" s="91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  <c r="S908" s="91"/>
      <c r="T908" s="91"/>
      <c r="U908" s="91"/>
      <c r="V908" s="91"/>
      <c r="W908" s="91"/>
    </row>
    <row r="909" spans="1:23">
      <c r="A909" s="91"/>
      <c r="B909" s="91"/>
      <c r="C909" s="91"/>
      <c r="D909" s="91"/>
      <c r="E909" s="91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  <c r="S909" s="91"/>
      <c r="T909" s="91"/>
      <c r="U909" s="91"/>
      <c r="V909" s="91"/>
      <c r="W909" s="91"/>
    </row>
    <row r="910" spans="1:23">
      <c r="A910" s="91"/>
      <c r="B910" s="91"/>
      <c r="C910" s="91"/>
      <c r="D910" s="91"/>
      <c r="E910" s="91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  <c r="S910" s="91"/>
      <c r="T910" s="91"/>
      <c r="U910" s="91"/>
      <c r="V910" s="91"/>
      <c r="W910" s="91"/>
    </row>
    <row r="911" spans="1:23">
      <c r="A911" s="91"/>
      <c r="B911" s="91"/>
      <c r="C911" s="91"/>
      <c r="D911" s="91"/>
      <c r="E911" s="91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  <c r="S911" s="91"/>
      <c r="T911" s="91"/>
      <c r="U911" s="91"/>
      <c r="V911" s="91"/>
      <c r="W911" s="91"/>
    </row>
    <row r="912" spans="1:23">
      <c r="A912" s="91"/>
      <c r="B912" s="91"/>
      <c r="C912" s="91"/>
      <c r="D912" s="91"/>
      <c r="E912" s="91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  <c r="S912" s="91"/>
      <c r="T912" s="91"/>
      <c r="U912" s="91"/>
      <c r="V912" s="91"/>
      <c r="W912" s="91"/>
    </row>
    <row r="913" spans="1:23">
      <c r="A913" s="91"/>
      <c r="B913" s="91"/>
      <c r="C913" s="91"/>
      <c r="D913" s="91"/>
      <c r="E913" s="91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  <c r="S913" s="91"/>
      <c r="T913" s="91"/>
      <c r="U913" s="91"/>
      <c r="V913" s="91"/>
      <c r="W913" s="91"/>
    </row>
    <row r="914" spans="1:23">
      <c r="A914" s="91"/>
      <c r="B914" s="91"/>
      <c r="C914" s="91"/>
      <c r="D914" s="91"/>
      <c r="E914" s="91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  <c r="S914" s="91"/>
      <c r="T914" s="91"/>
      <c r="U914" s="91"/>
      <c r="V914" s="91"/>
      <c r="W914" s="91"/>
    </row>
    <row r="915" spans="1:23">
      <c r="A915" s="91"/>
      <c r="B915" s="91"/>
      <c r="C915" s="91"/>
      <c r="D915" s="91"/>
      <c r="E915" s="91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  <c r="S915" s="91"/>
      <c r="T915" s="91"/>
      <c r="U915" s="91"/>
      <c r="V915" s="91"/>
      <c r="W915" s="91"/>
    </row>
    <row r="916" spans="1:23">
      <c r="A916" s="91"/>
      <c r="B916" s="91"/>
      <c r="C916" s="91"/>
      <c r="D916" s="91"/>
      <c r="E916" s="91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  <c r="S916" s="91"/>
      <c r="T916" s="91"/>
      <c r="U916" s="91"/>
      <c r="V916" s="91"/>
      <c r="W916" s="91"/>
    </row>
    <row r="917" spans="1:23">
      <c r="A917" s="91"/>
      <c r="B917" s="91"/>
      <c r="C917" s="91"/>
      <c r="D917" s="91"/>
      <c r="E917" s="91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  <c r="S917" s="91"/>
      <c r="T917" s="91"/>
      <c r="U917" s="91"/>
      <c r="V917" s="91"/>
      <c r="W917" s="91"/>
    </row>
    <row r="918" spans="1:23">
      <c r="A918" s="91"/>
      <c r="B918" s="91"/>
      <c r="C918" s="91"/>
      <c r="D918" s="91"/>
      <c r="E918" s="91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  <c r="S918" s="91"/>
      <c r="T918" s="91"/>
      <c r="U918" s="91"/>
      <c r="V918" s="91"/>
      <c r="W918" s="91"/>
    </row>
    <row r="919" spans="1:23">
      <c r="A919" s="91"/>
      <c r="B919" s="91"/>
      <c r="C919" s="91"/>
      <c r="D919" s="91"/>
      <c r="E919" s="91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  <c r="S919" s="91"/>
      <c r="T919" s="91"/>
      <c r="U919" s="91"/>
      <c r="V919" s="91"/>
      <c r="W919" s="91"/>
    </row>
    <row r="920" spans="1:23">
      <c r="A920" s="91"/>
      <c r="B920" s="91"/>
      <c r="C920" s="91"/>
      <c r="D920" s="91"/>
      <c r="E920" s="91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  <c r="S920" s="91"/>
      <c r="T920" s="91"/>
      <c r="U920" s="91"/>
      <c r="V920" s="91"/>
      <c r="W920" s="91"/>
    </row>
    <row r="921" spans="1:23">
      <c r="A921" s="91"/>
      <c r="B921" s="91"/>
      <c r="C921" s="91"/>
      <c r="D921" s="91"/>
      <c r="E921" s="91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  <c r="S921" s="91"/>
      <c r="T921" s="91"/>
      <c r="U921" s="91"/>
      <c r="V921" s="91"/>
      <c r="W921" s="91"/>
    </row>
    <row r="922" spans="1:23">
      <c r="A922" s="91"/>
      <c r="B922" s="91"/>
      <c r="C922" s="91"/>
      <c r="D922" s="91"/>
      <c r="E922" s="91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  <c r="S922" s="91"/>
      <c r="T922" s="91"/>
      <c r="U922" s="91"/>
      <c r="V922" s="91"/>
      <c r="W922" s="91"/>
    </row>
    <row r="923" spans="1:23">
      <c r="A923" s="91"/>
      <c r="B923" s="91"/>
      <c r="C923" s="91"/>
      <c r="D923" s="91"/>
      <c r="E923" s="91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  <c r="S923" s="91"/>
      <c r="T923" s="91"/>
      <c r="U923" s="91"/>
      <c r="V923" s="91"/>
      <c r="W923" s="91"/>
    </row>
    <row r="924" spans="1:23">
      <c r="A924" s="91"/>
      <c r="B924" s="91"/>
      <c r="C924" s="91"/>
      <c r="D924" s="91"/>
      <c r="E924" s="91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  <c r="S924" s="91"/>
      <c r="T924" s="91"/>
      <c r="U924" s="91"/>
      <c r="V924" s="91"/>
      <c r="W924" s="91"/>
    </row>
    <row r="925" spans="1:23">
      <c r="A925" s="91"/>
      <c r="B925" s="91"/>
      <c r="C925" s="91"/>
      <c r="D925" s="91"/>
      <c r="E925" s="91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  <c r="S925" s="91"/>
      <c r="T925" s="91"/>
      <c r="U925" s="91"/>
      <c r="V925" s="91"/>
      <c r="W925" s="91"/>
    </row>
    <row r="926" spans="1:23">
      <c r="A926" s="91"/>
      <c r="B926" s="91"/>
      <c r="C926" s="91"/>
      <c r="D926" s="91"/>
      <c r="E926" s="91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  <c r="S926" s="91"/>
      <c r="T926" s="91"/>
      <c r="U926" s="91"/>
      <c r="V926" s="91"/>
      <c r="W926" s="91"/>
    </row>
    <row r="927" spans="1:23">
      <c r="A927" s="91"/>
      <c r="B927" s="91"/>
      <c r="C927" s="91"/>
      <c r="D927" s="91"/>
      <c r="E927" s="91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  <c r="S927" s="91"/>
      <c r="T927" s="91"/>
      <c r="U927" s="91"/>
      <c r="V927" s="91"/>
      <c r="W927" s="91"/>
    </row>
    <row r="928" spans="1:23">
      <c r="A928" s="91"/>
      <c r="B928" s="91"/>
      <c r="C928" s="91"/>
      <c r="D928" s="91"/>
      <c r="E928" s="91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  <c r="S928" s="91"/>
      <c r="T928" s="91"/>
      <c r="U928" s="91"/>
      <c r="V928" s="91"/>
      <c r="W928" s="91"/>
    </row>
    <row r="929" spans="1:23">
      <c r="A929" s="91"/>
      <c r="B929" s="91"/>
      <c r="C929" s="91"/>
      <c r="D929" s="91"/>
      <c r="E929" s="91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  <c r="S929" s="91"/>
      <c r="T929" s="91"/>
      <c r="U929" s="91"/>
      <c r="V929" s="91"/>
      <c r="W929" s="91"/>
    </row>
    <row r="930" spans="1:23">
      <c r="A930" s="91"/>
      <c r="B930" s="91"/>
      <c r="C930" s="91"/>
      <c r="D930" s="91"/>
      <c r="E930" s="91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  <c r="S930" s="91"/>
      <c r="T930" s="91"/>
      <c r="U930" s="91"/>
      <c r="V930" s="91"/>
      <c r="W930" s="91"/>
    </row>
    <row r="931" spans="1:23">
      <c r="A931" s="91"/>
      <c r="B931" s="91"/>
      <c r="C931" s="91"/>
      <c r="D931" s="91"/>
      <c r="E931" s="91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  <c r="S931" s="91"/>
      <c r="T931" s="91"/>
      <c r="U931" s="91"/>
      <c r="V931" s="91"/>
      <c r="W931" s="91"/>
    </row>
    <row r="932" spans="1:23">
      <c r="A932" s="91"/>
      <c r="B932" s="91"/>
      <c r="C932" s="91"/>
      <c r="D932" s="91"/>
      <c r="E932" s="91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  <c r="S932" s="91"/>
      <c r="T932" s="91"/>
      <c r="U932" s="91"/>
      <c r="V932" s="91"/>
      <c r="W932" s="91"/>
    </row>
    <row r="933" spans="1:23">
      <c r="A933" s="91"/>
      <c r="B933" s="91"/>
      <c r="C933" s="91"/>
      <c r="D933" s="91"/>
      <c r="E933" s="91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  <c r="S933" s="91"/>
      <c r="T933" s="91"/>
      <c r="U933" s="91"/>
      <c r="V933" s="91"/>
      <c r="W933" s="91"/>
    </row>
    <row r="934" spans="1:23">
      <c r="A934" s="91"/>
      <c r="B934" s="91"/>
      <c r="C934" s="91"/>
      <c r="D934" s="91"/>
      <c r="E934" s="91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  <c r="S934" s="91"/>
      <c r="T934" s="91"/>
      <c r="U934" s="91"/>
      <c r="V934" s="91"/>
      <c r="W934" s="91"/>
    </row>
    <row r="935" spans="1:23">
      <c r="A935" s="91"/>
      <c r="B935" s="91"/>
      <c r="C935" s="91"/>
      <c r="D935" s="91"/>
      <c r="E935" s="91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  <c r="S935" s="91"/>
      <c r="T935" s="91"/>
      <c r="U935" s="91"/>
      <c r="V935" s="91"/>
      <c r="W935" s="91"/>
    </row>
    <row r="936" spans="1:23">
      <c r="A936" s="91"/>
      <c r="B936" s="91"/>
      <c r="C936" s="91"/>
      <c r="D936" s="91"/>
      <c r="E936" s="91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  <c r="S936" s="91"/>
      <c r="T936" s="91"/>
      <c r="U936" s="91"/>
      <c r="V936" s="91"/>
      <c r="W936" s="91"/>
    </row>
    <row r="937" spans="1:23">
      <c r="A937" s="91"/>
      <c r="B937" s="91"/>
      <c r="C937" s="91"/>
      <c r="D937" s="91"/>
      <c r="E937" s="91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  <c r="S937" s="91"/>
      <c r="T937" s="91"/>
      <c r="U937" s="91"/>
      <c r="V937" s="91"/>
      <c r="W937" s="91"/>
    </row>
    <row r="938" spans="1:23">
      <c r="A938" s="91"/>
      <c r="B938" s="91"/>
      <c r="C938" s="91"/>
      <c r="D938" s="91"/>
      <c r="E938" s="91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  <c r="S938" s="91"/>
      <c r="T938" s="91"/>
      <c r="U938" s="91"/>
      <c r="V938" s="91"/>
      <c r="W938" s="91"/>
    </row>
    <row r="939" spans="1:23">
      <c r="A939" s="91"/>
      <c r="B939" s="91"/>
      <c r="C939" s="91"/>
      <c r="D939" s="91"/>
      <c r="E939" s="91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  <c r="S939" s="91"/>
      <c r="T939" s="91"/>
      <c r="U939" s="91"/>
      <c r="V939" s="91"/>
      <c r="W939" s="91"/>
    </row>
    <row r="940" spans="1:23">
      <c r="A940" s="91"/>
      <c r="B940" s="91"/>
      <c r="C940" s="91"/>
      <c r="D940" s="91"/>
      <c r="E940" s="91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  <c r="S940" s="91"/>
      <c r="T940" s="91"/>
      <c r="U940" s="91"/>
      <c r="V940" s="91"/>
      <c r="W940" s="91"/>
    </row>
    <row r="941" spans="1:23">
      <c r="A941" s="91"/>
      <c r="B941" s="91"/>
      <c r="C941" s="91"/>
      <c r="D941" s="91"/>
      <c r="E941" s="91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  <c r="S941" s="91"/>
      <c r="T941" s="91"/>
      <c r="U941" s="91"/>
      <c r="V941" s="91"/>
      <c r="W941" s="91"/>
    </row>
    <row r="942" spans="1:23">
      <c r="A942" s="91"/>
      <c r="B942" s="91"/>
      <c r="C942" s="91"/>
      <c r="D942" s="91"/>
      <c r="E942" s="91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  <c r="S942" s="91"/>
      <c r="T942" s="91"/>
      <c r="U942" s="91"/>
      <c r="V942" s="91"/>
      <c r="W942" s="91"/>
    </row>
    <row r="943" spans="1:23">
      <c r="A943" s="91"/>
      <c r="B943" s="91"/>
      <c r="C943" s="91"/>
      <c r="D943" s="91"/>
      <c r="E943" s="91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  <c r="S943" s="91"/>
      <c r="T943" s="91"/>
      <c r="U943" s="91"/>
      <c r="V943" s="91"/>
      <c r="W943" s="91"/>
    </row>
    <row r="944" spans="1:23">
      <c r="A944" s="91"/>
      <c r="B944" s="91"/>
      <c r="C944" s="91"/>
      <c r="D944" s="91"/>
      <c r="E944" s="91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  <c r="S944" s="91"/>
      <c r="T944" s="91"/>
      <c r="U944" s="91"/>
      <c r="V944" s="91"/>
      <c r="W944" s="91"/>
    </row>
    <row r="945" spans="1:23">
      <c r="A945" s="91"/>
      <c r="B945" s="91"/>
      <c r="C945" s="91"/>
      <c r="D945" s="91"/>
      <c r="E945" s="91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  <c r="S945" s="91"/>
      <c r="T945" s="91"/>
      <c r="U945" s="91"/>
      <c r="V945" s="91"/>
      <c r="W945" s="91"/>
    </row>
    <row r="946" spans="1:23">
      <c r="A946" s="91"/>
      <c r="B946" s="91"/>
      <c r="C946" s="91"/>
      <c r="D946" s="91"/>
      <c r="E946" s="91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  <c r="S946" s="91"/>
      <c r="T946" s="91"/>
      <c r="U946" s="91"/>
      <c r="V946" s="91"/>
      <c r="W946" s="91"/>
    </row>
    <row r="947" spans="1:23">
      <c r="A947" s="91"/>
      <c r="B947" s="91"/>
      <c r="C947" s="91"/>
      <c r="D947" s="91"/>
      <c r="E947" s="91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  <c r="S947" s="91"/>
      <c r="T947" s="91"/>
      <c r="U947" s="91"/>
      <c r="V947" s="91"/>
      <c r="W947" s="91"/>
    </row>
    <row r="948" spans="1:23">
      <c r="A948" s="91"/>
      <c r="B948" s="91"/>
      <c r="C948" s="91"/>
      <c r="D948" s="91"/>
      <c r="E948" s="91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  <c r="S948" s="91"/>
      <c r="T948" s="91"/>
      <c r="U948" s="91"/>
      <c r="V948" s="91"/>
      <c r="W948" s="91"/>
    </row>
    <row r="949" spans="1:23">
      <c r="A949" s="91"/>
      <c r="B949" s="91"/>
      <c r="C949" s="91"/>
      <c r="D949" s="91"/>
      <c r="E949" s="91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  <c r="S949" s="91"/>
      <c r="T949" s="91"/>
      <c r="U949" s="91"/>
      <c r="V949" s="91"/>
      <c r="W949" s="91"/>
    </row>
    <row r="950" spans="1:23">
      <c r="A950" s="91"/>
      <c r="B950" s="91"/>
      <c r="C950" s="91"/>
      <c r="D950" s="91"/>
      <c r="E950" s="91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  <c r="S950" s="91"/>
      <c r="T950" s="91"/>
      <c r="U950" s="91"/>
      <c r="V950" s="91"/>
      <c r="W950" s="91"/>
    </row>
    <row r="951" spans="1:23">
      <c r="A951" s="91"/>
      <c r="B951" s="91"/>
      <c r="C951" s="91"/>
      <c r="D951" s="91"/>
      <c r="E951" s="91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  <c r="S951" s="91"/>
      <c r="T951" s="91"/>
      <c r="U951" s="91"/>
      <c r="V951" s="91"/>
      <c r="W951" s="91"/>
    </row>
    <row r="952" spans="1:23">
      <c r="A952" s="91"/>
      <c r="B952" s="91"/>
      <c r="C952" s="91"/>
      <c r="D952" s="91"/>
      <c r="E952" s="91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  <c r="S952" s="91"/>
      <c r="T952" s="91"/>
      <c r="U952" s="91"/>
      <c r="V952" s="91"/>
      <c r="W952" s="91"/>
    </row>
    <row r="953" spans="1:23">
      <c r="A953" s="91"/>
      <c r="B953" s="91"/>
      <c r="C953" s="91"/>
      <c r="D953" s="91"/>
      <c r="E953" s="91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  <c r="S953" s="91"/>
      <c r="T953" s="91"/>
      <c r="U953" s="91"/>
      <c r="V953" s="91"/>
      <c r="W953" s="91"/>
    </row>
    <row r="954" spans="1:23">
      <c r="A954" s="91"/>
      <c r="B954" s="91"/>
      <c r="C954" s="91"/>
      <c r="D954" s="91"/>
      <c r="E954" s="91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  <c r="S954" s="91"/>
      <c r="T954" s="91"/>
      <c r="U954" s="91"/>
      <c r="V954" s="91"/>
      <c r="W954" s="91"/>
    </row>
    <row r="955" spans="1:23">
      <c r="A955" s="91"/>
      <c r="B955" s="91"/>
      <c r="C955" s="91"/>
      <c r="D955" s="91"/>
      <c r="E955" s="91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  <c r="S955" s="91"/>
      <c r="T955" s="91"/>
      <c r="U955" s="91"/>
      <c r="V955" s="91"/>
      <c r="W955" s="91"/>
    </row>
    <row r="956" spans="1:23">
      <c r="A956" s="91"/>
      <c r="B956" s="91"/>
      <c r="C956" s="91"/>
      <c r="D956" s="91"/>
      <c r="E956" s="91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  <c r="S956" s="91"/>
      <c r="T956" s="91"/>
      <c r="U956" s="91"/>
      <c r="V956" s="91"/>
      <c r="W956" s="91"/>
    </row>
    <row r="957" spans="1:23">
      <c r="A957" s="91"/>
      <c r="B957" s="91"/>
      <c r="C957" s="91"/>
      <c r="D957" s="91"/>
      <c r="E957" s="91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  <c r="S957" s="91"/>
      <c r="T957" s="91"/>
      <c r="U957" s="91"/>
      <c r="V957" s="91"/>
      <c r="W957" s="91"/>
    </row>
    <row r="958" spans="1:23">
      <c r="A958" s="91"/>
      <c r="B958" s="91"/>
      <c r="C958" s="91"/>
      <c r="D958" s="91"/>
      <c r="E958" s="91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  <c r="S958" s="91"/>
      <c r="T958" s="91"/>
      <c r="U958" s="91"/>
      <c r="V958" s="91"/>
      <c r="W958" s="91"/>
    </row>
    <row r="959" spans="1:23">
      <c r="A959" s="91"/>
      <c r="B959" s="91"/>
      <c r="C959" s="91"/>
      <c r="D959" s="91"/>
      <c r="E959" s="91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  <c r="S959" s="91"/>
      <c r="T959" s="91"/>
      <c r="U959" s="91"/>
      <c r="V959" s="91"/>
      <c r="W959" s="91"/>
    </row>
    <row r="960" spans="1:23">
      <c r="A960" s="91"/>
      <c r="B960" s="91"/>
      <c r="C960" s="91"/>
      <c r="D960" s="91"/>
      <c r="E960" s="91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  <c r="S960" s="91"/>
      <c r="T960" s="91"/>
      <c r="U960" s="91"/>
      <c r="V960" s="91"/>
      <c r="W960" s="91"/>
    </row>
    <row r="961" spans="1:23">
      <c r="A961" s="91"/>
      <c r="B961" s="91"/>
      <c r="C961" s="91"/>
      <c r="D961" s="91"/>
      <c r="E961" s="91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  <c r="S961" s="91"/>
      <c r="T961" s="91"/>
      <c r="U961" s="91"/>
      <c r="V961" s="91"/>
      <c r="W961" s="91"/>
    </row>
    <row r="962" spans="1:23">
      <c r="A962" s="91"/>
      <c r="B962" s="91"/>
      <c r="C962" s="91"/>
      <c r="D962" s="91"/>
      <c r="E962" s="91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  <c r="S962" s="91"/>
      <c r="T962" s="91"/>
      <c r="U962" s="91"/>
      <c r="V962" s="91"/>
      <c r="W962" s="91"/>
    </row>
    <row r="963" spans="1:23">
      <c r="A963" s="91"/>
      <c r="B963" s="91"/>
      <c r="C963" s="91"/>
      <c r="D963" s="91"/>
      <c r="E963" s="91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  <c r="S963" s="91"/>
      <c r="T963" s="91"/>
      <c r="U963" s="91"/>
      <c r="V963" s="91"/>
      <c r="W963" s="91"/>
    </row>
    <row r="964" spans="1:23">
      <c r="A964" s="91"/>
      <c r="B964" s="91"/>
      <c r="C964" s="91"/>
      <c r="D964" s="91"/>
      <c r="E964" s="91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  <c r="S964" s="91"/>
      <c r="T964" s="91"/>
      <c r="U964" s="91"/>
      <c r="V964" s="91"/>
      <c r="W964" s="91"/>
    </row>
    <row r="965" spans="1:23">
      <c r="A965" s="91"/>
      <c r="B965" s="91"/>
      <c r="C965" s="91"/>
      <c r="D965" s="91"/>
      <c r="E965" s="91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  <c r="S965" s="91"/>
      <c r="T965" s="91"/>
      <c r="U965" s="91"/>
      <c r="V965" s="91"/>
      <c r="W965" s="91"/>
    </row>
    <row r="966" spans="1:23">
      <c r="A966" s="91"/>
      <c r="B966" s="91"/>
      <c r="C966" s="91"/>
      <c r="D966" s="91"/>
      <c r="E966" s="91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  <c r="S966" s="91"/>
      <c r="T966" s="91"/>
      <c r="U966" s="91"/>
      <c r="V966" s="91"/>
      <c r="W966" s="91"/>
    </row>
    <row r="967" spans="1:23">
      <c r="A967" s="91"/>
      <c r="B967" s="91"/>
      <c r="C967" s="91"/>
      <c r="D967" s="91"/>
      <c r="E967" s="91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  <c r="S967" s="91"/>
      <c r="T967" s="91"/>
      <c r="U967" s="91"/>
      <c r="V967" s="91"/>
      <c r="W967" s="91"/>
    </row>
    <row r="968" spans="1:23">
      <c r="A968" s="91"/>
      <c r="B968" s="91"/>
      <c r="C968" s="91"/>
      <c r="D968" s="91"/>
      <c r="E968" s="91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  <c r="S968" s="91"/>
      <c r="T968" s="91"/>
      <c r="U968" s="91"/>
      <c r="V968" s="91"/>
      <c r="W968" s="91"/>
    </row>
    <row r="969" spans="1:23">
      <c r="A969" s="91"/>
      <c r="B969" s="91"/>
      <c r="C969" s="91"/>
      <c r="D969" s="91"/>
      <c r="E969" s="91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  <c r="S969" s="91"/>
      <c r="T969" s="91"/>
      <c r="U969" s="91"/>
      <c r="V969" s="91"/>
      <c r="W969" s="91"/>
    </row>
    <row r="970" spans="1:23">
      <c r="A970" s="91"/>
      <c r="B970" s="91"/>
      <c r="C970" s="91"/>
      <c r="D970" s="91"/>
      <c r="E970" s="91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  <c r="S970" s="91"/>
      <c r="T970" s="91"/>
      <c r="U970" s="91"/>
      <c r="V970" s="91"/>
      <c r="W970" s="91"/>
    </row>
    <row r="971" spans="1:23">
      <c r="A971" s="91"/>
      <c r="B971" s="91"/>
      <c r="C971" s="91"/>
      <c r="D971" s="91"/>
      <c r="E971" s="91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  <c r="S971" s="91"/>
      <c r="T971" s="91"/>
      <c r="U971" s="91"/>
      <c r="V971" s="91"/>
      <c r="W971" s="91"/>
    </row>
    <row r="972" spans="1:23">
      <c r="A972" s="91"/>
      <c r="B972" s="91"/>
      <c r="C972" s="91"/>
      <c r="D972" s="91"/>
      <c r="E972" s="91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  <c r="S972" s="91"/>
      <c r="T972" s="91"/>
      <c r="U972" s="91"/>
      <c r="V972" s="91"/>
      <c r="W972" s="91"/>
    </row>
    <row r="973" spans="1:23">
      <c r="A973" s="91"/>
      <c r="B973" s="91"/>
      <c r="C973" s="91"/>
      <c r="D973" s="91"/>
      <c r="E973" s="91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  <c r="S973" s="91"/>
      <c r="T973" s="91"/>
      <c r="U973" s="91"/>
      <c r="V973" s="91"/>
      <c r="W973" s="91"/>
    </row>
    <row r="974" spans="1:23">
      <c r="A974" s="91"/>
      <c r="B974" s="91"/>
      <c r="C974" s="91"/>
      <c r="D974" s="91"/>
      <c r="E974" s="91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  <c r="S974" s="91"/>
      <c r="T974" s="91"/>
      <c r="U974" s="91"/>
      <c r="V974" s="91"/>
      <c r="W974" s="91"/>
    </row>
    <row r="975" spans="1:23">
      <c r="A975" s="91"/>
      <c r="B975" s="91"/>
      <c r="C975" s="91"/>
      <c r="D975" s="91"/>
      <c r="E975" s="91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  <c r="S975" s="91"/>
      <c r="T975" s="91"/>
      <c r="U975" s="91"/>
      <c r="V975" s="91"/>
      <c r="W975" s="91"/>
    </row>
    <row r="976" spans="1:23">
      <c r="A976" s="91"/>
      <c r="B976" s="91"/>
      <c r="C976" s="91"/>
      <c r="D976" s="91"/>
      <c r="E976" s="91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  <c r="S976" s="91"/>
      <c r="T976" s="91"/>
      <c r="U976" s="91"/>
      <c r="V976" s="91"/>
      <c r="W976" s="91"/>
    </row>
    <row r="977" spans="1:23">
      <c r="A977" s="91"/>
      <c r="B977" s="91"/>
      <c r="C977" s="91"/>
      <c r="D977" s="91"/>
      <c r="E977" s="91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  <c r="S977" s="91"/>
      <c r="T977" s="91"/>
      <c r="U977" s="91"/>
      <c r="V977" s="91"/>
      <c r="W977" s="91"/>
    </row>
    <row r="978" spans="1:23">
      <c r="A978" s="91"/>
      <c r="B978" s="91"/>
      <c r="C978" s="91"/>
      <c r="D978" s="91"/>
      <c r="E978" s="91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  <c r="S978" s="91"/>
      <c r="T978" s="91"/>
      <c r="U978" s="91"/>
      <c r="V978" s="91"/>
      <c r="W978" s="91"/>
    </row>
    <row r="979" spans="1:23">
      <c r="A979" s="91"/>
      <c r="B979" s="91"/>
      <c r="C979" s="91"/>
      <c r="D979" s="91"/>
      <c r="E979" s="91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  <c r="S979" s="91"/>
      <c r="T979" s="91"/>
      <c r="U979" s="91"/>
      <c r="V979" s="91"/>
      <c r="W979" s="91"/>
    </row>
    <row r="980" spans="1:23">
      <c r="A980" s="91"/>
      <c r="B980" s="91"/>
      <c r="C980" s="91"/>
      <c r="D980" s="91"/>
      <c r="E980" s="91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  <c r="S980" s="91"/>
      <c r="T980" s="91"/>
      <c r="U980" s="91"/>
      <c r="V980" s="91"/>
      <c r="W980" s="91"/>
    </row>
    <row r="981" spans="1:23">
      <c r="A981" s="91"/>
      <c r="B981" s="91"/>
      <c r="C981" s="91"/>
      <c r="D981" s="91"/>
      <c r="E981" s="91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  <c r="S981" s="91"/>
      <c r="T981" s="91"/>
      <c r="U981" s="91"/>
      <c r="V981" s="91"/>
      <c r="W981" s="91"/>
    </row>
    <row r="982" spans="1:23">
      <c r="A982" s="91"/>
      <c r="B982" s="91"/>
      <c r="C982" s="91"/>
      <c r="D982" s="91"/>
      <c r="E982" s="91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  <c r="S982" s="91"/>
      <c r="T982" s="91"/>
      <c r="U982" s="91"/>
      <c r="V982" s="91"/>
      <c r="W982" s="91"/>
    </row>
    <row r="983" spans="1:23">
      <c r="A983" s="91"/>
      <c r="B983" s="91"/>
      <c r="C983" s="91"/>
      <c r="D983" s="91"/>
      <c r="E983" s="91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  <c r="S983" s="91"/>
      <c r="T983" s="91"/>
      <c r="U983" s="91"/>
      <c r="V983" s="91"/>
      <c r="W983" s="91"/>
    </row>
    <row r="984" spans="1:23">
      <c r="A984" s="91"/>
      <c r="B984" s="91"/>
      <c r="C984" s="91"/>
      <c r="D984" s="91"/>
      <c r="E984" s="91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  <c r="S984" s="91"/>
      <c r="T984" s="91"/>
      <c r="U984" s="91"/>
      <c r="V984" s="91"/>
      <c r="W984" s="91"/>
    </row>
    <row r="985" spans="1:23">
      <c r="A985" s="91"/>
      <c r="B985" s="91"/>
      <c r="C985" s="91"/>
      <c r="D985" s="91"/>
      <c r="E985" s="91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  <c r="S985" s="91"/>
      <c r="T985" s="91"/>
      <c r="U985" s="91"/>
      <c r="V985" s="91"/>
      <c r="W985" s="91"/>
    </row>
    <row r="986" spans="1:23">
      <c r="A986" s="91"/>
      <c r="B986" s="91"/>
      <c r="C986" s="91"/>
      <c r="D986" s="91"/>
      <c r="E986" s="91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  <c r="S986" s="91"/>
      <c r="T986" s="91"/>
      <c r="U986" s="91"/>
      <c r="V986" s="91"/>
      <c r="W986" s="91"/>
    </row>
    <row r="987" spans="1:23">
      <c r="A987" s="91"/>
      <c r="B987" s="91"/>
      <c r="C987" s="91"/>
      <c r="D987" s="91"/>
      <c r="E987" s="91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  <c r="S987" s="91"/>
      <c r="T987" s="91"/>
      <c r="U987" s="91"/>
      <c r="V987" s="91"/>
      <c r="W987" s="91"/>
    </row>
    <row r="988" spans="1:23">
      <c r="A988" s="91"/>
      <c r="B988" s="91"/>
      <c r="C988" s="91"/>
      <c r="D988" s="91"/>
      <c r="E988" s="91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  <c r="S988" s="91"/>
      <c r="T988" s="91"/>
      <c r="U988" s="91"/>
      <c r="V988" s="91"/>
      <c r="W988" s="91"/>
    </row>
    <row r="989" spans="1:23">
      <c r="A989" s="91"/>
      <c r="B989" s="91"/>
      <c r="C989" s="91"/>
      <c r="D989" s="91"/>
      <c r="E989" s="91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  <c r="S989" s="91"/>
      <c r="T989" s="91"/>
      <c r="U989" s="91"/>
      <c r="V989" s="91"/>
      <c r="W989" s="91"/>
    </row>
    <row r="990" spans="1:23">
      <c r="A990" s="91"/>
      <c r="B990" s="91"/>
      <c r="C990" s="91"/>
      <c r="D990" s="91"/>
      <c r="E990" s="91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  <c r="S990" s="91"/>
      <c r="T990" s="91"/>
      <c r="U990" s="91"/>
      <c r="V990" s="91"/>
      <c r="W990" s="91"/>
    </row>
    <row r="991" spans="1:23">
      <c r="A991" s="91"/>
      <c r="B991" s="91"/>
      <c r="C991" s="91"/>
      <c r="D991" s="91"/>
      <c r="E991" s="91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  <c r="S991" s="91"/>
      <c r="T991" s="91"/>
      <c r="U991" s="91"/>
      <c r="V991" s="91"/>
      <c r="W991" s="91"/>
    </row>
    <row r="992" spans="1:23">
      <c r="A992" s="91"/>
      <c r="B992" s="91"/>
      <c r="C992" s="91"/>
      <c r="D992" s="91"/>
      <c r="E992" s="91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  <c r="S992" s="91"/>
      <c r="T992" s="91"/>
      <c r="U992" s="91"/>
      <c r="V992" s="91"/>
      <c r="W992" s="91"/>
    </row>
    <row r="993" spans="1:23">
      <c r="A993" s="91"/>
      <c r="B993" s="91"/>
      <c r="C993" s="91"/>
      <c r="D993" s="91"/>
      <c r="E993" s="91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  <c r="S993" s="91"/>
      <c r="T993" s="91"/>
      <c r="U993" s="91"/>
      <c r="V993" s="91"/>
      <c r="W993" s="91"/>
    </row>
    <row r="994" spans="1:23">
      <c r="A994" s="91"/>
      <c r="B994" s="91"/>
      <c r="C994" s="91"/>
      <c r="D994" s="91"/>
      <c r="E994" s="91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  <c r="S994" s="91"/>
      <c r="T994" s="91"/>
      <c r="U994" s="91"/>
      <c r="V994" s="91"/>
      <c r="W994" s="91"/>
    </row>
    <row r="995" spans="1:23">
      <c r="A995" s="91"/>
      <c r="B995" s="91"/>
      <c r="C995" s="91"/>
      <c r="D995" s="91"/>
      <c r="E995" s="91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  <c r="S995" s="91"/>
      <c r="T995" s="91"/>
      <c r="U995" s="91"/>
      <c r="V995" s="91"/>
      <c r="W995" s="91"/>
    </row>
    <row r="996" spans="1:23">
      <c r="A996" s="91"/>
      <c r="B996" s="91"/>
      <c r="C996" s="91"/>
      <c r="D996" s="91"/>
      <c r="E996" s="91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  <c r="S996" s="91"/>
      <c r="T996" s="91"/>
      <c r="U996" s="91"/>
      <c r="V996" s="91"/>
      <c r="W996" s="91"/>
    </row>
    <row r="997" spans="1:23">
      <c r="A997" s="91"/>
      <c r="B997" s="91"/>
      <c r="C997" s="91"/>
      <c r="D997" s="91"/>
      <c r="E997" s="91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  <c r="S997" s="91"/>
      <c r="T997" s="91"/>
      <c r="U997" s="91"/>
      <c r="V997" s="91"/>
      <c r="W997" s="91"/>
    </row>
    <row r="998" spans="1:23">
      <c r="A998" s="91"/>
      <c r="B998" s="91"/>
      <c r="C998" s="91"/>
      <c r="D998" s="91"/>
      <c r="E998" s="91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  <c r="S998" s="91"/>
      <c r="T998" s="91"/>
      <c r="U998" s="91"/>
      <c r="V998" s="91"/>
      <c r="W998" s="91"/>
    </row>
    <row r="999" spans="1:23">
      <c r="A999" s="91"/>
      <c r="B999" s="91"/>
      <c r="C999" s="91"/>
      <c r="D999" s="91"/>
      <c r="E999" s="91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  <c r="S999" s="91"/>
      <c r="T999" s="91"/>
      <c r="U999" s="91"/>
      <c r="V999" s="91"/>
      <c r="W999" s="91"/>
    </row>
    <row r="1000" spans="1:23">
      <c r="A1000" s="91"/>
      <c r="B1000" s="91"/>
      <c r="C1000" s="91"/>
      <c r="D1000" s="91"/>
      <c r="E1000" s="91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  <c r="S1000" s="91"/>
      <c r="T1000" s="91"/>
      <c r="U1000" s="91"/>
      <c r="V1000" s="91"/>
      <c r="W1000" s="91"/>
    </row>
    <row r="1001" spans="1:23">
      <c r="A1001" s="91"/>
      <c r="B1001" s="91"/>
      <c r="C1001" s="91"/>
      <c r="D1001" s="91"/>
      <c r="E1001" s="91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  <c r="S1001" s="91"/>
      <c r="T1001" s="91"/>
      <c r="U1001" s="91"/>
      <c r="V1001" s="91"/>
      <c r="W1001" s="91"/>
    </row>
    <row r="1002" spans="1:23">
      <c r="A1002" s="91"/>
      <c r="B1002" s="91"/>
      <c r="C1002" s="91"/>
      <c r="D1002" s="91"/>
      <c r="E1002" s="91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  <c r="S1002" s="91"/>
      <c r="T1002" s="91"/>
      <c r="U1002" s="91"/>
      <c r="V1002" s="91"/>
      <c r="W1002" s="91"/>
    </row>
    <row r="1003" spans="1:23">
      <c r="A1003" s="91"/>
      <c r="B1003" s="91"/>
      <c r="C1003" s="91"/>
      <c r="D1003" s="91"/>
      <c r="E1003" s="91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  <c r="S1003" s="91"/>
      <c r="T1003" s="91"/>
      <c r="U1003" s="91"/>
      <c r="V1003" s="91"/>
      <c r="W1003" s="91"/>
    </row>
    <row r="1004" spans="1:23">
      <c r="A1004" s="91"/>
      <c r="B1004" s="91"/>
      <c r="C1004" s="91"/>
      <c r="D1004" s="91"/>
      <c r="E1004" s="91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  <c r="S1004" s="91"/>
      <c r="T1004" s="91"/>
      <c r="U1004" s="91"/>
      <c r="V1004" s="91"/>
      <c r="W1004" s="91"/>
    </row>
    <row r="1005" spans="1:23">
      <c r="A1005" s="91"/>
      <c r="B1005" s="91"/>
      <c r="C1005" s="91"/>
      <c r="D1005" s="91"/>
      <c r="E1005" s="91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  <c r="S1005" s="91"/>
      <c r="T1005" s="91"/>
      <c r="U1005" s="91"/>
      <c r="V1005" s="91"/>
      <c r="W1005" s="9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AD1000"/>
  <sheetViews>
    <sheetView workbookViewId="0"/>
  </sheetViews>
  <sheetFormatPr baseColWidth="10" defaultColWidth="12.6640625" defaultRowHeight="15.75" customHeight="1"/>
  <sheetData>
    <row r="1" spans="1:30">
      <c r="A1" s="122"/>
      <c r="B1" s="182" t="s">
        <v>969</v>
      </c>
      <c r="C1" s="157"/>
      <c r="D1" s="157"/>
      <c r="E1" s="123"/>
      <c r="F1" s="183" t="s">
        <v>970</v>
      </c>
      <c r="G1" s="157"/>
      <c r="H1" s="157"/>
      <c r="I1" s="124"/>
      <c r="J1" s="125" t="s">
        <v>960</v>
      </c>
      <c r="K1" s="124"/>
      <c r="L1" s="124"/>
      <c r="M1" s="126"/>
      <c r="N1" s="184" t="s">
        <v>971</v>
      </c>
      <c r="O1" s="157"/>
      <c r="P1" s="157"/>
      <c r="Q1" s="127"/>
      <c r="R1" s="185" t="s">
        <v>956</v>
      </c>
      <c r="S1" s="157"/>
      <c r="T1" s="157"/>
      <c r="U1" s="128"/>
      <c r="V1" s="186" t="s">
        <v>972</v>
      </c>
      <c r="W1" s="157"/>
      <c r="X1" s="157"/>
      <c r="Y1" s="129"/>
      <c r="Z1" s="187" t="s">
        <v>973</v>
      </c>
      <c r="AA1" s="157"/>
      <c r="AB1" s="157"/>
      <c r="AC1" s="7"/>
      <c r="AD1" s="7"/>
    </row>
    <row r="2" spans="1:30">
      <c r="A2" s="122"/>
      <c r="B2" s="130">
        <v>1.4999999999999999E-2</v>
      </c>
      <c r="C2" s="122"/>
      <c r="D2" s="130">
        <v>0.02</v>
      </c>
      <c r="E2" s="123"/>
      <c r="F2" s="131">
        <v>1.4999999999999999E-2</v>
      </c>
      <c r="G2" s="123"/>
      <c r="H2" s="131">
        <v>0.02</v>
      </c>
      <c r="I2" s="124"/>
      <c r="J2" s="132">
        <v>0.02</v>
      </c>
      <c r="K2" s="124"/>
      <c r="L2" s="132">
        <v>0.03</v>
      </c>
      <c r="M2" s="126"/>
      <c r="N2" s="133">
        <v>0.02</v>
      </c>
      <c r="O2" s="126"/>
      <c r="P2" s="133">
        <v>0.03</v>
      </c>
      <c r="Q2" s="127"/>
      <c r="R2" s="134">
        <v>0.02</v>
      </c>
      <c r="S2" s="127"/>
      <c r="T2" s="134">
        <v>0.03</v>
      </c>
      <c r="U2" s="128"/>
      <c r="V2" s="135">
        <v>2.5000000000000001E-2</v>
      </c>
      <c r="W2" s="128"/>
      <c r="X2" s="135">
        <v>0.04</v>
      </c>
      <c r="Y2" s="129"/>
      <c r="Z2" s="136">
        <v>2.5000000000000001E-2</v>
      </c>
      <c r="AA2" s="129"/>
      <c r="AB2" s="136">
        <v>0.04</v>
      </c>
      <c r="AC2" s="7"/>
      <c r="AD2" s="7"/>
    </row>
    <row r="3" spans="1:30">
      <c r="A3" s="137"/>
      <c r="B3" s="138" t="s">
        <v>758</v>
      </c>
      <c r="C3" s="137"/>
      <c r="D3" s="138" t="s">
        <v>766</v>
      </c>
      <c r="E3" s="137"/>
      <c r="F3" s="138" t="s">
        <v>758</v>
      </c>
      <c r="G3" s="137"/>
      <c r="H3" s="138" t="s">
        <v>766</v>
      </c>
      <c r="I3" s="137"/>
      <c r="J3" s="138" t="s">
        <v>758</v>
      </c>
      <c r="K3" s="137"/>
      <c r="L3" s="138" t="s">
        <v>766</v>
      </c>
      <c r="M3" s="137"/>
      <c r="N3" s="138" t="s">
        <v>758</v>
      </c>
      <c r="O3" s="137"/>
      <c r="P3" s="138" t="s">
        <v>766</v>
      </c>
      <c r="Q3" s="137"/>
      <c r="R3" s="138" t="s">
        <v>758</v>
      </c>
      <c r="S3" s="137"/>
      <c r="T3" s="138" t="s">
        <v>766</v>
      </c>
      <c r="U3" s="137"/>
      <c r="V3" s="138" t="s">
        <v>758</v>
      </c>
      <c r="W3" s="137"/>
      <c r="X3" s="138" t="s">
        <v>766</v>
      </c>
      <c r="Y3" s="137"/>
      <c r="Z3" s="138" t="s">
        <v>758</v>
      </c>
      <c r="AA3" s="137"/>
      <c r="AB3" s="138" t="s">
        <v>766</v>
      </c>
      <c r="AC3" s="7"/>
      <c r="AD3" s="7"/>
    </row>
    <row r="4" spans="1:30">
      <c r="A4" s="139">
        <v>1</v>
      </c>
      <c r="B4" s="140">
        <v>900</v>
      </c>
      <c r="C4" s="139">
        <v>1</v>
      </c>
      <c r="D4" s="140">
        <f>B4</f>
        <v>900</v>
      </c>
      <c r="E4" s="139">
        <v>1</v>
      </c>
      <c r="F4" s="140">
        <v>850</v>
      </c>
      <c r="G4" s="139">
        <v>1</v>
      </c>
      <c r="H4" s="140">
        <f>F4</f>
        <v>850</v>
      </c>
      <c r="I4" s="139">
        <v>1</v>
      </c>
      <c r="J4" s="140">
        <v>800</v>
      </c>
      <c r="K4" s="139">
        <v>1</v>
      </c>
      <c r="L4" s="140">
        <f>J4</f>
        <v>800</v>
      </c>
      <c r="M4" s="139">
        <v>1</v>
      </c>
      <c r="N4" s="140">
        <v>750</v>
      </c>
      <c r="O4" s="139">
        <v>1</v>
      </c>
      <c r="P4" s="140">
        <f>N4</f>
        <v>750</v>
      </c>
      <c r="Q4" s="139">
        <v>1</v>
      </c>
      <c r="R4" s="140">
        <v>750</v>
      </c>
      <c r="S4" s="139">
        <v>1</v>
      </c>
      <c r="T4" s="140">
        <f>R4</f>
        <v>750</v>
      </c>
      <c r="U4" s="139">
        <v>1</v>
      </c>
      <c r="V4" s="140">
        <v>650</v>
      </c>
      <c r="W4" s="139">
        <v>1</v>
      </c>
      <c r="X4" s="140">
        <f>V4</f>
        <v>650</v>
      </c>
      <c r="Y4" s="139">
        <v>1</v>
      </c>
      <c r="Z4" s="140">
        <v>500</v>
      </c>
      <c r="AA4" s="139">
        <v>1</v>
      </c>
      <c r="AB4" s="140">
        <f>Z4</f>
        <v>500</v>
      </c>
      <c r="AC4" s="7"/>
      <c r="AD4" s="7"/>
    </row>
    <row r="5" spans="1:30">
      <c r="A5" s="139">
        <v>2</v>
      </c>
      <c r="B5" s="140">
        <f t="shared" ref="B5:B103" si="0">B4-(B4*$B$2)</f>
        <v>886.5</v>
      </c>
      <c r="C5" s="139">
        <v>2</v>
      </c>
      <c r="D5" s="140">
        <f t="shared" ref="D5:D103" si="1">D4-(D4*$D$2)</f>
        <v>882</v>
      </c>
      <c r="E5" s="139">
        <v>2</v>
      </c>
      <c r="F5" s="140">
        <f t="shared" ref="F5:F103" si="2">F4-(F4*$F$2)</f>
        <v>837.25</v>
      </c>
      <c r="G5" s="139">
        <v>2</v>
      </c>
      <c r="H5" s="140">
        <f t="shared" ref="H5:H103" si="3">H4-(H4*$H$2)</f>
        <v>833</v>
      </c>
      <c r="I5" s="139">
        <v>2</v>
      </c>
      <c r="J5" s="140">
        <f t="shared" ref="J5:J103" si="4">J4-(J4*$J$2)</f>
        <v>784</v>
      </c>
      <c r="K5" s="139">
        <v>2</v>
      </c>
      <c r="L5" s="140">
        <f t="shared" ref="L5:L103" si="5">L4-(L4*$L$2)</f>
        <v>776</v>
      </c>
      <c r="M5" s="139">
        <v>2</v>
      </c>
      <c r="N5" s="140">
        <f t="shared" ref="N5:N103" si="6">N4-(N4*$N$2)</f>
        <v>735</v>
      </c>
      <c r="O5" s="139">
        <v>2</v>
      </c>
      <c r="P5" s="140">
        <f t="shared" ref="P5:P103" si="7">P4-(P4*$P$2)</f>
        <v>727.5</v>
      </c>
      <c r="Q5" s="139">
        <v>2</v>
      </c>
      <c r="R5" s="140">
        <f t="shared" ref="R5:R103" si="8">R4-(R4*$R$2)</f>
        <v>735</v>
      </c>
      <c r="S5" s="139">
        <v>2</v>
      </c>
      <c r="T5" s="140">
        <f t="shared" ref="T5:T103" si="9">T4-(T4*$T$2)</f>
        <v>727.5</v>
      </c>
      <c r="U5" s="139">
        <v>2</v>
      </c>
      <c r="V5" s="140">
        <f t="shared" ref="V5:V103" si="10">V4-(V4*$V$2)</f>
        <v>633.75</v>
      </c>
      <c r="W5" s="139">
        <v>2</v>
      </c>
      <c r="X5" s="140">
        <f t="shared" ref="X5:X103" si="11">X4-(X4*$X$2)</f>
        <v>624</v>
      </c>
      <c r="Y5" s="139">
        <v>2</v>
      </c>
      <c r="Z5" s="140">
        <f t="shared" ref="Z5:Z103" si="12">Z4-(Z4*$Z$2)</f>
        <v>487.5</v>
      </c>
      <c r="AA5" s="139">
        <v>2</v>
      </c>
      <c r="AB5" s="140">
        <f t="shared" ref="AB5:AB103" si="13">AB4-(AB4*$AB$2)</f>
        <v>480</v>
      </c>
      <c r="AC5" s="7"/>
      <c r="AD5" s="7"/>
    </row>
    <row r="6" spans="1:30">
      <c r="A6" s="139">
        <v>3</v>
      </c>
      <c r="B6" s="140">
        <f t="shared" si="0"/>
        <v>873.20249999999999</v>
      </c>
      <c r="C6" s="139">
        <v>3</v>
      </c>
      <c r="D6" s="140">
        <f t="shared" si="1"/>
        <v>864.36</v>
      </c>
      <c r="E6" s="139">
        <v>3</v>
      </c>
      <c r="F6" s="140">
        <f t="shared" si="2"/>
        <v>824.69124999999997</v>
      </c>
      <c r="G6" s="139">
        <v>3</v>
      </c>
      <c r="H6" s="140">
        <f t="shared" si="3"/>
        <v>816.34</v>
      </c>
      <c r="I6" s="139">
        <v>3</v>
      </c>
      <c r="J6" s="140">
        <f t="shared" si="4"/>
        <v>768.32</v>
      </c>
      <c r="K6" s="139">
        <v>3</v>
      </c>
      <c r="L6" s="140">
        <f t="shared" si="5"/>
        <v>752.72</v>
      </c>
      <c r="M6" s="139">
        <v>3</v>
      </c>
      <c r="N6" s="140">
        <f t="shared" si="6"/>
        <v>720.3</v>
      </c>
      <c r="O6" s="139">
        <v>3</v>
      </c>
      <c r="P6" s="140">
        <f t="shared" si="7"/>
        <v>705.67499999999995</v>
      </c>
      <c r="Q6" s="139">
        <v>3</v>
      </c>
      <c r="R6" s="140">
        <f t="shared" si="8"/>
        <v>720.3</v>
      </c>
      <c r="S6" s="139">
        <v>3</v>
      </c>
      <c r="T6" s="140">
        <f t="shared" si="9"/>
        <v>705.67499999999995</v>
      </c>
      <c r="U6" s="139">
        <v>3</v>
      </c>
      <c r="V6" s="140">
        <f t="shared" si="10"/>
        <v>617.90625</v>
      </c>
      <c r="W6" s="139">
        <v>3</v>
      </c>
      <c r="X6" s="140">
        <f t="shared" si="11"/>
        <v>599.04</v>
      </c>
      <c r="Y6" s="139">
        <v>3</v>
      </c>
      <c r="Z6" s="140">
        <f t="shared" si="12"/>
        <v>475.3125</v>
      </c>
      <c r="AA6" s="139">
        <v>3</v>
      </c>
      <c r="AB6" s="140">
        <f t="shared" si="13"/>
        <v>460.8</v>
      </c>
      <c r="AC6" s="7"/>
      <c r="AD6" s="7"/>
    </row>
    <row r="7" spans="1:30">
      <c r="A7" s="139">
        <v>4</v>
      </c>
      <c r="B7" s="140">
        <f t="shared" si="0"/>
        <v>860.10446249999995</v>
      </c>
      <c r="C7" s="139">
        <v>4</v>
      </c>
      <c r="D7" s="140">
        <f t="shared" si="1"/>
        <v>847.07280000000003</v>
      </c>
      <c r="E7" s="139">
        <v>4</v>
      </c>
      <c r="F7" s="140">
        <f t="shared" si="2"/>
        <v>812.32088124999996</v>
      </c>
      <c r="G7" s="139">
        <v>4</v>
      </c>
      <c r="H7" s="140">
        <f t="shared" si="3"/>
        <v>800.01319999999998</v>
      </c>
      <c r="I7" s="139">
        <v>4</v>
      </c>
      <c r="J7" s="140">
        <f t="shared" si="4"/>
        <v>752.95360000000005</v>
      </c>
      <c r="K7" s="139">
        <v>4</v>
      </c>
      <c r="L7" s="140">
        <f t="shared" si="5"/>
        <v>730.13840000000005</v>
      </c>
      <c r="M7" s="139">
        <v>4</v>
      </c>
      <c r="N7" s="140">
        <f t="shared" si="6"/>
        <v>705.89400000000001</v>
      </c>
      <c r="O7" s="139">
        <v>4</v>
      </c>
      <c r="P7" s="140">
        <f t="shared" si="7"/>
        <v>684.50474999999994</v>
      </c>
      <c r="Q7" s="139">
        <v>4</v>
      </c>
      <c r="R7" s="140">
        <f t="shared" si="8"/>
        <v>705.89400000000001</v>
      </c>
      <c r="S7" s="139">
        <v>4</v>
      </c>
      <c r="T7" s="140">
        <f t="shared" si="9"/>
        <v>684.50474999999994</v>
      </c>
      <c r="U7" s="139">
        <v>4</v>
      </c>
      <c r="V7" s="140">
        <f t="shared" si="10"/>
        <v>602.45859374999998</v>
      </c>
      <c r="W7" s="139">
        <v>4</v>
      </c>
      <c r="X7" s="140">
        <f t="shared" si="11"/>
        <v>575.07839999999999</v>
      </c>
      <c r="Y7" s="139">
        <v>4</v>
      </c>
      <c r="Z7" s="140">
        <f t="shared" si="12"/>
        <v>463.4296875</v>
      </c>
      <c r="AA7" s="139">
        <v>4</v>
      </c>
      <c r="AB7" s="140">
        <f t="shared" si="13"/>
        <v>442.36799999999999</v>
      </c>
      <c r="AC7" s="7"/>
      <c r="AD7" s="7"/>
    </row>
    <row r="8" spans="1:30">
      <c r="A8" s="139">
        <v>5</v>
      </c>
      <c r="B8" s="140">
        <f t="shared" si="0"/>
        <v>847.20289556249998</v>
      </c>
      <c r="C8" s="139">
        <v>5</v>
      </c>
      <c r="D8" s="140">
        <f t="shared" si="1"/>
        <v>830.13134400000001</v>
      </c>
      <c r="E8" s="139">
        <v>5</v>
      </c>
      <c r="F8" s="140">
        <f t="shared" si="2"/>
        <v>800.13606803124992</v>
      </c>
      <c r="G8" s="139">
        <v>5</v>
      </c>
      <c r="H8" s="140">
        <f t="shared" si="3"/>
        <v>784.01293599999997</v>
      </c>
      <c r="I8" s="139">
        <v>5</v>
      </c>
      <c r="J8" s="140">
        <f t="shared" si="4"/>
        <v>737.89452800000004</v>
      </c>
      <c r="K8" s="139">
        <v>5</v>
      </c>
      <c r="L8" s="140">
        <f t="shared" si="5"/>
        <v>708.23424800000009</v>
      </c>
      <c r="M8" s="139">
        <v>5</v>
      </c>
      <c r="N8" s="140">
        <f t="shared" si="6"/>
        <v>691.77611999999999</v>
      </c>
      <c r="O8" s="139">
        <v>5</v>
      </c>
      <c r="P8" s="140">
        <f t="shared" si="7"/>
        <v>663.96960749999994</v>
      </c>
      <c r="Q8" s="139">
        <v>5</v>
      </c>
      <c r="R8" s="140">
        <f t="shared" si="8"/>
        <v>691.77611999999999</v>
      </c>
      <c r="S8" s="139">
        <v>5</v>
      </c>
      <c r="T8" s="140">
        <f t="shared" si="9"/>
        <v>663.96960749999994</v>
      </c>
      <c r="U8" s="139">
        <v>5</v>
      </c>
      <c r="V8" s="140">
        <f t="shared" si="10"/>
        <v>587.39712890625003</v>
      </c>
      <c r="W8" s="139">
        <v>5</v>
      </c>
      <c r="X8" s="140">
        <f t="shared" si="11"/>
        <v>552.07526399999995</v>
      </c>
      <c r="Y8" s="139">
        <v>5</v>
      </c>
      <c r="Z8" s="140">
        <f t="shared" si="12"/>
        <v>451.84394531250001</v>
      </c>
      <c r="AA8" s="139">
        <v>5</v>
      </c>
      <c r="AB8" s="140">
        <f t="shared" si="13"/>
        <v>424.67327999999998</v>
      </c>
      <c r="AC8" s="7"/>
      <c r="AD8" s="7"/>
    </row>
    <row r="9" spans="1:30">
      <c r="A9" s="139">
        <v>6</v>
      </c>
      <c r="B9" s="140">
        <f t="shared" si="0"/>
        <v>834.49485212906245</v>
      </c>
      <c r="C9" s="139">
        <v>6</v>
      </c>
      <c r="D9" s="140">
        <f t="shared" si="1"/>
        <v>813.52871712000001</v>
      </c>
      <c r="E9" s="139">
        <v>6</v>
      </c>
      <c r="F9" s="140">
        <f t="shared" si="2"/>
        <v>788.13402701078121</v>
      </c>
      <c r="G9" s="139">
        <v>6</v>
      </c>
      <c r="H9" s="140">
        <f t="shared" si="3"/>
        <v>768.33267727999998</v>
      </c>
      <c r="I9" s="139">
        <v>6</v>
      </c>
      <c r="J9" s="140">
        <f t="shared" si="4"/>
        <v>723.13663744000007</v>
      </c>
      <c r="K9" s="139">
        <v>6</v>
      </c>
      <c r="L9" s="140">
        <f t="shared" si="5"/>
        <v>686.98722056000008</v>
      </c>
      <c r="M9" s="139">
        <v>6</v>
      </c>
      <c r="N9" s="140">
        <f t="shared" si="6"/>
        <v>677.94059760000005</v>
      </c>
      <c r="O9" s="139">
        <v>6</v>
      </c>
      <c r="P9" s="140">
        <f t="shared" si="7"/>
        <v>644.05051927499994</v>
      </c>
      <c r="Q9" s="139">
        <v>6</v>
      </c>
      <c r="R9" s="140">
        <f t="shared" si="8"/>
        <v>677.94059760000005</v>
      </c>
      <c r="S9" s="139">
        <v>6</v>
      </c>
      <c r="T9" s="140">
        <f t="shared" si="9"/>
        <v>644.05051927499994</v>
      </c>
      <c r="U9" s="139">
        <v>6</v>
      </c>
      <c r="V9" s="140">
        <f t="shared" si="10"/>
        <v>572.71220068359378</v>
      </c>
      <c r="W9" s="139">
        <v>6</v>
      </c>
      <c r="X9" s="140">
        <f t="shared" si="11"/>
        <v>529.9922534399999</v>
      </c>
      <c r="Y9" s="139">
        <v>6</v>
      </c>
      <c r="Z9" s="140">
        <f t="shared" si="12"/>
        <v>440.5478466796875</v>
      </c>
      <c r="AA9" s="139">
        <v>6</v>
      </c>
      <c r="AB9" s="140">
        <f t="shared" si="13"/>
        <v>407.68634879999996</v>
      </c>
      <c r="AC9" s="7"/>
      <c r="AD9" s="7"/>
    </row>
    <row r="10" spans="1:30">
      <c r="A10" s="139">
        <v>7</v>
      </c>
      <c r="B10" s="140">
        <f t="shared" si="0"/>
        <v>821.97742934712653</v>
      </c>
      <c r="C10" s="139">
        <v>7</v>
      </c>
      <c r="D10" s="140">
        <f t="shared" si="1"/>
        <v>797.25814277760003</v>
      </c>
      <c r="E10" s="139">
        <v>7</v>
      </c>
      <c r="F10" s="140">
        <f t="shared" si="2"/>
        <v>776.31201660561953</v>
      </c>
      <c r="G10" s="139">
        <v>7</v>
      </c>
      <c r="H10" s="140">
        <f t="shared" si="3"/>
        <v>752.96602373439998</v>
      </c>
      <c r="I10" s="139">
        <v>7</v>
      </c>
      <c r="J10" s="140">
        <f t="shared" si="4"/>
        <v>708.67390469120005</v>
      </c>
      <c r="K10" s="139">
        <v>7</v>
      </c>
      <c r="L10" s="140">
        <f t="shared" si="5"/>
        <v>666.37760394320003</v>
      </c>
      <c r="M10" s="139">
        <v>7</v>
      </c>
      <c r="N10" s="140">
        <f t="shared" si="6"/>
        <v>664.381785648</v>
      </c>
      <c r="O10" s="139">
        <v>7</v>
      </c>
      <c r="P10" s="140">
        <f t="shared" si="7"/>
        <v>624.72900369674994</v>
      </c>
      <c r="Q10" s="139">
        <v>7</v>
      </c>
      <c r="R10" s="140">
        <f t="shared" si="8"/>
        <v>664.381785648</v>
      </c>
      <c r="S10" s="139">
        <v>7</v>
      </c>
      <c r="T10" s="140">
        <f t="shared" si="9"/>
        <v>624.72900369674994</v>
      </c>
      <c r="U10" s="139">
        <v>7</v>
      </c>
      <c r="V10" s="140">
        <f t="shared" si="10"/>
        <v>558.3943956665039</v>
      </c>
      <c r="W10" s="139">
        <v>7</v>
      </c>
      <c r="X10" s="140">
        <f t="shared" si="11"/>
        <v>508.79256330239991</v>
      </c>
      <c r="Y10" s="139">
        <v>7</v>
      </c>
      <c r="Z10" s="140">
        <f t="shared" si="12"/>
        <v>429.53415051269531</v>
      </c>
      <c r="AA10" s="139">
        <v>7</v>
      </c>
      <c r="AB10" s="140">
        <f t="shared" si="13"/>
        <v>391.37889484799996</v>
      </c>
      <c r="AC10" s="7"/>
      <c r="AD10" s="7"/>
    </row>
    <row r="11" spans="1:30">
      <c r="A11" s="139">
        <v>8</v>
      </c>
      <c r="B11" s="140">
        <f t="shared" si="0"/>
        <v>809.64776790691963</v>
      </c>
      <c r="C11" s="139">
        <v>8</v>
      </c>
      <c r="D11" s="140">
        <f t="shared" si="1"/>
        <v>781.31297992204804</v>
      </c>
      <c r="E11" s="139">
        <v>8</v>
      </c>
      <c r="F11" s="140">
        <f t="shared" si="2"/>
        <v>764.6673363565352</v>
      </c>
      <c r="G11" s="139">
        <v>8</v>
      </c>
      <c r="H11" s="140">
        <f t="shared" si="3"/>
        <v>737.906703259712</v>
      </c>
      <c r="I11" s="139">
        <v>8</v>
      </c>
      <c r="J11" s="140">
        <f t="shared" si="4"/>
        <v>694.50042659737608</v>
      </c>
      <c r="K11" s="139">
        <v>8</v>
      </c>
      <c r="L11" s="140">
        <f t="shared" si="5"/>
        <v>646.38627582490403</v>
      </c>
      <c r="M11" s="139">
        <v>8</v>
      </c>
      <c r="N11" s="140">
        <f t="shared" si="6"/>
        <v>651.09414993504004</v>
      </c>
      <c r="O11" s="139">
        <v>8</v>
      </c>
      <c r="P11" s="140">
        <f t="shared" si="7"/>
        <v>605.98713358584746</v>
      </c>
      <c r="Q11" s="139">
        <v>8</v>
      </c>
      <c r="R11" s="140">
        <f t="shared" si="8"/>
        <v>651.09414993504004</v>
      </c>
      <c r="S11" s="139">
        <v>8</v>
      </c>
      <c r="T11" s="140">
        <f t="shared" si="9"/>
        <v>605.98713358584746</v>
      </c>
      <c r="U11" s="139">
        <v>8</v>
      </c>
      <c r="V11" s="140">
        <f t="shared" si="10"/>
        <v>544.43453577484127</v>
      </c>
      <c r="W11" s="139">
        <v>8</v>
      </c>
      <c r="X11" s="140">
        <f t="shared" si="11"/>
        <v>488.44086077030391</v>
      </c>
      <c r="Y11" s="139">
        <v>8</v>
      </c>
      <c r="Z11" s="140">
        <f t="shared" si="12"/>
        <v>418.79579674987792</v>
      </c>
      <c r="AA11" s="139">
        <v>8</v>
      </c>
      <c r="AB11" s="140">
        <f t="shared" si="13"/>
        <v>375.72373905407994</v>
      </c>
      <c r="AC11" s="7"/>
      <c r="AD11" s="7"/>
    </row>
    <row r="12" spans="1:30">
      <c r="A12" s="139">
        <v>9</v>
      </c>
      <c r="B12" s="140">
        <f t="shared" si="0"/>
        <v>797.50305138831584</v>
      </c>
      <c r="C12" s="139">
        <v>9</v>
      </c>
      <c r="D12" s="140">
        <f t="shared" si="1"/>
        <v>765.68672032360712</v>
      </c>
      <c r="E12" s="139">
        <v>9</v>
      </c>
      <c r="F12" s="140">
        <f t="shared" si="2"/>
        <v>753.19732631118723</v>
      </c>
      <c r="G12" s="139">
        <v>9</v>
      </c>
      <c r="H12" s="140">
        <f t="shared" si="3"/>
        <v>723.14856919451779</v>
      </c>
      <c r="I12" s="139">
        <v>9</v>
      </c>
      <c r="J12" s="140">
        <f t="shared" si="4"/>
        <v>680.61041806542858</v>
      </c>
      <c r="K12" s="139">
        <v>9</v>
      </c>
      <c r="L12" s="140">
        <f t="shared" si="5"/>
        <v>626.99468755015687</v>
      </c>
      <c r="M12" s="139">
        <v>9</v>
      </c>
      <c r="N12" s="140">
        <f t="shared" si="6"/>
        <v>638.07226693633925</v>
      </c>
      <c r="O12" s="139">
        <v>9</v>
      </c>
      <c r="P12" s="140">
        <f t="shared" si="7"/>
        <v>587.80751957827204</v>
      </c>
      <c r="Q12" s="139">
        <v>9</v>
      </c>
      <c r="R12" s="140">
        <f t="shared" si="8"/>
        <v>638.07226693633925</v>
      </c>
      <c r="S12" s="139">
        <v>9</v>
      </c>
      <c r="T12" s="140">
        <f t="shared" si="9"/>
        <v>587.80751957827204</v>
      </c>
      <c r="U12" s="139">
        <v>9</v>
      </c>
      <c r="V12" s="140">
        <f t="shared" si="10"/>
        <v>530.82367238047027</v>
      </c>
      <c r="W12" s="139">
        <v>9</v>
      </c>
      <c r="X12" s="140">
        <f t="shared" si="11"/>
        <v>468.90322633949177</v>
      </c>
      <c r="Y12" s="139">
        <v>9</v>
      </c>
      <c r="Z12" s="140">
        <f t="shared" si="12"/>
        <v>408.32590183113098</v>
      </c>
      <c r="AA12" s="139">
        <v>9</v>
      </c>
      <c r="AB12" s="140">
        <f t="shared" si="13"/>
        <v>360.69478949191677</v>
      </c>
      <c r="AC12" s="7"/>
      <c r="AD12" s="7"/>
    </row>
    <row r="13" spans="1:30">
      <c r="A13" s="139">
        <v>10</v>
      </c>
      <c r="B13" s="140">
        <f t="shared" si="0"/>
        <v>785.54050561749114</v>
      </c>
      <c r="C13" s="139">
        <v>10</v>
      </c>
      <c r="D13" s="140">
        <f t="shared" si="1"/>
        <v>750.372985917135</v>
      </c>
      <c r="E13" s="139">
        <v>10</v>
      </c>
      <c r="F13" s="140">
        <f t="shared" si="2"/>
        <v>741.89936641651946</v>
      </c>
      <c r="G13" s="139">
        <v>10</v>
      </c>
      <c r="H13" s="140">
        <f t="shared" si="3"/>
        <v>708.68559781062743</v>
      </c>
      <c r="I13" s="139">
        <v>10</v>
      </c>
      <c r="J13" s="140">
        <f t="shared" si="4"/>
        <v>666.99820970411997</v>
      </c>
      <c r="K13" s="139">
        <v>10</v>
      </c>
      <c r="L13" s="140">
        <f t="shared" si="5"/>
        <v>608.18484692365212</v>
      </c>
      <c r="M13" s="139">
        <v>10</v>
      </c>
      <c r="N13" s="140">
        <f t="shared" si="6"/>
        <v>625.31082159761252</v>
      </c>
      <c r="O13" s="139">
        <v>10</v>
      </c>
      <c r="P13" s="140">
        <f t="shared" si="7"/>
        <v>570.17329399092387</v>
      </c>
      <c r="Q13" s="139">
        <v>10</v>
      </c>
      <c r="R13" s="140">
        <f t="shared" si="8"/>
        <v>625.31082159761252</v>
      </c>
      <c r="S13" s="139">
        <v>10</v>
      </c>
      <c r="T13" s="140">
        <f t="shared" si="9"/>
        <v>570.17329399092387</v>
      </c>
      <c r="U13" s="139">
        <v>10</v>
      </c>
      <c r="V13" s="140">
        <f t="shared" si="10"/>
        <v>517.55308057095851</v>
      </c>
      <c r="W13" s="139">
        <v>10</v>
      </c>
      <c r="X13" s="140">
        <f t="shared" si="11"/>
        <v>450.14709728591208</v>
      </c>
      <c r="Y13" s="139">
        <v>10</v>
      </c>
      <c r="Z13" s="140">
        <f t="shared" si="12"/>
        <v>398.1177542853527</v>
      </c>
      <c r="AA13" s="139">
        <v>10</v>
      </c>
      <c r="AB13" s="140">
        <f t="shared" si="13"/>
        <v>346.26699791224007</v>
      </c>
      <c r="AC13" s="7"/>
      <c r="AD13" s="7"/>
    </row>
    <row r="14" spans="1:30">
      <c r="A14" s="139">
        <v>11</v>
      </c>
      <c r="B14" s="140">
        <f t="shared" si="0"/>
        <v>773.75739803322881</v>
      </c>
      <c r="C14" s="139">
        <v>11</v>
      </c>
      <c r="D14" s="140">
        <f t="shared" si="1"/>
        <v>735.36552619879228</v>
      </c>
      <c r="E14" s="139">
        <v>11</v>
      </c>
      <c r="F14" s="140">
        <f t="shared" si="2"/>
        <v>730.77087592027169</v>
      </c>
      <c r="G14" s="139">
        <v>11</v>
      </c>
      <c r="H14" s="140">
        <f t="shared" si="3"/>
        <v>694.51188585441491</v>
      </c>
      <c r="I14" s="139">
        <v>11</v>
      </c>
      <c r="J14" s="140">
        <f t="shared" si="4"/>
        <v>653.65824551003755</v>
      </c>
      <c r="K14" s="139">
        <v>11</v>
      </c>
      <c r="L14" s="140">
        <f t="shared" si="5"/>
        <v>589.93930151594259</v>
      </c>
      <c r="M14" s="139">
        <v>11</v>
      </c>
      <c r="N14" s="140">
        <f t="shared" si="6"/>
        <v>612.80460516566029</v>
      </c>
      <c r="O14" s="139">
        <v>11</v>
      </c>
      <c r="P14" s="140">
        <f t="shared" si="7"/>
        <v>553.06809517119621</v>
      </c>
      <c r="Q14" s="139">
        <v>11</v>
      </c>
      <c r="R14" s="140">
        <f t="shared" si="8"/>
        <v>612.80460516566029</v>
      </c>
      <c r="S14" s="139">
        <v>11</v>
      </c>
      <c r="T14" s="140">
        <f t="shared" si="9"/>
        <v>553.06809517119621</v>
      </c>
      <c r="U14" s="139">
        <v>11</v>
      </c>
      <c r="V14" s="140">
        <f t="shared" si="10"/>
        <v>504.61425355668456</v>
      </c>
      <c r="W14" s="139">
        <v>11</v>
      </c>
      <c r="X14" s="140">
        <f t="shared" si="11"/>
        <v>432.14121339447559</v>
      </c>
      <c r="Y14" s="139">
        <v>11</v>
      </c>
      <c r="Z14" s="140">
        <f t="shared" si="12"/>
        <v>388.16481042821886</v>
      </c>
      <c r="AA14" s="139">
        <v>11</v>
      </c>
      <c r="AB14" s="140">
        <f t="shared" si="13"/>
        <v>332.41631799575049</v>
      </c>
      <c r="AC14" s="7"/>
      <c r="AD14" s="7"/>
    </row>
    <row r="15" spans="1:30">
      <c r="A15" s="139">
        <v>12</v>
      </c>
      <c r="B15" s="140">
        <f t="shared" si="0"/>
        <v>762.15103706273032</v>
      </c>
      <c r="C15" s="139">
        <v>12</v>
      </c>
      <c r="D15" s="140">
        <f t="shared" si="1"/>
        <v>720.65821567481646</v>
      </c>
      <c r="E15" s="139">
        <v>12</v>
      </c>
      <c r="F15" s="140">
        <f t="shared" si="2"/>
        <v>719.80931278146761</v>
      </c>
      <c r="G15" s="139">
        <v>12</v>
      </c>
      <c r="H15" s="140">
        <f t="shared" si="3"/>
        <v>680.62164813732659</v>
      </c>
      <c r="I15" s="139">
        <v>12</v>
      </c>
      <c r="J15" s="140">
        <f t="shared" si="4"/>
        <v>640.58508059983683</v>
      </c>
      <c r="K15" s="139">
        <v>12</v>
      </c>
      <c r="L15" s="140">
        <f t="shared" si="5"/>
        <v>572.24112247046435</v>
      </c>
      <c r="M15" s="139">
        <v>12</v>
      </c>
      <c r="N15" s="140">
        <f t="shared" si="6"/>
        <v>600.54851306234707</v>
      </c>
      <c r="O15" s="139">
        <v>12</v>
      </c>
      <c r="P15" s="140">
        <f t="shared" si="7"/>
        <v>536.4760523160603</v>
      </c>
      <c r="Q15" s="139">
        <v>12</v>
      </c>
      <c r="R15" s="140">
        <f t="shared" si="8"/>
        <v>600.54851306234707</v>
      </c>
      <c r="S15" s="139">
        <v>12</v>
      </c>
      <c r="T15" s="140">
        <f t="shared" si="9"/>
        <v>536.4760523160603</v>
      </c>
      <c r="U15" s="139">
        <v>12</v>
      </c>
      <c r="V15" s="140">
        <f t="shared" si="10"/>
        <v>491.99889721776742</v>
      </c>
      <c r="W15" s="139">
        <v>12</v>
      </c>
      <c r="X15" s="140">
        <f t="shared" si="11"/>
        <v>414.85556485869654</v>
      </c>
      <c r="Y15" s="139">
        <v>12</v>
      </c>
      <c r="Z15" s="140">
        <f t="shared" si="12"/>
        <v>378.46069016751341</v>
      </c>
      <c r="AA15" s="139">
        <v>12</v>
      </c>
      <c r="AB15" s="140">
        <f t="shared" si="13"/>
        <v>319.11966527592045</v>
      </c>
      <c r="AC15" s="7"/>
      <c r="AD15" s="7"/>
    </row>
    <row r="16" spans="1:30">
      <c r="A16" s="139">
        <v>13</v>
      </c>
      <c r="B16" s="140">
        <f t="shared" si="0"/>
        <v>750.71877150678938</v>
      </c>
      <c r="C16" s="139">
        <v>13</v>
      </c>
      <c r="D16" s="140">
        <f t="shared" si="1"/>
        <v>706.24505136132018</v>
      </c>
      <c r="E16" s="139">
        <v>13</v>
      </c>
      <c r="F16" s="140">
        <f t="shared" si="2"/>
        <v>709.0121730897456</v>
      </c>
      <c r="G16" s="139">
        <v>13</v>
      </c>
      <c r="H16" s="140">
        <f t="shared" si="3"/>
        <v>667.00921517458005</v>
      </c>
      <c r="I16" s="139">
        <v>13</v>
      </c>
      <c r="J16" s="140">
        <f t="shared" si="4"/>
        <v>627.77337898784015</v>
      </c>
      <c r="K16" s="139">
        <v>13</v>
      </c>
      <c r="L16" s="140">
        <f t="shared" si="5"/>
        <v>555.07388879635039</v>
      </c>
      <c r="M16" s="139">
        <v>13</v>
      </c>
      <c r="N16" s="140">
        <f t="shared" si="6"/>
        <v>588.53754280110013</v>
      </c>
      <c r="O16" s="139">
        <v>13</v>
      </c>
      <c r="P16" s="140">
        <f t="shared" si="7"/>
        <v>520.38177074657847</v>
      </c>
      <c r="Q16" s="139">
        <v>13</v>
      </c>
      <c r="R16" s="140">
        <f t="shared" si="8"/>
        <v>588.53754280110013</v>
      </c>
      <c r="S16" s="139">
        <v>13</v>
      </c>
      <c r="T16" s="140">
        <f t="shared" si="9"/>
        <v>520.38177074657847</v>
      </c>
      <c r="U16" s="139">
        <v>13</v>
      </c>
      <c r="V16" s="140">
        <f t="shared" si="10"/>
        <v>479.69892478732322</v>
      </c>
      <c r="W16" s="139">
        <v>13</v>
      </c>
      <c r="X16" s="140">
        <f t="shared" si="11"/>
        <v>398.26134226434868</v>
      </c>
      <c r="Y16" s="139">
        <v>13</v>
      </c>
      <c r="Z16" s="140">
        <f t="shared" si="12"/>
        <v>368.99917291332559</v>
      </c>
      <c r="AA16" s="139">
        <v>13</v>
      </c>
      <c r="AB16" s="140">
        <f t="shared" si="13"/>
        <v>306.35487866488364</v>
      </c>
      <c r="AC16" s="7"/>
      <c r="AD16" s="7"/>
    </row>
    <row r="17" spans="1:30">
      <c r="A17" s="139">
        <v>14</v>
      </c>
      <c r="B17" s="140">
        <f t="shared" si="0"/>
        <v>739.45798993418759</v>
      </c>
      <c r="C17" s="139">
        <v>14</v>
      </c>
      <c r="D17" s="140">
        <f t="shared" si="1"/>
        <v>692.12015033409375</v>
      </c>
      <c r="E17" s="139">
        <v>14</v>
      </c>
      <c r="F17" s="140">
        <f t="shared" si="2"/>
        <v>698.37699049339938</v>
      </c>
      <c r="G17" s="139">
        <v>14</v>
      </c>
      <c r="H17" s="140">
        <f t="shared" si="3"/>
        <v>653.66903087108847</v>
      </c>
      <c r="I17" s="139">
        <v>14</v>
      </c>
      <c r="J17" s="140">
        <f t="shared" si="4"/>
        <v>615.2179114080833</v>
      </c>
      <c r="K17" s="139">
        <v>14</v>
      </c>
      <c r="L17" s="140">
        <f t="shared" si="5"/>
        <v>538.42167213245989</v>
      </c>
      <c r="M17" s="139">
        <v>14</v>
      </c>
      <c r="N17" s="140">
        <f t="shared" si="6"/>
        <v>576.76679194507813</v>
      </c>
      <c r="O17" s="139">
        <v>14</v>
      </c>
      <c r="P17" s="140">
        <f t="shared" si="7"/>
        <v>504.77031762418113</v>
      </c>
      <c r="Q17" s="139">
        <v>14</v>
      </c>
      <c r="R17" s="140">
        <f t="shared" si="8"/>
        <v>576.76679194507813</v>
      </c>
      <c r="S17" s="139">
        <v>14</v>
      </c>
      <c r="T17" s="140">
        <f t="shared" si="9"/>
        <v>504.77031762418113</v>
      </c>
      <c r="U17" s="139">
        <v>14</v>
      </c>
      <c r="V17" s="140">
        <f t="shared" si="10"/>
        <v>467.70645166764012</v>
      </c>
      <c r="W17" s="139">
        <v>14</v>
      </c>
      <c r="X17" s="140">
        <f t="shared" si="11"/>
        <v>382.33088857377476</v>
      </c>
      <c r="Y17" s="139">
        <v>14</v>
      </c>
      <c r="Z17" s="140">
        <f t="shared" si="12"/>
        <v>359.77419359049247</v>
      </c>
      <c r="AA17" s="139">
        <v>14</v>
      </c>
      <c r="AB17" s="140">
        <f t="shared" si="13"/>
        <v>294.10068351828829</v>
      </c>
      <c r="AC17" s="7"/>
      <c r="AD17" s="7"/>
    </row>
    <row r="18" spans="1:30">
      <c r="A18" s="139">
        <v>15</v>
      </c>
      <c r="B18" s="140">
        <f t="shared" si="0"/>
        <v>728.36612008517477</v>
      </c>
      <c r="C18" s="139">
        <v>15</v>
      </c>
      <c r="D18" s="140">
        <f t="shared" si="1"/>
        <v>678.27774732741193</v>
      </c>
      <c r="E18" s="139">
        <v>15</v>
      </c>
      <c r="F18" s="140">
        <f t="shared" si="2"/>
        <v>687.90133563599841</v>
      </c>
      <c r="G18" s="139">
        <v>15</v>
      </c>
      <c r="H18" s="140">
        <f t="shared" si="3"/>
        <v>640.59565025366669</v>
      </c>
      <c r="I18" s="139">
        <v>15</v>
      </c>
      <c r="J18" s="140">
        <f t="shared" si="4"/>
        <v>602.91355317992168</v>
      </c>
      <c r="K18" s="139">
        <v>15</v>
      </c>
      <c r="L18" s="140">
        <f t="shared" si="5"/>
        <v>522.26902196848607</v>
      </c>
      <c r="M18" s="139">
        <v>15</v>
      </c>
      <c r="N18" s="140">
        <f t="shared" si="6"/>
        <v>565.23145610617655</v>
      </c>
      <c r="O18" s="139">
        <v>15</v>
      </c>
      <c r="P18" s="140">
        <f t="shared" si="7"/>
        <v>489.62720809545567</v>
      </c>
      <c r="Q18" s="139">
        <v>15</v>
      </c>
      <c r="R18" s="140">
        <f t="shared" si="8"/>
        <v>565.23145610617655</v>
      </c>
      <c r="S18" s="139">
        <v>15</v>
      </c>
      <c r="T18" s="140">
        <f t="shared" si="9"/>
        <v>489.62720809545567</v>
      </c>
      <c r="U18" s="139">
        <v>15</v>
      </c>
      <c r="V18" s="140">
        <f t="shared" si="10"/>
        <v>456.0137903759491</v>
      </c>
      <c r="W18" s="139">
        <v>15</v>
      </c>
      <c r="X18" s="140">
        <f t="shared" si="11"/>
        <v>367.03765303082378</v>
      </c>
      <c r="Y18" s="139">
        <v>15</v>
      </c>
      <c r="Z18" s="140">
        <f t="shared" si="12"/>
        <v>350.77983875073016</v>
      </c>
      <c r="AA18" s="139">
        <v>15</v>
      </c>
      <c r="AB18" s="140">
        <f t="shared" si="13"/>
        <v>282.33665617755673</v>
      </c>
      <c r="AC18" s="7"/>
      <c r="AD18" s="7"/>
    </row>
    <row r="19" spans="1:30">
      <c r="A19" s="139">
        <v>16</v>
      </c>
      <c r="B19" s="140">
        <f t="shared" si="0"/>
        <v>717.44062828389713</v>
      </c>
      <c r="C19" s="139">
        <v>16</v>
      </c>
      <c r="D19" s="140">
        <f t="shared" si="1"/>
        <v>664.71219238086371</v>
      </c>
      <c r="E19" s="139">
        <v>16</v>
      </c>
      <c r="F19" s="140">
        <f t="shared" si="2"/>
        <v>677.58281560145838</v>
      </c>
      <c r="G19" s="139">
        <v>16</v>
      </c>
      <c r="H19" s="140">
        <f t="shared" si="3"/>
        <v>627.78373724859341</v>
      </c>
      <c r="I19" s="139">
        <v>16</v>
      </c>
      <c r="J19" s="140">
        <f t="shared" si="4"/>
        <v>590.85528211632322</v>
      </c>
      <c r="K19" s="139">
        <v>16</v>
      </c>
      <c r="L19" s="140">
        <f t="shared" si="5"/>
        <v>506.60095130943148</v>
      </c>
      <c r="M19" s="139">
        <v>16</v>
      </c>
      <c r="N19" s="140">
        <f t="shared" si="6"/>
        <v>553.92682698405304</v>
      </c>
      <c r="O19" s="139">
        <v>16</v>
      </c>
      <c r="P19" s="140">
        <f t="shared" si="7"/>
        <v>474.93839185259202</v>
      </c>
      <c r="Q19" s="139">
        <v>16</v>
      </c>
      <c r="R19" s="140">
        <f t="shared" si="8"/>
        <v>553.92682698405304</v>
      </c>
      <c r="S19" s="139">
        <v>16</v>
      </c>
      <c r="T19" s="140">
        <f t="shared" si="9"/>
        <v>474.93839185259202</v>
      </c>
      <c r="U19" s="139">
        <v>16</v>
      </c>
      <c r="V19" s="140">
        <f t="shared" si="10"/>
        <v>444.61344561655039</v>
      </c>
      <c r="W19" s="139">
        <v>16</v>
      </c>
      <c r="X19" s="140">
        <f t="shared" si="11"/>
        <v>352.35614690959085</v>
      </c>
      <c r="Y19" s="139">
        <v>16</v>
      </c>
      <c r="Z19" s="140">
        <f t="shared" si="12"/>
        <v>342.01034278196192</v>
      </c>
      <c r="AA19" s="139">
        <v>16</v>
      </c>
      <c r="AB19" s="140">
        <f t="shared" si="13"/>
        <v>271.04318993045445</v>
      </c>
      <c r="AC19" s="7"/>
      <c r="AD19" s="7"/>
    </row>
    <row r="20" spans="1:30">
      <c r="A20" s="139">
        <v>17</v>
      </c>
      <c r="B20" s="140">
        <f t="shared" si="0"/>
        <v>706.67901885963863</v>
      </c>
      <c r="C20" s="139">
        <v>17</v>
      </c>
      <c r="D20" s="140">
        <f t="shared" si="1"/>
        <v>651.41794853324643</v>
      </c>
      <c r="E20" s="139">
        <v>17</v>
      </c>
      <c r="F20" s="140">
        <f t="shared" si="2"/>
        <v>667.41907336743645</v>
      </c>
      <c r="G20" s="139">
        <v>17</v>
      </c>
      <c r="H20" s="140">
        <f t="shared" si="3"/>
        <v>615.22806250362157</v>
      </c>
      <c r="I20" s="139">
        <v>17</v>
      </c>
      <c r="J20" s="140">
        <f t="shared" si="4"/>
        <v>579.03817647399671</v>
      </c>
      <c r="K20" s="139">
        <v>17</v>
      </c>
      <c r="L20" s="140">
        <f t="shared" si="5"/>
        <v>491.40292277014851</v>
      </c>
      <c r="M20" s="139">
        <v>17</v>
      </c>
      <c r="N20" s="140">
        <f t="shared" si="6"/>
        <v>542.84829044437197</v>
      </c>
      <c r="O20" s="139">
        <v>17</v>
      </c>
      <c r="P20" s="140">
        <f t="shared" si="7"/>
        <v>460.69024009701428</v>
      </c>
      <c r="Q20" s="139">
        <v>17</v>
      </c>
      <c r="R20" s="140">
        <f t="shared" si="8"/>
        <v>542.84829044437197</v>
      </c>
      <c r="S20" s="139">
        <v>17</v>
      </c>
      <c r="T20" s="140">
        <f t="shared" si="9"/>
        <v>460.69024009701428</v>
      </c>
      <c r="U20" s="139">
        <v>17</v>
      </c>
      <c r="V20" s="140">
        <f t="shared" si="10"/>
        <v>433.49810947613662</v>
      </c>
      <c r="W20" s="139">
        <v>17</v>
      </c>
      <c r="X20" s="140">
        <f t="shared" si="11"/>
        <v>338.26190103320721</v>
      </c>
      <c r="Y20" s="139">
        <v>17</v>
      </c>
      <c r="Z20" s="140">
        <f t="shared" si="12"/>
        <v>333.46008421241288</v>
      </c>
      <c r="AA20" s="139">
        <v>17</v>
      </c>
      <c r="AB20" s="140">
        <f t="shared" si="13"/>
        <v>260.20146233323629</v>
      </c>
      <c r="AC20" s="7"/>
      <c r="AD20" s="7"/>
    </row>
    <row r="21" spans="1:30">
      <c r="A21" s="139">
        <v>18</v>
      </c>
      <c r="B21" s="140">
        <f t="shared" si="0"/>
        <v>696.07883357674405</v>
      </c>
      <c r="C21" s="139">
        <v>18</v>
      </c>
      <c r="D21" s="140">
        <f t="shared" si="1"/>
        <v>638.38958956258148</v>
      </c>
      <c r="E21" s="139">
        <v>18</v>
      </c>
      <c r="F21" s="140">
        <f t="shared" si="2"/>
        <v>657.40778726692486</v>
      </c>
      <c r="G21" s="139">
        <v>18</v>
      </c>
      <c r="H21" s="140">
        <f t="shared" si="3"/>
        <v>602.92350125354915</v>
      </c>
      <c r="I21" s="139">
        <v>18</v>
      </c>
      <c r="J21" s="140">
        <f t="shared" si="4"/>
        <v>567.45741294451682</v>
      </c>
      <c r="K21" s="139">
        <v>18</v>
      </c>
      <c r="L21" s="140">
        <f t="shared" si="5"/>
        <v>476.66083508704406</v>
      </c>
      <c r="M21" s="139">
        <v>18</v>
      </c>
      <c r="N21" s="140">
        <f t="shared" si="6"/>
        <v>531.99132463548449</v>
      </c>
      <c r="O21" s="139">
        <v>18</v>
      </c>
      <c r="P21" s="140">
        <f t="shared" si="7"/>
        <v>446.86953289410383</v>
      </c>
      <c r="Q21" s="139">
        <v>18</v>
      </c>
      <c r="R21" s="140">
        <f t="shared" si="8"/>
        <v>531.99132463548449</v>
      </c>
      <c r="S21" s="139">
        <v>18</v>
      </c>
      <c r="T21" s="140">
        <f t="shared" si="9"/>
        <v>446.86953289410383</v>
      </c>
      <c r="U21" s="139">
        <v>18</v>
      </c>
      <c r="V21" s="140">
        <f t="shared" si="10"/>
        <v>422.66065673923322</v>
      </c>
      <c r="W21" s="139">
        <v>18</v>
      </c>
      <c r="X21" s="140">
        <f t="shared" si="11"/>
        <v>324.7314249918789</v>
      </c>
      <c r="Y21" s="139">
        <v>18</v>
      </c>
      <c r="Z21" s="140">
        <f t="shared" si="12"/>
        <v>325.12358210710255</v>
      </c>
      <c r="AA21" s="139">
        <v>18</v>
      </c>
      <c r="AB21" s="140">
        <f t="shared" si="13"/>
        <v>249.79340383990683</v>
      </c>
      <c r="AC21" s="7"/>
      <c r="AD21" s="7"/>
    </row>
    <row r="22" spans="1:30">
      <c r="A22" s="139">
        <v>19</v>
      </c>
      <c r="B22" s="140">
        <f t="shared" si="0"/>
        <v>685.63765107309291</v>
      </c>
      <c r="C22" s="139">
        <v>19</v>
      </c>
      <c r="D22" s="140">
        <f t="shared" si="1"/>
        <v>625.62179777132985</v>
      </c>
      <c r="E22" s="139">
        <v>19</v>
      </c>
      <c r="F22" s="140">
        <f t="shared" si="2"/>
        <v>647.54667045792098</v>
      </c>
      <c r="G22" s="139">
        <v>19</v>
      </c>
      <c r="H22" s="140">
        <f t="shared" si="3"/>
        <v>590.86503122847819</v>
      </c>
      <c r="I22" s="139">
        <v>19</v>
      </c>
      <c r="J22" s="140">
        <f t="shared" si="4"/>
        <v>556.10826468562652</v>
      </c>
      <c r="K22" s="139">
        <v>19</v>
      </c>
      <c r="L22" s="140">
        <f t="shared" si="5"/>
        <v>462.36101003443275</v>
      </c>
      <c r="M22" s="139">
        <v>19</v>
      </c>
      <c r="N22" s="140">
        <f t="shared" si="6"/>
        <v>521.35149814277474</v>
      </c>
      <c r="O22" s="139">
        <v>19</v>
      </c>
      <c r="P22" s="140">
        <f t="shared" si="7"/>
        <v>433.46344690728074</v>
      </c>
      <c r="Q22" s="139">
        <v>19</v>
      </c>
      <c r="R22" s="140">
        <f t="shared" si="8"/>
        <v>521.35149814277474</v>
      </c>
      <c r="S22" s="139">
        <v>19</v>
      </c>
      <c r="T22" s="140">
        <f t="shared" si="9"/>
        <v>433.46344690728074</v>
      </c>
      <c r="U22" s="139">
        <v>19</v>
      </c>
      <c r="V22" s="140">
        <f t="shared" si="10"/>
        <v>412.09414032075239</v>
      </c>
      <c r="W22" s="139">
        <v>19</v>
      </c>
      <c r="X22" s="140">
        <f t="shared" si="11"/>
        <v>311.74216799220375</v>
      </c>
      <c r="Y22" s="139">
        <v>19</v>
      </c>
      <c r="Z22" s="140">
        <f t="shared" si="12"/>
        <v>316.99549255442497</v>
      </c>
      <c r="AA22" s="139">
        <v>19</v>
      </c>
      <c r="AB22" s="140">
        <f t="shared" si="13"/>
        <v>239.80166768631057</v>
      </c>
      <c r="AC22" s="7"/>
      <c r="AD22" s="7"/>
    </row>
    <row r="23" spans="1:30">
      <c r="A23" s="139">
        <v>20</v>
      </c>
      <c r="B23" s="140">
        <f t="shared" si="0"/>
        <v>675.35308630699649</v>
      </c>
      <c r="C23" s="139">
        <v>20</v>
      </c>
      <c r="D23" s="140">
        <f t="shared" si="1"/>
        <v>613.1093618159033</v>
      </c>
      <c r="E23" s="139">
        <v>20</v>
      </c>
      <c r="F23" s="140">
        <f t="shared" si="2"/>
        <v>637.83347040105218</v>
      </c>
      <c r="G23" s="139">
        <v>20</v>
      </c>
      <c r="H23" s="140">
        <f t="shared" si="3"/>
        <v>579.04773060390858</v>
      </c>
      <c r="I23" s="139">
        <v>20</v>
      </c>
      <c r="J23" s="140">
        <f t="shared" si="4"/>
        <v>544.98609939191397</v>
      </c>
      <c r="K23" s="139">
        <v>20</v>
      </c>
      <c r="L23" s="140">
        <f t="shared" si="5"/>
        <v>448.49017973339977</v>
      </c>
      <c r="M23" s="139">
        <v>20</v>
      </c>
      <c r="N23" s="140">
        <f t="shared" si="6"/>
        <v>510.92446817991924</v>
      </c>
      <c r="O23" s="139">
        <v>20</v>
      </c>
      <c r="P23" s="140">
        <f t="shared" si="7"/>
        <v>420.4595435000623</v>
      </c>
      <c r="Q23" s="139">
        <v>20</v>
      </c>
      <c r="R23" s="140">
        <f t="shared" si="8"/>
        <v>510.92446817991924</v>
      </c>
      <c r="S23" s="139">
        <v>20</v>
      </c>
      <c r="T23" s="140">
        <f t="shared" si="9"/>
        <v>420.4595435000623</v>
      </c>
      <c r="U23" s="139">
        <v>20</v>
      </c>
      <c r="V23" s="140">
        <f t="shared" si="10"/>
        <v>401.79178681273356</v>
      </c>
      <c r="W23" s="139">
        <v>20</v>
      </c>
      <c r="X23" s="140">
        <f t="shared" si="11"/>
        <v>299.27248127251562</v>
      </c>
      <c r="Y23" s="139">
        <v>20</v>
      </c>
      <c r="Z23" s="140">
        <f t="shared" si="12"/>
        <v>309.07060524056436</v>
      </c>
      <c r="AA23" s="139">
        <v>20</v>
      </c>
      <c r="AB23" s="140">
        <f t="shared" si="13"/>
        <v>230.20960097885813</v>
      </c>
      <c r="AC23" s="7"/>
      <c r="AD23" s="7"/>
    </row>
    <row r="24" spans="1:30">
      <c r="A24" s="139">
        <v>21</v>
      </c>
      <c r="B24" s="140">
        <f t="shared" si="0"/>
        <v>665.22279001239156</v>
      </c>
      <c r="C24" s="139">
        <v>21</v>
      </c>
      <c r="D24" s="140">
        <f t="shared" si="1"/>
        <v>600.84717457958527</v>
      </c>
      <c r="E24" s="139">
        <v>21</v>
      </c>
      <c r="F24" s="140">
        <f t="shared" si="2"/>
        <v>628.26596834503641</v>
      </c>
      <c r="G24" s="139">
        <v>21</v>
      </c>
      <c r="H24" s="140">
        <f t="shared" si="3"/>
        <v>567.46677599183045</v>
      </c>
      <c r="I24" s="139">
        <v>21</v>
      </c>
      <c r="J24" s="140">
        <f t="shared" si="4"/>
        <v>534.08637740407573</v>
      </c>
      <c r="K24" s="139">
        <v>21</v>
      </c>
      <c r="L24" s="140">
        <f t="shared" si="5"/>
        <v>435.03547434139779</v>
      </c>
      <c r="M24" s="139">
        <v>21</v>
      </c>
      <c r="N24" s="140">
        <f t="shared" si="6"/>
        <v>500.70597881632085</v>
      </c>
      <c r="O24" s="139">
        <v>21</v>
      </c>
      <c r="P24" s="140">
        <f t="shared" si="7"/>
        <v>407.8457571950604</v>
      </c>
      <c r="Q24" s="139">
        <v>21</v>
      </c>
      <c r="R24" s="140">
        <f t="shared" si="8"/>
        <v>500.70597881632085</v>
      </c>
      <c r="S24" s="139">
        <v>21</v>
      </c>
      <c r="T24" s="140">
        <f t="shared" si="9"/>
        <v>407.8457571950604</v>
      </c>
      <c r="U24" s="139">
        <v>21</v>
      </c>
      <c r="V24" s="140">
        <f t="shared" si="10"/>
        <v>391.74699214241525</v>
      </c>
      <c r="W24" s="139">
        <v>21</v>
      </c>
      <c r="X24" s="140">
        <f t="shared" si="11"/>
        <v>287.30158202161499</v>
      </c>
      <c r="Y24" s="139">
        <v>21</v>
      </c>
      <c r="Z24" s="140">
        <f t="shared" si="12"/>
        <v>301.34384010955023</v>
      </c>
      <c r="AA24" s="139">
        <v>21</v>
      </c>
      <c r="AB24" s="140">
        <f t="shared" si="13"/>
        <v>221.0012169397038</v>
      </c>
      <c r="AC24" s="7"/>
      <c r="AD24" s="7"/>
    </row>
    <row r="25" spans="1:30">
      <c r="A25" s="139">
        <v>22</v>
      </c>
      <c r="B25" s="140">
        <f t="shared" si="0"/>
        <v>655.24444816220569</v>
      </c>
      <c r="C25" s="139">
        <v>22</v>
      </c>
      <c r="D25" s="140">
        <f t="shared" si="1"/>
        <v>588.83023108799352</v>
      </c>
      <c r="E25" s="139">
        <v>22</v>
      </c>
      <c r="F25" s="140">
        <f t="shared" si="2"/>
        <v>618.84197881986086</v>
      </c>
      <c r="G25" s="139">
        <v>22</v>
      </c>
      <c r="H25" s="140">
        <f t="shared" si="3"/>
        <v>556.11744047199386</v>
      </c>
      <c r="I25" s="139">
        <v>22</v>
      </c>
      <c r="J25" s="140">
        <f t="shared" si="4"/>
        <v>523.40464985599419</v>
      </c>
      <c r="K25" s="139">
        <v>22</v>
      </c>
      <c r="L25" s="140">
        <f t="shared" si="5"/>
        <v>421.98441011115585</v>
      </c>
      <c r="M25" s="139">
        <v>22</v>
      </c>
      <c r="N25" s="140">
        <f t="shared" si="6"/>
        <v>490.69185923999441</v>
      </c>
      <c r="O25" s="139">
        <v>22</v>
      </c>
      <c r="P25" s="140">
        <f t="shared" si="7"/>
        <v>395.61038447920856</v>
      </c>
      <c r="Q25" s="139">
        <v>22</v>
      </c>
      <c r="R25" s="140">
        <f t="shared" si="8"/>
        <v>490.69185923999441</v>
      </c>
      <c r="S25" s="139">
        <v>22</v>
      </c>
      <c r="T25" s="140">
        <f t="shared" si="9"/>
        <v>395.61038447920856</v>
      </c>
      <c r="U25" s="139">
        <v>22</v>
      </c>
      <c r="V25" s="140">
        <f t="shared" si="10"/>
        <v>381.95331733885484</v>
      </c>
      <c r="W25" s="139">
        <v>22</v>
      </c>
      <c r="X25" s="140">
        <f t="shared" si="11"/>
        <v>275.80951874075038</v>
      </c>
      <c r="Y25" s="139">
        <v>22</v>
      </c>
      <c r="Z25" s="140">
        <f t="shared" si="12"/>
        <v>293.81024410681147</v>
      </c>
      <c r="AA25" s="139">
        <v>22</v>
      </c>
      <c r="AB25" s="140">
        <f t="shared" si="13"/>
        <v>212.16116826211564</v>
      </c>
      <c r="AC25" s="7"/>
      <c r="AD25" s="7"/>
    </row>
    <row r="26" spans="1:30">
      <c r="A26" s="139">
        <v>23</v>
      </c>
      <c r="B26" s="140">
        <f t="shared" si="0"/>
        <v>645.41578143977256</v>
      </c>
      <c r="C26" s="139">
        <v>23</v>
      </c>
      <c r="D26" s="140">
        <f t="shared" si="1"/>
        <v>577.05362646623371</v>
      </c>
      <c r="E26" s="139">
        <v>23</v>
      </c>
      <c r="F26" s="140">
        <f t="shared" si="2"/>
        <v>609.55934913756289</v>
      </c>
      <c r="G26" s="139">
        <v>23</v>
      </c>
      <c r="H26" s="140">
        <f t="shared" si="3"/>
        <v>544.99509166255393</v>
      </c>
      <c r="I26" s="139">
        <v>23</v>
      </c>
      <c r="J26" s="140">
        <f t="shared" si="4"/>
        <v>512.93655685887427</v>
      </c>
      <c r="K26" s="139">
        <v>23</v>
      </c>
      <c r="L26" s="140">
        <f t="shared" si="5"/>
        <v>409.32487780782117</v>
      </c>
      <c r="M26" s="139">
        <v>23</v>
      </c>
      <c r="N26" s="140">
        <f t="shared" si="6"/>
        <v>480.87802205519455</v>
      </c>
      <c r="O26" s="139">
        <v>23</v>
      </c>
      <c r="P26" s="140">
        <f t="shared" si="7"/>
        <v>383.74207294483233</v>
      </c>
      <c r="Q26" s="139">
        <v>23</v>
      </c>
      <c r="R26" s="140">
        <f t="shared" si="8"/>
        <v>480.87802205519455</v>
      </c>
      <c r="S26" s="139">
        <v>23</v>
      </c>
      <c r="T26" s="140">
        <f t="shared" si="9"/>
        <v>383.74207294483233</v>
      </c>
      <c r="U26" s="139">
        <v>23</v>
      </c>
      <c r="V26" s="140">
        <f t="shared" si="10"/>
        <v>372.40448440538347</v>
      </c>
      <c r="W26" s="139">
        <v>23</v>
      </c>
      <c r="X26" s="140">
        <f t="shared" si="11"/>
        <v>264.77713799112036</v>
      </c>
      <c r="Y26" s="139">
        <v>23</v>
      </c>
      <c r="Z26" s="140">
        <f t="shared" si="12"/>
        <v>286.46498800414116</v>
      </c>
      <c r="AA26" s="139">
        <v>23</v>
      </c>
      <c r="AB26" s="140">
        <f t="shared" si="13"/>
        <v>203.67472153163101</v>
      </c>
      <c r="AC26" s="7"/>
      <c r="AD26" s="7"/>
    </row>
    <row r="27" spans="1:30">
      <c r="A27" s="139">
        <v>24</v>
      </c>
      <c r="B27" s="140">
        <f t="shared" si="0"/>
        <v>635.73454471817593</v>
      </c>
      <c r="C27" s="139">
        <v>24</v>
      </c>
      <c r="D27" s="140">
        <f t="shared" si="1"/>
        <v>565.51255393690906</v>
      </c>
      <c r="E27" s="139">
        <v>24</v>
      </c>
      <c r="F27" s="140">
        <f t="shared" si="2"/>
        <v>600.41595890049939</v>
      </c>
      <c r="G27" s="139">
        <v>24</v>
      </c>
      <c r="H27" s="140">
        <f t="shared" si="3"/>
        <v>534.09518982930285</v>
      </c>
      <c r="I27" s="139">
        <v>24</v>
      </c>
      <c r="J27" s="140">
        <f t="shared" si="4"/>
        <v>502.67782572169676</v>
      </c>
      <c r="K27" s="139">
        <v>24</v>
      </c>
      <c r="L27" s="140">
        <f t="shared" si="5"/>
        <v>397.04513147358654</v>
      </c>
      <c r="M27" s="139">
        <v>24</v>
      </c>
      <c r="N27" s="140">
        <f t="shared" si="6"/>
        <v>471.26046161409067</v>
      </c>
      <c r="O27" s="139">
        <v>24</v>
      </c>
      <c r="P27" s="140">
        <f t="shared" si="7"/>
        <v>372.22981075648738</v>
      </c>
      <c r="Q27" s="139">
        <v>24</v>
      </c>
      <c r="R27" s="140">
        <f t="shared" si="8"/>
        <v>471.26046161409067</v>
      </c>
      <c r="S27" s="139">
        <v>24</v>
      </c>
      <c r="T27" s="140">
        <f t="shared" si="9"/>
        <v>372.22981075648738</v>
      </c>
      <c r="U27" s="139">
        <v>24</v>
      </c>
      <c r="V27" s="140">
        <f t="shared" si="10"/>
        <v>363.09437229524889</v>
      </c>
      <c r="W27" s="139">
        <v>24</v>
      </c>
      <c r="X27" s="140">
        <f t="shared" si="11"/>
        <v>254.18605247147553</v>
      </c>
      <c r="Y27" s="139">
        <v>24</v>
      </c>
      <c r="Z27" s="140">
        <f t="shared" si="12"/>
        <v>279.30336330403765</v>
      </c>
      <c r="AA27" s="139">
        <v>24</v>
      </c>
      <c r="AB27" s="140">
        <f t="shared" si="13"/>
        <v>195.52773267036576</v>
      </c>
      <c r="AC27" s="7"/>
      <c r="AD27" s="7"/>
    </row>
    <row r="28" spans="1:30">
      <c r="A28" s="139">
        <v>25</v>
      </c>
      <c r="B28" s="140">
        <f t="shared" si="0"/>
        <v>626.19852654740328</v>
      </c>
      <c r="C28" s="139">
        <v>25</v>
      </c>
      <c r="D28" s="140">
        <f t="shared" si="1"/>
        <v>554.20230285817092</v>
      </c>
      <c r="E28" s="139">
        <v>25</v>
      </c>
      <c r="F28" s="140">
        <f t="shared" si="2"/>
        <v>591.40971951699191</v>
      </c>
      <c r="G28" s="139">
        <v>25</v>
      </c>
      <c r="H28" s="140">
        <f t="shared" si="3"/>
        <v>523.41328603271677</v>
      </c>
      <c r="I28" s="139">
        <v>25</v>
      </c>
      <c r="J28" s="140">
        <f t="shared" si="4"/>
        <v>492.62426920726284</v>
      </c>
      <c r="K28" s="139">
        <v>25</v>
      </c>
      <c r="L28" s="140">
        <f t="shared" si="5"/>
        <v>385.13377752937896</v>
      </c>
      <c r="M28" s="139">
        <v>25</v>
      </c>
      <c r="N28" s="140">
        <f t="shared" si="6"/>
        <v>461.83525238180886</v>
      </c>
      <c r="O28" s="139">
        <v>25</v>
      </c>
      <c r="P28" s="140">
        <f t="shared" si="7"/>
        <v>361.06291643379274</v>
      </c>
      <c r="Q28" s="139">
        <v>25</v>
      </c>
      <c r="R28" s="140">
        <f t="shared" si="8"/>
        <v>461.83525238180886</v>
      </c>
      <c r="S28" s="139">
        <v>25</v>
      </c>
      <c r="T28" s="140">
        <f t="shared" si="9"/>
        <v>361.06291643379274</v>
      </c>
      <c r="U28" s="139">
        <v>25</v>
      </c>
      <c r="V28" s="140">
        <f t="shared" si="10"/>
        <v>354.01701298786764</v>
      </c>
      <c r="W28" s="139">
        <v>25</v>
      </c>
      <c r="X28" s="140">
        <f t="shared" si="11"/>
        <v>244.01861037261651</v>
      </c>
      <c r="Y28" s="139">
        <v>25</v>
      </c>
      <c r="Z28" s="140">
        <f t="shared" si="12"/>
        <v>272.32077922143668</v>
      </c>
      <c r="AA28" s="139">
        <v>25</v>
      </c>
      <c r="AB28" s="140">
        <f t="shared" si="13"/>
        <v>187.70662336355113</v>
      </c>
      <c r="AC28" s="7"/>
      <c r="AD28" s="7"/>
    </row>
    <row r="29" spans="1:30">
      <c r="A29" s="139">
        <v>26</v>
      </c>
      <c r="B29" s="140">
        <f t="shared" si="0"/>
        <v>616.80554864919225</v>
      </c>
      <c r="C29" s="139">
        <v>26</v>
      </c>
      <c r="D29" s="140">
        <f t="shared" si="1"/>
        <v>543.11825680100753</v>
      </c>
      <c r="E29" s="139">
        <v>26</v>
      </c>
      <c r="F29" s="140">
        <f t="shared" si="2"/>
        <v>582.53857372423704</v>
      </c>
      <c r="G29" s="139">
        <v>26</v>
      </c>
      <c r="H29" s="140">
        <f t="shared" si="3"/>
        <v>512.94502031206241</v>
      </c>
      <c r="I29" s="139">
        <v>26</v>
      </c>
      <c r="J29" s="140">
        <f t="shared" si="4"/>
        <v>482.77178382311757</v>
      </c>
      <c r="K29" s="139">
        <v>26</v>
      </c>
      <c r="L29" s="140">
        <f t="shared" si="5"/>
        <v>373.57976420349758</v>
      </c>
      <c r="M29" s="139">
        <v>26</v>
      </c>
      <c r="N29" s="140">
        <f t="shared" si="6"/>
        <v>452.59854733417268</v>
      </c>
      <c r="O29" s="139">
        <v>26</v>
      </c>
      <c r="P29" s="140">
        <f t="shared" si="7"/>
        <v>350.23102894077897</v>
      </c>
      <c r="Q29" s="139">
        <v>26</v>
      </c>
      <c r="R29" s="140">
        <f t="shared" si="8"/>
        <v>452.59854733417268</v>
      </c>
      <c r="S29" s="139">
        <v>26</v>
      </c>
      <c r="T29" s="140">
        <f t="shared" si="9"/>
        <v>350.23102894077897</v>
      </c>
      <c r="U29" s="139">
        <v>26</v>
      </c>
      <c r="V29" s="140">
        <f t="shared" si="10"/>
        <v>345.16658766317096</v>
      </c>
      <c r="W29" s="139">
        <v>26</v>
      </c>
      <c r="X29" s="140">
        <f t="shared" si="11"/>
        <v>234.25786595771186</v>
      </c>
      <c r="Y29" s="139">
        <v>26</v>
      </c>
      <c r="Z29" s="140">
        <f t="shared" si="12"/>
        <v>265.51275974090078</v>
      </c>
      <c r="AA29" s="139">
        <v>26</v>
      </c>
      <c r="AB29" s="140">
        <f t="shared" si="13"/>
        <v>180.19835842900909</v>
      </c>
      <c r="AC29" s="7"/>
      <c r="AD29" s="7"/>
    </row>
    <row r="30" spans="1:30">
      <c r="A30" s="139">
        <v>27</v>
      </c>
      <c r="B30" s="140">
        <f t="shared" si="0"/>
        <v>607.55346541945437</v>
      </c>
      <c r="C30" s="139">
        <v>27</v>
      </c>
      <c r="D30" s="140">
        <f t="shared" si="1"/>
        <v>532.25589166498742</v>
      </c>
      <c r="E30" s="139">
        <v>27</v>
      </c>
      <c r="F30" s="140">
        <f t="shared" si="2"/>
        <v>573.80049511837353</v>
      </c>
      <c r="G30" s="139">
        <v>27</v>
      </c>
      <c r="H30" s="140">
        <f t="shared" si="3"/>
        <v>502.68611990582116</v>
      </c>
      <c r="I30" s="139">
        <v>27</v>
      </c>
      <c r="J30" s="140">
        <f t="shared" si="4"/>
        <v>473.11634814665524</v>
      </c>
      <c r="K30" s="139">
        <v>27</v>
      </c>
      <c r="L30" s="140">
        <f t="shared" si="5"/>
        <v>362.37237127739263</v>
      </c>
      <c r="M30" s="139">
        <v>27</v>
      </c>
      <c r="N30" s="140">
        <f t="shared" si="6"/>
        <v>443.54657638748921</v>
      </c>
      <c r="O30" s="139">
        <v>27</v>
      </c>
      <c r="P30" s="140">
        <f t="shared" si="7"/>
        <v>339.72409807255559</v>
      </c>
      <c r="Q30" s="139">
        <v>27</v>
      </c>
      <c r="R30" s="140">
        <f t="shared" si="8"/>
        <v>443.54657638748921</v>
      </c>
      <c r="S30" s="139">
        <v>27</v>
      </c>
      <c r="T30" s="140">
        <f t="shared" si="9"/>
        <v>339.72409807255559</v>
      </c>
      <c r="U30" s="139">
        <v>27</v>
      </c>
      <c r="V30" s="140">
        <f t="shared" si="10"/>
        <v>336.5374229715917</v>
      </c>
      <c r="W30" s="139">
        <v>27</v>
      </c>
      <c r="X30" s="140">
        <f t="shared" si="11"/>
        <v>224.88755131940337</v>
      </c>
      <c r="Y30" s="139">
        <v>27</v>
      </c>
      <c r="Z30" s="140">
        <f t="shared" si="12"/>
        <v>258.87494074737828</v>
      </c>
      <c r="AA30" s="139">
        <v>27</v>
      </c>
      <c r="AB30" s="140">
        <f t="shared" si="13"/>
        <v>172.99042409184872</v>
      </c>
      <c r="AC30" s="7"/>
      <c r="AD30" s="7"/>
    </row>
    <row r="31" spans="1:30">
      <c r="A31" s="139">
        <v>28</v>
      </c>
      <c r="B31" s="140">
        <f t="shared" si="0"/>
        <v>598.44016343816259</v>
      </c>
      <c r="C31" s="139">
        <v>28</v>
      </c>
      <c r="D31" s="140">
        <f t="shared" si="1"/>
        <v>521.61077383168765</v>
      </c>
      <c r="E31" s="139">
        <v>28</v>
      </c>
      <c r="F31" s="140">
        <f t="shared" si="2"/>
        <v>565.19348769159797</v>
      </c>
      <c r="G31" s="139">
        <v>28</v>
      </c>
      <c r="H31" s="140">
        <f t="shared" si="3"/>
        <v>492.63239750770475</v>
      </c>
      <c r="I31" s="139">
        <v>28</v>
      </c>
      <c r="J31" s="140">
        <f t="shared" si="4"/>
        <v>463.65402118372214</v>
      </c>
      <c r="K31" s="139">
        <v>28</v>
      </c>
      <c r="L31" s="140">
        <f t="shared" si="5"/>
        <v>351.50120013907087</v>
      </c>
      <c r="M31" s="139">
        <v>28</v>
      </c>
      <c r="N31" s="140">
        <f t="shared" si="6"/>
        <v>434.67564485973941</v>
      </c>
      <c r="O31" s="139">
        <v>28</v>
      </c>
      <c r="P31" s="140">
        <f t="shared" si="7"/>
        <v>329.53237513037891</v>
      </c>
      <c r="Q31" s="139">
        <v>28</v>
      </c>
      <c r="R31" s="140">
        <f t="shared" si="8"/>
        <v>434.67564485973941</v>
      </c>
      <c r="S31" s="139">
        <v>28</v>
      </c>
      <c r="T31" s="140">
        <f t="shared" si="9"/>
        <v>329.53237513037891</v>
      </c>
      <c r="U31" s="139">
        <v>28</v>
      </c>
      <c r="V31" s="140">
        <f t="shared" si="10"/>
        <v>328.1239873973019</v>
      </c>
      <c r="W31" s="139">
        <v>28</v>
      </c>
      <c r="X31" s="140">
        <f t="shared" si="11"/>
        <v>215.89204926662723</v>
      </c>
      <c r="Y31" s="139">
        <v>28</v>
      </c>
      <c r="Z31" s="140">
        <f t="shared" si="12"/>
        <v>252.40306722869383</v>
      </c>
      <c r="AA31" s="139">
        <v>28</v>
      </c>
      <c r="AB31" s="140">
        <f t="shared" si="13"/>
        <v>166.07080712817478</v>
      </c>
      <c r="AC31" s="7"/>
      <c r="AD31" s="7"/>
    </row>
    <row r="32" spans="1:30">
      <c r="A32" s="139">
        <v>29</v>
      </c>
      <c r="B32" s="140">
        <f t="shared" si="0"/>
        <v>589.4635609865901</v>
      </c>
      <c r="C32" s="139">
        <v>29</v>
      </c>
      <c r="D32" s="140">
        <f t="shared" si="1"/>
        <v>511.17855835505389</v>
      </c>
      <c r="E32" s="139">
        <v>29</v>
      </c>
      <c r="F32" s="140">
        <f t="shared" si="2"/>
        <v>556.715585376224</v>
      </c>
      <c r="G32" s="139">
        <v>29</v>
      </c>
      <c r="H32" s="140">
        <f t="shared" si="3"/>
        <v>482.77974955755064</v>
      </c>
      <c r="I32" s="139">
        <v>29</v>
      </c>
      <c r="J32" s="140">
        <f t="shared" si="4"/>
        <v>454.38094076004768</v>
      </c>
      <c r="K32" s="139">
        <v>29</v>
      </c>
      <c r="L32" s="140">
        <f t="shared" si="5"/>
        <v>340.95616413489876</v>
      </c>
      <c r="M32" s="139">
        <v>29</v>
      </c>
      <c r="N32" s="140">
        <f t="shared" si="6"/>
        <v>425.9821319625446</v>
      </c>
      <c r="O32" s="139">
        <v>29</v>
      </c>
      <c r="P32" s="140">
        <f t="shared" si="7"/>
        <v>319.64640387646756</v>
      </c>
      <c r="Q32" s="139">
        <v>29</v>
      </c>
      <c r="R32" s="140">
        <f t="shared" si="8"/>
        <v>425.9821319625446</v>
      </c>
      <c r="S32" s="139">
        <v>29</v>
      </c>
      <c r="T32" s="140">
        <f t="shared" si="9"/>
        <v>319.64640387646756</v>
      </c>
      <c r="U32" s="139">
        <v>29</v>
      </c>
      <c r="V32" s="140">
        <f t="shared" si="10"/>
        <v>319.92088771236934</v>
      </c>
      <c r="W32" s="139">
        <v>29</v>
      </c>
      <c r="X32" s="140">
        <f t="shared" si="11"/>
        <v>207.25636729596215</v>
      </c>
      <c r="Y32" s="139">
        <v>29</v>
      </c>
      <c r="Z32" s="140">
        <f t="shared" si="12"/>
        <v>246.09299054797648</v>
      </c>
      <c r="AA32" s="139">
        <v>29</v>
      </c>
      <c r="AB32" s="140">
        <f t="shared" si="13"/>
        <v>159.42797484304779</v>
      </c>
      <c r="AC32" s="7"/>
      <c r="AD32" s="7"/>
    </row>
    <row r="33" spans="1:30">
      <c r="A33" s="139">
        <v>30</v>
      </c>
      <c r="B33" s="140">
        <f t="shared" si="0"/>
        <v>580.62160757179129</v>
      </c>
      <c r="C33" s="139">
        <v>30</v>
      </c>
      <c r="D33" s="140">
        <f t="shared" si="1"/>
        <v>500.95498718795284</v>
      </c>
      <c r="E33" s="139">
        <v>30</v>
      </c>
      <c r="F33" s="140">
        <f t="shared" si="2"/>
        <v>548.3648515955806</v>
      </c>
      <c r="G33" s="139">
        <v>30</v>
      </c>
      <c r="H33" s="140">
        <f t="shared" si="3"/>
        <v>473.12415456639962</v>
      </c>
      <c r="I33" s="139">
        <v>30</v>
      </c>
      <c r="J33" s="140">
        <f t="shared" si="4"/>
        <v>445.29332194484675</v>
      </c>
      <c r="K33" s="139">
        <v>30</v>
      </c>
      <c r="L33" s="140">
        <f t="shared" si="5"/>
        <v>330.72747921085181</v>
      </c>
      <c r="M33" s="139">
        <v>30</v>
      </c>
      <c r="N33" s="140">
        <f t="shared" si="6"/>
        <v>417.46248932329371</v>
      </c>
      <c r="O33" s="139">
        <v>30</v>
      </c>
      <c r="P33" s="140">
        <f t="shared" si="7"/>
        <v>310.05701176017351</v>
      </c>
      <c r="Q33" s="139">
        <v>30</v>
      </c>
      <c r="R33" s="140">
        <f t="shared" si="8"/>
        <v>417.46248932329371</v>
      </c>
      <c r="S33" s="139">
        <v>30</v>
      </c>
      <c r="T33" s="140">
        <f t="shared" si="9"/>
        <v>310.05701176017351</v>
      </c>
      <c r="U33" s="139">
        <v>30</v>
      </c>
      <c r="V33" s="140">
        <f t="shared" si="10"/>
        <v>311.9228655195601</v>
      </c>
      <c r="W33" s="139">
        <v>30</v>
      </c>
      <c r="X33" s="140">
        <f t="shared" si="11"/>
        <v>198.96611260412365</v>
      </c>
      <c r="Y33" s="139">
        <v>30</v>
      </c>
      <c r="Z33" s="140">
        <f t="shared" si="12"/>
        <v>239.94066578427706</v>
      </c>
      <c r="AA33" s="139">
        <v>30</v>
      </c>
      <c r="AB33" s="140">
        <f t="shared" si="13"/>
        <v>153.05085584932587</v>
      </c>
      <c r="AC33" s="7"/>
      <c r="AD33" s="7"/>
    </row>
    <row r="34" spans="1:30">
      <c r="A34" s="139">
        <v>31</v>
      </c>
      <c r="B34" s="140">
        <f t="shared" si="0"/>
        <v>571.91228345821446</v>
      </c>
      <c r="C34" s="139">
        <v>31</v>
      </c>
      <c r="D34" s="140">
        <f t="shared" si="1"/>
        <v>490.93588744419378</v>
      </c>
      <c r="E34" s="139">
        <v>31</v>
      </c>
      <c r="F34" s="140">
        <f t="shared" si="2"/>
        <v>540.13937882164691</v>
      </c>
      <c r="G34" s="139">
        <v>31</v>
      </c>
      <c r="H34" s="140">
        <f t="shared" si="3"/>
        <v>463.66167147507161</v>
      </c>
      <c r="I34" s="139">
        <v>31</v>
      </c>
      <c r="J34" s="140">
        <f t="shared" si="4"/>
        <v>436.38745550594984</v>
      </c>
      <c r="K34" s="139">
        <v>31</v>
      </c>
      <c r="L34" s="140">
        <f t="shared" si="5"/>
        <v>320.80565483452625</v>
      </c>
      <c r="M34" s="139">
        <v>31</v>
      </c>
      <c r="N34" s="140">
        <f t="shared" si="6"/>
        <v>409.11323953682785</v>
      </c>
      <c r="O34" s="139">
        <v>31</v>
      </c>
      <c r="P34" s="140">
        <f t="shared" si="7"/>
        <v>300.75530140736828</v>
      </c>
      <c r="Q34" s="139">
        <v>31</v>
      </c>
      <c r="R34" s="140">
        <f t="shared" si="8"/>
        <v>409.11323953682785</v>
      </c>
      <c r="S34" s="139">
        <v>31</v>
      </c>
      <c r="T34" s="140">
        <f t="shared" si="9"/>
        <v>300.75530140736828</v>
      </c>
      <c r="U34" s="139">
        <v>31</v>
      </c>
      <c r="V34" s="140">
        <f t="shared" si="10"/>
        <v>304.12479388157112</v>
      </c>
      <c r="W34" s="139">
        <v>31</v>
      </c>
      <c r="X34" s="140">
        <f t="shared" si="11"/>
        <v>191.00746809995871</v>
      </c>
      <c r="Y34" s="139">
        <v>31</v>
      </c>
      <c r="Z34" s="140">
        <f t="shared" si="12"/>
        <v>233.94214913967014</v>
      </c>
      <c r="AA34" s="139">
        <v>31</v>
      </c>
      <c r="AB34" s="140">
        <f t="shared" si="13"/>
        <v>146.92882161535283</v>
      </c>
      <c r="AC34" s="7"/>
      <c r="AD34" s="7"/>
    </row>
    <row r="35" spans="1:30">
      <c r="A35" s="139">
        <v>32</v>
      </c>
      <c r="B35" s="140">
        <f t="shared" si="0"/>
        <v>563.3335992063412</v>
      </c>
      <c r="C35" s="139">
        <v>32</v>
      </c>
      <c r="D35" s="140">
        <f t="shared" si="1"/>
        <v>481.11716969530988</v>
      </c>
      <c r="E35" s="139">
        <v>32</v>
      </c>
      <c r="F35" s="140">
        <f t="shared" si="2"/>
        <v>532.03728813932219</v>
      </c>
      <c r="G35" s="139">
        <v>32</v>
      </c>
      <c r="H35" s="140">
        <f t="shared" si="3"/>
        <v>454.38843804557018</v>
      </c>
      <c r="I35" s="139">
        <v>32</v>
      </c>
      <c r="J35" s="140">
        <f t="shared" si="4"/>
        <v>427.65970639583082</v>
      </c>
      <c r="K35" s="139">
        <v>32</v>
      </c>
      <c r="L35" s="140">
        <f t="shared" si="5"/>
        <v>311.18148518949045</v>
      </c>
      <c r="M35" s="139">
        <v>32</v>
      </c>
      <c r="N35" s="140">
        <f t="shared" si="6"/>
        <v>400.93097474609129</v>
      </c>
      <c r="O35" s="139">
        <v>32</v>
      </c>
      <c r="P35" s="140">
        <f t="shared" si="7"/>
        <v>291.73264236514723</v>
      </c>
      <c r="Q35" s="139">
        <v>32</v>
      </c>
      <c r="R35" s="140">
        <f t="shared" si="8"/>
        <v>400.93097474609129</v>
      </c>
      <c r="S35" s="139">
        <v>32</v>
      </c>
      <c r="T35" s="140">
        <f t="shared" si="9"/>
        <v>291.73264236514723</v>
      </c>
      <c r="U35" s="139">
        <v>32</v>
      </c>
      <c r="V35" s="140">
        <f t="shared" si="10"/>
        <v>296.52167403453183</v>
      </c>
      <c r="W35" s="139">
        <v>32</v>
      </c>
      <c r="X35" s="140">
        <f t="shared" si="11"/>
        <v>183.36716937596037</v>
      </c>
      <c r="Y35" s="139">
        <v>32</v>
      </c>
      <c r="Z35" s="140">
        <f t="shared" si="12"/>
        <v>228.09359541117837</v>
      </c>
      <c r="AA35" s="139">
        <v>32</v>
      </c>
      <c r="AB35" s="140">
        <f t="shared" si="13"/>
        <v>141.05166875073871</v>
      </c>
      <c r="AC35" s="7"/>
      <c r="AD35" s="7"/>
    </row>
    <row r="36" spans="1:30">
      <c r="A36" s="139">
        <v>33</v>
      </c>
      <c r="B36" s="140">
        <f t="shared" si="0"/>
        <v>554.88359521824611</v>
      </c>
      <c r="C36" s="139">
        <v>33</v>
      </c>
      <c r="D36" s="140">
        <f t="shared" si="1"/>
        <v>471.49482630140369</v>
      </c>
      <c r="E36" s="139">
        <v>33</v>
      </c>
      <c r="F36" s="140">
        <f t="shared" si="2"/>
        <v>524.0567288172324</v>
      </c>
      <c r="G36" s="139">
        <v>33</v>
      </c>
      <c r="H36" s="140">
        <f t="shared" si="3"/>
        <v>445.3006692846588</v>
      </c>
      <c r="I36" s="139">
        <v>33</v>
      </c>
      <c r="J36" s="140">
        <f t="shared" si="4"/>
        <v>419.10651226791418</v>
      </c>
      <c r="K36" s="139">
        <v>33</v>
      </c>
      <c r="L36" s="140">
        <f t="shared" si="5"/>
        <v>301.84604063380573</v>
      </c>
      <c r="M36" s="139">
        <v>33</v>
      </c>
      <c r="N36" s="140">
        <f t="shared" si="6"/>
        <v>392.91235525116946</v>
      </c>
      <c r="O36" s="139">
        <v>33</v>
      </c>
      <c r="P36" s="140">
        <f t="shared" si="7"/>
        <v>282.98066309419283</v>
      </c>
      <c r="Q36" s="139">
        <v>33</v>
      </c>
      <c r="R36" s="140">
        <f t="shared" si="8"/>
        <v>392.91235525116946</v>
      </c>
      <c r="S36" s="139">
        <v>33</v>
      </c>
      <c r="T36" s="140">
        <f t="shared" si="9"/>
        <v>282.98066309419283</v>
      </c>
      <c r="U36" s="139">
        <v>33</v>
      </c>
      <c r="V36" s="140">
        <f t="shared" si="10"/>
        <v>289.10863218366853</v>
      </c>
      <c r="W36" s="139">
        <v>33</v>
      </c>
      <c r="X36" s="140">
        <f t="shared" si="11"/>
        <v>176.03248260092195</v>
      </c>
      <c r="Y36" s="139">
        <v>33</v>
      </c>
      <c r="Z36" s="140">
        <f t="shared" si="12"/>
        <v>222.39125552589891</v>
      </c>
      <c r="AA36" s="139">
        <v>33</v>
      </c>
      <c r="AB36" s="140">
        <f t="shared" si="13"/>
        <v>135.40960200070916</v>
      </c>
      <c r="AC36" s="7"/>
      <c r="AD36" s="7"/>
    </row>
    <row r="37" spans="1:30">
      <c r="A37" s="139">
        <v>34</v>
      </c>
      <c r="B37" s="140">
        <f t="shared" si="0"/>
        <v>546.56034128997237</v>
      </c>
      <c r="C37" s="139">
        <v>34</v>
      </c>
      <c r="D37" s="140">
        <f t="shared" si="1"/>
        <v>462.06492977537562</v>
      </c>
      <c r="E37" s="139">
        <v>34</v>
      </c>
      <c r="F37" s="140">
        <f t="shared" si="2"/>
        <v>516.19587788497392</v>
      </c>
      <c r="G37" s="139">
        <v>34</v>
      </c>
      <c r="H37" s="140">
        <f t="shared" si="3"/>
        <v>436.3946558989656</v>
      </c>
      <c r="I37" s="139">
        <v>34</v>
      </c>
      <c r="J37" s="140">
        <f t="shared" si="4"/>
        <v>410.72438202255591</v>
      </c>
      <c r="K37" s="139">
        <v>34</v>
      </c>
      <c r="L37" s="140">
        <f t="shared" si="5"/>
        <v>292.79065941479155</v>
      </c>
      <c r="M37" s="139">
        <v>34</v>
      </c>
      <c r="N37" s="140">
        <f t="shared" si="6"/>
        <v>385.05410814614606</v>
      </c>
      <c r="O37" s="139">
        <v>34</v>
      </c>
      <c r="P37" s="140">
        <f t="shared" si="7"/>
        <v>274.49124320136707</v>
      </c>
      <c r="Q37" s="139">
        <v>34</v>
      </c>
      <c r="R37" s="140">
        <f t="shared" si="8"/>
        <v>385.05410814614606</v>
      </c>
      <c r="S37" s="139">
        <v>34</v>
      </c>
      <c r="T37" s="140">
        <f t="shared" si="9"/>
        <v>274.49124320136707</v>
      </c>
      <c r="U37" s="139">
        <v>34</v>
      </c>
      <c r="V37" s="140">
        <f t="shared" si="10"/>
        <v>281.88091637907684</v>
      </c>
      <c r="W37" s="139">
        <v>34</v>
      </c>
      <c r="X37" s="140">
        <f t="shared" si="11"/>
        <v>168.99118329688508</v>
      </c>
      <c r="Y37" s="139">
        <v>34</v>
      </c>
      <c r="Z37" s="140">
        <f t="shared" si="12"/>
        <v>216.83147413775143</v>
      </c>
      <c r="AA37" s="139">
        <v>34</v>
      </c>
      <c r="AB37" s="140">
        <f t="shared" si="13"/>
        <v>129.99321792068079</v>
      </c>
      <c r="AC37" s="7"/>
      <c r="AD37" s="7"/>
    </row>
    <row r="38" spans="1:30">
      <c r="A38" s="139">
        <v>35</v>
      </c>
      <c r="B38" s="140">
        <f t="shared" si="0"/>
        <v>538.36193617062281</v>
      </c>
      <c r="C38" s="139">
        <v>35</v>
      </c>
      <c r="D38" s="140">
        <f t="shared" si="1"/>
        <v>452.82363117986813</v>
      </c>
      <c r="E38" s="139">
        <v>35</v>
      </c>
      <c r="F38" s="140">
        <f t="shared" si="2"/>
        <v>508.45293971669929</v>
      </c>
      <c r="G38" s="139">
        <v>35</v>
      </c>
      <c r="H38" s="140">
        <f t="shared" si="3"/>
        <v>427.66676278098629</v>
      </c>
      <c r="I38" s="139">
        <v>35</v>
      </c>
      <c r="J38" s="140">
        <f t="shared" si="4"/>
        <v>402.50989438210479</v>
      </c>
      <c r="K38" s="139">
        <v>35</v>
      </c>
      <c r="L38" s="140">
        <f t="shared" si="5"/>
        <v>284.00693963234778</v>
      </c>
      <c r="M38" s="139">
        <v>35</v>
      </c>
      <c r="N38" s="140">
        <f t="shared" si="6"/>
        <v>377.35302598322312</v>
      </c>
      <c r="O38" s="139">
        <v>35</v>
      </c>
      <c r="P38" s="140">
        <f t="shared" si="7"/>
        <v>266.25650590532604</v>
      </c>
      <c r="Q38" s="139">
        <v>35</v>
      </c>
      <c r="R38" s="140">
        <f t="shared" si="8"/>
        <v>377.35302598322312</v>
      </c>
      <c r="S38" s="139">
        <v>35</v>
      </c>
      <c r="T38" s="140">
        <f t="shared" si="9"/>
        <v>266.25650590532604</v>
      </c>
      <c r="U38" s="139">
        <v>35</v>
      </c>
      <c r="V38" s="140">
        <f t="shared" si="10"/>
        <v>274.8338934695999</v>
      </c>
      <c r="W38" s="139">
        <v>35</v>
      </c>
      <c r="X38" s="140">
        <f t="shared" si="11"/>
        <v>162.23153596500967</v>
      </c>
      <c r="Y38" s="139">
        <v>35</v>
      </c>
      <c r="Z38" s="140">
        <f t="shared" si="12"/>
        <v>211.41068728430764</v>
      </c>
      <c r="AA38" s="139">
        <v>35</v>
      </c>
      <c r="AB38" s="140">
        <f t="shared" si="13"/>
        <v>124.79348920385355</v>
      </c>
      <c r="AC38" s="7"/>
      <c r="AD38" s="7"/>
    </row>
    <row r="39" spans="1:30">
      <c r="A39" s="139">
        <v>36</v>
      </c>
      <c r="B39" s="140">
        <f t="shared" si="0"/>
        <v>530.28650712806348</v>
      </c>
      <c r="C39" s="139">
        <v>36</v>
      </c>
      <c r="D39" s="140">
        <f t="shared" si="1"/>
        <v>443.76715855627077</v>
      </c>
      <c r="E39" s="139">
        <v>36</v>
      </c>
      <c r="F39" s="140">
        <f t="shared" si="2"/>
        <v>500.82614562094881</v>
      </c>
      <c r="G39" s="139">
        <v>36</v>
      </c>
      <c r="H39" s="140">
        <f t="shared" si="3"/>
        <v>419.11342752536655</v>
      </c>
      <c r="I39" s="139">
        <v>36</v>
      </c>
      <c r="J39" s="140">
        <f t="shared" si="4"/>
        <v>394.45969649446272</v>
      </c>
      <c r="K39" s="139">
        <v>36</v>
      </c>
      <c r="L39" s="140">
        <f t="shared" si="5"/>
        <v>275.48673144337732</v>
      </c>
      <c r="M39" s="139">
        <v>36</v>
      </c>
      <c r="N39" s="140">
        <f t="shared" si="6"/>
        <v>369.80596546355866</v>
      </c>
      <c r="O39" s="139">
        <v>36</v>
      </c>
      <c r="P39" s="140">
        <f t="shared" si="7"/>
        <v>258.26881072816627</v>
      </c>
      <c r="Q39" s="139">
        <v>36</v>
      </c>
      <c r="R39" s="140">
        <f t="shared" si="8"/>
        <v>369.80596546355866</v>
      </c>
      <c r="S39" s="139">
        <v>36</v>
      </c>
      <c r="T39" s="140">
        <f t="shared" si="9"/>
        <v>258.26881072816627</v>
      </c>
      <c r="U39" s="139">
        <v>36</v>
      </c>
      <c r="V39" s="140">
        <f t="shared" si="10"/>
        <v>267.96304613285992</v>
      </c>
      <c r="W39" s="139">
        <v>36</v>
      </c>
      <c r="X39" s="140">
        <f t="shared" si="11"/>
        <v>155.74227452640929</v>
      </c>
      <c r="Y39" s="139">
        <v>36</v>
      </c>
      <c r="Z39" s="140">
        <f t="shared" si="12"/>
        <v>206.12542010219994</v>
      </c>
      <c r="AA39" s="139">
        <v>36</v>
      </c>
      <c r="AB39" s="140">
        <f t="shared" si="13"/>
        <v>119.80174963569941</v>
      </c>
      <c r="AC39" s="7"/>
      <c r="AD39" s="7"/>
    </row>
    <row r="40" spans="1:30">
      <c r="A40" s="139">
        <v>37</v>
      </c>
      <c r="B40" s="140">
        <f t="shared" si="0"/>
        <v>522.33220952114254</v>
      </c>
      <c r="C40" s="139">
        <v>37</v>
      </c>
      <c r="D40" s="140">
        <f t="shared" si="1"/>
        <v>434.89181538514538</v>
      </c>
      <c r="E40" s="139">
        <v>37</v>
      </c>
      <c r="F40" s="140">
        <f t="shared" si="2"/>
        <v>493.31375343663456</v>
      </c>
      <c r="G40" s="139">
        <v>37</v>
      </c>
      <c r="H40" s="140">
        <f t="shared" si="3"/>
        <v>410.73115897485923</v>
      </c>
      <c r="I40" s="139">
        <v>37</v>
      </c>
      <c r="J40" s="140">
        <f t="shared" si="4"/>
        <v>386.57050256457347</v>
      </c>
      <c r="K40" s="139">
        <v>37</v>
      </c>
      <c r="L40" s="140">
        <f t="shared" si="5"/>
        <v>267.22212950007599</v>
      </c>
      <c r="M40" s="139">
        <v>37</v>
      </c>
      <c r="N40" s="140">
        <f t="shared" si="6"/>
        <v>362.40984615428749</v>
      </c>
      <c r="O40" s="139">
        <v>37</v>
      </c>
      <c r="P40" s="140">
        <f t="shared" si="7"/>
        <v>250.52074640632128</v>
      </c>
      <c r="Q40" s="139">
        <v>37</v>
      </c>
      <c r="R40" s="140">
        <f t="shared" si="8"/>
        <v>362.40984615428749</v>
      </c>
      <c r="S40" s="139">
        <v>37</v>
      </c>
      <c r="T40" s="140">
        <f t="shared" si="9"/>
        <v>250.52074640632128</v>
      </c>
      <c r="U40" s="139">
        <v>37</v>
      </c>
      <c r="V40" s="140">
        <f t="shared" si="10"/>
        <v>261.26396997953844</v>
      </c>
      <c r="W40" s="139">
        <v>37</v>
      </c>
      <c r="X40" s="140">
        <f t="shared" si="11"/>
        <v>149.51258354535292</v>
      </c>
      <c r="Y40" s="139">
        <v>37</v>
      </c>
      <c r="Z40" s="140">
        <f t="shared" si="12"/>
        <v>200.97228459964495</v>
      </c>
      <c r="AA40" s="139">
        <v>37</v>
      </c>
      <c r="AB40" s="140">
        <f t="shared" si="13"/>
        <v>115.00967965027144</v>
      </c>
      <c r="AC40" s="7"/>
      <c r="AD40" s="7"/>
    </row>
    <row r="41" spans="1:30">
      <c r="A41" s="139">
        <v>38</v>
      </c>
      <c r="B41" s="140">
        <f t="shared" si="0"/>
        <v>514.49722637832542</v>
      </c>
      <c r="C41" s="139">
        <v>38</v>
      </c>
      <c r="D41" s="140">
        <f t="shared" si="1"/>
        <v>426.19397907744246</v>
      </c>
      <c r="E41" s="139">
        <v>38</v>
      </c>
      <c r="F41" s="140">
        <f t="shared" si="2"/>
        <v>485.91404713508501</v>
      </c>
      <c r="G41" s="139">
        <v>38</v>
      </c>
      <c r="H41" s="140">
        <f t="shared" si="3"/>
        <v>402.51653579536202</v>
      </c>
      <c r="I41" s="139">
        <v>38</v>
      </c>
      <c r="J41" s="140">
        <f t="shared" si="4"/>
        <v>378.83909251328203</v>
      </c>
      <c r="K41" s="139">
        <v>38</v>
      </c>
      <c r="L41" s="140">
        <f t="shared" si="5"/>
        <v>259.20546561507371</v>
      </c>
      <c r="M41" s="139">
        <v>38</v>
      </c>
      <c r="N41" s="140">
        <f t="shared" si="6"/>
        <v>355.16164923120175</v>
      </c>
      <c r="O41" s="139">
        <v>38</v>
      </c>
      <c r="P41" s="140">
        <f t="shared" si="7"/>
        <v>243.00512401413164</v>
      </c>
      <c r="Q41" s="139">
        <v>38</v>
      </c>
      <c r="R41" s="140">
        <f t="shared" si="8"/>
        <v>355.16164923120175</v>
      </c>
      <c r="S41" s="139">
        <v>38</v>
      </c>
      <c r="T41" s="140">
        <f t="shared" si="9"/>
        <v>243.00512401413164</v>
      </c>
      <c r="U41" s="139">
        <v>38</v>
      </c>
      <c r="V41" s="140">
        <f t="shared" si="10"/>
        <v>254.73237073004998</v>
      </c>
      <c r="W41" s="139">
        <v>38</v>
      </c>
      <c r="X41" s="140">
        <f t="shared" si="11"/>
        <v>143.53208020353881</v>
      </c>
      <c r="Y41" s="139">
        <v>38</v>
      </c>
      <c r="Z41" s="140">
        <f t="shared" si="12"/>
        <v>195.94797748465382</v>
      </c>
      <c r="AA41" s="139">
        <v>38</v>
      </c>
      <c r="AB41" s="140">
        <f t="shared" si="13"/>
        <v>110.40929246426057</v>
      </c>
      <c r="AC41" s="7"/>
      <c r="AD41" s="7"/>
    </row>
    <row r="42" spans="1:30">
      <c r="A42" s="139">
        <v>39</v>
      </c>
      <c r="B42" s="140">
        <f t="shared" si="0"/>
        <v>506.77976798265053</v>
      </c>
      <c r="C42" s="139">
        <v>39</v>
      </c>
      <c r="D42" s="140">
        <f t="shared" si="1"/>
        <v>417.67009949589362</v>
      </c>
      <c r="E42" s="139">
        <v>39</v>
      </c>
      <c r="F42" s="140">
        <f t="shared" si="2"/>
        <v>478.62533642805874</v>
      </c>
      <c r="G42" s="139">
        <v>39</v>
      </c>
      <c r="H42" s="140">
        <f t="shared" si="3"/>
        <v>394.46620507945477</v>
      </c>
      <c r="I42" s="139">
        <v>39</v>
      </c>
      <c r="J42" s="140">
        <f t="shared" si="4"/>
        <v>371.26231066301636</v>
      </c>
      <c r="K42" s="139">
        <v>39</v>
      </c>
      <c r="L42" s="140">
        <f t="shared" si="5"/>
        <v>251.4293016466215</v>
      </c>
      <c r="M42" s="139">
        <v>39</v>
      </c>
      <c r="N42" s="140">
        <f t="shared" si="6"/>
        <v>348.05841624657774</v>
      </c>
      <c r="O42" s="139">
        <v>39</v>
      </c>
      <c r="P42" s="140">
        <f t="shared" si="7"/>
        <v>235.71497029370769</v>
      </c>
      <c r="Q42" s="139">
        <v>39</v>
      </c>
      <c r="R42" s="140">
        <f t="shared" si="8"/>
        <v>348.05841624657774</v>
      </c>
      <c r="S42" s="139">
        <v>39</v>
      </c>
      <c r="T42" s="140">
        <f t="shared" si="9"/>
        <v>235.71497029370769</v>
      </c>
      <c r="U42" s="139">
        <v>39</v>
      </c>
      <c r="V42" s="140">
        <f t="shared" si="10"/>
        <v>248.36406146179874</v>
      </c>
      <c r="W42" s="139">
        <v>39</v>
      </c>
      <c r="X42" s="140">
        <f t="shared" si="11"/>
        <v>137.79079699539727</v>
      </c>
      <c r="Y42" s="139">
        <v>39</v>
      </c>
      <c r="Z42" s="140">
        <f t="shared" si="12"/>
        <v>191.04927804753748</v>
      </c>
      <c r="AA42" s="139">
        <v>39</v>
      </c>
      <c r="AB42" s="140">
        <f t="shared" si="13"/>
        <v>105.99292076569014</v>
      </c>
      <c r="AC42" s="7"/>
      <c r="AD42" s="7"/>
    </row>
    <row r="43" spans="1:30">
      <c r="A43" s="139">
        <v>40</v>
      </c>
      <c r="B43" s="140">
        <f t="shared" si="0"/>
        <v>499.17807146291079</v>
      </c>
      <c r="C43" s="139">
        <v>40</v>
      </c>
      <c r="D43" s="140">
        <f t="shared" si="1"/>
        <v>409.31669750597575</v>
      </c>
      <c r="E43" s="139">
        <v>40</v>
      </c>
      <c r="F43" s="140">
        <f t="shared" si="2"/>
        <v>471.44595638163787</v>
      </c>
      <c r="G43" s="139">
        <v>40</v>
      </c>
      <c r="H43" s="140">
        <f t="shared" si="3"/>
        <v>386.5768809778657</v>
      </c>
      <c r="I43" s="139">
        <v>40</v>
      </c>
      <c r="J43" s="140">
        <f t="shared" si="4"/>
        <v>363.83706444975604</v>
      </c>
      <c r="K43" s="139">
        <v>40</v>
      </c>
      <c r="L43" s="140">
        <f t="shared" si="5"/>
        <v>243.88642259722286</v>
      </c>
      <c r="M43" s="139">
        <v>40</v>
      </c>
      <c r="N43" s="140">
        <f t="shared" si="6"/>
        <v>341.09724792164616</v>
      </c>
      <c r="O43" s="139">
        <v>40</v>
      </c>
      <c r="P43" s="140">
        <f t="shared" si="7"/>
        <v>228.64352118489646</v>
      </c>
      <c r="Q43" s="139">
        <v>40</v>
      </c>
      <c r="R43" s="140">
        <f t="shared" si="8"/>
        <v>341.09724792164616</v>
      </c>
      <c r="S43" s="139">
        <v>40</v>
      </c>
      <c r="T43" s="140">
        <f t="shared" si="9"/>
        <v>228.64352118489646</v>
      </c>
      <c r="U43" s="139">
        <v>40</v>
      </c>
      <c r="V43" s="140">
        <f t="shared" si="10"/>
        <v>242.15495992525376</v>
      </c>
      <c r="W43" s="139">
        <v>40</v>
      </c>
      <c r="X43" s="140">
        <f t="shared" si="11"/>
        <v>132.27916511558138</v>
      </c>
      <c r="Y43" s="139">
        <v>40</v>
      </c>
      <c r="Z43" s="140">
        <f t="shared" si="12"/>
        <v>186.27304609634905</v>
      </c>
      <c r="AA43" s="139">
        <v>40</v>
      </c>
      <c r="AB43" s="140">
        <f t="shared" si="13"/>
        <v>101.75320393506254</v>
      </c>
      <c r="AC43" s="7"/>
      <c r="AD43" s="7"/>
    </row>
    <row r="44" spans="1:30">
      <c r="A44" s="139">
        <v>41</v>
      </c>
      <c r="B44" s="140">
        <f t="shared" si="0"/>
        <v>491.69040039096711</v>
      </c>
      <c r="C44" s="139">
        <v>41</v>
      </c>
      <c r="D44" s="140">
        <f t="shared" si="1"/>
        <v>401.13036355585626</v>
      </c>
      <c r="E44" s="139">
        <v>41</v>
      </c>
      <c r="F44" s="140">
        <f t="shared" si="2"/>
        <v>464.37426703591331</v>
      </c>
      <c r="G44" s="139">
        <v>41</v>
      </c>
      <c r="H44" s="140">
        <f t="shared" si="3"/>
        <v>378.84534335830841</v>
      </c>
      <c r="I44" s="139">
        <v>41</v>
      </c>
      <c r="J44" s="140">
        <f t="shared" si="4"/>
        <v>356.5603231607609</v>
      </c>
      <c r="K44" s="139">
        <v>41</v>
      </c>
      <c r="L44" s="140">
        <f t="shared" si="5"/>
        <v>236.56982991930619</v>
      </c>
      <c r="M44" s="139">
        <v>41</v>
      </c>
      <c r="N44" s="140">
        <f t="shared" si="6"/>
        <v>334.27530296321322</v>
      </c>
      <c r="O44" s="139">
        <v>41</v>
      </c>
      <c r="P44" s="140">
        <f t="shared" si="7"/>
        <v>221.78421554934957</v>
      </c>
      <c r="Q44" s="139">
        <v>41</v>
      </c>
      <c r="R44" s="140">
        <f t="shared" si="8"/>
        <v>334.27530296321322</v>
      </c>
      <c r="S44" s="139">
        <v>41</v>
      </c>
      <c r="T44" s="140">
        <f t="shared" si="9"/>
        <v>221.78421554934957</v>
      </c>
      <c r="U44" s="139">
        <v>41</v>
      </c>
      <c r="V44" s="140">
        <f t="shared" si="10"/>
        <v>236.10108592712243</v>
      </c>
      <c r="W44" s="139">
        <v>41</v>
      </c>
      <c r="X44" s="140">
        <f t="shared" si="11"/>
        <v>126.98799851095812</v>
      </c>
      <c r="Y44" s="139">
        <v>41</v>
      </c>
      <c r="Z44" s="140">
        <f t="shared" si="12"/>
        <v>181.61621994394034</v>
      </c>
      <c r="AA44" s="139">
        <v>41</v>
      </c>
      <c r="AB44" s="140">
        <f t="shared" si="13"/>
        <v>97.683075777660036</v>
      </c>
      <c r="AC44" s="7"/>
      <c r="AD44" s="7"/>
    </row>
    <row r="45" spans="1:30">
      <c r="A45" s="139">
        <v>42</v>
      </c>
      <c r="B45" s="140">
        <f t="shared" si="0"/>
        <v>484.31504438510262</v>
      </c>
      <c r="C45" s="139">
        <v>42</v>
      </c>
      <c r="D45" s="140">
        <f t="shared" si="1"/>
        <v>393.10775628473914</v>
      </c>
      <c r="E45" s="139">
        <v>42</v>
      </c>
      <c r="F45" s="140">
        <f t="shared" si="2"/>
        <v>457.40865303037458</v>
      </c>
      <c r="G45" s="139">
        <v>42</v>
      </c>
      <c r="H45" s="140">
        <f t="shared" si="3"/>
        <v>371.26843649114227</v>
      </c>
      <c r="I45" s="139">
        <v>42</v>
      </c>
      <c r="J45" s="140">
        <f t="shared" si="4"/>
        <v>349.42911669754568</v>
      </c>
      <c r="K45" s="139">
        <v>42</v>
      </c>
      <c r="L45" s="140">
        <f t="shared" si="5"/>
        <v>229.472735021727</v>
      </c>
      <c r="M45" s="139">
        <v>42</v>
      </c>
      <c r="N45" s="140">
        <f t="shared" si="6"/>
        <v>327.58979690394898</v>
      </c>
      <c r="O45" s="139">
        <v>42</v>
      </c>
      <c r="P45" s="140">
        <f t="shared" si="7"/>
        <v>215.13068908286908</v>
      </c>
      <c r="Q45" s="139">
        <v>42</v>
      </c>
      <c r="R45" s="140">
        <f t="shared" si="8"/>
        <v>327.58979690394898</v>
      </c>
      <c r="S45" s="139">
        <v>42</v>
      </c>
      <c r="T45" s="140">
        <f t="shared" si="9"/>
        <v>215.13068908286908</v>
      </c>
      <c r="U45" s="139">
        <v>42</v>
      </c>
      <c r="V45" s="140">
        <f t="shared" si="10"/>
        <v>230.19855877894437</v>
      </c>
      <c r="W45" s="139">
        <v>42</v>
      </c>
      <c r="X45" s="140">
        <f t="shared" si="11"/>
        <v>121.90847857051979</v>
      </c>
      <c r="Y45" s="139">
        <v>42</v>
      </c>
      <c r="Z45" s="140">
        <f t="shared" si="12"/>
        <v>177.07581444534182</v>
      </c>
      <c r="AA45" s="139">
        <v>42</v>
      </c>
      <c r="AB45" s="140">
        <f t="shared" si="13"/>
        <v>93.775752746553636</v>
      </c>
      <c r="AC45" s="7"/>
      <c r="AD45" s="7"/>
    </row>
    <row r="46" spans="1:30">
      <c r="A46" s="139">
        <v>43</v>
      </c>
      <c r="B46" s="140">
        <f t="shared" si="0"/>
        <v>477.05031871932607</v>
      </c>
      <c r="C46" s="139">
        <v>43</v>
      </c>
      <c r="D46" s="140">
        <f t="shared" si="1"/>
        <v>385.24560115904438</v>
      </c>
      <c r="E46" s="139">
        <v>43</v>
      </c>
      <c r="F46" s="140">
        <f t="shared" si="2"/>
        <v>450.54752323491897</v>
      </c>
      <c r="G46" s="139">
        <v>43</v>
      </c>
      <c r="H46" s="140">
        <f t="shared" si="3"/>
        <v>363.84306776131945</v>
      </c>
      <c r="I46" s="139">
        <v>43</v>
      </c>
      <c r="J46" s="140">
        <f t="shared" si="4"/>
        <v>342.44053436359479</v>
      </c>
      <c r="K46" s="139">
        <v>43</v>
      </c>
      <c r="L46" s="140">
        <f t="shared" si="5"/>
        <v>222.58855297107519</v>
      </c>
      <c r="M46" s="139">
        <v>43</v>
      </c>
      <c r="N46" s="140">
        <f t="shared" si="6"/>
        <v>321.03800096587003</v>
      </c>
      <c r="O46" s="139">
        <v>43</v>
      </c>
      <c r="P46" s="140">
        <f t="shared" si="7"/>
        <v>208.676768410383</v>
      </c>
      <c r="Q46" s="139">
        <v>43</v>
      </c>
      <c r="R46" s="140">
        <f t="shared" si="8"/>
        <v>321.03800096587003</v>
      </c>
      <c r="S46" s="139">
        <v>43</v>
      </c>
      <c r="T46" s="140">
        <f t="shared" si="9"/>
        <v>208.676768410383</v>
      </c>
      <c r="U46" s="139">
        <v>43</v>
      </c>
      <c r="V46" s="140">
        <f t="shared" si="10"/>
        <v>224.44359480947077</v>
      </c>
      <c r="W46" s="139">
        <v>43</v>
      </c>
      <c r="X46" s="140">
        <f t="shared" si="11"/>
        <v>117.03213942769899</v>
      </c>
      <c r="Y46" s="139">
        <v>43</v>
      </c>
      <c r="Z46" s="140">
        <f t="shared" si="12"/>
        <v>172.64891908420827</v>
      </c>
      <c r="AA46" s="139">
        <v>43</v>
      </c>
      <c r="AB46" s="140">
        <f t="shared" si="13"/>
        <v>90.024722636691493</v>
      </c>
      <c r="AC46" s="7"/>
      <c r="AD46" s="7"/>
    </row>
    <row r="47" spans="1:30">
      <c r="A47" s="139">
        <v>44</v>
      </c>
      <c r="B47" s="140">
        <f t="shared" si="0"/>
        <v>469.89456393853618</v>
      </c>
      <c r="C47" s="139">
        <v>44</v>
      </c>
      <c r="D47" s="140">
        <f t="shared" si="1"/>
        <v>377.54068913586349</v>
      </c>
      <c r="E47" s="139">
        <v>44</v>
      </c>
      <c r="F47" s="140">
        <f t="shared" si="2"/>
        <v>443.78931038639519</v>
      </c>
      <c r="G47" s="139">
        <v>44</v>
      </c>
      <c r="H47" s="140">
        <f t="shared" si="3"/>
        <v>356.56620640609304</v>
      </c>
      <c r="I47" s="139">
        <v>44</v>
      </c>
      <c r="J47" s="140">
        <f t="shared" si="4"/>
        <v>335.59172367632289</v>
      </c>
      <c r="K47" s="139">
        <v>44</v>
      </c>
      <c r="L47" s="140">
        <f t="shared" si="5"/>
        <v>215.91089638194293</v>
      </c>
      <c r="M47" s="139">
        <v>44</v>
      </c>
      <c r="N47" s="140">
        <f t="shared" si="6"/>
        <v>314.61724094655261</v>
      </c>
      <c r="O47" s="139">
        <v>44</v>
      </c>
      <c r="P47" s="140">
        <f t="shared" si="7"/>
        <v>202.41646535807152</v>
      </c>
      <c r="Q47" s="139">
        <v>44</v>
      </c>
      <c r="R47" s="140">
        <f t="shared" si="8"/>
        <v>314.61724094655261</v>
      </c>
      <c r="S47" s="139">
        <v>44</v>
      </c>
      <c r="T47" s="140">
        <f t="shared" si="9"/>
        <v>202.41646535807152</v>
      </c>
      <c r="U47" s="139">
        <v>44</v>
      </c>
      <c r="V47" s="140">
        <f t="shared" si="10"/>
        <v>218.83250493923398</v>
      </c>
      <c r="W47" s="139">
        <v>44</v>
      </c>
      <c r="X47" s="140">
        <f t="shared" si="11"/>
        <v>112.35085385059104</v>
      </c>
      <c r="Y47" s="139">
        <v>44</v>
      </c>
      <c r="Z47" s="140">
        <f t="shared" si="12"/>
        <v>168.33269610710306</v>
      </c>
      <c r="AA47" s="139">
        <v>44</v>
      </c>
      <c r="AB47" s="140">
        <f t="shared" si="13"/>
        <v>86.423733731223834</v>
      </c>
      <c r="AC47" s="7"/>
      <c r="AD47" s="7"/>
    </row>
    <row r="48" spans="1:30">
      <c r="A48" s="139">
        <v>45</v>
      </c>
      <c r="B48" s="140">
        <f t="shared" si="0"/>
        <v>462.84614547945813</v>
      </c>
      <c r="C48" s="139">
        <v>45</v>
      </c>
      <c r="D48" s="140">
        <f t="shared" si="1"/>
        <v>369.9898753531462</v>
      </c>
      <c r="E48" s="139">
        <v>45</v>
      </c>
      <c r="F48" s="140">
        <f t="shared" si="2"/>
        <v>437.13247073059927</v>
      </c>
      <c r="G48" s="139">
        <v>45</v>
      </c>
      <c r="H48" s="140">
        <f t="shared" si="3"/>
        <v>349.43488227797116</v>
      </c>
      <c r="I48" s="139">
        <v>45</v>
      </c>
      <c r="J48" s="140">
        <f t="shared" si="4"/>
        <v>328.87988920279645</v>
      </c>
      <c r="K48" s="139">
        <v>45</v>
      </c>
      <c r="L48" s="140">
        <f t="shared" si="5"/>
        <v>209.43356949048464</v>
      </c>
      <c r="M48" s="139">
        <v>45</v>
      </c>
      <c r="N48" s="140">
        <f t="shared" si="6"/>
        <v>308.32489612762157</v>
      </c>
      <c r="O48" s="139">
        <v>45</v>
      </c>
      <c r="P48" s="140">
        <f t="shared" si="7"/>
        <v>196.34397139732937</v>
      </c>
      <c r="Q48" s="139">
        <v>45</v>
      </c>
      <c r="R48" s="140">
        <f t="shared" si="8"/>
        <v>308.32489612762157</v>
      </c>
      <c r="S48" s="139">
        <v>45</v>
      </c>
      <c r="T48" s="140">
        <f t="shared" si="9"/>
        <v>196.34397139732937</v>
      </c>
      <c r="U48" s="139">
        <v>45</v>
      </c>
      <c r="V48" s="140">
        <f t="shared" si="10"/>
        <v>213.36169231575315</v>
      </c>
      <c r="W48" s="139">
        <v>45</v>
      </c>
      <c r="X48" s="140">
        <f t="shared" si="11"/>
        <v>107.8568196965674</v>
      </c>
      <c r="Y48" s="139">
        <v>45</v>
      </c>
      <c r="Z48" s="140">
        <f t="shared" si="12"/>
        <v>164.12437870442548</v>
      </c>
      <c r="AA48" s="139">
        <v>45</v>
      </c>
      <c r="AB48" s="140">
        <f t="shared" si="13"/>
        <v>82.966784381974875</v>
      </c>
      <c r="AC48" s="7"/>
      <c r="AD48" s="7"/>
    </row>
    <row r="49" spans="1:30">
      <c r="A49" s="139">
        <v>46</v>
      </c>
      <c r="B49" s="140">
        <f t="shared" si="0"/>
        <v>455.90345329726625</v>
      </c>
      <c r="C49" s="139">
        <v>46</v>
      </c>
      <c r="D49" s="140">
        <f t="shared" si="1"/>
        <v>362.59007784608326</v>
      </c>
      <c r="E49" s="139">
        <v>46</v>
      </c>
      <c r="F49" s="140">
        <f t="shared" si="2"/>
        <v>430.57548366964028</v>
      </c>
      <c r="G49" s="139">
        <v>46</v>
      </c>
      <c r="H49" s="140">
        <f t="shared" si="3"/>
        <v>342.44618463241176</v>
      </c>
      <c r="I49" s="139">
        <v>46</v>
      </c>
      <c r="J49" s="140">
        <f t="shared" si="4"/>
        <v>322.30229141874054</v>
      </c>
      <c r="K49" s="139">
        <v>46</v>
      </c>
      <c r="L49" s="140">
        <f t="shared" si="5"/>
        <v>203.1505624057701</v>
      </c>
      <c r="M49" s="139">
        <v>46</v>
      </c>
      <c r="N49" s="140">
        <f t="shared" si="6"/>
        <v>302.15839820506915</v>
      </c>
      <c r="O49" s="139">
        <v>46</v>
      </c>
      <c r="P49" s="140">
        <f t="shared" si="7"/>
        <v>190.45365225540948</v>
      </c>
      <c r="Q49" s="139">
        <v>46</v>
      </c>
      <c r="R49" s="140">
        <f t="shared" si="8"/>
        <v>302.15839820506915</v>
      </c>
      <c r="S49" s="139">
        <v>46</v>
      </c>
      <c r="T49" s="140">
        <f t="shared" si="9"/>
        <v>190.45365225540948</v>
      </c>
      <c r="U49" s="139">
        <v>46</v>
      </c>
      <c r="V49" s="140">
        <f t="shared" si="10"/>
        <v>208.02765000785931</v>
      </c>
      <c r="W49" s="139">
        <v>46</v>
      </c>
      <c r="X49" s="140">
        <f t="shared" si="11"/>
        <v>103.54254690870471</v>
      </c>
      <c r="Y49" s="139">
        <v>46</v>
      </c>
      <c r="Z49" s="140">
        <f t="shared" si="12"/>
        <v>160.02126923681485</v>
      </c>
      <c r="AA49" s="139">
        <v>46</v>
      </c>
      <c r="AB49" s="140">
        <f t="shared" si="13"/>
        <v>79.64811300669588</v>
      </c>
      <c r="AC49" s="7"/>
      <c r="AD49" s="7"/>
    </row>
    <row r="50" spans="1:30">
      <c r="A50" s="139">
        <v>47</v>
      </c>
      <c r="B50" s="140">
        <f t="shared" si="0"/>
        <v>449.06490149780728</v>
      </c>
      <c r="C50" s="139">
        <v>47</v>
      </c>
      <c r="D50" s="140">
        <f t="shared" si="1"/>
        <v>355.33827628916157</v>
      </c>
      <c r="E50" s="139">
        <v>47</v>
      </c>
      <c r="F50" s="140">
        <f t="shared" si="2"/>
        <v>424.11685141459566</v>
      </c>
      <c r="G50" s="139">
        <v>47</v>
      </c>
      <c r="H50" s="140">
        <f t="shared" si="3"/>
        <v>335.59726093976354</v>
      </c>
      <c r="I50" s="139">
        <v>47</v>
      </c>
      <c r="J50" s="140">
        <f t="shared" si="4"/>
        <v>315.85624559036575</v>
      </c>
      <c r="K50" s="139">
        <v>47</v>
      </c>
      <c r="L50" s="140">
        <f t="shared" si="5"/>
        <v>197.056045533597</v>
      </c>
      <c r="M50" s="139">
        <v>47</v>
      </c>
      <c r="N50" s="140">
        <f t="shared" si="6"/>
        <v>296.11523024096778</v>
      </c>
      <c r="O50" s="139">
        <v>47</v>
      </c>
      <c r="P50" s="140">
        <f t="shared" si="7"/>
        <v>184.74004268774721</v>
      </c>
      <c r="Q50" s="139">
        <v>47</v>
      </c>
      <c r="R50" s="140">
        <f t="shared" si="8"/>
        <v>296.11523024096778</v>
      </c>
      <c r="S50" s="139">
        <v>47</v>
      </c>
      <c r="T50" s="140">
        <f t="shared" si="9"/>
        <v>184.74004268774721</v>
      </c>
      <c r="U50" s="139">
        <v>47</v>
      </c>
      <c r="V50" s="140">
        <f t="shared" si="10"/>
        <v>202.82695875766282</v>
      </c>
      <c r="W50" s="139">
        <v>47</v>
      </c>
      <c r="X50" s="140">
        <f t="shared" si="11"/>
        <v>99.400845032356514</v>
      </c>
      <c r="Y50" s="139">
        <v>47</v>
      </c>
      <c r="Z50" s="140">
        <f t="shared" si="12"/>
        <v>156.02073750589449</v>
      </c>
      <c r="AA50" s="139">
        <v>47</v>
      </c>
      <c r="AB50" s="140">
        <f t="shared" si="13"/>
        <v>76.462188486428047</v>
      </c>
      <c r="AC50" s="7"/>
      <c r="AD50" s="7"/>
    </row>
    <row r="51" spans="1:30">
      <c r="A51" s="139">
        <v>48</v>
      </c>
      <c r="B51" s="140">
        <f t="shared" si="0"/>
        <v>442.32892797534015</v>
      </c>
      <c r="C51" s="139">
        <v>48</v>
      </c>
      <c r="D51" s="140">
        <f t="shared" si="1"/>
        <v>348.23151076337831</v>
      </c>
      <c r="E51" s="139">
        <v>48</v>
      </c>
      <c r="F51" s="140">
        <f t="shared" si="2"/>
        <v>417.7550986433767</v>
      </c>
      <c r="G51" s="139">
        <v>48</v>
      </c>
      <c r="H51" s="140">
        <f t="shared" si="3"/>
        <v>328.88531572096826</v>
      </c>
      <c r="I51" s="139">
        <v>48</v>
      </c>
      <c r="J51" s="140">
        <f t="shared" si="4"/>
        <v>309.53912067855845</v>
      </c>
      <c r="K51" s="139">
        <v>48</v>
      </c>
      <c r="L51" s="140">
        <f t="shared" si="5"/>
        <v>191.14436416758909</v>
      </c>
      <c r="M51" s="139">
        <v>48</v>
      </c>
      <c r="N51" s="140">
        <f t="shared" si="6"/>
        <v>290.1929256361484</v>
      </c>
      <c r="O51" s="139">
        <v>48</v>
      </c>
      <c r="P51" s="140">
        <f t="shared" si="7"/>
        <v>179.19784140711479</v>
      </c>
      <c r="Q51" s="139">
        <v>48</v>
      </c>
      <c r="R51" s="140">
        <f t="shared" si="8"/>
        <v>290.1929256361484</v>
      </c>
      <c r="S51" s="139">
        <v>48</v>
      </c>
      <c r="T51" s="140">
        <f t="shared" si="9"/>
        <v>179.19784140711479</v>
      </c>
      <c r="U51" s="139">
        <v>48</v>
      </c>
      <c r="V51" s="140">
        <f t="shared" si="10"/>
        <v>197.75628478872125</v>
      </c>
      <c r="W51" s="139">
        <v>48</v>
      </c>
      <c r="X51" s="140">
        <f t="shared" si="11"/>
        <v>95.42481123106225</v>
      </c>
      <c r="Y51" s="139">
        <v>48</v>
      </c>
      <c r="Z51" s="140">
        <f t="shared" si="12"/>
        <v>152.12021906824714</v>
      </c>
      <c r="AA51" s="139">
        <v>48</v>
      </c>
      <c r="AB51" s="140">
        <f t="shared" si="13"/>
        <v>73.403700946970929</v>
      </c>
      <c r="AC51" s="7"/>
      <c r="AD51" s="7"/>
    </row>
    <row r="52" spans="1:30">
      <c r="A52" s="139">
        <v>49</v>
      </c>
      <c r="B52" s="140">
        <f t="shared" si="0"/>
        <v>435.69399405571005</v>
      </c>
      <c r="C52" s="139">
        <v>49</v>
      </c>
      <c r="D52" s="140">
        <f t="shared" si="1"/>
        <v>341.26688054811075</v>
      </c>
      <c r="E52" s="139">
        <v>49</v>
      </c>
      <c r="F52" s="140">
        <f t="shared" si="2"/>
        <v>411.48877216372603</v>
      </c>
      <c r="G52" s="139">
        <v>49</v>
      </c>
      <c r="H52" s="140">
        <f t="shared" si="3"/>
        <v>322.30760940654892</v>
      </c>
      <c r="I52" s="139">
        <v>49</v>
      </c>
      <c r="J52" s="140">
        <f t="shared" si="4"/>
        <v>303.34833826498726</v>
      </c>
      <c r="K52" s="139">
        <v>49</v>
      </c>
      <c r="L52" s="140">
        <f t="shared" si="5"/>
        <v>185.41003324256141</v>
      </c>
      <c r="M52" s="139">
        <v>49</v>
      </c>
      <c r="N52" s="140">
        <f t="shared" si="6"/>
        <v>284.38906712342543</v>
      </c>
      <c r="O52" s="139">
        <v>49</v>
      </c>
      <c r="P52" s="140">
        <f t="shared" si="7"/>
        <v>173.82190616490135</v>
      </c>
      <c r="Q52" s="139">
        <v>49</v>
      </c>
      <c r="R52" s="140">
        <f t="shared" si="8"/>
        <v>284.38906712342543</v>
      </c>
      <c r="S52" s="139">
        <v>49</v>
      </c>
      <c r="T52" s="140">
        <f t="shared" si="9"/>
        <v>173.82190616490135</v>
      </c>
      <c r="U52" s="139">
        <v>49</v>
      </c>
      <c r="V52" s="140">
        <f t="shared" si="10"/>
        <v>192.81237766900321</v>
      </c>
      <c r="W52" s="139">
        <v>49</v>
      </c>
      <c r="X52" s="140">
        <f t="shared" si="11"/>
        <v>91.607818781819759</v>
      </c>
      <c r="Y52" s="139">
        <v>49</v>
      </c>
      <c r="Z52" s="140">
        <f t="shared" si="12"/>
        <v>148.31721359154096</v>
      </c>
      <c r="AA52" s="139">
        <v>49</v>
      </c>
      <c r="AB52" s="140">
        <f t="shared" si="13"/>
        <v>70.467552909092092</v>
      </c>
      <c r="AC52" s="7"/>
      <c r="AD52" s="7"/>
    </row>
    <row r="53" spans="1:30">
      <c r="A53" s="139">
        <v>50</v>
      </c>
      <c r="B53" s="140">
        <f t="shared" si="0"/>
        <v>429.1585841448744</v>
      </c>
      <c r="C53" s="139">
        <v>50</v>
      </c>
      <c r="D53" s="140">
        <f t="shared" si="1"/>
        <v>334.44154293714854</v>
      </c>
      <c r="E53" s="139">
        <v>50</v>
      </c>
      <c r="F53" s="140">
        <f t="shared" si="2"/>
        <v>405.31644058127011</v>
      </c>
      <c r="G53" s="139">
        <v>50</v>
      </c>
      <c r="H53" s="140">
        <f t="shared" si="3"/>
        <v>315.86145721841797</v>
      </c>
      <c r="I53" s="139">
        <v>50</v>
      </c>
      <c r="J53" s="140">
        <f t="shared" si="4"/>
        <v>297.28137149968751</v>
      </c>
      <c r="K53" s="139">
        <v>50</v>
      </c>
      <c r="L53" s="140">
        <f t="shared" si="5"/>
        <v>179.84773224528456</v>
      </c>
      <c r="M53" s="139">
        <v>50</v>
      </c>
      <c r="N53" s="140">
        <f t="shared" si="6"/>
        <v>278.70128578095694</v>
      </c>
      <c r="O53" s="139">
        <v>50</v>
      </c>
      <c r="P53" s="140">
        <f t="shared" si="7"/>
        <v>168.60724897995431</v>
      </c>
      <c r="Q53" s="139">
        <v>50</v>
      </c>
      <c r="R53" s="140">
        <f t="shared" si="8"/>
        <v>278.70128578095694</v>
      </c>
      <c r="S53" s="139">
        <v>50</v>
      </c>
      <c r="T53" s="140">
        <f t="shared" si="9"/>
        <v>168.60724897995431</v>
      </c>
      <c r="U53" s="139">
        <v>50</v>
      </c>
      <c r="V53" s="140">
        <f t="shared" si="10"/>
        <v>187.99206822727814</v>
      </c>
      <c r="W53" s="139">
        <v>50</v>
      </c>
      <c r="X53" s="140">
        <f t="shared" si="11"/>
        <v>87.94350603054697</v>
      </c>
      <c r="Y53" s="139">
        <v>50</v>
      </c>
      <c r="Z53" s="140">
        <f t="shared" si="12"/>
        <v>144.60928325175243</v>
      </c>
      <c r="AA53" s="139">
        <v>50</v>
      </c>
      <c r="AB53" s="140">
        <f t="shared" si="13"/>
        <v>67.64885079272841</v>
      </c>
      <c r="AC53" s="7"/>
      <c r="AD53" s="7"/>
    </row>
    <row r="54" spans="1:30">
      <c r="A54" s="139">
        <v>51</v>
      </c>
      <c r="B54" s="140">
        <f t="shared" si="0"/>
        <v>422.72120538270127</v>
      </c>
      <c r="C54" s="139">
        <v>51</v>
      </c>
      <c r="D54" s="140">
        <f t="shared" si="1"/>
        <v>327.75271207840558</v>
      </c>
      <c r="E54" s="139">
        <v>51</v>
      </c>
      <c r="F54" s="140">
        <f t="shared" si="2"/>
        <v>399.23669397255105</v>
      </c>
      <c r="G54" s="139">
        <v>51</v>
      </c>
      <c r="H54" s="140">
        <f t="shared" si="3"/>
        <v>309.54422807404961</v>
      </c>
      <c r="I54" s="139">
        <v>51</v>
      </c>
      <c r="J54" s="140">
        <f t="shared" si="4"/>
        <v>291.33574406969376</v>
      </c>
      <c r="K54" s="139">
        <v>51</v>
      </c>
      <c r="L54" s="140">
        <f t="shared" si="5"/>
        <v>174.45230027792601</v>
      </c>
      <c r="M54" s="139">
        <v>51</v>
      </c>
      <c r="N54" s="140">
        <f t="shared" si="6"/>
        <v>273.12726006533779</v>
      </c>
      <c r="O54" s="139">
        <v>51</v>
      </c>
      <c r="P54" s="140">
        <f t="shared" si="7"/>
        <v>163.54903151055566</v>
      </c>
      <c r="Q54" s="139">
        <v>51</v>
      </c>
      <c r="R54" s="140">
        <f t="shared" si="8"/>
        <v>273.12726006533779</v>
      </c>
      <c r="S54" s="139">
        <v>51</v>
      </c>
      <c r="T54" s="140">
        <f t="shared" si="9"/>
        <v>163.54903151055566</v>
      </c>
      <c r="U54" s="139">
        <v>51</v>
      </c>
      <c r="V54" s="140">
        <f t="shared" si="10"/>
        <v>183.29226652159619</v>
      </c>
      <c r="W54" s="139">
        <v>51</v>
      </c>
      <c r="X54" s="140">
        <f t="shared" si="11"/>
        <v>84.425765789325098</v>
      </c>
      <c r="Y54" s="139">
        <v>51</v>
      </c>
      <c r="Z54" s="140">
        <f t="shared" si="12"/>
        <v>140.99405117045862</v>
      </c>
      <c r="AA54" s="139">
        <v>51</v>
      </c>
      <c r="AB54" s="140">
        <f t="shared" si="13"/>
        <v>64.94289676101927</v>
      </c>
      <c r="AC54" s="7"/>
      <c r="AD54" s="7"/>
    </row>
    <row r="55" spans="1:30">
      <c r="A55" s="139">
        <v>52</v>
      </c>
      <c r="B55" s="140">
        <f t="shared" si="0"/>
        <v>416.38038730196075</v>
      </c>
      <c r="C55" s="139">
        <v>52</v>
      </c>
      <c r="D55" s="140">
        <f t="shared" si="1"/>
        <v>321.19765783683749</v>
      </c>
      <c r="E55" s="139">
        <v>52</v>
      </c>
      <c r="F55" s="140">
        <f t="shared" si="2"/>
        <v>393.24814356296281</v>
      </c>
      <c r="G55" s="139">
        <v>52</v>
      </c>
      <c r="H55" s="140">
        <f t="shared" si="3"/>
        <v>303.35334351256864</v>
      </c>
      <c r="I55" s="139">
        <v>52</v>
      </c>
      <c r="J55" s="140">
        <f t="shared" si="4"/>
        <v>285.50902918829991</v>
      </c>
      <c r="K55" s="139">
        <v>52</v>
      </c>
      <c r="L55" s="140">
        <f t="shared" si="5"/>
        <v>169.21873126958823</v>
      </c>
      <c r="M55" s="139">
        <v>52</v>
      </c>
      <c r="N55" s="140">
        <f t="shared" si="6"/>
        <v>267.66471486403105</v>
      </c>
      <c r="O55" s="139">
        <v>52</v>
      </c>
      <c r="P55" s="140">
        <f t="shared" si="7"/>
        <v>158.64256056523899</v>
      </c>
      <c r="Q55" s="139">
        <v>52</v>
      </c>
      <c r="R55" s="140">
        <f t="shared" si="8"/>
        <v>267.66471486403105</v>
      </c>
      <c r="S55" s="139">
        <v>52</v>
      </c>
      <c r="T55" s="140">
        <f t="shared" si="9"/>
        <v>158.64256056523899</v>
      </c>
      <c r="U55" s="139">
        <v>52</v>
      </c>
      <c r="V55" s="140">
        <f t="shared" si="10"/>
        <v>178.70995985855629</v>
      </c>
      <c r="W55" s="139">
        <v>52</v>
      </c>
      <c r="X55" s="140">
        <f t="shared" si="11"/>
        <v>81.048735157752091</v>
      </c>
      <c r="Y55" s="139">
        <v>52</v>
      </c>
      <c r="Z55" s="140">
        <f t="shared" si="12"/>
        <v>137.46919989119715</v>
      </c>
      <c r="AA55" s="139">
        <v>52</v>
      </c>
      <c r="AB55" s="140">
        <f t="shared" si="13"/>
        <v>62.345180890578497</v>
      </c>
      <c r="AC55" s="7"/>
      <c r="AD55" s="7"/>
    </row>
    <row r="56" spans="1:30">
      <c r="A56" s="139">
        <v>53</v>
      </c>
      <c r="B56" s="140">
        <f t="shared" si="0"/>
        <v>410.13468149243135</v>
      </c>
      <c r="C56" s="139">
        <v>53</v>
      </c>
      <c r="D56" s="140">
        <f t="shared" si="1"/>
        <v>314.77370468010076</v>
      </c>
      <c r="E56" s="139">
        <v>53</v>
      </c>
      <c r="F56" s="140">
        <f t="shared" si="2"/>
        <v>387.34942140951836</v>
      </c>
      <c r="G56" s="139">
        <v>53</v>
      </c>
      <c r="H56" s="140">
        <f t="shared" si="3"/>
        <v>297.28627664231726</v>
      </c>
      <c r="I56" s="139">
        <v>53</v>
      </c>
      <c r="J56" s="140">
        <f t="shared" si="4"/>
        <v>279.79884860453393</v>
      </c>
      <c r="K56" s="139">
        <v>53</v>
      </c>
      <c r="L56" s="140">
        <f t="shared" si="5"/>
        <v>164.14216933150058</v>
      </c>
      <c r="M56" s="139">
        <v>53</v>
      </c>
      <c r="N56" s="140">
        <f t="shared" si="6"/>
        <v>262.31142056675043</v>
      </c>
      <c r="O56" s="139">
        <v>53</v>
      </c>
      <c r="P56" s="140">
        <f t="shared" si="7"/>
        <v>153.88328374828183</v>
      </c>
      <c r="Q56" s="139">
        <v>53</v>
      </c>
      <c r="R56" s="140">
        <f t="shared" si="8"/>
        <v>262.31142056675043</v>
      </c>
      <c r="S56" s="139">
        <v>53</v>
      </c>
      <c r="T56" s="140">
        <f t="shared" si="9"/>
        <v>153.88328374828183</v>
      </c>
      <c r="U56" s="139">
        <v>53</v>
      </c>
      <c r="V56" s="140">
        <f t="shared" si="10"/>
        <v>174.24221086209238</v>
      </c>
      <c r="W56" s="139">
        <v>53</v>
      </c>
      <c r="X56" s="140">
        <f t="shared" si="11"/>
        <v>77.806785751442007</v>
      </c>
      <c r="Y56" s="139">
        <v>53</v>
      </c>
      <c r="Z56" s="140">
        <f t="shared" si="12"/>
        <v>134.03246989391721</v>
      </c>
      <c r="AA56" s="139">
        <v>53</v>
      </c>
      <c r="AB56" s="140">
        <f t="shared" si="13"/>
        <v>59.85137365495536</v>
      </c>
      <c r="AC56" s="7"/>
      <c r="AD56" s="7"/>
    </row>
    <row r="57" spans="1:30">
      <c r="A57" s="139">
        <v>54</v>
      </c>
      <c r="B57" s="140">
        <f t="shared" si="0"/>
        <v>403.9826612700449</v>
      </c>
      <c r="C57" s="139">
        <v>54</v>
      </c>
      <c r="D57" s="140">
        <f t="shared" si="1"/>
        <v>308.47823058649874</v>
      </c>
      <c r="E57" s="139">
        <v>54</v>
      </c>
      <c r="F57" s="140">
        <f t="shared" si="2"/>
        <v>381.53918008837559</v>
      </c>
      <c r="G57" s="139">
        <v>54</v>
      </c>
      <c r="H57" s="140">
        <f t="shared" si="3"/>
        <v>291.34055110947094</v>
      </c>
      <c r="I57" s="139">
        <v>54</v>
      </c>
      <c r="J57" s="140">
        <f t="shared" si="4"/>
        <v>274.20287163244325</v>
      </c>
      <c r="K57" s="139">
        <v>54</v>
      </c>
      <c r="L57" s="140">
        <f t="shared" si="5"/>
        <v>159.21790425155555</v>
      </c>
      <c r="M57" s="139">
        <v>54</v>
      </c>
      <c r="N57" s="140">
        <f t="shared" si="6"/>
        <v>257.06519215541545</v>
      </c>
      <c r="O57" s="139">
        <v>54</v>
      </c>
      <c r="P57" s="140">
        <f t="shared" si="7"/>
        <v>149.26678523583337</v>
      </c>
      <c r="Q57" s="139">
        <v>54</v>
      </c>
      <c r="R57" s="140">
        <f t="shared" si="8"/>
        <v>257.06519215541545</v>
      </c>
      <c r="S57" s="139">
        <v>54</v>
      </c>
      <c r="T57" s="140">
        <f t="shared" si="9"/>
        <v>149.26678523583337</v>
      </c>
      <c r="U57" s="139">
        <v>54</v>
      </c>
      <c r="V57" s="140">
        <f t="shared" si="10"/>
        <v>169.88615559054006</v>
      </c>
      <c r="W57" s="139">
        <v>54</v>
      </c>
      <c r="X57" s="140">
        <f t="shared" si="11"/>
        <v>74.694514321384332</v>
      </c>
      <c r="Y57" s="139">
        <v>54</v>
      </c>
      <c r="Z57" s="140">
        <f t="shared" si="12"/>
        <v>130.68165814656928</v>
      </c>
      <c r="AA57" s="139">
        <v>54</v>
      </c>
      <c r="AB57" s="140">
        <f t="shared" si="13"/>
        <v>57.457318708757143</v>
      </c>
      <c r="AC57" s="7"/>
      <c r="AD57" s="7"/>
    </row>
    <row r="58" spans="1:30">
      <c r="A58" s="139">
        <v>55</v>
      </c>
      <c r="B58" s="140">
        <f t="shared" si="0"/>
        <v>397.92292135099422</v>
      </c>
      <c r="C58" s="139">
        <v>55</v>
      </c>
      <c r="D58" s="140">
        <f t="shared" si="1"/>
        <v>302.30866597476876</v>
      </c>
      <c r="E58" s="139">
        <v>55</v>
      </c>
      <c r="F58" s="140">
        <f t="shared" si="2"/>
        <v>375.81609238704993</v>
      </c>
      <c r="G58" s="139">
        <v>55</v>
      </c>
      <c r="H58" s="140">
        <f t="shared" si="3"/>
        <v>285.51374008728152</v>
      </c>
      <c r="I58" s="139">
        <v>55</v>
      </c>
      <c r="J58" s="140">
        <f t="shared" si="4"/>
        <v>268.71881419979439</v>
      </c>
      <c r="K58" s="139">
        <v>55</v>
      </c>
      <c r="L58" s="140">
        <f t="shared" si="5"/>
        <v>154.44136712400888</v>
      </c>
      <c r="M58" s="139">
        <v>55</v>
      </c>
      <c r="N58" s="140">
        <f t="shared" si="6"/>
        <v>251.92388831230713</v>
      </c>
      <c r="O58" s="139">
        <v>55</v>
      </c>
      <c r="P58" s="140">
        <f t="shared" si="7"/>
        <v>144.78878167875837</v>
      </c>
      <c r="Q58" s="139">
        <v>55</v>
      </c>
      <c r="R58" s="140">
        <f t="shared" si="8"/>
        <v>251.92388831230713</v>
      </c>
      <c r="S58" s="139">
        <v>55</v>
      </c>
      <c r="T58" s="140">
        <f t="shared" si="9"/>
        <v>144.78878167875837</v>
      </c>
      <c r="U58" s="139">
        <v>55</v>
      </c>
      <c r="V58" s="140">
        <f t="shared" si="10"/>
        <v>165.63900170077656</v>
      </c>
      <c r="W58" s="139">
        <v>55</v>
      </c>
      <c r="X58" s="140">
        <f t="shared" si="11"/>
        <v>71.706733748528961</v>
      </c>
      <c r="Y58" s="139">
        <v>55</v>
      </c>
      <c r="Z58" s="140">
        <f t="shared" si="12"/>
        <v>127.41461669290504</v>
      </c>
      <c r="AA58" s="139">
        <v>55</v>
      </c>
      <c r="AB58" s="140">
        <f t="shared" si="13"/>
        <v>55.159025960406858</v>
      </c>
      <c r="AC58" s="7"/>
      <c r="AD58" s="7"/>
    </row>
    <row r="59" spans="1:30">
      <c r="A59" s="139">
        <v>56</v>
      </c>
      <c r="B59" s="140">
        <f t="shared" si="0"/>
        <v>391.95407753072931</v>
      </c>
      <c r="C59" s="139">
        <v>56</v>
      </c>
      <c r="D59" s="140">
        <f t="shared" si="1"/>
        <v>296.26249265527338</v>
      </c>
      <c r="E59" s="139">
        <v>56</v>
      </c>
      <c r="F59" s="140">
        <f t="shared" si="2"/>
        <v>370.1788510012442</v>
      </c>
      <c r="G59" s="139">
        <v>56</v>
      </c>
      <c r="H59" s="140">
        <f t="shared" si="3"/>
        <v>279.80346528553588</v>
      </c>
      <c r="I59" s="139">
        <v>56</v>
      </c>
      <c r="J59" s="140">
        <f t="shared" si="4"/>
        <v>263.34443791579849</v>
      </c>
      <c r="K59" s="139">
        <v>56</v>
      </c>
      <c r="L59" s="140">
        <f t="shared" si="5"/>
        <v>149.80812611028861</v>
      </c>
      <c r="M59" s="139">
        <v>56</v>
      </c>
      <c r="N59" s="140">
        <f t="shared" si="6"/>
        <v>246.885410546061</v>
      </c>
      <c r="O59" s="139">
        <v>56</v>
      </c>
      <c r="P59" s="140">
        <f t="shared" si="7"/>
        <v>140.44511822839561</v>
      </c>
      <c r="Q59" s="139">
        <v>56</v>
      </c>
      <c r="R59" s="140">
        <f t="shared" si="8"/>
        <v>246.885410546061</v>
      </c>
      <c r="S59" s="139">
        <v>56</v>
      </c>
      <c r="T59" s="140">
        <f t="shared" si="9"/>
        <v>140.44511822839561</v>
      </c>
      <c r="U59" s="139">
        <v>56</v>
      </c>
      <c r="V59" s="140">
        <f t="shared" si="10"/>
        <v>161.49802665825715</v>
      </c>
      <c r="W59" s="139">
        <v>56</v>
      </c>
      <c r="X59" s="140">
        <f t="shared" si="11"/>
        <v>68.838464398587803</v>
      </c>
      <c r="Y59" s="139">
        <v>56</v>
      </c>
      <c r="Z59" s="140">
        <f t="shared" si="12"/>
        <v>124.22925127558241</v>
      </c>
      <c r="AA59" s="139">
        <v>56</v>
      </c>
      <c r="AB59" s="140">
        <f t="shared" si="13"/>
        <v>52.952664921990582</v>
      </c>
      <c r="AC59" s="7"/>
      <c r="AD59" s="7"/>
    </row>
    <row r="60" spans="1:30">
      <c r="A60" s="139">
        <v>57</v>
      </c>
      <c r="B60" s="140">
        <f t="shared" si="0"/>
        <v>386.07476636776835</v>
      </c>
      <c r="C60" s="139">
        <v>57</v>
      </c>
      <c r="D60" s="140">
        <f t="shared" si="1"/>
        <v>290.33724280216791</v>
      </c>
      <c r="E60" s="139">
        <v>57</v>
      </c>
      <c r="F60" s="140">
        <f t="shared" si="2"/>
        <v>364.62616823622551</v>
      </c>
      <c r="G60" s="139">
        <v>57</v>
      </c>
      <c r="H60" s="140">
        <f t="shared" si="3"/>
        <v>274.20739597982515</v>
      </c>
      <c r="I60" s="139">
        <v>57</v>
      </c>
      <c r="J60" s="140">
        <f t="shared" si="4"/>
        <v>258.07754915748251</v>
      </c>
      <c r="K60" s="139">
        <v>57</v>
      </c>
      <c r="L60" s="140">
        <f t="shared" si="5"/>
        <v>145.31388232697995</v>
      </c>
      <c r="M60" s="139">
        <v>57</v>
      </c>
      <c r="N60" s="140">
        <f t="shared" si="6"/>
        <v>241.94770233513978</v>
      </c>
      <c r="O60" s="139">
        <v>57</v>
      </c>
      <c r="P60" s="140">
        <f t="shared" si="7"/>
        <v>136.23176468154375</v>
      </c>
      <c r="Q60" s="139">
        <v>57</v>
      </c>
      <c r="R60" s="140">
        <f t="shared" si="8"/>
        <v>241.94770233513978</v>
      </c>
      <c r="S60" s="139">
        <v>57</v>
      </c>
      <c r="T60" s="140">
        <f t="shared" si="9"/>
        <v>136.23176468154375</v>
      </c>
      <c r="U60" s="139">
        <v>57</v>
      </c>
      <c r="V60" s="140">
        <f t="shared" si="10"/>
        <v>157.46057599180071</v>
      </c>
      <c r="W60" s="139">
        <v>57</v>
      </c>
      <c r="X60" s="140">
        <f t="shared" si="11"/>
        <v>66.084925822644294</v>
      </c>
      <c r="Y60" s="139">
        <v>57</v>
      </c>
      <c r="Z60" s="140">
        <f t="shared" si="12"/>
        <v>121.12351999369285</v>
      </c>
      <c r="AA60" s="139">
        <v>57</v>
      </c>
      <c r="AB60" s="140">
        <f t="shared" si="13"/>
        <v>50.834558325110962</v>
      </c>
      <c r="AC60" s="7"/>
      <c r="AD60" s="7"/>
    </row>
    <row r="61" spans="1:30">
      <c r="A61" s="139">
        <v>58</v>
      </c>
      <c r="B61" s="140">
        <f t="shared" si="0"/>
        <v>380.28364487225184</v>
      </c>
      <c r="C61" s="139">
        <v>58</v>
      </c>
      <c r="D61" s="140">
        <f t="shared" si="1"/>
        <v>284.53049794612457</v>
      </c>
      <c r="E61" s="139">
        <v>58</v>
      </c>
      <c r="F61" s="140">
        <f t="shared" si="2"/>
        <v>359.15677571268213</v>
      </c>
      <c r="G61" s="139">
        <v>58</v>
      </c>
      <c r="H61" s="140">
        <f t="shared" si="3"/>
        <v>268.72324806022863</v>
      </c>
      <c r="I61" s="139">
        <v>58</v>
      </c>
      <c r="J61" s="140">
        <f t="shared" si="4"/>
        <v>252.91599817433286</v>
      </c>
      <c r="K61" s="139">
        <v>58</v>
      </c>
      <c r="L61" s="140">
        <f t="shared" si="5"/>
        <v>140.95446585717056</v>
      </c>
      <c r="M61" s="139">
        <v>58</v>
      </c>
      <c r="N61" s="140">
        <f t="shared" si="6"/>
        <v>237.10874828843697</v>
      </c>
      <c r="O61" s="139">
        <v>58</v>
      </c>
      <c r="P61" s="140">
        <f t="shared" si="7"/>
        <v>132.14481174109744</v>
      </c>
      <c r="Q61" s="139">
        <v>58</v>
      </c>
      <c r="R61" s="140">
        <f t="shared" si="8"/>
        <v>237.10874828843697</v>
      </c>
      <c r="S61" s="139">
        <v>58</v>
      </c>
      <c r="T61" s="140">
        <f t="shared" si="9"/>
        <v>132.14481174109744</v>
      </c>
      <c r="U61" s="139">
        <v>58</v>
      </c>
      <c r="V61" s="140">
        <f t="shared" si="10"/>
        <v>153.52406159200569</v>
      </c>
      <c r="W61" s="139">
        <v>58</v>
      </c>
      <c r="X61" s="140">
        <f t="shared" si="11"/>
        <v>63.44152878973852</v>
      </c>
      <c r="Y61" s="139">
        <v>58</v>
      </c>
      <c r="Z61" s="140">
        <f t="shared" si="12"/>
        <v>118.09543199385053</v>
      </c>
      <c r="AA61" s="139">
        <v>58</v>
      </c>
      <c r="AB61" s="140">
        <f t="shared" si="13"/>
        <v>48.801175992106522</v>
      </c>
      <c r="AC61" s="7"/>
      <c r="AD61" s="7"/>
    </row>
    <row r="62" spans="1:30">
      <c r="A62" s="139">
        <v>59</v>
      </c>
      <c r="B62" s="140">
        <f t="shared" si="0"/>
        <v>374.57939019916807</v>
      </c>
      <c r="C62" s="139">
        <v>59</v>
      </c>
      <c r="D62" s="140">
        <f t="shared" si="1"/>
        <v>278.83988798720208</v>
      </c>
      <c r="E62" s="139">
        <v>59</v>
      </c>
      <c r="F62" s="140">
        <f t="shared" si="2"/>
        <v>353.76942407699192</v>
      </c>
      <c r="G62" s="139">
        <v>59</v>
      </c>
      <c r="H62" s="140">
        <f t="shared" si="3"/>
        <v>263.34878309902405</v>
      </c>
      <c r="I62" s="139">
        <v>59</v>
      </c>
      <c r="J62" s="140">
        <f t="shared" si="4"/>
        <v>247.85767821084619</v>
      </c>
      <c r="K62" s="139">
        <v>59</v>
      </c>
      <c r="L62" s="140">
        <f t="shared" si="5"/>
        <v>136.72583188145543</v>
      </c>
      <c r="M62" s="139">
        <v>59</v>
      </c>
      <c r="N62" s="140">
        <f t="shared" si="6"/>
        <v>232.36657332266824</v>
      </c>
      <c r="O62" s="139">
        <v>59</v>
      </c>
      <c r="P62" s="140">
        <f t="shared" si="7"/>
        <v>128.18046738886451</v>
      </c>
      <c r="Q62" s="139">
        <v>59</v>
      </c>
      <c r="R62" s="140">
        <f t="shared" si="8"/>
        <v>232.36657332266824</v>
      </c>
      <c r="S62" s="139">
        <v>59</v>
      </c>
      <c r="T62" s="140">
        <f t="shared" si="9"/>
        <v>128.18046738886451</v>
      </c>
      <c r="U62" s="139">
        <v>59</v>
      </c>
      <c r="V62" s="140">
        <f t="shared" si="10"/>
        <v>149.68596005220556</v>
      </c>
      <c r="W62" s="139">
        <v>59</v>
      </c>
      <c r="X62" s="140">
        <f t="shared" si="11"/>
        <v>60.903867638148981</v>
      </c>
      <c r="Y62" s="139">
        <v>59</v>
      </c>
      <c r="Z62" s="140">
        <f t="shared" si="12"/>
        <v>115.14304619400426</v>
      </c>
      <c r="AA62" s="139">
        <v>59</v>
      </c>
      <c r="AB62" s="140">
        <f t="shared" si="13"/>
        <v>46.849128952422262</v>
      </c>
      <c r="AC62" s="7"/>
      <c r="AD62" s="7"/>
    </row>
    <row r="63" spans="1:30">
      <c r="A63" s="139">
        <v>60</v>
      </c>
      <c r="B63" s="140">
        <f t="shared" si="0"/>
        <v>368.96069934618055</v>
      </c>
      <c r="C63" s="139">
        <v>60</v>
      </c>
      <c r="D63" s="140">
        <f t="shared" si="1"/>
        <v>273.26309022745801</v>
      </c>
      <c r="E63" s="139">
        <v>60</v>
      </c>
      <c r="F63" s="140">
        <f t="shared" si="2"/>
        <v>348.46288271583705</v>
      </c>
      <c r="G63" s="139">
        <v>60</v>
      </c>
      <c r="H63" s="140">
        <f t="shared" si="3"/>
        <v>258.08180743704355</v>
      </c>
      <c r="I63" s="139">
        <v>60</v>
      </c>
      <c r="J63" s="140">
        <f t="shared" si="4"/>
        <v>242.90052464662926</v>
      </c>
      <c r="K63" s="139">
        <v>60</v>
      </c>
      <c r="L63" s="140">
        <f t="shared" si="5"/>
        <v>132.62405692501176</v>
      </c>
      <c r="M63" s="139">
        <v>60</v>
      </c>
      <c r="N63" s="140">
        <f t="shared" si="6"/>
        <v>227.71924185621489</v>
      </c>
      <c r="O63" s="139">
        <v>60</v>
      </c>
      <c r="P63" s="140">
        <f t="shared" si="7"/>
        <v>124.33505336719858</v>
      </c>
      <c r="Q63" s="139">
        <v>60</v>
      </c>
      <c r="R63" s="140">
        <f t="shared" si="8"/>
        <v>227.71924185621489</v>
      </c>
      <c r="S63" s="139">
        <v>60</v>
      </c>
      <c r="T63" s="140">
        <f t="shared" si="9"/>
        <v>124.33505336719858</v>
      </c>
      <c r="U63" s="139">
        <v>60</v>
      </c>
      <c r="V63" s="140">
        <f t="shared" si="10"/>
        <v>145.94381105090042</v>
      </c>
      <c r="W63" s="139">
        <v>60</v>
      </c>
      <c r="X63" s="140">
        <f t="shared" si="11"/>
        <v>58.467712932623023</v>
      </c>
      <c r="Y63" s="139">
        <v>60</v>
      </c>
      <c r="Z63" s="140">
        <f t="shared" si="12"/>
        <v>112.26447003915415</v>
      </c>
      <c r="AA63" s="139">
        <v>60</v>
      </c>
      <c r="AB63" s="140">
        <f t="shared" si="13"/>
        <v>44.975163794325368</v>
      </c>
      <c r="AC63" s="7"/>
      <c r="AD63" s="7"/>
    </row>
    <row r="64" spans="1:30">
      <c r="A64" s="139">
        <v>61</v>
      </c>
      <c r="B64" s="140">
        <f t="shared" si="0"/>
        <v>363.42628885598782</v>
      </c>
      <c r="C64" s="139">
        <v>61</v>
      </c>
      <c r="D64" s="140">
        <f t="shared" si="1"/>
        <v>267.79782842290882</v>
      </c>
      <c r="E64" s="139">
        <v>61</v>
      </c>
      <c r="F64" s="140">
        <f t="shared" si="2"/>
        <v>343.23593947509949</v>
      </c>
      <c r="G64" s="139">
        <v>61</v>
      </c>
      <c r="H64" s="140">
        <f t="shared" si="3"/>
        <v>252.92017128830267</v>
      </c>
      <c r="I64" s="139">
        <v>61</v>
      </c>
      <c r="J64" s="140">
        <f t="shared" si="4"/>
        <v>238.04251415369669</v>
      </c>
      <c r="K64" s="139">
        <v>61</v>
      </c>
      <c r="L64" s="140">
        <f t="shared" si="5"/>
        <v>128.64533521726139</v>
      </c>
      <c r="M64" s="139">
        <v>61</v>
      </c>
      <c r="N64" s="140">
        <f t="shared" si="6"/>
        <v>223.16485701909059</v>
      </c>
      <c r="O64" s="139">
        <v>61</v>
      </c>
      <c r="P64" s="140">
        <f t="shared" si="7"/>
        <v>120.60500176618262</v>
      </c>
      <c r="Q64" s="139">
        <v>61</v>
      </c>
      <c r="R64" s="140">
        <f t="shared" si="8"/>
        <v>223.16485701909059</v>
      </c>
      <c r="S64" s="139">
        <v>61</v>
      </c>
      <c r="T64" s="140">
        <f t="shared" si="9"/>
        <v>120.60500176618262</v>
      </c>
      <c r="U64" s="139">
        <v>61</v>
      </c>
      <c r="V64" s="140">
        <f t="shared" si="10"/>
        <v>142.29521577462791</v>
      </c>
      <c r="W64" s="139">
        <v>61</v>
      </c>
      <c r="X64" s="140">
        <f t="shared" si="11"/>
        <v>56.1290044153181</v>
      </c>
      <c r="Y64" s="139">
        <v>61</v>
      </c>
      <c r="Z64" s="140">
        <f t="shared" si="12"/>
        <v>109.45785828817529</v>
      </c>
      <c r="AA64" s="139">
        <v>61</v>
      </c>
      <c r="AB64" s="140">
        <f t="shared" si="13"/>
        <v>43.176157242552357</v>
      </c>
      <c r="AC64" s="7"/>
      <c r="AD64" s="7"/>
    </row>
    <row r="65" spans="1:30">
      <c r="A65" s="139">
        <v>62</v>
      </c>
      <c r="B65" s="140">
        <f t="shared" si="0"/>
        <v>357.97489452314801</v>
      </c>
      <c r="C65" s="139">
        <v>62</v>
      </c>
      <c r="D65" s="140">
        <f t="shared" si="1"/>
        <v>262.44187185445065</v>
      </c>
      <c r="E65" s="139">
        <v>62</v>
      </c>
      <c r="F65" s="140">
        <f t="shared" si="2"/>
        <v>338.08740038297299</v>
      </c>
      <c r="G65" s="139">
        <v>62</v>
      </c>
      <c r="H65" s="140">
        <f t="shared" si="3"/>
        <v>247.86176786253662</v>
      </c>
      <c r="I65" s="139">
        <v>62</v>
      </c>
      <c r="J65" s="140">
        <f t="shared" si="4"/>
        <v>233.28166387062276</v>
      </c>
      <c r="K65" s="139">
        <v>62</v>
      </c>
      <c r="L65" s="140">
        <f t="shared" si="5"/>
        <v>124.78597516074355</v>
      </c>
      <c r="M65" s="139">
        <v>62</v>
      </c>
      <c r="N65" s="140">
        <f t="shared" si="6"/>
        <v>218.70155987870879</v>
      </c>
      <c r="O65" s="139">
        <v>62</v>
      </c>
      <c r="P65" s="140">
        <f t="shared" si="7"/>
        <v>116.98685171319714</v>
      </c>
      <c r="Q65" s="139">
        <v>62</v>
      </c>
      <c r="R65" s="140">
        <f t="shared" si="8"/>
        <v>218.70155987870879</v>
      </c>
      <c r="S65" s="139">
        <v>62</v>
      </c>
      <c r="T65" s="140">
        <f t="shared" si="9"/>
        <v>116.98685171319714</v>
      </c>
      <c r="U65" s="139">
        <v>62</v>
      </c>
      <c r="V65" s="140">
        <f t="shared" si="10"/>
        <v>138.7378353802622</v>
      </c>
      <c r="W65" s="139">
        <v>62</v>
      </c>
      <c r="X65" s="140">
        <f t="shared" si="11"/>
        <v>53.883844238705379</v>
      </c>
      <c r="Y65" s="139">
        <v>62</v>
      </c>
      <c r="Z65" s="140">
        <f t="shared" si="12"/>
        <v>106.72141183097091</v>
      </c>
      <c r="AA65" s="139">
        <v>62</v>
      </c>
      <c r="AB65" s="140">
        <f t="shared" si="13"/>
        <v>41.449110952850262</v>
      </c>
      <c r="AC65" s="7"/>
      <c r="AD65" s="7"/>
    </row>
    <row r="66" spans="1:30">
      <c r="A66" s="139">
        <v>63</v>
      </c>
      <c r="B66" s="140">
        <f t="shared" si="0"/>
        <v>352.6052711053008</v>
      </c>
      <c r="C66" s="139">
        <v>63</v>
      </c>
      <c r="D66" s="140">
        <f t="shared" si="1"/>
        <v>257.19303441736162</v>
      </c>
      <c r="E66" s="139">
        <v>63</v>
      </c>
      <c r="F66" s="140">
        <f t="shared" si="2"/>
        <v>333.01608937722841</v>
      </c>
      <c r="G66" s="139">
        <v>63</v>
      </c>
      <c r="H66" s="140">
        <f t="shared" si="3"/>
        <v>242.90453250528589</v>
      </c>
      <c r="I66" s="139">
        <v>63</v>
      </c>
      <c r="J66" s="140">
        <f t="shared" si="4"/>
        <v>228.6160305932103</v>
      </c>
      <c r="K66" s="139">
        <v>63</v>
      </c>
      <c r="L66" s="140">
        <f t="shared" si="5"/>
        <v>121.04239590592124</v>
      </c>
      <c r="M66" s="139">
        <v>63</v>
      </c>
      <c r="N66" s="140">
        <f t="shared" si="6"/>
        <v>214.32752868113462</v>
      </c>
      <c r="O66" s="139">
        <v>63</v>
      </c>
      <c r="P66" s="140">
        <f t="shared" si="7"/>
        <v>113.47724616180123</v>
      </c>
      <c r="Q66" s="139">
        <v>63</v>
      </c>
      <c r="R66" s="140">
        <f t="shared" si="8"/>
        <v>214.32752868113462</v>
      </c>
      <c r="S66" s="139">
        <v>63</v>
      </c>
      <c r="T66" s="140">
        <f t="shared" si="9"/>
        <v>113.47724616180123</v>
      </c>
      <c r="U66" s="139">
        <v>63</v>
      </c>
      <c r="V66" s="140">
        <f t="shared" si="10"/>
        <v>135.26938949575563</v>
      </c>
      <c r="W66" s="139">
        <v>63</v>
      </c>
      <c r="X66" s="140">
        <f t="shared" si="11"/>
        <v>51.728490469157165</v>
      </c>
      <c r="Y66" s="139">
        <v>63</v>
      </c>
      <c r="Z66" s="140">
        <f t="shared" si="12"/>
        <v>104.05337653519663</v>
      </c>
      <c r="AA66" s="139">
        <v>63</v>
      </c>
      <c r="AB66" s="140">
        <f t="shared" si="13"/>
        <v>39.791146514736255</v>
      </c>
      <c r="AC66" s="7"/>
      <c r="AD66" s="7"/>
    </row>
    <row r="67" spans="1:30">
      <c r="A67" s="139">
        <v>64</v>
      </c>
      <c r="B67" s="140">
        <f t="shared" si="0"/>
        <v>347.31619203872128</v>
      </c>
      <c r="C67" s="139">
        <v>64</v>
      </c>
      <c r="D67" s="140">
        <f t="shared" si="1"/>
        <v>252.04917372901437</v>
      </c>
      <c r="E67" s="139">
        <v>64</v>
      </c>
      <c r="F67" s="140">
        <f t="shared" si="2"/>
        <v>328.02084803656999</v>
      </c>
      <c r="G67" s="139">
        <v>64</v>
      </c>
      <c r="H67" s="140">
        <f t="shared" si="3"/>
        <v>238.04644185518018</v>
      </c>
      <c r="I67" s="139">
        <v>64</v>
      </c>
      <c r="J67" s="140">
        <f t="shared" si="4"/>
        <v>224.0437099813461</v>
      </c>
      <c r="K67" s="139">
        <v>64</v>
      </c>
      <c r="L67" s="140">
        <f t="shared" si="5"/>
        <v>117.4111240287436</v>
      </c>
      <c r="M67" s="139">
        <v>64</v>
      </c>
      <c r="N67" s="140">
        <f t="shared" si="6"/>
        <v>210.04097810751193</v>
      </c>
      <c r="O67" s="139">
        <v>64</v>
      </c>
      <c r="P67" s="140">
        <f t="shared" si="7"/>
        <v>110.07292877694719</v>
      </c>
      <c r="Q67" s="139">
        <v>64</v>
      </c>
      <c r="R67" s="140">
        <f t="shared" si="8"/>
        <v>210.04097810751193</v>
      </c>
      <c r="S67" s="139">
        <v>64</v>
      </c>
      <c r="T67" s="140">
        <f t="shared" si="9"/>
        <v>110.07292877694719</v>
      </c>
      <c r="U67" s="139">
        <v>64</v>
      </c>
      <c r="V67" s="140">
        <f t="shared" si="10"/>
        <v>131.88765475836175</v>
      </c>
      <c r="W67" s="139">
        <v>64</v>
      </c>
      <c r="X67" s="140">
        <f t="shared" si="11"/>
        <v>49.659350850390879</v>
      </c>
      <c r="Y67" s="139">
        <v>64</v>
      </c>
      <c r="Z67" s="140">
        <f t="shared" si="12"/>
        <v>101.45204212181672</v>
      </c>
      <c r="AA67" s="139">
        <v>64</v>
      </c>
      <c r="AB67" s="140">
        <f t="shared" si="13"/>
        <v>38.199500654146803</v>
      </c>
      <c r="AC67" s="7"/>
      <c r="AD67" s="7"/>
    </row>
    <row r="68" spans="1:30">
      <c r="A68" s="139">
        <v>65</v>
      </c>
      <c r="B68" s="140">
        <f t="shared" si="0"/>
        <v>342.10644915814044</v>
      </c>
      <c r="C68" s="139">
        <v>65</v>
      </c>
      <c r="D68" s="140">
        <f t="shared" si="1"/>
        <v>247.00819025443408</v>
      </c>
      <c r="E68" s="139">
        <v>65</v>
      </c>
      <c r="F68" s="140">
        <f t="shared" si="2"/>
        <v>323.10053531602142</v>
      </c>
      <c r="G68" s="139">
        <v>65</v>
      </c>
      <c r="H68" s="140">
        <f t="shared" si="3"/>
        <v>233.28551301807659</v>
      </c>
      <c r="I68" s="139">
        <v>65</v>
      </c>
      <c r="J68" s="140">
        <f t="shared" si="4"/>
        <v>219.56283578171917</v>
      </c>
      <c r="K68" s="139">
        <v>65</v>
      </c>
      <c r="L68" s="140">
        <f t="shared" si="5"/>
        <v>113.88879030788129</v>
      </c>
      <c r="M68" s="139">
        <v>65</v>
      </c>
      <c r="N68" s="140">
        <f t="shared" si="6"/>
        <v>205.8401585453617</v>
      </c>
      <c r="O68" s="139">
        <v>65</v>
      </c>
      <c r="P68" s="140">
        <f t="shared" si="7"/>
        <v>106.77074091363878</v>
      </c>
      <c r="Q68" s="139">
        <v>65</v>
      </c>
      <c r="R68" s="140">
        <f t="shared" si="8"/>
        <v>205.8401585453617</v>
      </c>
      <c r="S68" s="139">
        <v>65</v>
      </c>
      <c r="T68" s="140">
        <f t="shared" si="9"/>
        <v>106.77074091363878</v>
      </c>
      <c r="U68" s="139">
        <v>65</v>
      </c>
      <c r="V68" s="140">
        <f t="shared" si="10"/>
        <v>128.59046338940271</v>
      </c>
      <c r="W68" s="139">
        <v>65</v>
      </c>
      <c r="X68" s="140">
        <f t="shared" si="11"/>
        <v>47.672976816375247</v>
      </c>
      <c r="Y68" s="139">
        <v>65</v>
      </c>
      <c r="Z68" s="140">
        <f t="shared" si="12"/>
        <v>98.915741068771297</v>
      </c>
      <c r="AA68" s="139">
        <v>65</v>
      </c>
      <c r="AB68" s="140">
        <f t="shared" si="13"/>
        <v>36.671520627980932</v>
      </c>
      <c r="AC68" s="7"/>
      <c r="AD68" s="7"/>
    </row>
    <row r="69" spans="1:30">
      <c r="A69" s="139">
        <v>66</v>
      </c>
      <c r="B69" s="140">
        <f t="shared" si="0"/>
        <v>336.97485242076834</v>
      </c>
      <c r="C69" s="139">
        <v>66</v>
      </c>
      <c r="D69" s="140">
        <f t="shared" si="1"/>
        <v>242.06802644934541</v>
      </c>
      <c r="E69" s="139">
        <v>66</v>
      </c>
      <c r="F69" s="140">
        <f t="shared" si="2"/>
        <v>318.25402728628109</v>
      </c>
      <c r="G69" s="139">
        <v>66</v>
      </c>
      <c r="H69" s="140">
        <f t="shared" si="3"/>
        <v>228.61980275771506</v>
      </c>
      <c r="I69" s="139">
        <v>66</v>
      </c>
      <c r="J69" s="140">
        <f t="shared" si="4"/>
        <v>215.1715790660848</v>
      </c>
      <c r="K69" s="139">
        <v>66</v>
      </c>
      <c r="L69" s="140">
        <f t="shared" si="5"/>
        <v>110.47212659864485</v>
      </c>
      <c r="M69" s="139">
        <v>66</v>
      </c>
      <c r="N69" s="140">
        <f t="shared" si="6"/>
        <v>201.72335537445446</v>
      </c>
      <c r="O69" s="139">
        <v>66</v>
      </c>
      <c r="P69" s="140">
        <f t="shared" si="7"/>
        <v>103.56761868622961</v>
      </c>
      <c r="Q69" s="139">
        <v>66</v>
      </c>
      <c r="R69" s="140">
        <f t="shared" si="8"/>
        <v>201.72335537445446</v>
      </c>
      <c r="S69" s="139">
        <v>66</v>
      </c>
      <c r="T69" s="140">
        <f t="shared" si="9"/>
        <v>103.56761868622961</v>
      </c>
      <c r="U69" s="139">
        <v>66</v>
      </c>
      <c r="V69" s="140">
        <f t="shared" si="10"/>
        <v>125.37570180466764</v>
      </c>
      <c r="W69" s="139">
        <v>66</v>
      </c>
      <c r="X69" s="140">
        <f t="shared" si="11"/>
        <v>45.766057743720239</v>
      </c>
      <c r="Y69" s="139">
        <v>66</v>
      </c>
      <c r="Z69" s="140">
        <f t="shared" si="12"/>
        <v>96.442847542052021</v>
      </c>
      <c r="AA69" s="139">
        <v>66</v>
      </c>
      <c r="AB69" s="140">
        <f t="shared" si="13"/>
        <v>35.204659802861698</v>
      </c>
      <c r="AC69" s="7"/>
      <c r="AD69" s="7"/>
    </row>
    <row r="70" spans="1:30">
      <c r="A70" s="139">
        <v>67</v>
      </c>
      <c r="B70" s="140">
        <f t="shared" si="0"/>
        <v>331.9202296344568</v>
      </c>
      <c r="C70" s="139">
        <v>67</v>
      </c>
      <c r="D70" s="140">
        <f t="shared" si="1"/>
        <v>237.2266659203585</v>
      </c>
      <c r="E70" s="139">
        <v>67</v>
      </c>
      <c r="F70" s="140">
        <f t="shared" si="2"/>
        <v>313.48021687698684</v>
      </c>
      <c r="G70" s="139">
        <v>67</v>
      </c>
      <c r="H70" s="140">
        <f t="shared" si="3"/>
        <v>224.04740670256075</v>
      </c>
      <c r="I70" s="139">
        <v>67</v>
      </c>
      <c r="J70" s="140">
        <f t="shared" si="4"/>
        <v>210.86814748476311</v>
      </c>
      <c r="K70" s="139">
        <v>67</v>
      </c>
      <c r="L70" s="140">
        <f t="shared" si="5"/>
        <v>107.15796280068551</v>
      </c>
      <c r="M70" s="139">
        <v>67</v>
      </c>
      <c r="N70" s="140">
        <f t="shared" si="6"/>
        <v>197.68888826696536</v>
      </c>
      <c r="O70" s="139">
        <v>67</v>
      </c>
      <c r="P70" s="140">
        <f t="shared" si="7"/>
        <v>100.46059012564272</v>
      </c>
      <c r="Q70" s="139">
        <v>67</v>
      </c>
      <c r="R70" s="140">
        <f t="shared" si="8"/>
        <v>197.68888826696536</v>
      </c>
      <c r="S70" s="139">
        <v>67</v>
      </c>
      <c r="T70" s="140">
        <f t="shared" si="9"/>
        <v>100.46059012564272</v>
      </c>
      <c r="U70" s="139">
        <v>67</v>
      </c>
      <c r="V70" s="140">
        <f t="shared" si="10"/>
        <v>122.24130925955095</v>
      </c>
      <c r="W70" s="139">
        <v>67</v>
      </c>
      <c r="X70" s="140">
        <f t="shared" si="11"/>
        <v>43.935415433971428</v>
      </c>
      <c r="Y70" s="139">
        <v>67</v>
      </c>
      <c r="Z70" s="140">
        <f t="shared" si="12"/>
        <v>94.031776353500717</v>
      </c>
      <c r="AA70" s="139">
        <v>67</v>
      </c>
      <c r="AB70" s="140">
        <f t="shared" si="13"/>
        <v>33.796473410747232</v>
      </c>
      <c r="AC70" s="7"/>
      <c r="AD70" s="7"/>
    </row>
    <row r="71" spans="1:30">
      <c r="A71" s="139">
        <v>68</v>
      </c>
      <c r="B71" s="140">
        <f t="shared" si="0"/>
        <v>326.94142618993993</v>
      </c>
      <c r="C71" s="139">
        <v>68</v>
      </c>
      <c r="D71" s="140">
        <f t="shared" si="1"/>
        <v>232.48213260195132</v>
      </c>
      <c r="E71" s="139">
        <v>68</v>
      </c>
      <c r="F71" s="140">
        <f t="shared" si="2"/>
        <v>308.77801362383207</v>
      </c>
      <c r="G71" s="139">
        <v>68</v>
      </c>
      <c r="H71" s="140">
        <f t="shared" si="3"/>
        <v>219.56645856850955</v>
      </c>
      <c r="I71" s="139">
        <v>68</v>
      </c>
      <c r="J71" s="140">
        <f t="shared" si="4"/>
        <v>206.65078453506786</v>
      </c>
      <c r="K71" s="139">
        <v>68</v>
      </c>
      <c r="L71" s="140">
        <f t="shared" si="5"/>
        <v>103.94322391666495</v>
      </c>
      <c r="M71" s="139">
        <v>68</v>
      </c>
      <c r="N71" s="140">
        <f t="shared" si="6"/>
        <v>193.73511050162605</v>
      </c>
      <c r="O71" s="139">
        <v>68</v>
      </c>
      <c r="P71" s="140">
        <f t="shared" si="7"/>
        <v>97.446772421873447</v>
      </c>
      <c r="Q71" s="139">
        <v>68</v>
      </c>
      <c r="R71" s="140">
        <f t="shared" si="8"/>
        <v>193.73511050162605</v>
      </c>
      <c r="S71" s="139">
        <v>68</v>
      </c>
      <c r="T71" s="140">
        <f t="shared" si="9"/>
        <v>97.446772421873447</v>
      </c>
      <c r="U71" s="139">
        <v>68</v>
      </c>
      <c r="V71" s="140">
        <f t="shared" si="10"/>
        <v>119.18527652806218</v>
      </c>
      <c r="W71" s="139">
        <v>68</v>
      </c>
      <c r="X71" s="140">
        <f t="shared" si="11"/>
        <v>42.177998816612572</v>
      </c>
      <c r="Y71" s="139">
        <v>68</v>
      </c>
      <c r="Z71" s="140">
        <f t="shared" si="12"/>
        <v>91.680981944663202</v>
      </c>
      <c r="AA71" s="139">
        <v>68</v>
      </c>
      <c r="AB71" s="140">
        <f t="shared" si="13"/>
        <v>32.444614474317341</v>
      </c>
      <c r="AC71" s="7"/>
      <c r="AD71" s="7"/>
    </row>
    <row r="72" spans="1:30">
      <c r="A72" s="139">
        <v>69</v>
      </c>
      <c r="B72" s="140">
        <f t="shared" si="0"/>
        <v>322.03730479709083</v>
      </c>
      <c r="C72" s="139">
        <v>69</v>
      </c>
      <c r="D72" s="140">
        <f t="shared" si="1"/>
        <v>227.83248994991229</v>
      </c>
      <c r="E72" s="139">
        <v>69</v>
      </c>
      <c r="F72" s="140">
        <f t="shared" si="2"/>
        <v>304.14634341947459</v>
      </c>
      <c r="G72" s="139">
        <v>69</v>
      </c>
      <c r="H72" s="140">
        <f t="shared" si="3"/>
        <v>215.17512939713936</v>
      </c>
      <c r="I72" s="139">
        <v>69</v>
      </c>
      <c r="J72" s="140">
        <f t="shared" si="4"/>
        <v>202.51776884436649</v>
      </c>
      <c r="K72" s="139">
        <v>69</v>
      </c>
      <c r="L72" s="140">
        <f t="shared" si="5"/>
        <v>100.824927199165</v>
      </c>
      <c r="M72" s="139">
        <v>69</v>
      </c>
      <c r="N72" s="140">
        <f t="shared" si="6"/>
        <v>189.86040829159353</v>
      </c>
      <c r="O72" s="139">
        <v>69</v>
      </c>
      <c r="P72" s="140">
        <f t="shared" si="7"/>
        <v>94.523369249217239</v>
      </c>
      <c r="Q72" s="139">
        <v>69</v>
      </c>
      <c r="R72" s="140">
        <f t="shared" si="8"/>
        <v>189.86040829159353</v>
      </c>
      <c r="S72" s="139">
        <v>69</v>
      </c>
      <c r="T72" s="140">
        <f t="shared" si="9"/>
        <v>94.523369249217239</v>
      </c>
      <c r="U72" s="139">
        <v>69</v>
      </c>
      <c r="V72" s="140">
        <f t="shared" si="10"/>
        <v>116.20564461486062</v>
      </c>
      <c r="W72" s="139">
        <v>69</v>
      </c>
      <c r="X72" s="140">
        <f t="shared" si="11"/>
        <v>40.490878863948069</v>
      </c>
      <c r="Y72" s="139">
        <v>69</v>
      </c>
      <c r="Z72" s="140">
        <f t="shared" si="12"/>
        <v>89.388957396046621</v>
      </c>
      <c r="AA72" s="139">
        <v>69</v>
      </c>
      <c r="AB72" s="140">
        <f t="shared" si="13"/>
        <v>31.146829895344649</v>
      </c>
      <c r="AC72" s="7"/>
      <c r="AD72" s="7"/>
    </row>
    <row r="73" spans="1:30">
      <c r="A73" s="139">
        <v>70</v>
      </c>
      <c r="B73" s="140">
        <f t="shared" si="0"/>
        <v>317.20674522513445</v>
      </c>
      <c r="C73" s="139">
        <v>70</v>
      </c>
      <c r="D73" s="140">
        <f t="shared" si="1"/>
        <v>223.27584015091404</v>
      </c>
      <c r="E73" s="139">
        <v>70</v>
      </c>
      <c r="F73" s="140">
        <f t="shared" si="2"/>
        <v>299.58414826818245</v>
      </c>
      <c r="G73" s="139">
        <v>70</v>
      </c>
      <c r="H73" s="140">
        <f t="shared" si="3"/>
        <v>210.87162680919658</v>
      </c>
      <c r="I73" s="139">
        <v>70</v>
      </c>
      <c r="J73" s="140">
        <f t="shared" si="4"/>
        <v>198.46741346747916</v>
      </c>
      <c r="K73" s="139">
        <v>70</v>
      </c>
      <c r="L73" s="140">
        <f t="shared" si="5"/>
        <v>97.800179383190056</v>
      </c>
      <c r="M73" s="139">
        <v>70</v>
      </c>
      <c r="N73" s="140">
        <f t="shared" si="6"/>
        <v>186.06320012576165</v>
      </c>
      <c r="O73" s="139">
        <v>70</v>
      </c>
      <c r="P73" s="140">
        <f t="shared" si="7"/>
        <v>91.687668171740725</v>
      </c>
      <c r="Q73" s="139">
        <v>70</v>
      </c>
      <c r="R73" s="140">
        <f t="shared" si="8"/>
        <v>186.06320012576165</v>
      </c>
      <c r="S73" s="139">
        <v>70</v>
      </c>
      <c r="T73" s="140">
        <f t="shared" si="9"/>
        <v>91.687668171740725</v>
      </c>
      <c r="U73" s="139">
        <v>70</v>
      </c>
      <c r="V73" s="140">
        <f t="shared" si="10"/>
        <v>113.3005034994891</v>
      </c>
      <c r="W73" s="139">
        <v>70</v>
      </c>
      <c r="X73" s="140">
        <f t="shared" si="11"/>
        <v>38.871243709390143</v>
      </c>
      <c r="Y73" s="139">
        <v>70</v>
      </c>
      <c r="Z73" s="140">
        <f t="shared" si="12"/>
        <v>87.154233461145452</v>
      </c>
      <c r="AA73" s="139">
        <v>70</v>
      </c>
      <c r="AB73" s="140">
        <f t="shared" si="13"/>
        <v>29.900956699530862</v>
      </c>
      <c r="AC73" s="7"/>
      <c r="AD73" s="7"/>
    </row>
    <row r="74" spans="1:30">
      <c r="A74" s="139">
        <v>71</v>
      </c>
      <c r="B74" s="140">
        <f t="shared" si="0"/>
        <v>312.44864404675747</v>
      </c>
      <c r="C74" s="139">
        <v>71</v>
      </c>
      <c r="D74" s="140">
        <f t="shared" si="1"/>
        <v>218.81032334789575</v>
      </c>
      <c r="E74" s="139">
        <v>71</v>
      </c>
      <c r="F74" s="140">
        <f t="shared" si="2"/>
        <v>295.09038604415969</v>
      </c>
      <c r="G74" s="139">
        <v>71</v>
      </c>
      <c r="H74" s="140">
        <f t="shared" si="3"/>
        <v>206.65419427301265</v>
      </c>
      <c r="I74" s="139">
        <v>71</v>
      </c>
      <c r="J74" s="140">
        <f t="shared" si="4"/>
        <v>194.49806519812958</v>
      </c>
      <c r="K74" s="139">
        <v>71</v>
      </c>
      <c r="L74" s="140">
        <f t="shared" si="5"/>
        <v>94.866174001694361</v>
      </c>
      <c r="M74" s="139">
        <v>71</v>
      </c>
      <c r="N74" s="140">
        <f t="shared" si="6"/>
        <v>182.34193612324643</v>
      </c>
      <c r="O74" s="139">
        <v>71</v>
      </c>
      <c r="P74" s="140">
        <f t="shared" si="7"/>
        <v>88.937038126588504</v>
      </c>
      <c r="Q74" s="139">
        <v>71</v>
      </c>
      <c r="R74" s="140">
        <f t="shared" si="8"/>
        <v>182.34193612324643</v>
      </c>
      <c r="S74" s="139">
        <v>71</v>
      </c>
      <c r="T74" s="140">
        <f t="shared" si="9"/>
        <v>88.937038126588504</v>
      </c>
      <c r="U74" s="139">
        <v>71</v>
      </c>
      <c r="V74" s="140">
        <f t="shared" si="10"/>
        <v>110.46799091200187</v>
      </c>
      <c r="W74" s="139">
        <v>71</v>
      </c>
      <c r="X74" s="140">
        <f t="shared" si="11"/>
        <v>37.316393961014541</v>
      </c>
      <c r="Y74" s="139">
        <v>71</v>
      </c>
      <c r="Z74" s="140">
        <f t="shared" si="12"/>
        <v>84.975377624616812</v>
      </c>
      <c r="AA74" s="139">
        <v>71</v>
      </c>
      <c r="AB74" s="140">
        <f t="shared" si="13"/>
        <v>28.704918431549629</v>
      </c>
      <c r="AC74" s="7"/>
      <c r="AD74" s="7"/>
    </row>
    <row r="75" spans="1:30">
      <c r="A75" s="139">
        <v>72</v>
      </c>
      <c r="B75" s="140">
        <f t="shared" si="0"/>
        <v>307.76191438605611</v>
      </c>
      <c r="C75" s="139">
        <v>72</v>
      </c>
      <c r="D75" s="140">
        <f t="shared" si="1"/>
        <v>214.43411688093784</v>
      </c>
      <c r="E75" s="139">
        <v>72</v>
      </c>
      <c r="F75" s="140">
        <f t="shared" si="2"/>
        <v>290.66403025349729</v>
      </c>
      <c r="G75" s="139">
        <v>72</v>
      </c>
      <c r="H75" s="140">
        <f t="shared" si="3"/>
        <v>202.5211103875524</v>
      </c>
      <c r="I75" s="139">
        <v>72</v>
      </c>
      <c r="J75" s="140">
        <f t="shared" si="4"/>
        <v>190.60810389416699</v>
      </c>
      <c r="K75" s="139">
        <v>72</v>
      </c>
      <c r="L75" s="140">
        <f t="shared" si="5"/>
        <v>92.020188781643526</v>
      </c>
      <c r="M75" s="139">
        <v>72</v>
      </c>
      <c r="N75" s="140">
        <f t="shared" si="6"/>
        <v>178.69509740078149</v>
      </c>
      <c r="O75" s="139">
        <v>72</v>
      </c>
      <c r="P75" s="140">
        <f t="shared" si="7"/>
        <v>86.268926982790845</v>
      </c>
      <c r="Q75" s="139">
        <v>72</v>
      </c>
      <c r="R75" s="140">
        <f t="shared" si="8"/>
        <v>178.69509740078149</v>
      </c>
      <c r="S75" s="139">
        <v>72</v>
      </c>
      <c r="T75" s="140">
        <f t="shared" si="9"/>
        <v>86.268926982790845</v>
      </c>
      <c r="U75" s="139">
        <v>72</v>
      </c>
      <c r="V75" s="140">
        <f t="shared" si="10"/>
        <v>107.70629113920182</v>
      </c>
      <c r="W75" s="139">
        <v>72</v>
      </c>
      <c r="X75" s="140">
        <f t="shared" si="11"/>
        <v>35.823738202573956</v>
      </c>
      <c r="Y75" s="139">
        <v>72</v>
      </c>
      <c r="Z75" s="140">
        <f t="shared" si="12"/>
        <v>82.850993184001396</v>
      </c>
      <c r="AA75" s="139">
        <v>72</v>
      </c>
      <c r="AB75" s="140">
        <f t="shared" si="13"/>
        <v>27.556721694287646</v>
      </c>
      <c r="AC75" s="7"/>
      <c r="AD75" s="7"/>
    </row>
    <row r="76" spans="1:30">
      <c r="A76" s="139">
        <v>73</v>
      </c>
      <c r="B76" s="140">
        <f t="shared" si="0"/>
        <v>303.14548567026526</v>
      </c>
      <c r="C76" s="139">
        <v>73</v>
      </c>
      <c r="D76" s="140">
        <f t="shared" si="1"/>
        <v>210.14543454331908</v>
      </c>
      <c r="E76" s="139">
        <v>73</v>
      </c>
      <c r="F76" s="140">
        <f t="shared" si="2"/>
        <v>286.30406979969484</v>
      </c>
      <c r="G76" s="139">
        <v>73</v>
      </c>
      <c r="H76" s="140">
        <f t="shared" si="3"/>
        <v>198.47068817980136</v>
      </c>
      <c r="I76" s="139">
        <v>73</v>
      </c>
      <c r="J76" s="140">
        <f t="shared" si="4"/>
        <v>186.79594181628366</v>
      </c>
      <c r="K76" s="139">
        <v>73</v>
      </c>
      <c r="L76" s="140">
        <f t="shared" si="5"/>
        <v>89.259583118194215</v>
      </c>
      <c r="M76" s="139">
        <v>73</v>
      </c>
      <c r="N76" s="140">
        <f t="shared" si="6"/>
        <v>175.12119545276587</v>
      </c>
      <c r="O76" s="139">
        <v>73</v>
      </c>
      <c r="P76" s="140">
        <f t="shared" si="7"/>
        <v>83.680859173307113</v>
      </c>
      <c r="Q76" s="139">
        <v>73</v>
      </c>
      <c r="R76" s="140">
        <f t="shared" si="8"/>
        <v>175.12119545276587</v>
      </c>
      <c r="S76" s="139">
        <v>73</v>
      </c>
      <c r="T76" s="140">
        <f t="shared" si="9"/>
        <v>83.680859173307113</v>
      </c>
      <c r="U76" s="139">
        <v>73</v>
      </c>
      <c r="V76" s="140">
        <f t="shared" si="10"/>
        <v>105.01363386072178</v>
      </c>
      <c r="W76" s="139">
        <v>73</v>
      </c>
      <c r="X76" s="140">
        <f t="shared" si="11"/>
        <v>34.390788674470997</v>
      </c>
      <c r="Y76" s="139">
        <v>73</v>
      </c>
      <c r="Z76" s="140">
        <f t="shared" si="12"/>
        <v>80.779718354401368</v>
      </c>
      <c r="AA76" s="139">
        <v>73</v>
      </c>
      <c r="AB76" s="140">
        <f t="shared" si="13"/>
        <v>26.454452826516139</v>
      </c>
      <c r="AC76" s="7"/>
      <c r="AD76" s="7"/>
    </row>
    <row r="77" spans="1:30">
      <c r="A77" s="139">
        <v>74</v>
      </c>
      <c r="B77" s="140">
        <f t="shared" si="0"/>
        <v>298.5983033852113</v>
      </c>
      <c r="C77" s="139">
        <v>74</v>
      </c>
      <c r="D77" s="140">
        <f t="shared" si="1"/>
        <v>205.94252585245269</v>
      </c>
      <c r="E77" s="139">
        <v>74</v>
      </c>
      <c r="F77" s="140">
        <f t="shared" si="2"/>
        <v>282.00950875269945</v>
      </c>
      <c r="G77" s="139">
        <v>74</v>
      </c>
      <c r="H77" s="140">
        <f t="shared" si="3"/>
        <v>194.50127441620532</v>
      </c>
      <c r="I77" s="139">
        <v>74</v>
      </c>
      <c r="J77" s="140">
        <f t="shared" si="4"/>
        <v>183.06002297995798</v>
      </c>
      <c r="K77" s="139">
        <v>74</v>
      </c>
      <c r="L77" s="140">
        <f t="shared" si="5"/>
        <v>86.581795624648393</v>
      </c>
      <c r="M77" s="139">
        <v>74</v>
      </c>
      <c r="N77" s="140">
        <f t="shared" si="6"/>
        <v>171.61877154371055</v>
      </c>
      <c r="O77" s="139">
        <v>74</v>
      </c>
      <c r="P77" s="140">
        <f t="shared" si="7"/>
        <v>81.170433398107903</v>
      </c>
      <c r="Q77" s="139">
        <v>74</v>
      </c>
      <c r="R77" s="140">
        <f t="shared" si="8"/>
        <v>171.61877154371055</v>
      </c>
      <c r="S77" s="139">
        <v>74</v>
      </c>
      <c r="T77" s="140">
        <f t="shared" si="9"/>
        <v>81.170433398107903</v>
      </c>
      <c r="U77" s="139">
        <v>74</v>
      </c>
      <c r="V77" s="140">
        <f t="shared" si="10"/>
        <v>102.38829301420374</v>
      </c>
      <c r="W77" s="139">
        <v>74</v>
      </c>
      <c r="X77" s="140">
        <f t="shared" si="11"/>
        <v>33.015157127492159</v>
      </c>
      <c r="Y77" s="139">
        <v>74</v>
      </c>
      <c r="Z77" s="140">
        <f t="shared" si="12"/>
        <v>78.76022539554134</v>
      </c>
      <c r="AA77" s="139">
        <v>74</v>
      </c>
      <c r="AB77" s="140">
        <f t="shared" si="13"/>
        <v>25.396274713455494</v>
      </c>
      <c r="AC77" s="7"/>
      <c r="AD77" s="7"/>
    </row>
    <row r="78" spans="1:30">
      <c r="A78" s="139">
        <v>75</v>
      </c>
      <c r="B78" s="140">
        <f t="shared" si="0"/>
        <v>294.11932883443313</v>
      </c>
      <c r="C78" s="139">
        <v>75</v>
      </c>
      <c r="D78" s="140">
        <f t="shared" si="1"/>
        <v>201.82367533540364</v>
      </c>
      <c r="E78" s="139">
        <v>75</v>
      </c>
      <c r="F78" s="140">
        <f t="shared" si="2"/>
        <v>277.77936612140894</v>
      </c>
      <c r="G78" s="139">
        <v>75</v>
      </c>
      <c r="H78" s="140">
        <f t="shared" si="3"/>
        <v>190.61124892788121</v>
      </c>
      <c r="I78" s="139">
        <v>75</v>
      </c>
      <c r="J78" s="140">
        <f t="shared" si="4"/>
        <v>179.39882252035881</v>
      </c>
      <c r="K78" s="139">
        <v>75</v>
      </c>
      <c r="L78" s="140">
        <f t="shared" si="5"/>
        <v>83.984341755908943</v>
      </c>
      <c r="M78" s="139">
        <v>75</v>
      </c>
      <c r="N78" s="140">
        <f t="shared" si="6"/>
        <v>168.18639611283635</v>
      </c>
      <c r="O78" s="139">
        <v>75</v>
      </c>
      <c r="P78" s="140">
        <f t="shared" si="7"/>
        <v>78.735320396164667</v>
      </c>
      <c r="Q78" s="139">
        <v>75</v>
      </c>
      <c r="R78" s="140">
        <f t="shared" si="8"/>
        <v>168.18639611283635</v>
      </c>
      <c r="S78" s="139">
        <v>75</v>
      </c>
      <c r="T78" s="140">
        <f t="shared" si="9"/>
        <v>78.735320396164667</v>
      </c>
      <c r="U78" s="139">
        <v>75</v>
      </c>
      <c r="V78" s="140">
        <f t="shared" si="10"/>
        <v>99.828585688848648</v>
      </c>
      <c r="W78" s="139">
        <v>75</v>
      </c>
      <c r="X78" s="140">
        <f t="shared" si="11"/>
        <v>31.694550842392474</v>
      </c>
      <c r="Y78" s="139">
        <v>75</v>
      </c>
      <c r="Z78" s="140">
        <f t="shared" si="12"/>
        <v>76.791219760652808</v>
      </c>
      <c r="AA78" s="139">
        <v>75</v>
      </c>
      <c r="AB78" s="140">
        <f t="shared" si="13"/>
        <v>24.380423724917275</v>
      </c>
      <c r="AC78" s="7"/>
      <c r="AD78" s="7"/>
    </row>
    <row r="79" spans="1:30">
      <c r="A79" s="139">
        <v>76</v>
      </c>
      <c r="B79" s="140">
        <f t="shared" si="0"/>
        <v>289.70753890191662</v>
      </c>
      <c r="C79" s="139">
        <v>76</v>
      </c>
      <c r="D79" s="140">
        <f t="shared" si="1"/>
        <v>197.78720182869557</v>
      </c>
      <c r="E79" s="139">
        <v>76</v>
      </c>
      <c r="F79" s="140">
        <f t="shared" si="2"/>
        <v>273.61267562958778</v>
      </c>
      <c r="G79" s="139">
        <v>76</v>
      </c>
      <c r="H79" s="140">
        <f t="shared" si="3"/>
        <v>186.79902394932358</v>
      </c>
      <c r="I79" s="139">
        <v>76</v>
      </c>
      <c r="J79" s="140">
        <f t="shared" si="4"/>
        <v>175.81084606995162</v>
      </c>
      <c r="K79" s="139">
        <v>76</v>
      </c>
      <c r="L79" s="140">
        <f t="shared" si="5"/>
        <v>81.464811503231672</v>
      </c>
      <c r="M79" s="139">
        <v>76</v>
      </c>
      <c r="N79" s="140">
        <f t="shared" si="6"/>
        <v>164.82266819057963</v>
      </c>
      <c r="O79" s="139">
        <v>76</v>
      </c>
      <c r="P79" s="140">
        <f t="shared" si="7"/>
        <v>76.373260784279722</v>
      </c>
      <c r="Q79" s="139">
        <v>76</v>
      </c>
      <c r="R79" s="140">
        <f t="shared" si="8"/>
        <v>164.82266819057963</v>
      </c>
      <c r="S79" s="139">
        <v>76</v>
      </c>
      <c r="T79" s="140">
        <f t="shared" si="9"/>
        <v>76.373260784279722</v>
      </c>
      <c r="U79" s="139">
        <v>76</v>
      </c>
      <c r="V79" s="140">
        <f t="shared" si="10"/>
        <v>97.332871046627432</v>
      </c>
      <c r="W79" s="139">
        <v>76</v>
      </c>
      <c r="X79" s="140">
        <f t="shared" si="11"/>
        <v>30.426768808696774</v>
      </c>
      <c r="Y79" s="139">
        <v>76</v>
      </c>
      <c r="Z79" s="140">
        <f t="shared" si="12"/>
        <v>74.871439266636486</v>
      </c>
      <c r="AA79" s="139">
        <v>76</v>
      </c>
      <c r="AB79" s="140">
        <f t="shared" si="13"/>
        <v>23.405206775920583</v>
      </c>
      <c r="AC79" s="7"/>
      <c r="AD79" s="7"/>
    </row>
    <row r="80" spans="1:30">
      <c r="A80" s="139">
        <v>77</v>
      </c>
      <c r="B80" s="140">
        <f t="shared" si="0"/>
        <v>285.36192581838787</v>
      </c>
      <c r="C80" s="139">
        <v>77</v>
      </c>
      <c r="D80" s="140">
        <f t="shared" si="1"/>
        <v>193.83145779212165</v>
      </c>
      <c r="E80" s="139">
        <v>77</v>
      </c>
      <c r="F80" s="140">
        <f t="shared" si="2"/>
        <v>269.50848549514399</v>
      </c>
      <c r="G80" s="139">
        <v>77</v>
      </c>
      <c r="H80" s="140">
        <f t="shared" si="3"/>
        <v>183.06304347033711</v>
      </c>
      <c r="I80" s="139">
        <v>77</v>
      </c>
      <c r="J80" s="140">
        <f t="shared" si="4"/>
        <v>172.29462914855259</v>
      </c>
      <c r="K80" s="139">
        <v>77</v>
      </c>
      <c r="L80" s="140">
        <f t="shared" si="5"/>
        <v>79.02086715813472</v>
      </c>
      <c r="M80" s="139">
        <v>77</v>
      </c>
      <c r="N80" s="140">
        <f t="shared" si="6"/>
        <v>161.52621482676804</v>
      </c>
      <c r="O80" s="139">
        <v>77</v>
      </c>
      <c r="P80" s="140">
        <f t="shared" si="7"/>
        <v>74.08206296075133</v>
      </c>
      <c r="Q80" s="139">
        <v>77</v>
      </c>
      <c r="R80" s="140">
        <f t="shared" si="8"/>
        <v>161.52621482676804</v>
      </c>
      <c r="S80" s="139">
        <v>77</v>
      </c>
      <c r="T80" s="140">
        <f t="shared" si="9"/>
        <v>74.08206296075133</v>
      </c>
      <c r="U80" s="139">
        <v>77</v>
      </c>
      <c r="V80" s="140">
        <f t="shared" si="10"/>
        <v>94.899549270461748</v>
      </c>
      <c r="W80" s="139">
        <v>77</v>
      </c>
      <c r="X80" s="140">
        <f t="shared" si="11"/>
        <v>29.209698056348902</v>
      </c>
      <c r="Y80" s="139">
        <v>77</v>
      </c>
      <c r="Z80" s="140">
        <f t="shared" si="12"/>
        <v>72.999653284970577</v>
      </c>
      <c r="AA80" s="139">
        <v>77</v>
      </c>
      <c r="AB80" s="140">
        <f t="shared" si="13"/>
        <v>22.468998504883761</v>
      </c>
      <c r="AC80" s="7"/>
      <c r="AD80" s="7"/>
    </row>
    <row r="81" spans="1:30">
      <c r="A81" s="139">
        <v>78</v>
      </c>
      <c r="B81" s="140">
        <f t="shared" si="0"/>
        <v>281.08149693111204</v>
      </c>
      <c r="C81" s="139">
        <v>78</v>
      </c>
      <c r="D81" s="140">
        <f t="shared" si="1"/>
        <v>189.95482863627922</v>
      </c>
      <c r="E81" s="139">
        <v>78</v>
      </c>
      <c r="F81" s="140">
        <f t="shared" si="2"/>
        <v>265.46585821271685</v>
      </c>
      <c r="G81" s="139">
        <v>78</v>
      </c>
      <c r="H81" s="140">
        <f t="shared" si="3"/>
        <v>179.40178260093037</v>
      </c>
      <c r="I81" s="139">
        <v>78</v>
      </c>
      <c r="J81" s="140">
        <f t="shared" si="4"/>
        <v>168.84873656558153</v>
      </c>
      <c r="K81" s="139">
        <v>78</v>
      </c>
      <c r="L81" s="140">
        <f t="shared" si="5"/>
        <v>76.650241143390673</v>
      </c>
      <c r="M81" s="139">
        <v>78</v>
      </c>
      <c r="N81" s="140">
        <f t="shared" si="6"/>
        <v>158.29569053023269</v>
      </c>
      <c r="O81" s="139">
        <v>78</v>
      </c>
      <c r="P81" s="140">
        <f t="shared" si="7"/>
        <v>71.859601071928793</v>
      </c>
      <c r="Q81" s="139">
        <v>78</v>
      </c>
      <c r="R81" s="140">
        <f t="shared" si="8"/>
        <v>158.29569053023269</v>
      </c>
      <c r="S81" s="139">
        <v>78</v>
      </c>
      <c r="T81" s="140">
        <f t="shared" si="9"/>
        <v>71.859601071928793</v>
      </c>
      <c r="U81" s="139">
        <v>78</v>
      </c>
      <c r="V81" s="140">
        <f t="shared" si="10"/>
        <v>92.527060538700198</v>
      </c>
      <c r="W81" s="139">
        <v>78</v>
      </c>
      <c r="X81" s="140">
        <f t="shared" si="11"/>
        <v>28.041310134094946</v>
      </c>
      <c r="Y81" s="139">
        <v>78</v>
      </c>
      <c r="Z81" s="140">
        <f t="shared" si="12"/>
        <v>71.174661952846307</v>
      </c>
      <c r="AA81" s="139">
        <v>78</v>
      </c>
      <c r="AB81" s="140">
        <f t="shared" si="13"/>
        <v>21.57023856468841</v>
      </c>
      <c r="AC81" s="7"/>
      <c r="AD81" s="7"/>
    </row>
    <row r="82" spans="1:30">
      <c r="A82" s="139">
        <v>79</v>
      </c>
      <c r="B82" s="140">
        <f t="shared" si="0"/>
        <v>276.86527447714536</v>
      </c>
      <c r="C82" s="139">
        <v>79</v>
      </c>
      <c r="D82" s="140">
        <f t="shared" si="1"/>
        <v>186.15573206355364</v>
      </c>
      <c r="E82" s="139">
        <v>79</v>
      </c>
      <c r="F82" s="140">
        <f t="shared" si="2"/>
        <v>261.48387033952611</v>
      </c>
      <c r="G82" s="139">
        <v>79</v>
      </c>
      <c r="H82" s="140">
        <f t="shared" si="3"/>
        <v>175.81374694891176</v>
      </c>
      <c r="I82" s="139">
        <v>79</v>
      </c>
      <c r="J82" s="140">
        <f t="shared" si="4"/>
        <v>165.4717618342699</v>
      </c>
      <c r="K82" s="139">
        <v>79</v>
      </c>
      <c r="L82" s="140">
        <f t="shared" si="5"/>
        <v>74.350733909088959</v>
      </c>
      <c r="M82" s="139">
        <v>79</v>
      </c>
      <c r="N82" s="140">
        <f t="shared" si="6"/>
        <v>155.12977671962804</v>
      </c>
      <c r="O82" s="139">
        <v>79</v>
      </c>
      <c r="P82" s="140">
        <f t="shared" si="7"/>
        <v>69.703813039770935</v>
      </c>
      <c r="Q82" s="139">
        <v>79</v>
      </c>
      <c r="R82" s="140">
        <f t="shared" si="8"/>
        <v>155.12977671962804</v>
      </c>
      <c r="S82" s="139">
        <v>79</v>
      </c>
      <c r="T82" s="140">
        <f t="shared" si="9"/>
        <v>69.703813039770935</v>
      </c>
      <c r="U82" s="139">
        <v>79</v>
      </c>
      <c r="V82" s="140">
        <f t="shared" si="10"/>
        <v>90.213884025232687</v>
      </c>
      <c r="W82" s="139">
        <v>79</v>
      </c>
      <c r="X82" s="140">
        <f t="shared" si="11"/>
        <v>26.919657728731149</v>
      </c>
      <c r="Y82" s="139">
        <v>79</v>
      </c>
      <c r="Z82" s="140">
        <f t="shared" si="12"/>
        <v>69.395295404025148</v>
      </c>
      <c r="AA82" s="139">
        <v>79</v>
      </c>
      <c r="AB82" s="140">
        <f t="shared" si="13"/>
        <v>20.707429022100872</v>
      </c>
      <c r="AC82" s="7"/>
      <c r="AD82" s="7"/>
    </row>
    <row r="83" spans="1:30">
      <c r="A83" s="139">
        <v>80</v>
      </c>
      <c r="B83" s="140">
        <f t="shared" si="0"/>
        <v>272.71229535998816</v>
      </c>
      <c r="C83" s="139">
        <v>80</v>
      </c>
      <c r="D83" s="140">
        <f t="shared" si="1"/>
        <v>182.43261742228256</v>
      </c>
      <c r="E83" s="139">
        <v>80</v>
      </c>
      <c r="F83" s="140">
        <f t="shared" si="2"/>
        <v>257.56161228443324</v>
      </c>
      <c r="G83" s="139">
        <v>80</v>
      </c>
      <c r="H83" s="140">
        <f t="shared" si="3"/>
        <v>172.29747200993353</v>
      </c>
      <c r="I83" s="139">
        <v>80</v>
      </c>
      <c r="J83" s="140">
        <f t="shared" si="4"/>
        <v>162.1623265975845</v>
      </c>
      <c r="K83" s="139">
        <v>80</v>
      </c>
      <c r="L83" s="140">
        <f t="shared" si="5"/>
        <v>72.120211891816297</v>
      </c>
      <c r="M83" s="139">
        <v>80</v>
      </c>
      <c r="N83" s="140">
        <f t="shared" si="6"/>
        <v>152.02718118523549</v>
      </c>
      <c r="O83" s="139">
        <v>80</v>
      </c>
      <c r="P83" s="140">
        <f t="shared" si="7"/>
        <v>67.612698648577805</v>
      </c>
      <c r="Q83" s="139">
        <v>80</v>
      </c>
      <c r="R83" s="140">
        <f t="shared" si="8"/>
        <v>152.02718118523549</v>
      </c>
      <c r="S83" s="139">
        <v>80</v>
      </c>
      <c r="T83" s="140">
        <f t="shared" si="9"/>
        <v>67.612698648577805</v>
      </c>
      <c r="U83" s="139">
        <v>80</v>
      </c>
      <c r="V83" s="140">
        <f t="shared" si="10"/>
        <v>87.958536924601873</v>
      </c>
      <c r="W83" s="139">
        <v>80</v>
      </c>
      <c r="X83" s="140">
        <f t="shared" si="11"/>
        <v>25.842871419581904</v>
      </c>
      <c r="Y83" s="139">
        <v>80</v>
      </c>
      <c r="Z83" s="140">
        <f t="shared" si="12"/>
        <v>67.660413018924515</v>
      </c>
      <c r="AA83" s="139">
        <v>80</v>
      </c>
      <c r="AB83" s="140">
        <f t="shared" si="13"/>
        <v>19.879131861216838</v>
      </c>
      <c r="AC83" s="7"/>
      <c r="AD83" s="7"/>
    </row>
    <row r="84" spans="1:30">
      <c r="A84" s="139">
        <v>81</v>
      </c>
      <c r="B84" s="140">
        <f t="shared" si="0"/>
        <v>268.62161092958831</v>
      </c>
      <c r="C84" s="139">
        <v>81</v>
      </c>
      <c r="D84" s="140">
        <f t="shared" si="1"/>
        <v>178.7839650738369</v>
      </c>
      <c r="E84" s="139">
        <v>81</v>
      </c>
      <c r="F84" s="140">
        <f t="shared" si="2"/>
        <v>253.69818810016673</v>
      </c>
      <c r="G84" s="139">
        <v>81</v>
      </c>
      <c r="H84" s="140">
        <f t="shared" si="3"/>
        <v>168.85152256973487</v>
      </c>
      <c r="I84" s="139">
        <v>81</v>
      </c>
      <c r="J84" s="140">
        <f t="shared" si="4"/>
        <v>158.91908006563281</v>
      </c>
      <c r="K84" s="139">
        <v>81</v>
      </c>
      <c r="L84" s="140">
        <f t="shared" si="5"/>
        <v>69.956605535061811</v>
      </c>
      <c r="M84" s="139">
        <v>81</v>
      </c>
      <c r="N84" s="140">
        <f t="shared" si="6"/>
        <v>148.98663756153078</v>
      </c>
      <c r="O84" s="139">
        <v>81</v>
      </c>
      <c r="P84" s="140">
        <f t="shared" si="7"/>
        <v>65.584317689120468</v>
      </c>
      <c r="Q84" s="139">
        <v>81</v>
      </c>
      <c r="R84" s="140">
        <f t="shared" si="8"/>
        <v>148.98663756153078</v>
      </c>
      <c r="S84" s="139">
        <v>81</v>
      </c>
      <c r="T84" s="140">
        <f t="shared" si="9"/>
        <v>65.584317689120468</v>
      </c>
      <c r="U84" s="139">
        <v>81</v>
      </c>
      <c r="V84" s="140">
        <f t="shared" si="10"/>
        <v>85.759573501486827</v>
      </c>
      <c r="W84" s="139">
        <v>81</v>
      </c>
      <c r="X84" s="140">
        <f t="shared" si="11"/>
        <v>24.809156562798627</v>
      </c>
      <c r="Y84" s="139">
        <v>81</v>
      </c>
      <c r="Z84" s="140">
        <f t="shared" si="12"/>
        <v>65.968902693451398</v>
      </c>
      <c r="AA84" s="139">
        <v>81</v>
      </c>
      <c r="AB84" s="140">
        <f t="shared" si="13"/>
        <v>19.083966586768163</v>
      </c>
      <c r="AC84" s="7"/>
      <c r="AD84" s="7"/>
    </row>
    <row r="85" spans="1:30">
      <c r="A85" s="139">
        <v>82</v>
      </c>
      <c r="B85" s="140">
        <f t="shared" si="0"/>
        <v>264.59228676564447</v>
      </c>
      <c r="C85" s="139">
        <v>82</v>
      </c>
      <c r="D85" s="140">
        <f t="shared" si="1"/>
        <v>175.20828577236017</v>
      </c>
      <c r="E85" s="139">
        <v>82</v>
      </c>
      <c r="F85" s="140">
        <f t="shared" si="2"/>
        <v>249.89271527866424</v>
      </c>
      <c r="G85" s="139">
        <v>82</v>
      </c>
      <c r="H85" s="140">
        <f t="shared" si="3"/>
        <v>165.47449211834018</v>
      </c>
      <c r="I85" s="139">
        <v>82</v>
      </c>
      <c r="J85" s="140">
        <f t="shared" si="4"/>
        <v>155.74069846432016</v>
      </c>
      <c r="K85" s="139">
        <v>82</v>
      </c>
      <c r="L85" s="140">
        <f t="shared" si="5"/>
        <v>67.857907369009951</v>
      </c>
      <c r="M85" s="139">
        <v>82</v>
      </c>
      <c r="N85" s="140">
        <f t="shared" si="6"/>
        <v>146.00690481030017</v>
      </c>
      <c r="O85" s="139">
        <v>82</v>
      </c>
      <c r="P85" s="140">
        <f t="shared" si="7"/>
        <v>63.616788158446852</v>
      </c>
      <c r="Q85" s="139">
        <v>82</v>
      </c>
      <c r="R85" s="140">
        <f t="shared" si="8"/>
        <v>146.00690481030017</v>
      </c>
      <c r="S85" s="139">
        <v>82</v>
      </c>
      <c r="T85" s="140">
        <f t="shared" si="9"/>
        <v>63.616788158446852</v>
      </c>
      <c r="U85" s="139">
        <v>82</v>
      </c>
      <c r="V85" s="140">
        <f t="shared" si="10"/>
        <v>83.615584163949663</v>
      </c>
      <c r="W85" s="139">
        <v>82</v>
      </c>
      <c r="X85" s="140">
        <f t="shared" si="11"/>
        <v>23.816790300286684</v>
      </c>
      <c r="Y85" s="139">
        <v>82</v>
      </c>
      <c r="Z85" s="140">
        <f t="shared" si="12"/>
        <v>64.319680126115117</v>
      </c>
      <c r="AA85" s="139">
        <v>82</v>
      </c>
      <c r="AB85" s="140">
        <f t="shared" si="13"/>
        <v>18.320607923297437</v>
      </c>
      <c r="AC85" s="7"/>
      <c r="AD85" s="7"/>
    </row>
    <row r="86" spans="1:30">
      <c r="A86" s="139">
        <v>83</v>
      </c>
      <c r="B86" s="140">
        <f t="shared" si="0"/>
        <v>260.62340246415982</v>
      </c>
      <c r="C86" s="139">
        <v>83</v>
      </c>
      <c r="D86" s="140">
        <f t="shared" si="1"/>
        <v>171.70412005691296</v>
      </c>
      <c r="E86" s="139">
        <v>83</v>
      </c>
      <c r="F86" s="140">
        <f t="shared" si="2"/>
        <v>246.14432454948428</v>
      </c>
      <c r="G86" s="139">
        <v>83</v>
      </c>
      <c r="H86" s="140">
        <f t="shared" si="3"/>
        <v>162.16500227597336</v>
      </c>
      <c r="I86" s="139">
        <v>83</v>
      </c>
      <c r="J86" s="140">
        <f t="shared" si="4"/>
        <v>152.62588449503374</v>
      </c>
      <c r="K86" s="139">
        <v>83</v>
      </c>
      <c r="L86" s="140">
        <f t="shared" si="5"/>
        <v>65.822170147939659</v>
      </c>
      <c r="M86" s="139">
        <v>83</v>
      </c>
      <c r="N86" s="140">
        <f t="shared" si="6"/>
        <v>143.08676671409415</v>
      </c>
      <c r="O86" s="139">
        <v>83</v>
      </c>
      <c r="P86" s="140">
        <f t="shared" si="7"/>
        <v>61.708284513693449</v>
      </c>
      <c r="Q86" s="139">
        <v>83</v>
      </c>
      <c r="R86" s="140">
        <f t="shared" si="8"/>
        <v>143.08676671409415</v>
      </c>
      <c r="S86" s="139">
        <v>83</v>
      </c>
      <c r="T86" s="140">
        <f t="shared" si="9"/>
        <v>61.708284513693449</v>
      </c>
      <c r="U86" s="139">
        <v>83</v>
      </c>
      <c r="V86" s="140">
        <f t="shared" si="10"/>
        <v>81.525194559850917</v>
      </c>
      <c r="W86" s="139">
        <v>83</v>
      </c>
      <c r="X86" s="140">
        <f t="shared" si="11"/>
        <v>22.864118688275216</v>
      </c>
      <c r="Y86" s="139">
        <v>83</v>
      </c>
      <c r="Z86" s="140">
        <f t="shared" si="12"/>
        <v>62.711688122962236</v>
      </c>
      <c r="AA86" s="139">
        <v>83</v>
      </c>
      <c r="AB86" s="140">
        <f t="shared" si="13"/>
        <v>17.587783606365541</v>
      </c>
      <c r="AC86" s="7"/>
      <c r="AD86" s="7"/>
    </row>
    <row r="87" spans="1:30">
      <c r="A87" s="139">
        <v>84</v>
      </c>
      <c r="B87" s="140">
        <f t="shared" si="0"/>
        <v>256.71405142719743</v>
      </c>
      <c r="C87" s="139">
        <v>84</v>
      </c>
      <c r="D87" s="140">
        <f t="shared" si="1"/>
        <v>168.2700376557747</v>
      </c>
      <c r="E87" s="139">
        <v>84</v>
      </c>
      <c r="F87" s="140">
        <f t="shared" si="2"/>
        <v>242.45215968124202</v>
      </c>
      <c r="G87" s="139">
        <v>84</v>
      </c>
      <c r="H87" s="140">
        <f t="shared" si="3"/>
        <v>158.92170223045389</v>
      </c>
      <c r="I87" s="139">
        <v>84</v>
      </c>
      <c r="J87" s="140">
        <f t="shared" si="4"/>
        <v>149.57336680513308</v>
      </c>
      <c r="K87" s="139">
        <v>84</v>
      </c>
      <c r="L87" s="140">
        <f t="shared" si="5"/>
        <v>63.847505043501471</v>
      </c>
      <c r="M87" s="139">
        <v>84</v>
      </c>
      <c r="N87" s="140">
        <f t="shared" si="6"/>
        <v>140.22503137981226</v>
      </c>
      <c r="O87" s="139">
        <v>84</v>
      </c>
      <c r="P87" s="140">
        <f t="shared" si="7"/>
        <v>59.857035978282646</v>
      </c>
      <c r="Q87" s="139">
        <v>84</v>
      </c>
      <c r="R87" s="140">
        <f t="shared" si="8"/>
        <v>140.22503137981226</v>
      </c>
      <c r="S87" s="139">
        <v>84</v>
      </c>
      <c r="T87" s="140">
        <f t="shared" si="9"/>
        <v>59.857035978282646</v>
      </c>
      <c r="U87" s="139">
        <v>84</v>
      </c>
      <c r="V87" s="140">
        <f t="shared" si="10"/>
        <v>79.487064695854642</v>
      </c>
      <c r="W87" s="139">
        <v>84</v>
      </c>
      <c r="X87" s="140">
        <f t="shared" si="11"/>
        <v>21.949553940744206</v>
      </c>
      <c r="Y87" s="139">
        <v>84</v>
      </c>
      <c r="Z87" s="140">
        <f t="shared" si="12"/>
        <v>61.14389591988818</v>
      </c>
      <c r="AA87" s="139">
        <v>84</v>
      </c>
      <c r="AB87" s="140">
        <f t="shared" si="13"/>
        <v>16.884272262110919</v>
      </c>
      <c r="AC87" s="7"/>
      <c r="AD87" s="7"/>
    </row>
    <row r="88" spans="1:30">
      <c r="A88" s="139">
        <v>85</v>
      </c>
      <c r="B88" s="140">
        <f t="shared" si="0"/>
        <v>252.86334065578947</v>
      </c>
      <c r="C88" s="139">
        <v>85</v>
      </c>
      <c r="D88" s="140">
        <f t="shared" si="1"/>
        <v>164.90463690265921</v>
      </c>
      <c r="E88" s="139">
        <v>85</v>
      </c>
      <c r="F88" s="140">
        <f t="shared" si="2"/>
        <v>238.81537728602339</v>
      </c>
      <c r="G88" s="139">
        <v>85</v>
      </c>
      <c r="H88" s="140">
        <f t="shared" si="3"/>
        <v>155.74326818584481</v>
      </c>
      <c r="I88" s="139">
        <v>85</v>
      </c>
      <c r="J88" s="140">
        <f t="shared" si="4"/>
        <v>146.58189946903042</v>
      </c>
      <c r="K88" s="139">
        <v>85</v>
      </c>
      <c r="L88" s="140">
        <f t="shared" si="5"/>
        <v>61.932079892196427</v>
      </c>
      <c r="M88" s="139">
        <v>85</v>
      </c>
      <c r="N88" s="140">
        <f t="shared" si="6"/>
        <v>137.42053075221602</v>
      </c>
      <c r="O88" s="139">
        <v>85</v>
      </c>
      <c r="P88" s="140">
        <f t="shared" si="7"/>
        <v>58.061324898934167</v>
      </c>
      <c r="Q88" s="139">
        <v>85</v>
      </c>
      <c r="R88" s="140">
        <f t="shared" si="8"/>
        <v>137.42053075221602</v>
      </c>
      <c r="S88" s="139">
        <v>85</v>
      </c>
      <c r="T88" s="140">
        <f t="shared" si="9"/>
        <v>58.061324898934167</v>
      </c>
      <c r="U88" s="139">
        <v>85</v>
      </c>
      <c r="V88" s="140">
        <f t="shared" si="10"/>
        <v>77.49988807845827</v>
      </c>
      <c r="W88" s="139">
        <v>85</v>
      </c>
      <c r="X88" s="140">
        <f t="shared" si="11"/>
        <v>21.071571783114436</v>
      </c>
      <c r="Y88" s="139">
        <v>85</v>
      </c>
      <c r="Z88" s="140">
        <f t="shared" si="12"/>
        <v>59.615298521890978</v>
      </c>
      <c r="AA88" s="139">
        <v>85</v>
      </c>
      <c r="AB88" s="140">
        <f t="shared" si="13"/>
        <v>16.208901371626482</v>
      </c>
      <c r="AC88" s="7"/>
      <c r="AD88" s="7"/>
    </row>
    <row r="89" spans="1:30">
      <c r="A89" s="139">
        <v>86</v>
      </c>
      <c r="B89" s="140">
        <f t="shared" si="0"/>
        <v>249.07039054595262</v>
      </c>
      <c r="C89" s="139">
        <v>86</v>
      </c>
      <c r="D89" s="140">
        <f t="shared" si="1"/>
        <v>161.60654416460602</v>
      </c>
      <c r="E89" s="139">
        <v>86</v>
      </c>
      <c r="F89" s="140">
        <f t="shared" si="2"/>
        <v>235.23314662673303</v>
      </c>
      <c r="G89" s="139">
        <v>86</v>
      </c>
      <c r="H89" s="140">
        <f t="shared" si="3"/>
        <v>152.62840282212792</v>
      </c>
      <c r="I89" s="139">
        <v>86</v>
      </c>
      <c r="J89" s="140">
        <f t="shared" si="4"/>
        <v>143.6502614796498</v>
      </c>
      <c r="K89" s="139">
        <v>86</v>
      </c>
      <c r="L89" s="140">
        <f t="shared" si="5"/>
        <v>60.074117495430535</v>
      </c>
      <c r="M89" s="139">
        <v>86</v>
      </c>
      <c r="N89" s="140">
        <f t="shared" si="6"/>
        <v>134.6721201371717</v>
      </c>
      <c r="O89" s="139">
        <v>86</v>
      </c>
      <c r="P89" s="140">
        <f t="shared" si="7"/>
        <v>56.319485151966141</v>
      </c>
      <c r="Q89" s="139">
        <v>86</v>
      </c>
      <c r="R89" s="140">
        <f t="shared" si="8"/>
        <v>134.6721201371717</v>
      </c>
      <c r="S89" s="139">
        <v>86</v>
      </c>
      <c r="T89" s="140">
        <f t="shared" si="9"/>
        <v>56.319485151966141</v>
      </c>
      <c r="U89" s="139">
        <v>86</v>
      </c>
      <c r="V89" s="140">
        <f t="shared" si="10"/>
        <v>75.562390876496806</v>
      </c>
      <c r="W89" s="139">
        <v>86</v>
      </c>
      <c r="X89" s="140">
        <f t="shared" si="11"/>
        <v>20.228708911789859</v>
      </c>
      <c r="Y89" s="139">
        <v>86</v>
      </c>
      <c r="Z89" s="140">
        <f t="shared" si="12"/>
        <v>58.124916058843702</v>
      </c>
      <c r="AA89" s="139">
        <v>86</v>
      </c>
      <c r="AB89" s="140">
        <f t="shared" si="13"/>
        <v>15.560545316761422</v>
      </c>
      <c r="AC89" s="7"/>
      <c r="AD89" s="7"/>
    </row>
    <row r="90" spans="1:30">
      <c r="A90" s="139">
        <v>87</v>
      </c>
      <c r="B90" s="140">
        <f t="shared" si="0"/>
        <v>245.33433468776332</v>
      </c>
      <c r="C90" s="139">
        <v>87</v>
      </c>
      <c r="D90" s="140">
        <f t="shared" si="1"/>
        <v>158.37441328131391</v>
      </c>
      <c r="E90" s="139">
        <v>87</v>
      </c>
      <c r="F90" s="140">
        <f t="shared" si="2"/>
        <v>231.70464942733204</v>
      </c>
      <c r="G90" s="139">
        <v>87</v>
      </c>
      <c r="H90" s="140">
        <f t="shared" si="3"/>
        <v>149.57583476568536</v>
      </c>
      <c r="I90" s="139">
        <v>87</v>
      </c>
      <c r="J90" s="140">
        <f t="shared" si="4"/>
        <v>140.77725625005681</v>
      </c>
      <c r="K90" s="139">
        <v>87</v>
      </c>
      <c r="L90" s="140">
        <f t="shared" si="5"/>
        <v>58.271893970567618</v>
      </c>
      <c r="M90" s="139">
        <v>87</v>
      </c>
      <c r="N90" s="140">
        <f t="shared" si="6"/>
        <v>131.97867773442826</v>
      </c>
      <c r="O90" s="139">
        <v>87</v>
      </c>
      <c r="P90" s="140">
        <f t="shared" si="7"/>
        <v>54.629900597407158</v>
      </c>
      <c r="Q90" s="139">
        <v>87</v>
      </c>
      <c r="R90" s="140">
        <f t="shared" si="8"/>
        <v>131.97867773442826</v>
      </c>
      <c r="S90" s="139">
        <v>87</v>
      </c>
      <c r="T90" s="140">
        <f t="shared" si="9"/>
        <v>54.629900597407158</v>
      </c>
      <c r="U90" s="139">
        <v>87</v>
      </c>
      <c r="V90" s="140">
        <f t="shared" si="10"/>
        <v>73.673331104584392</v>
      </c>
      <c r="W90" s="139">
        <v>87</v>
      </c>
      <c r="X90" s="140">
        <f t="shared" si="11"/>
        <v>19.419560555318263</v>
      </c>
      <c r="Y90" s="139">
        <v>87</v>
      </c>
      <c r="Z90" s="140">
        <f t="shared" si="12"/>
        <v>56.671793157372612</v>
      </c>
      <c r="AA90" s="139">
        <v>87</v>
      </c>
      <c r="AB90" s="140">
        <f t="shared" si="13"/>
        <v>14.938123504090965</v>
      </c>
      <c r="AC90" s="7"/>
      <c r="AD90" s="7"/>
    </row>
    <row r="91" spans="1:30">
      <c r="A91" s="139">
        <v>88</v>
      </c>
      <c r="B91" s="140">
        <f t="shared" si="0"/>
        <v>241.65431966744686</v>
      </c>
      <c r="C91" s="139">
        <v>88</v>
      </c>
      <c r="D91" s="140">
        <f t="shared" si="1"/>
        <v>155.20692501568763</v>
      </c>
      <c r="E91" s="139">
        <v>88</v>
      </c>
      <c r="F91" s="140">
        <f t="shared" si="2"/>
        <v>228.22907968592207</v>
      </c>
      <c r="G91" s="139">
        <v>88</v>
      </c>
      <c r="H91" s="140">
        <f t="shared" si="3"/>
        <v>146.58431807037164</v>
      </c>
      <c r="I91" s="139">
        <v>88</v>
      </c>
      <c r="J91" s="140">
        <f t="shared" si="4"/>
        <v>137.96171112505567</v>
      </c>
      <c r="K91" s="139">
        <v>88</v>
      </c>
      <c r="L91" s="140">
        <f t="shared" si="5"/>
        <v>56.52373715145059</v>
      </c>
      <c r="M91" s="139">
        <v>88</v>
      </c>
      <c r="N91" s="140">
        <f t="shared" si="6"/>
        <v>129.33910417973971</v>
      </c>
      <c r="O91" s="139">
        <v>88</v>
      </c>
      <c r="P91" s="140">
        <f t="shared" si="7"/>
        <v>52.991003579484946</v>
      </c>
      <c r="Q91" s="139">
        <v>88</v>
      </c>
      <c r="R91" s="140">
        <f t="shared" si="8"/>
        <v>129.33910417973971</v>
      </c>
      <c r="S91" s="139">
        <v>88</v>
      </c>
      <c r="T91" s="140">
        <f t="shared" si="9"/>
        <v>52.991003579484946</v>
      </c>
      <c r="U91" s="139">
        <v>88</v>
      </c>
      <c r="V91" s="140">
        <f t="shared" si="10"/>
        <v>71.83149782696978</v>
      </c>
      <c r="W91" s="139">
        <v>88</v>
      </c>
      <c r="X91" s="140">
        <f t="shared" si="11"/>
        <v>18.642778133105534</v>
      </c>
      <c r="Y91" s="139">
        <v>88</v>
      </c>
      <c r="Z91" s="140">
        <f t="shared" si="12"/>
        <v>55.254998328438298</v>
      </c>
      <c r="AA91" s="139">
        <v>88</v>
      </c>
      <c r="AB91" s="140">
        <f t="shared" si="13"/>
        <v>14.340598563927326</v>
      </c>
      <c r="AC91" s="7"/>
      <c r="AD91" s="7"/>
    </row>
    <row r="92" spans="1:30">
      <c r="A92" s="139">
        <v>89</v>
      </c>
      <c r="B92" s="140">
        <f t="shared" si="0"/>
        <v>238.02950487243515</v>
      </c>
      <c r="C92" s="139">
        <v>89</v>
      </c>
      <c r="D92" s="140">
        <f t="shared" si="1"/>
        <v>152.10278651537388</v>
      </c>
      <c r="E92" s="139">
        <v>89</v>
      </c>
      <c r="F92" s="140">
        <f t="shared" si="2"/>
        <v>224.80564349063323</v>
      </c>
      <c r="G92" s="139">
        <v>89</v>
      </c>
      <c r="H92" s="140">
        <f t="shared" si="3"/>
        <v>143.65263170896421</v>
      </c>
      <c r="I92" s="139">
        <v>89</v>
      </c>
      <c r="J92" s="140">
        <f t="shared" si="4"/>
        <v>135.20247690255457</v>
      </c>
      <c r="K92" s="139">
        <v>89</v>
      </c>
      <c r="L92" s="140">
        <f t="shared" si="5"/>
        <v>54.828025036907071</v>
      </c>
      <c r="M92" s="139">
        <v>89</v>
      </c>
      <c r="N92" s="140">
        <f t="shared" si="6"/>
        <v>126.75232209614491</v>
      </c>
      <c r="O92" s="139">
        <v>89</v>
      </c>
      <c r="P92" s="140">
        <f t="shared" si="7"/>
        <v>51.401273472100399</v>
      </c>
      <c r="Q92" s="139">
        <v>89</v>
      </c>
      <c r="R92" s="140">
        <f t="shared" si="8"/>
        <v>126.75232209614491</v>
      </c>
      <c r="S92" s="139">
        <v>89</v>
      </c>
      <c r="T92" s="140">
        <f t="shared" si="9"/>
        <v>51.401273472100399</v>
      </c>
      <c r="U92" s="139">
        <v>89</v>
      </c>
      <c r="V92" s="140">
        <f t="shared" si="10"/>
        <v>70.03571038129553</v>
      </c>
      <c r="W92" s="139">
        <v>89</v>
      </c>
      <c r="X92" s="140">
        <f t="shared" si="11"/>
        <v>17.897067007781313</v>
      </c>
      <c r="Y92" s="139">
        <v>89</v>
      </c>
      <c r="Z92" s="140">
        <f t="shared" si="12"/>
        <v>53.873623370227342</v>
      </c>
      <c r="AA92" s="139">
        <v>89</v>
      </c>
      <c r="AB92" s="140">
        <f t="shared" si="13"/>
        <v>13.766974621370233</v>
      </c>
      <c r="AC92" s="7"/>
      <c r="AD92" s="7"/>
    </row>
    <row r="93" spans="1:30">
      <c r="A93" s="139">
        <v>90</v>
      </c>
      <c r="B93" s="140">
        <f t="shared" si="0"/>
        <v>234.45906229934863</v>
      </c>
      <c r="C93" s="139">
        <v>90</v>
      </c>
      <c r="D93" s="140">
        <f t="shared" si="1"/>
        <v>149.0607307850664</v>
      </c>
      <c r="E93" s="139">
        <v>90</v>
      </c>
      <c r="F93" s="140">
        <f t="shared" si="2"/>
        <v>221.43355883827374</v>
      </c>
      <c r="G93" s="139">
        <v>90</v>
      </c>
      <c r="H93" s="140">
        <f t="shared" si="3"/>
        <v>140.77957907478492</v>
      </c>
      <c r="I93" s="139">
        <v>90</v>
      </c>
      <c r="J93" s="140">
        <f t="shared" si="4"/>
        <v>132.49842736450347</v>
      </c>
      <c r="K93" s="139">
        <v>90</v>
      </c>
      <c r="L93" s="140">
        <f t="shared" si="5"/>
        <v>53.183184285799861</v>
      </c>
      <c r="M93" s="139">
        <v>90</v>
      </c>
      <c r="N93" s="140">
        <f t="shared" si="6"/>
        <v>124.21727565422201</v>
      </c>
      <c r="O93" s="139">
        <v>90</v>
      </c>
      <c r="P93" s="140">
        <f t="shared" si="7"/>
        <v>49.859235267937386</v>
      </c>
      <c r="Q93" s="139">
        <v>90</v>
      </c>
      <c r="R93" s="140">
        <f t="shared" si="8"/>
        <v>124.21727565422201</v>
      </c>
      <c r="S93" s="139">
        <v>90</v>
      </c>
      <c r="T93" s="140">
        <f t="shared" si="9"/>
        <v>49.859235267937386</v>
      </c>
      <c r="U93" s="139">
        <v>90</v>
      </c>
      <c r="V93" s="140">
        <f t="shared" si="10"/>
        <v>68.284817621763139</v>
      </c>
      <c r="W93" s="139">
        <v>90</v>
      </c>
      <c r="X93" s="140">
        <f t="shared" si="11"/>
        <v>17.18118432747006</v>
      </c>
      <c r="Y93" s="139">
        <v>90</v>
      </c>
      <c r="Z93" s="140">
        <f t="shared" si="12"/>
        <v>52.526782785971662</v>
      </c>
      <c r="AA93" s="139">
        <v>90</v>
      </c>
      <c r="AB93" s="140">
        <f t="shared" si="13"/>
        <v>13.216295636515424</v>
      </c>
      <c r="AC93" s="7"/>
      <c r="AD93" s="7"/>
    </row>
    <row r="94" spans="1:30">
      <c r="A94" s="139">
        <v>91</v>
      </c>
      <c r="B94" s="140">
        <f t="shared" si="0"/>
        <v>230.9421763648584</v>
      </c>
      <c r="C94" s="139">
        <v>91</v>
      </c>
      <c r="D94" s="140">
        <f t="shared" si="1"/>
        <v>146.07951616936506</v>
      </c>
      <c r="E94" s="139">
        <v>91</v>
      </c>
      <c r="F94" s="140">
        <f t="shared" si="2"/>
        <v>218.11205545569965</v>
      </c>
      <c r="G94" s="139">
        <v>91</v>
      </c>
      <c r="H94" s="140">
        <f t="shared" si="3"/>
        <v>137.96398749328921</v>
      </c>
      <c r="I94" s="139">
        <v>91</v>
      </c>
      <c r="J94" s="140">
        <f t="shared" si="4"/>
        <v>129.84845881721341</v>
      </c>
      <c r="K94" s="139">
        <v>91</v>
      </c>
      <c r="L94" s="140">
        <f t="shared" si="5"/>
        <v>51.587688757225862</v>
      </c>
      <c r="M94" s="139">
        <v>91</v>
      </c>
      <c r="N94" s="140">
        <f t="shared" si="6"/>
        <v>121.73293014113757</v>
      </c>
      <c r="O94" s="139">
        <v>91</v>
      </c>
      <c r="P94" s="140">
        <f t="shared" si="7"/>
        <v>48.363458209899264</v>
      </c>
      <c r="Q94" s="139">
        <v>91</v>
      </c>
      <c r="R94" s="140">
        <f t="shared" si="8"/>
        <v>121.73293014113757</v>
      </c>
      <c r="S94" s="139">
        <v>91</v>
      </c>
      <c r="T94" s="140">
        <f t="shared" si="9"/>
        <v>48.363458209899264</v>
      </c>
      <c r="U94" s="139">
        <v>91</v>
      </c>
      <c r="V94" s="140">
        <f t="shared" si="10"/>
        <v>66.577697181219065</v>
      </c>
      <c r="W94" s="139">
        <v>91</v>
      </c>
      <c r="X94" s="140">
        <f t="shared" si="11"/>
        <v>16.493936954371257</v>
      </c>
      <c r="Y94" s="139">
        <v>91</v>
      </c>
      <c r="Z94" s="140">
        <f t="shared" si="12"/>
        <v>51.213613216322372</v>
      </c>
      <c r="AA94" s="139">
        <v>91</v>
      </c>
      <c r="AB94" s="140">
        <f t="shared" si="13"/>
        <v>12.687643811054807</v>
      </c>
      <c r="AC94" s="7"/>
      <c r="AD94" s="7"/>
    </row>
    <row r="95" spans="1:30">
      <c r="A95" s="139">
        <v>92</v>
      </c>
      <c r="B95" s="140">
        <f t="shared" si="0"/>
        <v>227.47804371938551</v>
      </c>
      <c r="C95" s="139">
        <v>92</v>
      </c>
      <c r="D95" s="140">
        <f t="shared" si="1"/>
        <v>143.15792584597776</v>
      </c>
      <c r="E95" s="139">
        <v>92</v>
      </c>
      <c r="F95" s="140">
        <f t="shared" si="2"/>
        <v>214.84037462386416</v>
      </c>
      <c r="G95" s="139">
        <v>92</v>
      </c>
      <c r="H95" s="140">
        <f t="shared" si="3"/>
        <v>135.20470774342343</v>
      </c>
      <c r="I95" s="139">
        <v>92</v>
      </c>
      <c r="J95" s="140">
        <f t="shared" si="4"/>
        <v>127.25148964086914</v>
      </c>
      <c r="K95" s="139">
        <v>92</v>
      </c>
      <c r="L95" s="140">
        <f t="shared" si="5"/>
        <v>50.040058094509085</v>
      </c>
      <c r="M95" s="139">
        <v>92</v>
      </c>
      <c r="N95" s="140">
        <f t="shared" si="6"/>
        <v>119.29827153831482</v>
      </c>
      <c r="O95" s="139">
        <v>92</v>
      </c>
      <c r="P95" s="140">
        <f t="shared" si="7"/>
        <v>46.912554463602284</v>
      </c>
      <c r="Q95" s="139">
        <v>92</v>
      </c>
      <c r="R95" s="140">
        <f t="shared" si="8"/>
        <v>119.29827153831482</v>
      </c>
      <c r="S95" s="139">
        <v>92</v>
      </c>
      <c r="T95" s="140">
        <f t="shared" si="9"/>
        <v>46.912554463602284</v>
      </c>
      <c r="U95" s="139">
        <v>92</v>
      </c>
      <c r="V95" s="140">
        <f t="shared" si="10"/>
        <v>64.913254751688584</v>
      </c>
      <c r="W95" s="139">
        <v>92</v>
      </c>
      <c r="X95" s="140">
        <f t="shared" si="11"/>
        <v>15.834179476196407</v>
      </c>
      <c r="Y95" s="139">
        <v>92</v>
      </c>
      <c r="Z95" s="140">
        <f t="shared" si="12"/>
        <v>49.933272885914313</v>
      </c>
      <c r="AA95" s="139">
        <v>92</v>
      </c>
      <c r="AB95" s="140">
        <f t="shared" si="13"/>
        <v>12.180138058612615</v>
      </c>
      <c r="AC95" s="7"/>
      <c r="AD95" s="7"/>
    </row>
    <row r="96" spans="1:30">
      <c r="A96" s="139">
        <v>93</v>
      </c>
      <c r="B96" s="140">
        <f t="shared" si="0"/>
        <v>224.06587306359472</v>
      </c>
      <c r="C96" s="139">
        <v>93</v>
      </c>
      <c r="D96" s="140">
        <f t="shared" si="1"/>
        <v>140.2947673290582</v>
      </c>
      <c r="E96" s="139">
        <v>93</v>
      </c>
      <c r="F96" s="140">
        <f t="shared" si="2"/>
        <v>211.61776900450621</v>
      </c>
      <c r="G96" s="139">
        <v>93</v>
      </c>
      <c r="H96" s="140">
        <f t="shared" si="3"/>
        <v>132.50061358855496</v>
      </c>
      <c r="I96" s="139">
        <v>93</v>
      </c>
      <c r="J96" s="140">
        <f t="shared" si="4"/>
        <v>124.70645984805175</v>
      </c>
      <c r="K96" s="139">
        <v>93</v>
      </c>
      <c r="L96" s="140">
        <f t="shared" si="5"/>
        <v>48.538856351673815</v>
      </c>
      <c r="M96" s="139">
        <v>93</v>
      </c>
      <c r="N96" s="140">
        <f t="shared" si="6"/>
        <v>116.91230610754853</v>
      </c>
      <c r="O96" s="139">
        <v>93</v>
      </c>
      <c r="P96" s="140">
        <f t="shared" si="7"/>
        <v>45.505177829694219</v>
      </c>
      <c r="Q96" s="139">
        <v>93</v>
      </c>
      <c r="R96" s="140">
        <f t="shared" si="8"/>
        <v>116.91230610754853</v>
      </c>
      <c r="S96" s="139">
        <v>93</v>
      </c>
      <c r="T96" s="140">
        <f t="shared" si="9"/>
        <v>45.505177829694219</v>
      </c>
      <c r="U96" s="139">
        <v>93</v>
      </c>
      <c r="V96" s="140">
        <f t="shared" si="10"/>
        <v>63.290423382896371</v>
      </c>
      <c r="W96" s="139">
        <v>93</v>
      </c>
      <c r="X96" s="140">
        <f t="shared" si="11"/>
        <v>15.200812297148552</v>
      </c>
      <c r="Y96" s="139">
        <v>93</v>
      </c>
      <c r="Z96" s="140">
        <f t="shared" si="12"/>
        <v>48.684941063766452</v>
      </c>
      <c r="AA96" s="139">
        <v>93</v>
      </c>
      <c r="AB96" s="140">
        <f t="shared" si="13"/>
        <v>11.69293253626811</v>
      </c>
      <c r="AC96" s="7"/>
      <c r="AD96" s="7"/>
    </row>
    <row r="97" spans="1:30">
      <c r="A97" s="139">
        <v>94</v>
      </c>
      <c r="B97" s="140">
        <f t="shared" si="0"/>
        <v>220.70488496764079</v>
      </c>
      <c r="C97" s="139">
        <v>94</v>
      </c>
      <c r="D97" s="140">
        <f t="shared" si="1"/>
        <v>137.48887198247704</v>
      </c>
      <c r="E97" s="139">
        <v>94</v>
      </c>
      <c r="F97" s="140">
        <f t="shared" si="2"/>
        <v>208.44350246943861</v>
      </c>
      <c r="G97" s="139">
        <v>94</v>
      </c>
      <c r="H97" s="140">
        <f t="shared" si="3"/>
        <v>129.85060131678387</v>
      </c>
      <c r="I97" s="139">
        <v>94</v>
      </c>
      <c r="J97" s="140">
        <f t="shared" si="4"/>
        <v>122.21233065109071</v>
      </c>
      <c r="K97" s="139">
        <v>94</v>
      </c>
      <c r="L97" s="140">
        <f t="shared" si="5"/>
        <v>47.0826906611236</v>
      </c>
      <c r="M97" s="139">
        <v>94</v>
      </c>
      <c r="N97" s="140">
        <f t="shared" si="6"/>
        <v>114.57405998539755</v>
      </c>
      <c r="O97" s="139">
        <v>94</v>
      </c>
      <c r="P97" s="140">
        <f t="shared" si="7"/>
        <v>44.140022494803389</v>
      </c>
      <c r="Q97" s="139">
        <v>94</v>
      </c>
      <c r="R97" s="140">
        <f t="shared" si="8"/>
        <v>114.57405998539755</v>
      </c>
      <c r="S97" s="139">
        <v>94</v>
      </c>
      <c r="T97" s="140">
        <f t="shared" si="9"/>
        <v>44.140022494803389</v>
      </c>
      <c r="U97" s="139">
        <v>94</v>
      </c>
      <c r="V97" s="140">
        <f t="shared" si="10"/>
        <v>61.708162798323961</v>
      </c>
      <c r="W97" s="139">
        <v>94</v>
      </c>
      <c r="X97" s="140">
        <f t="shared" si="11"/>
        <v>14.592779805262611</v>
      </c>
      <c r="Y97" s="139">
        <v>94</v>
      </c>
      <c r="Z97" s="140">
        <f t="shared" si="12"/>
        <v>47.467817537172287</v>
      </c>
      <c r="AA97" s="139">
        <v>94</v>
      </c>
      <c r="AB97" s="140">
        <f t="shared" si="13"/>
        <v>11.225215234817385</v>
      </c>
      <c r="AC97" s="7"/>
      <c r="AD97" s="7"/>
    </row>
    <row r="98" spans="1:30">
      <c r="A98" s="139">
        <v>95</v>
      </c>
      <c r="B98" s="140">
        <f t="shared" si="0"/>
        <v>217.39431169312618</v>
      </c>
      <c r="C98" s="139">
        <v>95</v>
      </c>
      <c r="D98" s="140">
        <f t="shared" si="1"/>
        <v>134.7390945428275</v>
      </c>
      <c r="E98" s="139">
        <v>95</v>
      </c>
      <c r="F98" s="140">
        <f t="shared" si="2"/>
        <v>205.31684993239702</v>
      </c>
      <c r="G98" s="139">
        <v>95</v>
      </c>
      <c r="H98" s="140">
        <f t="shared" si="3"/>
        <v>127.25358929044819</v>
      </c>
      <c r="I98" s="139">
        <v>95</v>
      </c>
      <c r="J98" s="140">
        <f t="shared" si="4"/>
        <v>119.76808403806889</v>
      </c>
      <c r="K98" s="139">
        <v>95</v>
      </c>
      <c r="L98" s="140">
        <f t="shared" si="5"/>
        <v>45.67020994128989</v>
      </c>
      <c r="M98" s="139">
        <v>95</v>
      </c>
      <c r="N98" s="140">
        <f t="shared" si="6"/>
        <v>112.28257878568961</v>
      </c>
      <c r="O98" s="139">
        <v>95</v>
      </c>
      <c r="P98" s="140">
        <f t="shared" si="7"/>
        <v>42.815821819959289</v>
      </c>
      <c r="Q98" s="139">
        <v>95</v>
      </c>
      <c r="R98" s="140">
        <f t="shared" si="8"/>
        <v>112.28257878568961</v>
      </c>
      <c r="S98" s="139">
        <v>95</v>
      </c>
      <c r="T98" s="140">
        <f t="shared" si="9"/>
        <v>42.815821819959289</v>
      </c>
      <c r="U98" s="139">
        <v>95</v>
      </c>
      <c r="V98" s="140">
        <f t="shared" si="10"/>
        <v>60.165458728365863</v>
      </c>
      <c r="W98" s="139">
        <v>95</v>
      </c>
      <c r="X98" s="140">
        <f t="shared" si="11"/>
        <v>14.009068613052106</v>
      </c>
      <c r="Y98" s="139">
        <v>95</v>
      </c>
      <c r="Z98" s="140">
        <f t="shared" si="12"/>
        <v>46.281122098742983</v>
      </c>
      <c r="AA98" s="139">
        <v>95</v>
      </c>
      <c r="AB98" s="140">
        <f t="shared" si="13"/>
        <v>10.77620662542469</v>
      </c>
      <c r="AC98" s="7"/>
      <c r="AD98" s="7"/>
    </row>
    <row r="99" spans="1:30">
      <c r="A99" s="139">
        <v>96</v>
      </c>
      <c r="B99" s="140">
        <f t="shared" si="0"/>
        <v>214.13339701772929</v>
      </c>
      <c r="C99" s="139">
        <v>96</v>
      </c>
      <c r="D99" s="140">
        <f t="shared" si="1"/>
        <v>132.04431265197096</v>
      </c>
      <c r="E99" s="139">
        <v>96</v>
      </c>
      <c r="F99" s="140">
        <f t="shared" si="2"/>
        <v>202.23709718341107</v>
      </c>
      <c r="G99" s="139">
        <v>96</v>
      </c>
      <c r="H99" s="140">
        <f t="shared" si="3"/>
        <v>124.70851750463923</v>
      </c>
      <c r="I99" s="139">
        <v>96</v>
      </c>
      <c r="J99" s="140">
        <f t="shared" si="4"/>
        <v>117.37272235730751</v>
      </c>
      <c r="K99" s="139">
        <v>96</v>
      </c>
      <c r="L99" s="140">
        <f t="shared" si="5"/>
        <v>44.300103643051195</v>
      </c>
      <c r="M99" s="139">
        <v>96</v>
      </c>
      <c r="N99" s="140">
        <f t="shared" si="6"/>
        <v>110.03692720997581</v>
      </c>
      <c r="O99" s="139">
        <v>96</v>
      </c>
      <c r="P99" s="140">
        <f t="shared" si="7"/>
        <v>41.531347165360508</v>
      </c>
      <c r="Q99" s="139">
        <v>96</v>
      </c>
      <c r="R99" s="140">
        <f t="shared" si="8"/>
        <v>110.03692720997581</v>
      </c>
      <c r="S99" s="139">
        <v>96</v>
      </c>
      <c r="T99" s="140">
        <f t="shared" si="9"/>
        <v>41.531347165360508</v>
      </c>
      <c r="U99" s="139">
        <v>96</v>
      </c>
      <c r="V99" s="140">
        <f t="shared" si="10"/>
        <v>58.661322260156716</v>
      </c>
      <c r="W99" s="139">
        <v>96</v>
      </c>
      <c r="X99" s="140">
        <f t="shared" si="11"/>
        <v>13.448705868530022</v>
      </c>
      <c r="Y99" s="139">
        <v>96</v>
      </c>
      <c r="Z99" s="140">
        <f t="shared" si="12"/>
        <v>45.124094046274408</v>
      </c>
      <c r="AA99" s="139">
        <v>96</v>
      </c>
      <c r="AB99" s="140">
        <f t="shared" si="13"/>
        <v>10.345158360407702</v>
      </c>
      <c r="AC99" s="7"/>
      <c r="AD99" s="7"/>
    </row>
    <row r="100" spans="1:30">
      <c r="A100" s="139">
        <v>97</v>
      </c>
      <c r="B100" s="140">
        <f t="shared" si="0"/>
        <v>210.92139606246334</v>
      </c>
      <c r="C100" s="139">
        <v>97</v>
      </c>
      <c r="D100" s="140">
        <f t="shared" si="1"/>
        <v>129.40342639893154</v>
      </c>
      <c r="E100" s="139">
        <v>97</v>
      </c>
      <c r="F100" s="140">
        <f t="shared" si="2"/>
        <v>199.20354072565991</v>
      </c>
      <c r="G100" s="139">
        <v>97</v>
      </c>
      <c r="H100" s="140">
        <f t="shared" si="3"/>
        <v>122.21434715454645</v>
      </c>
      <c r="I100" s="139">
        <v>97</v>
      </c>
      <c r="J100" s="140">
        <f t="shared" si="4"/>
        <v>115.02526791016136</v>
      </c>
      <c r="K100" s="139">
        <v>97</v>
      </c>
      <c r="L100" s="140">
        <f t="shared" si="5"/>
        <v>42.97110053375966</v>
      </c>
      <c r="M100" s="139">
        <v>97</v>
      </c>
      <c r="N100" s="140">
        <f t="shared" si="6"/>
        <v>107.83618866577631</v>
      </c>
      <c r="O100" s="139">
        <v>97</v>
      </c>
      <c r="P100" s="140">
        <f t="shared" si="7"/>
        <v>40.285406750399694</v>
      </c>
      <c r="Q100" s="139">
        <v>97</v>
      </c>
      <c r="R100" s="140">
        <f t="shared" si="8"/>
        <v>107.83618866577631</v>
      </c>
      <c r="S100" s="139">
        <v>97</v>
      </c>
      <c r="T100" s="140">
        <f t="shared" si="9"/>
        <v>40.285406750399694</v>
      </c>
      <c r="U100" s="139">
        <v>97</v>
      </c>
      <c r="V100" s="140">
        <f t="shared" si="10"/>
        <v>57.194789203652796</v>
      </c>
      <c r="W100" s="139">
        <v>97</v>
      </c>
      <c r="X100" s="140">
        <f t="shared" si="11"/>
        <v>12.910757633788821</v>
      </c>
      <c r="Y100" s="139">
        <v>97</v>
      </c>
      <c r="Z100" s="140">
        <f t="shared" si="12"/>
        <v>43.995991695117546</v>
      </c>
      <c r="AA100" s="139">
        <v>97</v>
      </c>
      <c r="AB100" s="140">
        <f t="shared" si="13"/>
        <v>9.9313520259913943</v>
      </c>
      <c r="AC100" s="7"/>
      <c r="AD100" s="7"/>
    </row>
    <row r="101" spans="1:30">
      <c r="A101" s="139">
        <v>98</v>
      </c>
      <c r="B101" s="140">
        <f t="shared" si="0"/>
        <v>207.7575751215264</v>
      </c>
      <c r="C101" s="139">
        <v>98</v>
      </c>
      <c r="D101" s="140">
        <f t="shared" si="1"/>
        <v>126.81535787095291</v>
      </c>
      <c r="E101" s="139">
        <v>98</v>
      </c>
      <c r="F101" s="140">
        <f t="shared" si="2"/>
        <v>196.21548761477501</v>
      </c>
      <c r="G101" s="139">
        <v>98</v>
      </c>
      <c r="H101" s="140">
        <f t="shared" si="3"/>
        <v>119.77006021145552</v>
      </c>
      <c r="I101" s="139">
        <v>98</v>
      </c>
      <c r="J101" s="140">
        <f t="shared" si="4"/>
        <v>112.72476255195814</v>
      </c>
      <c r="K101" s="139">
        <v>98</v>
      </c>
      <c r="L101" s="140">
        <f t="shared" si="5"/>
        <v>41.68196751774687</v>
      </c>
      <c r="M101" s="139">
        <v>98</v>
      </c>
      <c r="N101" s="140">
        <f t="shared" si="6"/>
        <v>105.67946489246079</v>
      </c>
      <c r="O101" s="139">
        <v>98</v>
      </c>
      <c r="P101" s="140">
        <f t="shared" si="7"/>
        <v>39.076844547887703</v>
      </c>
      <c r="Q101" s="139">
        <v>98</v>
      </c>
      <c r="R101" s="140">
        <f t="shared" si="8"/>
        <v>105.67946489246079</v>
      </c>
      <c r="S101" s="139">
        <v>98</v>
      </c>
      <c r="T101" s="140">
        <f t="shared" si="9"/>
        <v>39.076844547887703</v>
      </c>
      <c r="U101" s="139">
        <v>98</v>
      </c>
      <c r="V101" s="140">
        <f t="shared" si="10"/>
        <v>55.764919473561477</v>
      </c>
      <c r="W101" s="139">
        <v>98</v>
      </c>
      <c r="X101" s="140">
        <f t="shared" si="11"/>
        <v>12.394327328437267</v>
      </c>
      <c r="Y101" s="139">
        <v>98</v>
      </c>
      <c r="Z101" s="140">
        <f t="shared" si="12"/>
        <v>42.896091902739606</v>
      </c>
      <c r="AA101" s="139">
        <v>98</v>
      </c>
      <c r="AB101" s="140">
        <f t="shared" si="13"/>
        <v>9.5340979449517391</v>
      </c>
      <c r="AC101" s="7"/>
      <c r="AD101" s="7"/>
    </row>
    <row r="102" spans="1:30">
      <c r="A102" s="139">
        <v>99</v>
      </c>
      <c r="B102" s="140">
        <f t="shared" si="0"/>
        <v>204.6412114947035</v>
      </c>
      <c r="C102" s="139">
        <v>99</v>
      </c>
      <c r="D102" s="140">
        <f t="shared" si="1"/>
        <v>124.27905071353385</v>
      </c>
      <c r="E102" s="139">
        <v>99</v>
      </c>
      <c r="F102" s="140">
        <f t="shared" si="2"/>
        <v>193.27225530055338</v>
      </c>
      <c r="G102" s="139">
        <v>99</v>
      </c>
      <c r="H102" s="140">
        <f t="shared" si="3"/>
        <v>117.3746590072264</v>
      </c>
      <c r="I102" s="139">
        <v>99</v>
      </c>
      <c r="J102" s="140">
        <f t="shared" si="4"/>
        <v>110.47026730091898</v>
      </c>
      <c r="K102" s="139">
        <v>99</v>
      </c>
      <c r="L102" s="140">
        <f t="shared" si="5"/>
        <v>40.431508492214462</v>
      </c>
      <c r="M102" s="139">
        <v>99</v>
      </c>
      <c r="N102" s="140">
        <f t="shared" si="6"/>
        <v>103.56587559461157</v>
      </c>
      <c r="O102" s="139">
        <v>99</v>
      </c>
      <c r="P102" s="140">
        <f t="shared" si="7"/>
        <v>37.904539211451073</v>
      </c>
      <c r="Q102" s="139">
        <v>99</v>
      </c>
      <c r="R102" s="140">
        <f t="shared" si="8"/>
        <v>103.56587559461157</v>
      </c>
      <c r="S102" s="139">
        <v>99</v>
      </c>
      <c r="T102" s="140">
        <f t="shared" si="9"/>
        <v>37.904539211451073</v>
      </c>
      <c r="U102" s="139">
        <v>99</v>
      </c>
      <c r="V102" s="140">
        <f t="shared" si="10"/>
        <v>54.37079648672244</v>
      </c>
      <c r="W102" s="139">
        <v>99</v>
      </c>
      <c r="X102" s="140">
        <f t="shared" si="11"/>
        <v>11.898554235299777</v>
      </c>
      <c r="Y102" s="139">
        <v>99</v>
      </c>
      <c r="Z102" s="140">
        <f t="shared" si="12"/>
        <v>41.823689605171118</v>
      </c>
      <c r="AA102" s="139">
        <v>99</v>
      </c>
      <c r="AB102" s="140">
        <f t="shared" si="13"/>
        <v>9.1527340271536701</v>
      </c>
      <c r="AC102" s="7"/>
      <c r="AD102" s="7"/>
    </row>
    <row r="103" spans="1:30">
      <c r="A103" s="139">
        <v>100</v>
      </c>
      <c r="B103" s="140">
        <f t="shared" si="0"/>
        <v>201.57159332228295</v>
      </c>
      <c r="C103" s="139">
        <v>100</v>
      </c>
      <c r="D103" s="140">
        <f t="shared" si="1"/>
        <v>121.79346969926317</v>
      </c>
      <c r="E103" s="139">
        <v>100</v>
      </c>
      <c r="F103" s="140">
        <f t="shared" si="2"/>
        <v>190.37317147104508</v>
      </c>
      <c r="G103" s="139">
        <v>100</v>
      </c>
      <c r="H103" s="140">
        <f t="shared" si="3"/>
        <v>115.02716582708187</v>
      </c>
      <c r="I103" s="139">
        <v>100</v>
      </c>
      <c r="J103" s="140">
        <f t="shared" si="4"/>
        <v>108.26086195490059</v>
      </c>
      <c r="K103" s="139">
        <v>100</v>
      </c>
      <c r="L103" s="140">
        <f t="shared" si="5"/>
        <v>39.218563237448031</v>
      </c>
      <c r="M103" s="139">
        <v>100</v>
      </c>
      <c r="N103" s="140">
        <f t="shared" si="6"/>
        <v>101.49455808271934</v>
      </c>
      <c r="O103" s="139">
        <v>100</v>
      </c>
      <c r="P103" s="140">
        <f t="shared" si="7"/>
        <v>36.767403035107542</v>
      </c>
      <c r="Q103" s="139">
        <v>100</v>
      </c>
      <c r="R103" s="140">
        <f t="shared" si="8"/>
        <v>101.49455808271934</v>
      </c>
      <c r="S103" s="139">
        <v>100</v>
      </c>
      <c r="T103" s="140">
        <f t="shared" si="9"/>
        <v>36.767403035107542</v>
      </c>
      <c r="U103" s="139">
        <v>100</v>
      </c>
      <c r="V103" s="140">
        <f t="shared" si="10"/>
        <v>53.011526574554381</v>
      </c>
      <c r="W103" s="139">
        <v>100</v>
      </c>
      <c r="X103" s="140">
        <f t="shared" si="11"/>
        <v>11.422612065887785</v>
      </c>
      <c r="Y103" s="139">
        <v>100</v>
      </c>
      <c r="Z103" s="140">
        <f t="shared" si="12"/>
        <v>40.778097365041837</v>
      </c>
      <c r="AA103" s="139">
        <v>100</v>
      </c>
      <c r="AB103" s="140">
        <f t="shared" si="13"/>
        <v>8.7866246660675227</v>
      </c>
      <c r="AC103" s="7"/>
      <c r="AD103" s="7"/>
    </row>
    <row r="104" spans="1:30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</row>
    <row r="105" spans="1:30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</row>
    <row r="106" spans="1:30">
      <c r="A106" s="141" t="s">
        <v>974</v>
      </c>
      <c r="B106" s="128"/>
      <c r="C106" s="128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</row>
    <row r="107" spans="1:30">
      <c r="A107" s="142" t="s">
        <v>975</v>
      </c>
      <c r="B107" s="143" t="s">
        <v>976</v>
      </c>
      <c r="C107" s="143" t="s">
        <v>977</v>
      </c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</row>
    <row r="108" spans="1:30">
      <c r="A108" s="144" t="s">
        <v>978</v>
      </c>
      <c r="B108" s="145">
        <v>0.65</v>
      </c>
      <c r="C108" s="146" t="s">
        <v>979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</row>
    <row r="109" spans="1:30">
      <c r="A109" s="144" t="s">
        <v>980</v>
      </c>
      <c r="B109" s="145">
        <v>0.75</v>
      </c>
      <c r="C109" s="145">
        <v>0.75</v>
      </c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</row>
    <row r="110" spans="1:30">
      <c r="A110" s="144" t="s">
        <v>981</v>
      </c>
      <c r="B110" s="145">
        <v>0.75</v>
      </c>
      <c r="C110" s="145">
        <v>0.75</v>
      </c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</row>
    <row r="111" spans="1:30">
      <c r="A111" s="144" t="s">
        <v>982</v>
      </c>
      <c r="B111" s="145">
        <v>0.75</v>
      </c>
      <c r="C111" s="146" t="s">
        <v>979</v>
      </c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</row>
    <row r="112" spans="1:30">
      <c r="A112" s="144" t="s">
        <v>983</v>
      </c>
      <c r="B112" s="145">
        <v>0.85</v>
      </c>
      <c r="C112" s="145">
        <v>0.85</v>
      </c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</row>
    <row r="113" spans="1:30">
      <c r="A113" s="144" t="s">
        <v>984</v>
      </c>
      <c r="B113" s="145">
        <v>0.9</v>
      </c>
      <c r="C113" s="145">
        <v>0.9</v>
      </c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</row>
    <row r="114" spans="1:30">
      <c r="A114" s="144" t="s">
        <v>985</v>
      </c>
      <c r="B114" s="145">
        <v>0.9</v>
      </c>
      <c r="C114" s="145">
        <v>0.9</v>
      </c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</row>
    <row r="115" spans="1:30">
      <c r="A115" s="144" t="s">
        <v>986</v>
      </c>
      <c r="B115" s="145">
        <v>0.95</v>
      </c>
      <c r="C115" s="145">
        <v>0.95</v>
      </c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</row>
    <row r="116" spans="1:30">
      <c r="A116" s="144" t="s">
        <v>987</v>
      </c>
      <c r="B116" s="145">
        <v>0.95</v>
      </c>
      <c r="C116" s="145">
        <v>0.95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</row>
    <row r="117" spans="1:30">
      <c r="A117" s="144" t="s">
        <v>988</v>
      </c>
      <c r="B117" s="145">
        <v>0.9</v>
      </c>
      <c r="C117" s="145">
        <v>0.9</v>
      </c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</row>
    <row r="118" spans="1:30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</row>
    <row r="119" spans="1:30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</row>
    <row r="120" spans="1:30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</row>
    <row r="121" spans="1:30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</row>
    <row r="122" spans="1:30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</row>
    <row r="124" spans="1:30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</row>
    <row r="125" spans="1:30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</row>
    <row r="126" spans="1:30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</row>
    <row r="127" spans="1:30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</row>
    <row r="128" spans="1:30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</row>
    <row r="129" spans="1:30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</row>
    <row r="130" spans="1:30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</row>
    <row r="131" spans="1:30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</row>
    <row r="132" spans="1:30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</row>
    <row r="133" spans="1:30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</row>
    <row r="134" spans="1:30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</row>
    <row r="135" spans="1:30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</row>
    <row r="136" spans="1:30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</row>
    <row r="137" spans="1:30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</row>
    <row r="138" spans="1:30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</row>
    <row r="139" spans="1:30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</row>
    <row r="140" spans="1:30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</row>
    <row r="141" spans="1:30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</row>
    <row r="142" spans="1:30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</row>
    <row r="143" spans="1:30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</row>
    <row r="144" spans="1:30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</row>
    <row r="145" spans="1:30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</row>
    <row r="146" spans="1:30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</row>
    <row r="147" spans="1:30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</row>
    <row r="149" spans="1:30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</row>
    <row r="150" spans="1:30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</row>
    <row r="151" spans="1:30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</row>
    <row r="152" spans="1:30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</row>
    <row r="153" spans="1:30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</row>
    <row r="154" spans="1:30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</row>
    <row r="155" spans="1:30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</row>
    <row r="156" spans="1:30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</row>
    <row r="158" spans="1:30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</row>
    <row r="159" spans="1:30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</row>
    <row r="160" spans="1:30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</row>
    <row r="161" spans="1:30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</row>
    <row r="162" spans="1:30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</row>
    <row r="163" spans="1:30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</row>
    <row r="164" spans="1:30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</row>
    <row r="165" spans="1:30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</row>
    <row r="166" spans="1:30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</row>
    <row r="167" spans="1:30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</row>
    <row r="168" spans="1:30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</row>
    <row r="169" spans="1:30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</row>
    <row r="170" spans="1:30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</row>
    <row r="171" spans="1:30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</row>
    <row r="172" spans="1:30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</row>
    <row r="173" spans="1:30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</row>
    <row r="174" spans="1:30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</row>
    <row r="175" spans="1:30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</row>
    <row r="176" spans="1:30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</row>
    <row r="177" spans="1:30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</row>
    <row r="178" spans="1:30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</row>
    <row r="179" spans="1:30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</row>
    <row r="180" spans="1:30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</row>
    <row r="181" spans="1:30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</row>
    <row r="182" spans="1:30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</row>
    <row r="183" spans="1:30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</row>
    <row r="184" spans="1:30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</row>
    <row r="185" spans="1:30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</row>
    <row r="186" spans="1:30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</row>
    <row r="187" spans="1:30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</row>
    <row r="188" spans="1:30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</row>
    <row r="189" spans="1:30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</row>
    <row r="190" spans="1:30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</row>
    <row r="191" spans="1:30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</row>
    <row r="192" spans="1:30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</row>
    <row r="193" spans="1:30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</row>
    <row r="194" spans="1:30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</row>
    <row r="195" spans="1:30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</row>
    <row r="196" spans="1:30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</row>
    <row r="197" spans="1:30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</row>
    <row r="198" spans="1:30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</row>
    <row r="199" spans="1:30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</row>
    <row r="200" spans="1:30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</row>
    <row r="201" spans="1:30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</row>
    <row r="202" spans="1:30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</row>
    <row r="203" spans="1:30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</row>
    <row r="204" spans="1:30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</row>
    <row r="205" spans="1:30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</row>
    <row r="206" spans="1:30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</row>
    <row r="207" spans="1:30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</row>
    <row r="208" spans="1:30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</row>
    <row r="209" spans="1:30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</row>
    <row r="210" spans="1:30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</row>
    <row r="211" spans="1:30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</row>
    <row r="212" spans="1:30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</row>
    <row r="213" spans="1:30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</row>
    <row r="214" spans="1:30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</row>
    <row r="215" spans="1:30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</row>
    <row r="216" spans="1:30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</row>
    <row r="217" spans="1:30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</row>
    <row r="218" spans="1:30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</row>
    <row r="219" spans="1:30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</row>
    <row r="220" spans="1:30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</row>
    <row r="221" spans="1:30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</row>
    <row r="222" spans="1:30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</row>
    <row r="223" spans="1:30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</row>
    <row r="224" spans="1:30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</row>
    <row r="225" spans="1:30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</row>
    <row r="226" spans="1:30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</row>
    <row r="227" spans="1:30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</row>
    <row r="228" spans="1:30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</row>
    <row r="229" spans="1:30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</row>
    <row r="230" spans="1:30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</row>
    <row r="231" spans="1:30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</row>
    <row r="232" spans="1:30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</row>
    <row r="233" spans="1:30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</row>
    <row r="234" spans="1:30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</row>
    <row r="235" spans="1:30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</row>
    <row r="236" spans="1:30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</row>
    <row r="237" spans="1:30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</row>
    <row r="238" spans="1:30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</row>
    <row r="239" spans="1:30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</row>
    <row r="240" spans="1:30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</row>
    <row r="241" spans="1:30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</row>
    <row r="242" spans="1:30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</row>
    <row r="243" spans="1:30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</row>
    <row r="244" spans="1:30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</row>
    <row r="245" spans="1:30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</row>
    <row r="246" spans="1:30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</row>
    <row r="247" spans="1:30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</row>
    <row r="248" spans="1:30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</row>
    <row r="249" spans="1:30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</row>
    <row r="250" spans="1:30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</row>
    <row r="251" spans="1:30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</row>
    <row r="252" spans="1:30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</row>
    <row r="253" spans="1:30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</row>
    <row r="254" spans="1:30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</row>
    <row r="255" spans="1:30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</row>
    <row r="256" spans="1:30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</row>
    <row r="257" spans="1:30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</row>
    <row r="258" spans="1:30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</row>
    <row r="259" spans="1:30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</row>
    <row r="260" spans="1:30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</row>
    <row r="261" spans="1:30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</row>
    <row r="262" spans="1:30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</row>
    <row r="263" spans="1:30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</row>
    <row r="264" spans="1:30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</row>
    <row r="265" spans="1:30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</row>
    <row r="266" spans="1:30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</row>
    <row r="267" spans="1:30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</row>
    <row r="268" spans="1:30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</row>
    <row r="269" spans="1:30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</row>
    <row r="270" spans="1:30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</row>
    <row r="271" spans="1:30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</row>
    <row r="272" spans="1:30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</row>
    <row r="273" spans="1:30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</row>
    <row r="274" spans="1:30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</row>
    <row r="275" spans="1:30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</row>
    <row r="276" spans="1:30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</row>
    <row r="277" spans="1:30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</row>
    <row r="278" spans="1:30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</row>
    <row r="279" spans="1:30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</row>
    <row r="280" spans="1:30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</row>
    <row r="281" spans="1:30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</row>
    <row r="282" spans="1:30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</row>
    <row r="283" spans="1:30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</row>
    <row r="284" spans="1:30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</row>
    <row r="285" spans="1:30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</row>
    <row r="286" spans="1:30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</row>
    <row r="287" spans="1:30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</row>
    <row r="288" spans="1:30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</row>
    <row r="289" spans="1:30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</row>
    <row r="290" spans="1:30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</row>
    <row r="291" spans="1:30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</row>
    <row r="292" spans="1:30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</row>
    <row r="293" spans="1:30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</row>
    <row r="294" spans="1:30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</row>
    <row r="295" spans="1:30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</row>
    <row r="296" spans="1:30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</row>
    <row r="297" spans="1:30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</row>
    <row r="298" spans="1:30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</row>
    <row r="299" spans="1:30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</row>
    <row r="300" spans="1:30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</row>
    <row r="301" spans="1:30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</row>
    <row r="302" spans="1:30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</row>
    <row r="303" spans="1:30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</row>
    <row r="304" spans="1:30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</row>
    <row r="305" spans="1:30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</row>
    <row r="306" spans="1:30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</row>
    <row r="307" spans="1:30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</row>
    <row r="308" spans="1:30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</row>
    <row r="309" spans="1:30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</row>
    <row r="310" spans="1:30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</row>
    <row r="311" spans="1:30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</row>
    <row r="312" spans="1:30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</row>
    <row r="313" spans="1:30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</row>
    <row r="314" spans="1:30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</row>
    <row r="315" spans="1:30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</row>
    <row r="316" spans="1:30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</row>
    <row r="317" spans="1:30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</row>
    <row r="318" spans="1:30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</row>
    <row r="319" spans="1:30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</row>
    <row r="320" spans="1:30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</row>
    <row r="321" spans="1:30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</row>
    <row r="322" spans="1:30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</row>
    <row r="323" spans="1:30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</row>
    <row r="324" spans="1:30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</row>
    <row r="325" spans="1:30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</row>
    <row r="326" spans="1:30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</row>
    <row r="327" spans="1:30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</row>
    <row r="328" spans="1:30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</row>
    <row r="329" spans="1:30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</row>
    <row r="330" spans="1:30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</row>
    <row r="331" spans="1:30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</row>
    <row r="332" spans="1:30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</row>
    <row r="333" spans="1:30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</row>
    <row r="334" spans="1:30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</row>
    <row r="335" spans="1:30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</row>
    <row r="336" spans="1:30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</row>
    <row r="337" spans="1:30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</row>
    <row r="338" spans="1:30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</row>
    <row r="339" spans="1:30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</row>
    <row r="340" spans="1:30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</row>
    <row r="341" spans="1:30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</row>
    <row r="342" spans="1:30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</row>
    <row r="343" spans="1:30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</row>
    <row r="344" spans="1:30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</row>
    <row r="345" spans="1:30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</row>
    <row r="346" spans="1:30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</row>
    <row r="347" spans="1:30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</row>
    <row r="348" spans="1:30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</row>
    <row r="349" spans="1:30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</row>
    <row r="350" spans="1:30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</row>
    <row r="351" spans="1:30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</row>
    <row r="352" spans="1:30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</row>
    <row r="353" spans="1:30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</row>
    <row r="354" spans="1:30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</row>
    <row r="355" spans="1:30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</row>
    <row r="356" spans="1:30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</row>
    <row r="357" spans="1:30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</row>
    <row r="358" spans="1:30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</row>
    <row r="359" spans="1:30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</row>
    <row r="360" spans="1:30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</row>
    <row r="361" spans="1:30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</row>
    <row r="362" spans="1:30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</row>
    <row r="363" spans="1:30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</row>
    <row r="364" spans="1:30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</row>
    <row r="365" spans="1:30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</row>
    <row r="366" spans="1:30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</row>
    <row r="367" spans="1:30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</row>
    <row r="368" spans="1:30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</row>
    <row r="369" spans="1:30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</row>
    <row r="370" spans="1:30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</row>
    <row r="371" spans="1:30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</row>
    <row r="372" spans="1:30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</row>
    <row r="373" spans="1:30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</row>
    <row r="374" spans="1:30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</row>
    <row r="375" spans="1:30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</row>
    <row r="376" spans="1:30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</row>
    <row r="377" spans="1:30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</row>
    <row r="378" spans="1:30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</row>
    <row r="379" spans="1:30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</row>
    <row r="380" spans="1:30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</row>
    <row r="381" spans="1:30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</row>
    <row r="382" spans="1:30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</row>
    <row r="383" spans="1:30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</row>
    <row r="384" spans="1:30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</row>
    <row r="385" spans="1:30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</row>
    <row r="386" spans="1:30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</row>
    <row r="387" spans="1:30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</row>
    <row r="388" spans="1:30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</row>
    <row r="389" spans="1:30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</row>
    <row r="390" spans="1:30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</row>
    <row r="391" spans="1:30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</row>
    <row r="392" spans="1:30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</row>
    <row r="393" spans="1:30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</row>
    <row r="394" spans="1:30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</row>
    <row r="395" spans="1:30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</row>
    <row r="396" spans="1:30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</row>
    <row r="397" spans="1:30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</row>
    <row r="398" spans="1:30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</row>
    <row r="399" spans="1:30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</row>
    <row r="400" spans="1:30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</row>
    <row r="401" spans="1:30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</row>
    <row r="402" spans="1:30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</row>
    <row r="403" spans="1:30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</row>
    <row r="404" spans="1:30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</row>
    <row r="405" spans="1:30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</row>
    <row r="406" spans="1:30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</row>
    <row r="407" spans="1:30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</row>
    <row r="408" spans="1:30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</row>
    <row r="409" spans="1:30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</row>
    <row r="410" spans="1:30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</row>
    <row r="411" spans="1:30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</row>
    <row r="412" spans="1:30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</row>
    <row r="413" spans="1:30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</row>
    <row r="414" spans="1:30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</row>
    <row r="415" spans="1:30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</row>
    <row r="416" spans="1:30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</row>
    <row r="417" spans="1:30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</row>
    <row r="418" spans="1:30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</row>
    <row r="419" spans="1:30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</row>
    <row r="420" spans="1:30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</row>
    <row r="421" spans="1:30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</row>
    <row r="422" spans="1:30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</row>
    <row r="423" spans="1:30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</row>
    <row r="424" spans="1:30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</row>
    <row r="425" spans="1:30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</row>
    <row r="426" spans="1:30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</row>
    <row r="427" spans="1:30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</row>
    <row r="428" spans="1:30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</row>
    <row r="429" spans="1:30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</row>
    <row r="430" spans="1:30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</row>
    <row r="431" spans="1:30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</row>
    <row r="432" spans="1:30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</row>
    <row r="433" spans="1:30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</row>
    <row r="434" spans="1:30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</row>
    <row r="435" spans="1:30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</row>
    <row r="436" spans="1:30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</row>
    <row r="437" spans="1:30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</row>
    <row r="438" spans="1:30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</row>
    <row r="439" spans="1:30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</row>
    <row r="440" spans="1:30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</row>
    <row r="441" spans="1:30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</row>
    <row r="442" spans="1:30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</row>
    <row r="443" spans="1:30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</row>
    <row r="444" spans="1:30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</row>
    <row r="445" spans="1:30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</row>
    <row r="446" spans="1:30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</row>
    <row r="447" spans="1:30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</row>
    <row r="448" spans="1:30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</row>
    <row r="449" spans="1:30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</row>
    <row r="450" spans="1:30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</row>
    <row r="451" spans="1:30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</row>
    <row r="452" spans="1:30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</row>
    <row r="453" spans="1:30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</row>
    <row r="454" spans="1:30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</row>
    <row r="455" spans="1:30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</row>
    <row r="456" spans="1:30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</row>
    <row r="457" spans="1:30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</row>
    <row r="458" spans="1:30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</row>
    <row r="459" spans="1:30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</row>
    <row r="460" spans="1:30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</row>
    <row r="461" spans="1:30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</row>
    <row r="462" spans="1:30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</row>
    <row r="463" spans="1:30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</row>
    <row r="464" spans="1:30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</row>
    <row r="465" spans="1:30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</row>
    <row r="466" spans="1:30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</row>
    <row r="467" spans="1:30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</row>
    <row r="468" spans="1:30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</row>
    <row r="469" spans="1:30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</row>
    <row r="470" spans="1:30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</row>
    <row r="471" spans="1:30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</row>
    <row r="472" spans="1:30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</row>
    <row r="473" spans="1:30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</row>
    <row r="474" spans="1:30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</row>
    <row r="475" spans="1:30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</row>
    <row r="476" spans="1:30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</row>
    <row r="477" spans="1:30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</row>
    <row r="478" spans="1:30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</row>
    <row r="479" spans="1:30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</row>
    <row r="480" spans="1:30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</row>
    <row r="481" spans="1:30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</row>
    <row r="482" spans="1:30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</row>
    <row r="483" spans="1:30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</row>
    <row r="484" spans="1:30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</row>
    <row r="485" spans="1:30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</row>
    <row r="486" spans="1:30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</row>
    <row r="487" spans="1:30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</row>
    <row r="488" spans="1:30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</row>
    <row r="489" spans="1:30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</row>
    <row r="490" spans="1:30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</row>
    <row r="491" spans="1:30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</row>
    <row r="492" spans="1:30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</row>
    <row r="493" spans="1:30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</row>
    <row r="494" spans="1:30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</row>
    <row r="495" spans="1:30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</row>
    <row r="496" spans="1:30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</row>
    <row r="497" spans="1:30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</row>
    <row r="498" spans="1:30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</row>
    <row r="499" spans="1:30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</row>
    <row r="500" spans="1:30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</row>
    <row r="501" spans="1:30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</row>
    <row r="502" spans="1:30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</row>
    <row r="503" spans="1:30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</row>
    <row r="504" spans="1:30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</row>
    <row r="505" spans="1:30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</row>
    <row r="506" spans="1:30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</row>
    <row r="507" spans="1:30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</row>
    <row r="508" spans="1:30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</row>
    <row r="509" spans="1:30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</row>
    <row r="510" spans="1:30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</row>
    <row r="511" spans="1:30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</row>
    <row r="512" spans="1:30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</row>
    <row r="513" spans="1:30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</row>
    <row r="514" spans="1:30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</row>
    <row r="515" spans="1:30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</row>
    <row r="516" spans="1:30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</row>
    <row r="517" spans="1:30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</row>
    <row r="518" spans="1:30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</row>
    <row r="519" spans="1:30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</row>
    <row r="520" spans="1:30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</row>
    <row r="521" spans="1:30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</row>
    <row r="522" spans="1:30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</row>
    <row r="523" spans="1:30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</row>
    <row r="524" spans="1:30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</row>
    <row r="525" spans="1:30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</row>
    <row r="526" spans="1:30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</row>
    <row r="527" spans="1:30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</row>
    <row r="528" spans="1:30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</row>
    <row r="529" spans="1:30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</row>
    <row r="530" spans="1:30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</row>
    <row r="531" spans="1:30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</row>
    <row r="532" spans="1:30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</row>
    <row r="533" spans="1:30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</row>
    <row r="534" spans="1:30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</row>
    <row r="535" spans="1:30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</row>
    <row r="536" spans="1:30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</row>
    <row r="537" spans="1:30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</row>
    <row r="538" spans="1:30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</row>
    <row r="539" spans="1:30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</row>
    <row r="540" spans="1:30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</row>
    <row r="541" spans="1:30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</row>
    <row r="542" spans="1:30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</row>
    <row r="543" spans="1:30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</row>
    <row r="544" spans="1:30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</row>
    <row r="545" spans="1:30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</row>
    <row r="546" spans="1:30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</row>
    <row r="547" spans="1:30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</row>
    <row r="548" spans="1:30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</row>
    <row r="549" spans="1:30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</row>
    <row r="550" spans="1:30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</row>
    <row r="551" spans="1:30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</row>
    <row r="552" spans="1:30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</row>
    <row r="553" spans="1:30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</row>
    <row r="554" spans="1:30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</row>
    <row r="555" spans="1:30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</row>
    <row r="556" spans="1:30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</row>
    <row r="557" spans="1:30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</row>
    <row r="558" spans="1:30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</row>
    <row r="559" spans="1:30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</row>
    <row r="560" spans="1:30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</row>
    <row r="561" spans="1:30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</row>
    <row r="562" spans="1:30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</row>
    <row r="563" spans="1:30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</row>
    <row r="564" spans="1:30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</row>
    <row r="565" spans="1:30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</row>
    <row r="566" spans="1:30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</row>
    <row r="567" spans="1:30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</row>
    <row r="568" spans="1:30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</row>
    <row r="569" spans="1:30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</row>
    <row r="570" spans="1:30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</row>
    <row r="571" spans="1:30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</row>
    <row r="572" spans="1:30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</row>
    <row r="573" spans="1:30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</row>
    <row r="574" spans="1:30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</row>
    <row r="575" spans="1:30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</row>
    <row r="576" spans="1:30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</row>
    <row r="577" spans="1:30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</row>
    <row r="578" spans="1:30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</row>
    <row r="579" spans="1:30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</row>
    <row r="580" spans="1:30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</row>
    <row r="581" spans="1:30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</row>
    <row r="582" spans="1:30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</row>
    <row r="583" spans="1:30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</row>
    <row r="584" spans="1:30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</row>
    <row r="585" spans="1:30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</row>
    <row r="586" spans="1:30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</row>
    <row r="587" spans="1:30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</row>
    <row r="588" spans="1:30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</row>
    <row r="589" spans="1:30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</row>
    <row r="590" spans="1:30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</row>
    <row r="591" spans="1:30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</row>
    <row r="592" spans="1:30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</row>
    <row r="593" spans="1:30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</row>
    <row r="594" spans="1:30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</row>
    <row r="595" spans="1:30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</row>
    <row r="596" spans="1:30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</row>
    <row r="597" spans="1:30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</row>
    <row r="598" spans="1:30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</row>
    <row r="599" spans="1:30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</row>
    <row r="600" spans="1:30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</row>
    <row r="601" spans="1:30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</row>
    <row r="602" spans="1:30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</row>
    <row r="603" spans="1:30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</row>
    <row r="604" spans="1:30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</row>
    <row r="605" spans="1:30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</row>
    <row r="606" spans="1:30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</row>
    <row r="607" spans="1:30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</row>
    <row r="608" spans="1:30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</row>
    <row r="609" spans="1:30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</row>
    <row r="610" spans="1:30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</row>
    <row r="611" spans="1:30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</row>
    <row r="612" spans="1:30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</row>
    <row r="613" spans="1:30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</row>
    <row r="614" spans="1:30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</row>
    <row r="615" spans="1:30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</row>
    <row r="616" spans="1:30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</row>
    <row r="617" spans="1:30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</row>
    <row r="618" spans="1:30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</row>
    <row r="619" spans="1:30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</row>
    <row r="620" spans="1:30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</row>
    <row r="621" spans="1:30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</row>
    <row r="622" spans="1:30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</row>
    <row r="623" spans="1:30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</row>
    <row r="624" spans="1:30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</row>
    <row r="625" spans="1:30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</row>
    <row r="626" spans="1:30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</row>
    <row r="627" spans="1:30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</row>
    <row r="628" spans="1:30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</row>
    <row r="629" spans="1:30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</row>
    <row r="630" spans="1:30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</row>
    <row r="631" spans="1:30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</row>
    <row r="632" spans="1:30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</row>
    <row r="633" spans="1:30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</row>
    <row r="634" spans="1:30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</row>
    <row r="635" spans="1:30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</row>
    <row r="636" spans="1:30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</row>
    <row r="637" spans="1:30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</row>
    <row r="638" spans="1:30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</row>
    <row r="639" spans="1:30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</row>
    <row r="640" spans="1:30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</row>
    <row r="641" spans="1:30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</row>
    <row r="642" spans="1:30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</row>
    <row r="643" spans="1:30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</row>
    <row r="644" spans="1:30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</row>
    <row r="645" spans="1:30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</row>
    <row r="646" spans="1:30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</row>
    <row r="647" spans="1:30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</row>
    <row r="648" spans="1:30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</row>
    <row r="649" spans="1:30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</row>
    <row r="650" spans="1:30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</row>
    <row r="651" spans="1:30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</row>
    <row r="652" spans="1:30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</row>
    <row r="653" spans="1:30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</row>
    <row r="654" spans="1:30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</row>
    <row r="655" spans="1:30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</row>
    <row r="656" spans="1:30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</row>
    <row r="657" spans="1:30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</row>
    <row r="658" spans="1:30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</row>
    <row r="659" spans="1:30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</row>
    <row r="660" spans="1:30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</row>
    <row r="661" spans="1:30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</row>
    <row r="662" spans="1:30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</row>
    <row r="663" spans="1:30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</row>
    <row r="664" spans="1:30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</row>
    <row r="665" spans="1:30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</row>
    <row r="666" spans="1:30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</row>
    <row r="667" spans="1:30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</row>
    <row r="668" spans="1:30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</row>
    <row r="669" spans="1:30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</row>
    <row r="670" spans="1:30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</row>
    <row r="671" spans="1:30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</row>
    <row r="672" spans="1:30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</row>
    <row r="673" spans="1:30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</row>
    <row r="674" spans="1:30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</row>
    <row r="675" spans="1:30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</row>
    <row r="676" spans="1:30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</row>
    <row r="677" spans="1:30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</row>
    <row r="678" spans="1:30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</row>
    <row r="679" spans="1:30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</row>
    <row r="680" spans="1:30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</row>
    <row r="681" spans="1:30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</row>
    <row r="682" spans="1:30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</row>
    <row r="683" spans="1:30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</row>
    <row r="684" spans="1:30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</row>
    <row r="685" spans="1:30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</row>
    <row r="686" spans="1:30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</row>
    <row r="687" spans="1:30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</row>
    <row r="688" spans="1:30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</row>
    <row r="689" spans="1:30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</row>
    <row r="690" spans="1:30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</row>
    <row r="691" spans="1:30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</row>
    <row r="692" spans="1:30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</row>
    <row r="693" spans="1:30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</row>
    <row r="694" spans="1:30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</row>
    <row r="695" spans="1:30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</row>
    <row r="696" spans="1:30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</row>
    <row r="697" spans="1:30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</row>
    <row r="698" spans="1:30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</row>
    <row r="699" spans="1:30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</row>
    <row r="700" spans="1:30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</row>
    <row r="701" spans="1:30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</row>
    <row r="702" spans="1:30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</row>
    <row r="703" spans="1:30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</row>
    <row r="704" spans="1:30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</row>
    <row r="705" spans="1:30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</row>
    <row r="706" spans="1:30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</row>
    <row r="707" spans="1:30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</row>
    <row r="708" spans="1:30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</row>
    <row r="709" spans="1:30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</row>
    <row r="710" spans="1:30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</row>
    <row r="711" spans="1:30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</row>
    <row r="712" spans="1:30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</row>
    <row r="713" spans="1:30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</row>
    <row r="714" spans="1:30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</row>
    <row r="715" spans="1:30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</row>
    <row r="716" spans="1:30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</row>
    <row r="717" spans="1:30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</row>
    <row r="718" spans="1:30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</row>
    <row r="719" spans="1:30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</row>
    <row r="720" spans="1:30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</row>
    <row r="721" spans="1:30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</row>
    <row r="722" spans="1:30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</row>
    <row r="723" spans="1:30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</row>
    <row r="724" spans="1:30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</row>
    <row r="725" spans="1:30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</row>
    <row r="726" spans="1:30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</row>
    <row r="727" spans="1:30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</row>
    <row r="728" spans="1:30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</row>
    <row r="729" spans="1:30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</row>
    <row r="730" spans="1:30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</row>
    <row r="731" spans="1:30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</row>
    <row r="732" spans="1:30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</row>
    <row r="733" spans="1:30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</row>
    <row r="734" spans="1:30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</row>
    <row r="735" spans="1:30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</row>
    <row r="736" spans="1:30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</row>
    <row r="737" spans="1:30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</row>
    <row r="738" spans="1:30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</row>
    <row r="739" spans="1:30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</row>
    <row r="740" spans="1:30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</row>
    <row r="741" spans="1:30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</row>
    <row r="742" spans="1:30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</row>
    <row r="743" spans="1:30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</row>
    <row r="744" spans="1:30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</row>
    <row r="745" spans="1:30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</row>
    <row r="746" spans="1:30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</row>
    <row r="747" spans="1:30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</row>
    <row r="748" spans="1:30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</row>
    <row r="749" spans="1:30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</row>
    <row r="750" spans="1:30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</row>
    <row r="751" spans="1:30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</row>
    <row r="752" spans="1:30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</row>
    <row r="753" spans="1:30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</row>
    <row r="754" spans="1:30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</row>
    <row r="755" spans="1:30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</row>
    <row r="756" spans="1:30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</row>
    <row r="757" spans="1:30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</row>
    <row r="758" spans="1:30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</row>
    <row r="759" spans="1:30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</row>
    <row r="760" spans="1:30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</row>
    <row r="761" spans="1:30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</row>
    <row r="762" spans="1:30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</row>
    <row r="763" spans="1:30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</row>
    <row r="764" spans="1:30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</row>
    <row r="765" spans="1:30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</row>
    <row r="766" spans="1:30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</row>
    <row r="767" spans="1:30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</row>
    <row r="768" spans="1:30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</row>
    <row r="769" spans="1:30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</row>
    <row r="770" spans="1:30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</row>
    <row r="771" spans="1:30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</row>
    <row r="772" spans="1:30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</row>
    <row r="773" spans="1:30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</row>
    <row r="774" spans="1:30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</row>
    <row r="775" spans="1:30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</row>
    <row r="776" spans="1:30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</row>
    <row r="777" spans="1:30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</row>
    <row r="778" spans="1:30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</row>
    <row r="779" spans="1:30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</row>
    <row r="780" spans="1:30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</row>
    <row r="781" spans="1:30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</row>
    <row r="782" spans="1:30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</row>
    <row r="783" spans="1:30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</row>
    <row r="784" spans="1:30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</row>
    <row r="785" spans="1:30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</row>
    <row r="786" spans="1:30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</row>
    <row r="787" spans="1:30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</row>
    <row r="788" spans="1:30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</row>
    <row r="789" spans="1:30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</row>
    <row r="790" spans="1:30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</row>
    <row r="791" spans="1:30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</row>
    <row r="792" spans="1:30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</row>
    <row r="793" spans="1:30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</row>
    <row r="794" spans="1:30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</row>
    <row r="795" spans="1:30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</row>
    <row r="796" spans="1:30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</row>
    <row r="797" spans="1:30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</row>
    <row r="798" spans="1:30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</row>
    <row r="799" spans="1:30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</row>
    <row r="800" spans="1:30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</row>
    <row r="801" spans="1:30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</row>
    <row r="802" spans="1:30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</row>
    <row r="803" spans="1:30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</row>
    <row r="804" spans="1:30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</row>
    <row r="805" spans="1:30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</row>
    <row r="806" spans="1:30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</row>
    <row r="807" spans="1:30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</row>
    <row r="808" spans="1:30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</row>
    <row r="809" spans="1:30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</row>
    <row r="810" spans="1:30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</row>
    <row r="811" spans="1:30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</row>
    <row r="812" spans="1:30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</row>
    <row r="813" spans="1:30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</row>
    <row r="814" spans="1:30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</row>
    <row r="815" spans="1:30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</row>
    <row r="816" spans="1:30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</row>
    <row r="817" spans="1:30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</row>
    <row r="818" spans="1:30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</row>
    <row r="819" spans="1:30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</row>
    <row r="820" spans="1:30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</row>
    <row r="821" spans="1:30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</row>
    <row r="822" spans="1:30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</row>
    <row r="823" spans="1:30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</row>
    <row r="824" spans="1:30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</row>
    <row r="825" spans="1:30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</row>
    <row r="826" spans="1:30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</row>
    <row r="827" spans="1:30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</row>
    <row r="828" spans="1:30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</row>
    <row r="829" spans="1:30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</row>
    <row r="830" spans="1:30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</row>
    <row r="831" spans="1:30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</row>
    <row r="832" spans="1:30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</row>
    <row r="833" spans="1:30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</row>
    <row r="834" spans="1:30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</row>
    <row r="835" spans="1:30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</row>
    <row r="836" spans="1:30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</row>
    <row r="837" spans="1:30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</row>
    <row r="838" spans="1:30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</row>
    <row r="839" spans="1:30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</row>
    <row r="840" spans="1:30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</row>
    <row r="841" spans="1:30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</row>
    <row r="842" spans="1:30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</row>
    <row r="843" spans="1:30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</row>
    <row r="844" spans="1:30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</row>
    <row r="845" spans="1:30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</row>
    <row r="846" spans="1:30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</row>
    <row r="847" spans="1:30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</row>
    <row r="848" spans="1:30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</row>
    <row r="849" spans="1:30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</row>
    <row r="850" spans="1:30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</row>
    <row r="851" spans="1:30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</row>
    <row r="852" spans="1:30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</row>
    <row r="853" spans="1:30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</row>
    <row r="854" spans="1:30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</row>
    <row r="855" spans="1:30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</row>
    <row r="856" spans="1:30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</row>
    <row r="857" spans="1:30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</row>
    <row r="858" spans="1:30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</row>
    <row r="859" spans="1:30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</row>
    <row r="860" spans="1:30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</row>
    <row r="861" spans="1:30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</row>
    <row r="862" spans="1:30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</row>
    <row r="863" spans="1:30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</row>
    <row r="864" spans="1:30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</row>
    <row r="865" spans="1:30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</row>
    <row r="866" spans="1:30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</row>
    <row r="867" spans="1:30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</row>
    <row r="868" spans="1:30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</row>
    <row r="869" spans="1:30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</row>
    <row r="870" spans="1:30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</row>
    <row r="871" spans="1:30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</row>
    <row r="872" spans="1:30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</row>
    <row r="873" spans="1:30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</row>
    <row r="874" spans="1:30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</row>
    <row r="875" spans="1:30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</row>
    <row r="876" spans="1:30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</row>
    <row r="877" spans="1:30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</row>
    <row r="878" spans="1:30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</row>
    <row r="879" spans="1:30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</row>
    <row r="880" spans="1:30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</row>
    <row r="881" spans="1:30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</row>
    <row r="882" spans="1:30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</row>
    <row r="883" spans="1:30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</row>
    <row r="884" spans="1:30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</row>
    <row r="885" spans="1:30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</row>
    <row r="886" spans="1:30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</row>
    <row r="887" spans="1:30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</row>
    <row r="888" spans="1:30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</row>
    <row r="889" spans="1:30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</row>
    <row r="890" spans="1:30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</row>
    <row r="891" spans="1:30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</row>
    <row r="892" spans="1:30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</row>
    <row r="893" spans="1:30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</row>
    <row r="894" spans="1:30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</row>
    <row r="895" spans="1:30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</row>
    <row r="896" spans="1:30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</row>
    <row r="897" spans="1:30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</row>
    <row r="898" spans="1:30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</row>
    <row r="899" spans="1:30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</row>
    <row r="900" spans="1:30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</row>
    <row r="901" spans="1:30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</row>
    <row r="902" spans="1:30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</row>
    <row r="903" spans="1:30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</row>
    <row r="904" spans="1:30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</row>
    <row r="905" spans="1:30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</row>
    <row r="906" spans="1:30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</row>
    <row r="907" spans="1:30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</row>
    <row r="908" spans="1:30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</row>
    <row r="909" spans="1:30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</row>
    <row r="910" spans="1:30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</row>
    <row r="911" spans="1:30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</row>
    <row r="912" spans="1:30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</row>
    <row r="913" spans="1:30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</row>
    <row r="914" spans="1:30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</row>
    <row r="915" spans="1:30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</row>
    <row r="916" spans="1:30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</row>
    <row r="917" spans="1:30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</row>
    <row r="918" spans="1:30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</row>
    <row r="919" spans="1:30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</row>
    <row r="920" spans="1:30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</row>
    <row r="921" spans="1:30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</row>
    <row r="922" spans="1:30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</row>
    <row r="923" spans="1:30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</row>
    <row r="924" spans="1:30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</row>
    <row r="925" spans="1:30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</row>
    <row r="926" spans="1:30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</row>
    <row r="927" spans="1:30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</row>
    <row r="928" spans="1:30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</row>
    <row r="929" spans="1:30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</row>
    <row r="930" spans="1:30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</row>
    <row r="931" spans="1:30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</row>
    <row r="932" spans="1:30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</row>
    <row r="933" spans="1:30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</row>
    <row r="934" spans="1:30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</row>
    <row r="935" spans="1:30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</row>
    <row r="936" spans="1:30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</row>
    <row r="937" spans="1:30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</row>
    <row r="938" spans="1:30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</row>
    <row r="939" spans="1:30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</row>
    <row r="940" spans="1:30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</row>
    <row r="941" spans="1:30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</row>
    <row r="942" spans="1:30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</row>
    <row r="943" spans="1:30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</row>
    <row r="944" spans="1:30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</row>
    <row r="945" spans="1:30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</row>
    <row r="946" spans="1:30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</row>
    <row r="947" spans="1:30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</row>
    <row r="948" spans="1:30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</row>
    <row r="949" spans="1:30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</row>
    <row r="950" spans="1:30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</row>
    <row r="951" spans="1:30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</row>
    <row r="952" spans="1:30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</row>
    <row r="953" spans="1:30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</row>
    <row r="954" spans="1:30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</row>
    <row r="955" spans="1:30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</row>
    <row r="956" spans="1:30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</row>
    <row r="957" spans="1:30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</row>
    <row r="958" spans="1:30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</row>
    <row r="959" spans="1:30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</row>
    <row r="960" spans="1:30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</row>
    <row r="961" spans="1:30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</row>
    <row r="962" spans="1:30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</row>
    <row r="963" spans="1:30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</row>
    <row r="964" spans="1:30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</row>
    <row r="965" spans="1:30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</row>
    <row r="966" spans="1:30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</row>
    <row r="967" spans="1:30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</row>
    <row r="968" spans="1:30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</row>
    <row r="969" spans="1:30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</row>
    <row r="970" spans="1:30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</row>
    <row r="971" spans="1:30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</row>
    <row r="972" spans="1:30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</row>
    <row r="973" spans="1:30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</row>
    <row r="974" spans="1:30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</row>
    <row r="975" spans="1:30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</row>
    <row r="976" spans="1:30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</row>
    <row r="977" spans="1:30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</row>
    <row r="978" spans="1:30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</row>
    <row r="979" spans="1:30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</row>
    <row r="980" spans="1:30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</row>
    <row r="981" spans="1:30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</row>
    <row r="982" spans="1:30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</row>
    <row r="983" spans="1:30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</row>
    <row r="984" spans="1:30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</row>
    <row r="985" spans="1:30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</row>
    <row r="986" spans="1:30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</row>
    <row r="987" spans="1:30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</row>
    <row r="988" spans="1:30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</row>
    <row r="989" spans="1:30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</row>
    <row r="990" spans="1:30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</row>
    <row r="991" spans="1:30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</row>
    <row r="992" spans="1:30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</row>
    <row r="993" spans="1:30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</row>
    <row r="994" spans="1:30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</row>
    <row r="995" spans="1:30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</row>
    <row r="996" spans="1:30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</row>
    <row r="997" spans="1:30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</row>
    <row r="998" spans="1:30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</row>
    <row r="999" spans="1:30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</row>
    <row r="1000" spans="1:30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</row>
  </sheetData>
  <mergeCells count="6">
    <mergeCell ref="Z1:AB1"/>
    <mergeCell ref="B1:D1"/>
    <mergeCell ref="F1:H1"/>
    <mergeCell ref="N1:P1"/>
    <mergeCell ref="R1:T1"/>
    <mergeCell ref="V1:X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Male</vt:lpstr>
      <vt:lpstr>Female</vt:lpstr>
      <vt:lpstr>Worksheet</vt:lpstr>
      <vt:lpstr>TT 2024 SS BA</vt:lpstr>
      <vt:lpstr>Event Weighting</vt:lpstr>
      <vt:lpstr>ValuesRef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Cameron Smith</cp:lastModifiedBy>
  <dcterms:created xsi:type="dcterms:W3CDTF">2025-01-17T23:20:07Z</dcterms:created>
  <dcterms:modified xsi:type="dcterms:W3CDTF">2025-01-18T01:22:07Z</dcterms:modified>
</cp:coreProperties>
</file>